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6c7c9c369f5404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a620d0488754a0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Z:\client\DATAS\XCODE LIFE SCIENCES PRIVATE LIMITED\FY-2022-23\GST\Sales workings\May\"/>
    </mc:Choice>
  </mc:AlternateContent>
  <xr:revisionPtr revIDLastSave="0" documentId="13_ncr:1_{8E0CC095-F067-46FD-A4C7-D2918D52CC73}" xr6:coauthVersionLast="47" xr6:coauthVersionMax="47" xr10:uidLastSave="{00000000-0000-0000-0000-000000000000}"/>
  <bookViews>
    <workbookView xWindow="-120" yWindow="-120" windowWidth="20730" windowHeight="11310" activeTab="4" xr2:uid="{00000000-000D-0000-FFFF-FFFF00000000}"/>
  </bookViews>
  <sheets>
    <sheet name="List" sheetId="91" r:id="rId1"/>
    <sheet name="Details" sheetId="88" r:id="rId2"/>
    <sheet name="Sheet1" sheetId="90" r:id="rId3"/>
    <sheet name="temp" sheetId="89" r:id="rId4"/>
    <sheet name="Sales" sheetId="87" r:id="rId5"/>
    <sheet name="Input_data" sheetId="1" state="hidden" r:id="rId6"/>
    <sheet name="Input_data2" sheetId="81" state="hidden" r:id="rId7"/>
    <sheet name="Config" sheetId="80" state="hidden" r:id="rId8"/>
    <sheet name="logdata" sheetId="6" r:id="rId9"/>
    <sheet name="ledgers_creation" sheetId="77" state="hidden" r:id="rId10"/>
    <sheet name="list of ledger" sheetId="9" state="hidden" r:id="rId11"/>
    <sheet name="tallyledgermaster" sheetId="86" r:id="rId12"/>
    <sheet name="Sheet2" sheetId="93" r:id="rId13"/>
    <sheet name="Data Sources Reqd" sheetId="92" r:id="rId14"/>
  </sheets>
  <functionGroups builtInGroupCount="19"/>
  <definedNames>
    <definedName name="_xlnm._FilterDatabase" localSheetId="1" hidden="1">Details!$A$1:$N$2422</definedName>
    <definedName name="_xlnm._FilterDatabase" localSheetId="5" hidden="1">Input_data!$A$1:$G$192</definedName>
    <definedName name="_xlnm._FilterDatabase" localSheetId="6" hidden="1">Input_data2!$A$1:$S$4</definedName>
    <definedName name="_xlnm._FilterDatabase" localSheetId="0" hidden="1">List!$A$1:$C$478</definedName>
    <definedName name="_xlnm._FilterDatabase" localSheetId="10" hidden="1">'list of ledger'!$A$1:$B$11789</definedName>
    <definedName name="_xlnm._FilterDatabase" localSheetId="4" hidden="1">Sales!$A$2690:$AF$2690</definedName>
    <definedName name="_xlnm._FilterDatabase" localSheetId="11" hidden="1">tallyledgermaster!$A$4:$D$2281</definedName>
    <definedName name="grouplist">tallyledgermaster!$I$4:$I$31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3343" i="87" l="1"/>
  <c r="Z3342" i="87"/>
  <c r="Z3341" i="87"/>
  <c r="Z3340" i="87"/>
  <c r="Z3339" i="87"/>
  <c r="Z3338" i="87"/>
  <c r="Z3337" i="87"/>
  <c r="Z3336" i="87"/>
  <c r="Z3335" i="87"/>
  <c r="Z3334" i="87"/>
  <c r="Z3333" i="87"/>
  <c r="Z3332" i="87"/>
  <c r="Z3331" i="87"/>
  <c r="Z3330" i="87"/>
  <c r="Z3329" i="87"/>
  <c r="Z3328" i="87"/>
  <c r="Z3327" i="87"/>
  <c r="Z3326" i="87"/>
  <c r="Z3325" i="87"/>
  <c r="Z3324" i="87"/>
  <c r="Z3323" i="87"/>
  <c r="Z3322" i="87"/>
  <c r="Z3321" i="87"/>
  <c r="Z3320" i="87"/>
  <c r="Z3319" i="87"/>
  <c r="Z3318" i="87"/>
  <c r="Z3317" i="87"/>
  <c r="Z3316" i="87"/>
  <c r="Z3315" i="87"/>
  <c r="Z3314" i="87"/>
  <c r="Z3313" i="87"/>
  <c r="Z3312" i="87"/>
  <c r="Z3311" i="87"/>
  <c r="Z3310" i="87"/>
  <c r="Z3309" i="87"/>
  <c r="Z3308" i="87"/>
  <c r="Z3307" i="87"/>
  <c r="Z3306" i="87"/>
  <c r="Z3305" i="87"/>
  <c r="Z3304" i="87"/>
  <c r="Z3303" i="87"/>
  <c r="Z3302" i="87"/>
  <c r="Z3301" i="87"/>
  <c r="Z3300" i="87"/>
  <c r="Z3299" i="87"/>
  <c r="Z3298" i="87"/>
  <c r="Z3297" i="87"/>
  <c r="Z3296" i="87"/>
  <c r="Z3295" i="87"/>
  <c r="Z3294" i="87"/>
  <c r="Z3293" i="87"/>
  <c r="Z3292" i="87"/>
  <c r="Z3291" i="87"/>
  <c r="Z3290" i="87"/>
  <c r="Z3289" i="87"/>
  <c r="Z3288" i="87"/>
  <c r="Z3287" i="87"/>
  <c r="Z3286" i="87"/>
  <c r="Z3285" i="87"/>
  <c r="Z3284" i="87"/>
  <c r="Z3283" i="87"/>
  <c r="Z3282" i="87"/>
  <c r="Z3281" i="87"/>
  <c r="Z3280" i="87"/>
  <c r="Z3279" i="87"/>
  <c r="Z3278" i="87"/>
  <c r="Z3277" i="87"/>
  <c r="Z3276" i="87"/>
  <c r="Z3275" i="87"/>
  <c r="Z3274" i="87"/>
  <c r="Z3273" i="87"/>
  <c r="Z3272" i="87"/>
  <c r="Z3271" i="87"/>
  <c r="Z3270" i="87"/>
  <c r="Z3269" i="87"/>
  <c r="Z3268" i="87"/>
  <c r="Z3267" i="87"/>
  <c r="Z3266" i="87"/>
  <c r="Z3265" i="87"/>
  <c r="Z3264" i="87"/>
  <c r="Z3263" i="87"/>
  <c r="Z3262" i="87"/>
  <c r="Z3261" i="87"/>
  <c r="Z3260" i="87"/>
  <c r="Z3259" i="87"/>
  <c r="Z3258" i="87"/>
  <c r="Z3257" i="87"/>
  <c r="Z3256" i="87"/>
  <c r="Z3255" i="87"/>
  <c r="Z3254" i="87"/>
  <c r="Z3253" i="87"/>
  <c r="Z3252" i="87"/>
  <c r="Z3251" i="87"/>
  <c r="Z3250" i="87"/>
  <c r="Z3249" i="87"/>
  <c r="Z3248" i="87"/>
  <c r="Z3247" i="87"/>
  <c r="Z3246" i="87"/>
  <c r="Z3245" i="87"/>
  <c r="Z3244" i="87"/>
  <c r="Z3243" i="87"/>
  <c r="Z3242" i="87"/>
  <c r="Z3241" i="87"/>
  <c r="Z3240" i="87"/>
  <c r="Z3233" i="87" l="1"/>
  <c r="Z3238" i="87"/>
  <c r="Z3237" i="87"/>
  <c r="Z3236" i="87"/>
  <c r="Z3235" i="87"/>
  <c r="Z3234" i="87"/>
  <c r="Z3232" i="87"/>
  <c r="Z3231" i="87"/>
  <c r="Z3230" i="87"/>
  <c r="Z3229" i="87"/>
  <c r="Z3228" i="87"/>
  <c r="AA3199" i="87"/>
  <c r="AA3183" i="87"/>
  <c r="AA3167" i="87"/>
  <c r="AA3159" i="87"/>
  <c r="Z3199" i="87"/>
  <c r="Z3198" i="87"/>
  <c r="AA3198" i="87" s="1"/>
  <c r="Z3197" i="87"/>
  <c r="AA3197" i="87" s="1"/>
  <c r="Z3196" i="87"/>
  <c r="AA3196" i="87" s="1"/>
  <c r="Z3195" i="87"/>
  <c r="AA3195" i="87" s="1"/>
  <c r="Z3194" i="87"/>
  <c r="AA3194" i="87" s="1"/>
  <c r="Z3193" i="87"/>
  <c r="AA3193" i="87" s="1"/>
  <c r="Z3192" i="87"/>
  <c r="AA3192" i="87" s="1"/>
  <c r="Z3191" i="87"/>
  <c r="AA3191" i="87" s="1"/>
  <c r="Z3190" i="87"/>
  <c r="AA3190" i="87" s="1"/>
  <c r="Z3189" i="87"/>
  <c r="AA3189" i="87" s="1"/>
  <c r="Z3188" i="87"/>
  <c r="AA3188" i="87" s="1"/>
  <c r="Z3187" i="87"/>
  <c r="AA3187" i="87" s="1"/>
  <c r="Z3186" i="87"/>
  <c r="AA3186" i="87" s="1"/>
  <c r="Z3185" i="87"/>
  <c r="AA3185" i="87" s="1"/>
  <c r="Z3184" i="87"/>
  <c r="AA3184" i="87" s="1"/>
  <c r="Z3183" i="87"/>
  <c r="Z3182" i="87"/>
  <c r="AA3182" i="87" s="1"/>
  <c r="Z3181" i="87"/>
  <c r="AA3181" i="87" s="1"/>
  <c r="Z3180" i="87"/>
  <c r="AA3180" i="87" s="1"/>
  <c r="Z3179" i="87"/>
  <c r="AA3179" i="87" s="1"/>
  <c r="Z3178" i="87"/>
  <c r="AA3178" i="87" s="1"/>
  <c r="Z3177" i="87"/>
  <c r="AA3177" i="87" s="1"/>
  <c r="Z3176" i="87"/>
  <c r="AA3176" i="87" s="1"/>
  <c r="Z3175" i="87"/>
  <c r="AA3175" i="87" s="1"/>
  <c r="Z3174" i="87"/>
  <c r="AA3174" i="87" s="1"/>
  <c r="Z3173" i="87"/>
  <c r="AA3173" i="87" s="1"/>
  <c r="Z3172" i="87"/>
  <c r="AA3172" i="87" s="1"/>
  <c r="Z3171" i="87"/>
  <c r="AA3171" i="87" s="1"/>
  <c r="Z3170" i="87"/>
  <c r="AA3170" i="87" s="1"/>
  <c r="Z3169" i="87"/>
  <c r="AA3169" i="87" s="1"/>
  <c r="Z3168" i="87"/>
  <c r="AA3168" i="87" s="1"/>
  <c r="Z3167" i="87"/>
  <c r="Z3166" i="87"/>
  <c r="AA3166" i="87" s="1"/>
  <c r="Z3165" i="87"/>
  <c r="AA3165" i="87" s="1"/>
  <c r="Z3164" i="87"/>
  <c r="AA3164" i="87" s="1"/>
  <c r="Z3163" i="87"/>
  <c r="AA3163" i="87" s="1"/>
  <c r="Z3162" i="87"/>
  <c r="AA3162" i="87" s="1"/>
  <c r="Z3161" i="87"/>
  <c r="AA3161" i="87" s="1"/>
  <c r="Z3160" i="87"/>
  <c r="AA3160" i="87" s="1"/>
  <c r="Z3159" i="87"/>
  <c r="Z3158" i="87"/>
  <c r="AA3158" i="87" s="1"/>
  <c r="AA3145" i="87"/>
  <c r="Z3156" i="87"/>
  <c r="AA3156" i="87" s="1"/>
  <c r="Z3155" i="87"/>
  <c r="AA3155" i="87" s="1"/>
  <c r="Z3154" i="87"/>
  <c r="AA3154" i="87" s="1"/>
  <c r="Z3153" i="87"/>
  <c r="AA3153" i="87" s="1"/>
  <c r="Z3152" i="87"/>
  <c r="AA3152" i="87" s="1"/>
  <c r="Z3151" i="87"/>
  <c r="AA3151" i="87" s="1"/>
  <c r="Z3150" i="87"/>
  <c r="AA3150" i="87" s="1"/>
  <c r="Z3149" i="87"/>
  <c r="AA3149" i="87" s="1"/>
  <c r="Z3148" i="87"/>
  <c r="AA3148" i="87" s="1"/>
  <c r="Z3147" i="87"/>
  <c r="AA3147" i="87" s="1"/>
  <c r="Z3146" i="87"/>
  <c r="AA3146" i="87" s="1"/>
  <c r="Z3145" i="87"/>
  <c r="Z3144" i="87"/>
  <c r="AA3144" i="87" s="1"/>
  <c r="Z3143" i="87"/>
  <c r="AA3143" i="87" s="1"/>
  <c r="Z3142" i="87"/>
  <c r="AA3142" i="87" s="1"/>
  <c r="Z3141" i="87"/>
  <c r="AA3141" i="87" s="1"/>
  <c r="Z3140" i="87"/>
  <c r="AA3140" i="87" s="1"/>
  <c r="Z3139" i="87"/>
  <c r="AA3139" i="87" s="1"/>
  <c r="Z3138" i="87"/>
  <c r="AA3138" i="87" s="1"/>
  <c r="Z3137" i="87"/>
  <c r="AA3137" i="87" s="1"/>
  <c r="Z3136" i="87"/>
  <c r="AA3136" i="87" s="1"/>
  <c r="Z3135" i="87"/>
  <c r="AA3135" i="87" s="1"/>
  <c r="Z3134" i="87"/>
  <c r="AA3134" i="87" s="1"/>
  <c r="Z3133" i="87"/>
  <c r="AA3133" i="87" s="1"/>
  <c r="Z3132" i="87"/>
  <c r="AA3132" i="87" s="1"/>
  <c r="Z3131" i="87"/>
  <c r="AA3131" i="87" s="1"/>
  <c r="Z3130" i="87"/>
  <c r="AA3130" i="87" s="1"/>
  <c r="Z3129" i="87"/>
  <c r="AA3129" i="87" s="1"/>
  <c r="Z3128" i="87"/>
  <c r="AA3128" i="87" s="1"/>
  <c r="Z3127" i="87"/>
  <c r="AA3127" i="87" s="1"/>
  <c r="Z3126" i="87"/>
  <c r="AA3126" i="87" s="1"/>
  <c r="AA3118" i="87" l="1"/>
  <c r="AA3110" i="87"/>
  <c r="AA3102" i="87"/>
  <c r="AA3094" i="87"/>
  <c r="AA3085" i="87"/>
  <c r="AA3077" i="87"/>
  <c r="AA3069" i="87"/>
  <c r="AA3061" i="87"/>
  <c r="AA3052" i="87"/>
  <c r="AA3044" i="87"/>
  <c r="AA3036" i="87"/>
  <c r="AA3028" i="87"/>
  <c r="AA3020" i="87"/>
  <c r="AA3012" i="87"/>
  <c r="AA3004" i="87"/>
  <c r="AA2996" i="87"/>
  <c r="Z3124" i="87"/>
  <c r="AA3124" i="87" s="1"/>
  <c r="Z3123" i="87"/>
  <c r="AA3123" i="87" s="1"/>
  <c r="Z3122" i="87"/>
  <c r="AA3122" i="87" s="1"/>
  <c r="Z3121" i="87"/>
  <c r="AA3121" i="87" s="1"/>
  <c r="Z3120" i="87"/>
  <c r="AA3120" i="87" s="1"/>
  <c r="Z3119" i="87"/>
  <c r="AA3119" i="87" s="1"/>
  <c r="Z3118" i="87"/>
  <c r="Z3117" i="87"/>
  <c r="AA3117" i="87" s="1"/>
  <c r="Z3116" i="87"/>
  <c r="AA3116" i="87" s="1"/>
  <c r="Z3115" i="87"/>
  <c r="AA3115" i="87" s="1"/>
  <c r="Z3114" i="87"/>
  <c r="AA3114" i="87" s="1"/>
  <c r="Z3113" i="87"/>
  <c r="AA3113" i="87" s="1"/>
  <c r="Z3112" i="87"/>
  <c r="AA3112" i="87" s="1"/>
  <c r="Z3111" i="87"/>
  <c r="AA3111" i="87" s="1"/>
  <c r="Z3110" i="87"/>
  <c r="Z3109" i="87"/>
  <c r="AA3109" i="87" s="1"/>
  <c r="Z3108" i="87"/>
  <c r="AA3108" i="87" s="1"/>
  <c r="Z3107" i="87"/>
  <c r="AA3107" i="87" s="1"/>
  <c r="Z3106" i="87"/>
  <c r="AA3106" i="87" s="1"/>
  <c r="Z3105" i="87"/>
  <c r="AA3105" i="87" s="1"/>
  <c r="Z3104" i="87"/>
  <c r="AA3104" i="87" s="1"/>
  <c r="Z3103" i="87"/>
  <c r="AA3103" i="87" s="1"/>
  <c r="Z3102" i="87"/>
  <c r="Z3101" i="87"/>
  <c r="AA3101" i="87" s="1"/>
  <c r="Z3100" i="87"/>
  <c r="AA3100" i="87" s="1"/>
  <c r="Z3099" i="87"/>
  <c r="AA3099" i="87" s="1"/>
  <c r="Z3098" i="87"/>
  <c r="AA3098" i="87" s="1"/>
  <c r="Z3097" i="87"/>
  <c r="AA3097" i="87" s="1"/>
  <c r="Z3096" i="87"/>
  <c r="AA3096" i="87" s="1"/>
  <c r="Z3095" i="87"/>
  <c r="AA3095" i="87" s="1"/>
  <c r="Z3094" i="87"/>
  <c r="Z3093" i="87"/>
  <c r="AA3093" i="87" s="1"/>
  <c r="Z3092" i="87"/>
  <c r="AA3092" i="87" s="1"/>
  <c r="Z3091" i="87"/>
  <c r="AA3091" i="87" s="1"/>
  <c r="Z3090" i="87"/>
  <c r="AA3090" i="87" s="1"/>
  <c r="Z3089" i="87"/>
  <c r="AA3089" i="87" s="1"/>
  <c r="Z3088" i="87"/>
  <c r="AA3088" i="87" s="1"/>
  <c r="Z3087" i="87"/>
  <c r="AA3087" i="87" s="1"/>
  <c r="Z3086" i="87"/>
  <c r="AA3086" i="87" s="1"/>
  <c r="Z3085" i="87"/>
  <c r="Z3084" i="87"/>
  <c r="AA3084" i="87" s="1"/>
  <c r="Z3083" i="87"/>
  <c r="AA3083" i="87" s="1"/>
  <c r="Z3082" i="87"/>
  <c r="AA3082" i="87" s="1"/>
  <c r="Z3081" i="87"/>
  <c r="AA3081" i="87" s="1"/>
  <c r="Z3080" i="87"/>
  <c r="AA3080" i="87" s="1"/>
  <c r="Z3079" i="87"/>
  <c r="AA3079" i="87" s="1"/>
  <c r="Z3078" i="87"/>
  <c r="AA3078" i="87" s="1"/>
  <c r="Z3077" i="87"/>
  <c r="Z3076" i="87"/>
  <c r="AA3076" i="87" s="1"/>
  <c r="Z3075" i="87"/>
  <c r="AA3075" i="87" s="1"/>
  <c r="Z3074" i="87"/>
  <c r="AA3074" i="87" s="1"/>
  <c r="Z3073" i="87"/>
  <c r="AA3073" i="87" s="1"/>
  <c r="Z3072" i="87"/>
  <c r="AA3072" i="87" s="1"/>
  <c r="Z3071" i="87"/>
  <c r="AA3071" i="87" s="1"/>
  <c r="Z3070" i="87"/>
  <c r="AA3070" i="87" s="1"/>
  <c r="Z3069" i="87"/>
  <c r="Z3068" i="87"/>
  <c r="AA3068" i="87" s="1"/>
  <c r="Z3067" i="87"/>
  <c r="AA3067" i="87" s="1"/>
  <c r="Z3066" i="87"/>
  <c r="AA3066" i="87" s="1"/>
  <c r="Z3065" i="87"/>
  <c r="AA3065" i="87" s="1"/>
  <c r="Z3064" i="87"/>
  <c r="AA3064" i="87" s="1"/>
  <c r="Z3063" i="87"/>
  <c r="AA3063" i="87" s="1"/>
  <c r="Z3062" i="87"/>
  <c r="AA3062" i="87" s="1"/>
  <c r="Z3061" i="87"/>
  <c r="Z3060" i="87"/>
  <c r="AA3060" i="87" s="1"/>
  <c r="Z3059" i="87"/>
  <c r="AA3059" i="87" s="1"/>
  <c r="Z3058" i="87"/>
  <c r="AA3058" i="87" s="1"/>
  <c r="Z3057" i="87"/>
  <c r="AA3057" i="87" s="1"/>
  <c r="Z3056" i="87"/>
  <c r="AA3056" i="87" s="1"/>
  <c r="Z3055" i="87"/>
  <c r="AA3055" i="87" s="1"/>
  <c r="Z3054" i="87"/>
  <c r="AA3054" i="87" s="1"/>
  <c r="Z3053" i="87"/>
  <c r="AA3053" i="87" s="1"/>
  <c r="Z3052" i="87"/>
  <c r="Z3051" i="87"/>
  <c r="AA3051" i="87" s="1"/>
  <c r="Z3050" i="87"/>
  <c r="AA3050" i="87" s="1"/>
  <c r="Z3049" i="87"/>
  <c r="AA3049" i="87" s="1"/>
  <c r="Z3048" i="87"/>
  <c r="AA3048" i="87" s="1"/>
  <c r="Z3047" i="87"/>
  <c r="AA3047" i="87" s="1"/>
  <c r="Z3046" i="87"/>
  <c r="AA3046" i="87" s="1"/>
  <c r="Z3045" i="87"/>
  <c r="AA3045" i="87" s="1"/>
  <c r="Z3044" i="87"/>
  <c r="Z3043" i="87"/>
  <c r="AA3043" i="87" s="1"/>
  <c r="Z3042" i="87"/>
  <c r="AA3042" i="87" s="1"/>
  <c r="Z3041" i="87"/>
  <c r="AA3041" i="87" s="1"/>
  <c r="Z3040" i="87"/>
  <c r="AA3040" i="87" s="1"/>
  <c r="Z3039" i="87"/>
  <c r="AA3039" i="87" s="1"/>
  <c r="Z3038" i="87"/>
  <c r="AA3038" i="87" s="1"/>
  <c r="Z3037" i="87"/>
  <c r="AA3037" i="87" s="1"/>
  <c r="Z3036" i="87"/>
  <c r="Z3035" i="87"/>
  <c r="AA3035" i="87" s="1"/>
  <c r="Z3034" i="87"/>
  <c r="AA3034" i="87" s="1"/>
  <c r="Z3033" i="87"/>
  <c r="AA3033" i="87" s="1"/>
  <c r="Z3032" i="87"/>
  <c r="AA3032" i="87" s="1"/>
  <c r="Z3031" i="87"/>
  <c r="AA3031" i="87" s="1"/>
  <c r="Z3030" i="87"/>
  <c r="AA3030" i="87" s="1"/>
  <c r="Z3029" i="87"/>
  <c r="AA3029" i="87" s="1"/>
  <c r="Z3028" i="87"/>
  <c r="Z3027" i="87"/>
  <c r="AA3027" i="87" s="1"/>
  <c r="Z3026" i="87"/>
  <c r="AA3026" i="87" s="1"/>
  <c r="Z3025" i="87"/>
  <c r="AA3025" i="87" s="1"/>
  <c r="Z3024" i="87"/>
  <c r="AA3024" i="87" s="1"/>
  <c r="Z3023" i="87"/>
  <c r="AA3023" i="87" s="1"/>
  <c r="Z3022" i="87"/>
  <c r="AA3022" i="87" s="1"/>
  <c r="Z3021" i="87"/>
  <c r="AA3021" i="87" s="1"/>
  <c r="Z3020" i="87"/>
  <c r="Z3019" i="87"/>
  <c r="AA3019" i="87" s="1"/>
  <c r="Z3018" i="87"/>
  <c r="AA3018" i="87" s="1"/>
  <c r="Z3017" i="87"/>
  <c r="AA3017" i="87" s="1"/>
  <c r="Z3016" i="87"/>
  <c r="AA3016" i="87" s="1"/>
  <c r="Z3015" i="87"/>
  <c r="AA3015" i="87" s="1"/>
  <c r="Z3014" i="87"/>
  <c r="AA3014" i="87" s="1"/>
  <c r="Z3013" i="87"/>
  <c r="AA3013" i="87" s="1"/>
  <c r="Z3012" i="87"/>
  <c r="Z3011" i="87"/>
  <c r="AA3011" i="87" s="1"/>
  <c r="Z3010" i="87"/>
  <c r="AA3010" i="87" s="1"/>
  <c r="Z3009" i="87"/>
  <c r="AA3009" i="87" s="1"/>
  <c r="Z3008" i="87"/>
  <c r="AA3008" i="87" s="1"/>
  <c r="Z3007" i="87"/>
  <c r="AA3007" i="87" s="1"/>
  <c r="Z3006" i="87"/>
  <c r="AA3006" i="87" s="1"/>
  <c r="Z3005" i="87"/>
  <c r="AA3005" i="87" s="1"/>
  <c r="Z3004" i="87"/>
  <c r="Z3003" i="87"/>
  <c r="AA3003" i="87" s="1"/>
  <c r="Z3002" i="87"/>
  <c r="AA3002" i="87" s="1"/>
  <c r="Z3001" i="87"/>
  <c r="AA3001" i="87" s="1"/>
  <c r="Z3000" i="87"/>
  <c r="AA3000" i="87" s="1"/>
  <c r="Z2999" i="87"/>
  <c r="AA2999" i="87" s="1"/>
  <c r="Z2998" i="87"/>
  <c r="AA2998" i="87" s="1"/>
  <c r="Z2997" i="87"/>
  <c r="AA2997" i="87" s="1"/>
  <c r="Z2996" i="87"/>
  <c r="Z2995" i="87"/>
  <c r="AA2995" i="87" s="1"/>
  <c r="Z2994" i="87"/>
  <c r="AA2994" i="87" s="1"/>
  <c r="Z2993" i="87"/>
  <c r="AA2993" i="87" s="1"/>
  <c r="Z2992" i="87"/>
  <c r="AA2992" i="87" s="1"/>
  <c r="Z2991" i="87"/>
  <c r="AA2991" i="87" s="1"/>
  <c r="Z2990" i="87"/>
  <c r="AA2990" i="87" s="1"/>
  <c r="Z2987" i="87" l="1"/>
  <c r="Z2986" i="87"/>
  <c r="Z2985" i="87"/>
  <c r="Z2984" i="87"/>
  <c r="Z2983" i="87"/>
  <c r="Z2982" i="87"/>
  <c r="Z2981" i="87"/>
  <c r="Z2980" i="87"/>
  <c r="Z2979" i="87"/>
  <c r="Z2978" i="87"/>
  <c r="Z2977" i="87"/>
  <c r="Z2976" i="87"/>
  <c r="Z2975" i="87"/>
  <c r="Z2974" i="87"/>
  <c r="Z2973" i="87"/>
  <c r="Z2972" i="87"/>
  <c r="Z2971" i="87"/>
  <c r="Z2970" i="87"/>
  <c r="Z2969" i="87"/>
  <c r="Z2968" i="87"/>
  <c r="Z2947" i="87" l="1"/>
  <c r="Z2946" i="87"/>
  <c r="Z2945" i="87"/>
  <c r="Z2944" i="87"/>
  <c r="Z2942" i="87" l="1"/>
  <c r="Z2941" i="87"/>
  <c r="Z2940" i="87"/>
  <c r="Z2939" i="87"/>
  <c r="Z2938" i="87"/>
  <c r="Z2937" i="87"/>
  <c r="Z2936" i="87"/>
  <c r="Z2935" i="87"/>
  <c r="Z2934" i="87"/>
  <c r="Z2933" i="87"/>
  <c r="Z2932" i="87"/>
  <c r="Z2931" i="87"/>
  <c r="Z2930" i="87"/>
  <c r="Z2929" i="87"/>
  <c r="Z2928" i="87"/>
  <c r="Z2927" i="87"/>
  <c r="Z2926" i="87"/>
  <c r="Z2925" i="87"/>
  <c r="Z2924" i="87"/>
  <c r="Z2923" i="87"/>
  <c r="Z2922" i="87"/>
  <c r="Z2921" i="87"/>
  <c r="Z2920" i="87"/>
  <c r="Z2919" i="87"/>
  <c r="Z2918" i="87"/>
  <c r="Z2917" i="87"/>
  <c r="Z2916" i="87"/>
  <c r="Z2915" i="87"/>
  <c r="Z2914" i="87"/>
  <c r="Z2913" i="87"/>
  <c r="Z2912" i="87"/>
  <c r="Z2911" i="87"/>
  <c r="Z2910" i="87"/>
  <c r="Z2909" i="87"/>
  <c r="Z2908" i="87"/>
  <c r="Z2907" i="87"/>
  <c r="Z2906" i="87"/>
  <c r="Z2905" i="87"/>
  <c r="Z2904" i="87"/>
  <c r="Z2903" i="87"/>
  <c r="Z2902" i="87"/>
  <c r="Z2901" i="87"/>
  <c r="Z2900" i="87"/>
  <c r="Z2899" i="87" l="1"/>
  <c r="Z2898" i="87"/>
  <c r="Z2897" i="87"/>
  <c r="Z2896" i="87"/>
  <c r="Z2895" i="87"/>
  <c r="Z2894" i="87"/>
  <c r="Z2893" i="87"/>
  <c r="Z2892" i="87"/>
  <c r="Z2891" i="87"/>
  <c r="Z2890" i="87"/>
  <c r="Z2889" i="87"/>
  <c r="Z2888" i="87"/>
  <c r="Z2887" i="87"/>
  <c r="Z2886" i="87"/>
  <c r="Z2885" i="87"/>
  <c r="Z2884" i="87"/>
  <c r="Z2883" i="87"/>
  <c r="Z2882" i="87"/>
  <c r="Z2881" i="87"/>
  <c r="Z2880" i="87"/>
  <c r="Z2879" i="87"/>
  <c r="Z2878" i="87"/>
  <c r="Z2877" i="87"/>
  <c r="Z2876" i="87"/>
  <c r="Z2875" i="87"/>
  <c r="Z2874" i="87"/>
  <c r="Z2873" i="87"/>
  <c r="Z2872" i="87"/>
  <c r="Z2871" i="87" l="1"/>
  <c r="Z2870" i="87"/>
  <c r="Z2869" i="87"/>
  <c r="Z2868" i="87"/>
  <c r="Z2867" i="87"/>
  <c r="Z2866" i="87"/>
  <c r="Z2865" i="87"/>
  <c r="Z2864" i="87"/>
  <c r="Z2863" i="87"/>
  <c r="Z2862" i="87"/>
  <c r="Z2861" i="87"/>
  <c r="Z2860" i="87"/>
  <c r="Z2859" i="87"/>
  <c r="Z2858" i="87"/>
  <c r="Z2857" i="87"/>
  <c r="Z2856" i="87"/>
  <c r="Z2855" i="87"/>
  <c r="Z2854" i="87"/>
  <c r="Z2853" i="87"/>
  <c r="Z2852" i="87"/>
  <c r="Z2851" i="87"/>
  <c r="Z2850" i="87"/>
  <c r="Z2849" i="87"/>
  <c r="Z2848" i="87"/>
  <c r="Z2847" i="87"/>
  <c r="Z2846" i="87"/>
  <c r="Z2845" i="87"/>
  <c r="Z2844" i="87"/>
  <c r="Z2843" i="87"/>
  <c r="Z2842" i="87"/>
  <c r="Z2841" i="87"/>
  <c r="Z2840" i="87"/>
  <c r="Z2839" i="87"/>
  <c r="Z2838" i="87"/>
  <c r="Z2837" i="87"/>
  <c r="Z2836" i="87"/>
  <c r="Z2835" i="87"/>
  <c r="Z2834" i="87"/>
  <c r="Z2833" i="87"/>
  <c r="Z2832" i="87"/>
  <c r="Z2831" i="87"/>
  <c r="Z2830" i="87"/>
  <c r="Z2829" i="87"/>
  <c r="Z2828" i="87"/>
  <c r="Z2827" i="87"/>
  <c r="Z2826" i="87"/>
  <c r="Z2825" i="87"/>
  <c r="Z2824" i="87"/>
  <c r="Z2823" i="87"/>
  <c r="Z2822" i="87"/>
  <c r="Z2821" i="87"/>
  <c r="Z2820" i="87"/>
  <c r="Z2819" i="87"/>
  <c r="Z2818" i="87"/>
  <c r="Z2817" i="87"/>
  <c r="Z2816" i="87"/>
  <c r="Z2815" i="87"/>
  <c r="Z2814" i="87"/>
  <c r="Z2813" i="87"/>
  <c r="Z2812" i="87"/>
  <c r="Z2811" i="87"/>
  <c r="Z2810" i="87"/>
  <c r="Z2809" i="87"/>
  <c r="Z2808" i="87"/>
  <c r="Z2807" i="87"/>
  <c r="Z2806" i="87"/>
  <c r="Z2805" i="87"/>
  <c r="Z2804" i="87"/>
  <c r="Z2803" i="87"/>
  <c r="Z2802" i="87"/>
  <c r="Z2801" i="87"/>
  <c r="Z2800" i="87"/>
  <c r="Z2799" i="87"/>
  <c r="Z2798" i="87"/>
  <c r="Z2797" i="87"/>
  <c r="Z2796" i="87"/>
  <c r="Z2795" i="87"/>
  <c r="Z2794" i="87"/>
  <c r="Z2793" i="87"/>
  <c r="Z2792" i="87"/>
  <c r="Z2791" i="87"/>
  <c r="Z2790" i="87"/>
  <c r="Z2789" i="87"/>
  <c r="Z2788" i="87"/>
  <c r="Z2787" i="87"/>
  <c r="Z2786" i="87"/>
  <c r="Z2785" i="87"/>
  <c r="Z2784" i="87"/>
  <c r="Z2783" i="87"/>
  <c r="Z2782" i="87"/>
  <c r="Z2781" i="87"/>
  <c r="Z2780" i="87"/>
  <c r="Z2779" i="87"/>
  <c r="Z2778" i="87"/>
  <c r="Z2777" i="87"/>
  <c r="Z2776" i="87"/>
  <c r="Z2775" i="87"/>
  <c r="Z2774" i="87"/>
  <c r="Z2773" i="87"/>
  <c r="Z2772" i="87"/>
  <c r="Z2771" i="87"/>
  <c r="Z2770" i="87"/>
  <c r="Z2769" i="87"/>
  <c r="Z2768" i="87"/>
  <c r="Z2767" i="87"/>
  <c r="Z2766" i="87"/>
  <c r="Z2765" i="87"/>
  <c r="Z2764" i="87"/>
  <c r="Z2763" i="87"/>
  <c r="Z2762" i="87"/>
  <c r="Z2761" i="87"/>
  <c r="Z2760" i="87"/>
  <c r="Z2759" i="87"/>
  <c r="Z2758" i="87"/>
  <c r="Z2757" i="87"/>
  <c r="Z2756" i="87"/>
  <c r="Z2755" i="87"/>
  <c r="Z2754" i="87"/>
  <c r="Z2753" i="87"/>
  <c r="Z2752" i="87"/>
  <c r="Z2751" i="87"/>
  <c r="Z2750" i="87"/>
  <c r="Z2749" i="87"/>
  <c r="Z2748" i="87"/>
  <c r="Z2747" i="87"/>
  <c r="Z2746" i="87"/>
  <c r="Z2745" i="87"/>
  <c r="Z2744" i="87"/>
  <c r="Z2743" i="87"/>
  <c r="Z2742" i="87"/>
  <c r="Z2741" i="87"/>
  <c r="Z2740" i="87"/>
  <c r="Z2739" i="87"/>
  <c r="Z2738" i="87"/>
  <c r="Z2737" i="87"/>
  <c r="Z2736" i="87"/>
  <c r="Z2735" i="87"/>
  <c r="Z2734" i="87"/>
  <c r="Z2733" i="87"/>
  <c r="Z2732" i="87"/>
  <c r="Z2731" i="87"/>
  <c r="Z2730" i="87"/>
  <c r="Z2729" i="87"/>
  <c r="Z2728" i="87"/>
  <c r="Z2727" i="87"/>
  <c r="Z2726" i="87"/>
  <c r="Z2725" i="87"/>
  <c r="Z2724" i="87"/>
  <c r="Z2723" i="87"/>
  <c r="Z2722" i="87"/>
  <c r="Z2721" i="87"/>
  <c r="Z2720" i="87"/>
  <c r="Z2719" i="87"/>
  <c r="Z2718" i="87"/>
  <c r="Z2717" i="87"/>
  <c r="Z2716" i="87"/>
  <c r="Z2715" i="87"/>
  <c r="Z2714" i="87"/>
  <c r="Z2713" i="87"/>
  <c r="Z2712" i="87"/>
  <c r="Z2711" i="87"/>
  <c r="Z2710" i="87"/>
  <c r="Z2709" i="87"/>
  <c r="Z2708" i="87"/>
  <c r="Z2707" i="87"/>
  <c r="Z2706" i="87"/>
  <c r="Z2705" i="87"/>
  <c r="Z2704" i="87"/>
  <c r="Z2703" i="87"/>
  <c r="Z2702" i="87"/>
  <c r="Z2701" i="87"/>
  <c r="Z2700" i="87"/>
  <c r="Z2699" i="87"/>
  <c r="Z2698" i="87"/>
  <c r="Z2697" i="87"/>
  <c r="Z2696" i="87"/>
  <c r="Z2695" i="87"/>
  <c r="Z2694" i="87"/>
  <c r="Z2693" i="87"/>
  <c r="Z2692" i="87"/>
  <c r="Z2691" i="87"/>
  <c r="Z2677" i="87"/>
  <c r="Z2676" i="87"/>
  <c r="Z2675" i="87"/>
  <c r="Z2674" i="87"/>
  <c r="Z2673" i="87"/>
  <c r="Z2672" i="87"/>
  <c r="Z2671" i="87"/>
  <c r="Z2670" i="87"/>
  <c r="Z2669" i="87"/>
  <c r="Z2668" i="87"/>
  <c r="Z2667" i="87"/>
  <c r="Z2666" i="87"/>
  <c r="Z2665" i="87"/>
  <c r="Z2664" i="87"/>
  <c r="Z2663" i="87"/>
  <c r="Z2662" i="87"/>
  <c r="Z2661" i="87"/>
  <c r="Z2660" i="87"/>
  <c r="Z2659" i="87"/>
  <c r="Z2658" i="87"/>
  <c r="Z2657" i="87"/>
  <c r="Z2656" i="87"/>
  <c r="Z2655" i="87"/>
  <c r="Z2654" i="87"/>
  <c r="Z2653" i="87"/>
  <c r="Z2652" i="87"/>
  <c r="Z2651" i="87"/>
  <c r="Z2650" i="87"/>
  <c r="Z2649" i="87"/>
  <c r="Z2648" i="87"/>
  <c r="Z2647" i="87"/>
  <c r="Z2646" i="87"/>
  <c r="Z2645" i="87"/>
  <c r="Z2644" i="87"/>
  <c r="Z2643" i="87"/>
  <c r="Z2642" i="87"/>
  <c r="Z2641" i="87"/>
  <c r="Z2640" i="87"/>
  <c r="Z2639" i="87"/>
  <c r="Z2638" i="87"/>
  <c r="Z2637" i="87"/>
  <c r="Z2636" i="87"/>
  <c r="Z2635" i="87"/>
  <c r="Z2634" i="87"/>
  <c r="Z2633" i="87"/>
  <c r="Z2632" i="87"/>
  <c r="Z2631" i="87"/>
  <c r="Z2630" i="87"/>
  <c r="Z2629" i="87"/>
  <c r="Z2628" i="87"/>
  <c r="Z2627" i="87"/>
  <c r="Z2626" i="87"/>
  <c r="Z2625" i="87"/>
  <c r="Z2624" i="87"/>
  <c r="Z2623" i="87"/>
  <c r="Z2622" i="87"/>
  <c r="Z2621" i="87"/>
  <c r="Z2620" i="87"/>
  <c r="Z2619" i="87"/>
  <c r="Z2618" i="87"/>
  <c r="Z2617" i="87"/>
  <c r="Z2616" i="87"/>
  <c r="Z2615" i="87"/>
  <c r="Z2614" i="87"/>
  <c r="Z2613" i="87"/>
  <c r="Z2612" i="87"/>
  <c r="Z2611" i="87"/>
  <c r="Z2610" i="87"/>
  <c r="Z2609" i="87"/>
  <c r="Z2608" i="87"/>
  <c r="Z2607" i="87"/>
  <c r="Z2606" i="87"/>
  <c r="Z2605" i="87"/>
  <c r="Z2604" i="87"/>
  <c r="Z2603" i="87"/>
  <c r="Z2602" i="87"/>
  <c r="Z2601" i="87"/>
  <c r="Z2600" i="87"/>
  <c r="Z2599" i="87"/>
  <c r="Z2598" i="87"/>
  <c r="Z2597" i="87"/>
  <c r="Z2596" i="87"/>
  <c r="Z2595" i="87"/>
  <c r="Z2594" i="87"/>
  <c r="Z2593" i="87"/>
  <c r="Z2592" i="87"/>
  <c r="Z2591" i="87"/>
  <c r="Z2590" i="87"/>
  <c r="Z2589" i="87"/>
  <c r="Z2588" i="87"/>
  <c r="Z2587" i="87"/>
  <c r="Z2586" i="87"/>
  <c r="Z2585" i="87"/>
  <c r="Z2584" i="87"/>
  <c r="Z2583" i="87"/>
  <c r="Z2582" i="87"/>
  <c r="Z2581" i="87"/>
  <c r="Z2580" i="87"/>
  <c r="Z2579" i="87"/>
  <c r="Z2578" i="87"/>
  <c r="Z2577" i="87"/>
  <c r="Z2576" i="87"/>
  <c r="Z2575" i="87"/>
  <c r="Z2574" i="87"/>
  <c r="Z2573" i="87"/>
  <c r="Z2572" i="87"/>
  <c r="Z2571" i="87"/>
  <c r="Z2570" i="87"/>
  <c r="Z2569" i="87"/>
  <c r="Z2568" i="87"/>
  <c r="Z2567" i="87"/>
  <c r="Z2566" i="87"/>
  <c r="Z2565" i="87"/>
  <c r="Z2564" i="87"/>
  <c r="Z2563" i="87"/>
  <c r="Z2562" i="87"/>
  <c r="Z2561" i="87"/>
  <c r="Z2560" i="87"/>
  <c r="Z2559" i="87"/>
  <c r="Z2558" i="87"/>
  <c r="Z2557" i="87"/>
  <c r="Z2556" i="87"/>
  <c r="Z2555" i="87"/>
  <c r="Z2554" i="87"/>
  <c r="Z2553" i="87"/>
  <c r="Z2552" i="87"/>
  <c r="Z2551" i="87"/>
  <c r="Z2550" i="87"/>
  <c r="Z2549" i="87"/>
  <c r="Z2548" i="87"/>
  <c r="Z2547" i="87"/>
  <c r="Z2546" i="87"/>
  <c r="Z2545" i="87"/>
  <c r="Z2544" i="87"/>
  <c r="Z2543" i="87"/>
  <c r="Z2542" i="87"/>
  <c r="Z2541" i="87"/>
  <c r="Z2540" i="87"/>
  <c r="Z2539" i="87"/>
  <c r="Z2538" i="87"/>
  <c r="Z2537" i="87"/>
  <c r="Z2536" i="87"/>
  <c r="Z2535" i="87"/>
  <c r="Z2534" i="87"/>
  <c r="Z2533" i="87"/>
  <c r="Z2532" i="87"/>
  <c r="Z2531" i="87"/>
  <c r="Z2530" i="87"/>
  <c r="Z2529" i="87"/>
  <c r="Z2528" i="87"/>
  <c r="Z2527" i="87"/>
  <c r="Z2526" i="87"/>
  <c r="Z2525" i="87"/>
  <c r="Z2524" i="87"/>
  <c r="Z2523" i="87"/>
  <c r="Z2522" i="87"/>
  <c r="Z2521" i="87"/>
  <c r="Z2520" i="87"/>
  <c r="Z2519" i="87"/>
  <c r="Z2518" i="87"/>
  <c r="Z2517" i="87"/>
  <c r="Z2516" i="87"/>
  <c r="Z2515" i="87"/>
  <c r="Z2514" i="87"/>
  <c r="Z2513" i="87"/>
  <c r="Z2512" i="87"/>
  <c r="Z2511" i="87"/>
  <c r="Z2510" i="87"/>
  <c r="Z2509" i="87"/>
  <c r="Z2508" i="87"/>
  <c r="Z2507" i="87"/>
  <c r="Z2506" i="87"/>
  <c r="Z2505" i="87"/>
  <c r="Z2504" i="87"/>
  <c r="Z2503" i="87"/>
  <c r="Z2502" i="87"/>
  <c r="Z2501" i="87"/>
  <c r="Z2500" i="87"/>
  <c r="Z2499" i="87"/>
  <c r="Z2498" i="87"/>
  <c r="Z2497" i="87"/>
  <c r="Z2496" i="87"/>
  <c r="Z2495" i="87"/>
  <c r="Z2494" i="87"/>
  <c r="Z2493" i="87"/>
  <c r="Z2492" i="87"/>
  <c r="Z2491" i="87"/>
  <c r="Z2490" i="87"/>
  <c r="Z2489" i="87"/>
  <c r="Z2488" i="87"/>
  <c r="Z2487" i="87"/>
  <c r="Z2486" i="87"/>
  <c r="Z2485" i="87"/>
  <c r="Z2484" i="87"/>
  <c r="Z2483" i="87"/>
  <c r="Z2482" i="87"/>
  <c r="Z2481" i="87"/>
  <c r="Z2480" i="87"/>
  <c r="Z2479" i="87"/>
  <c r="Z2478" i="87"/>
  <c r="Z2477" i="87"/>
  <c r="Z2476" i="87"/>
  <c r="Z2475" i="87"/>
  <c r="Z2474" i="87"/>
  <c r="Z2473" i="87"/>
  <c r="Z2472" i="87"/>
  <c r="Z2471" i="87"/>
  <c r="Z2470" i="87"/>
  <c r="Z2469" i="87"/>
  <c r="Z2468" i="87"/>
  <c r="Z2467" i="87"/>
  <c r="Z2466" i="87"/>
  <c r="Z2465" i="87"/>
  <c r="Z2464" i="87"/>
  <c r="Z2463" i="87"/>
  <c r="Z2462" i="87"/>
  <c r="Z2461" i="87"/>
  <c r="Z2459" i="87" l="1"/>
  <c r="Y2459" i="87"/>
  <c r="Z2458" i="87"/>
  <c r="Y2458" i="87"/>
  <c r="Z2457" i="87"/>
  <c r="Y2457" i="87"/>
  <c r="Z2456" i="87"/>
  <c r="Y2456" i="87"/>
  <c r="Z2455" i="87"/>
  <c r="Y2455" i="87"/>
  <c r="Z2454" i="87"/>
  <c r="Y2454" i="87"/>
  <c r="Z2453" i="87"/>
  <c r="Y2453" i="87"/>
  <c r="Z2452" i="87"/>
  <c r="Y2452" i="87"/>
  <c r="Z2451" i="87"/>
  <c r="Y2451" i="87"/>
  <c r="Z2450" i="87"/>
  <c r="Y2450" i="87"/>
  <c r="Z2449" i="87"/>
  <c r="Y2449" i="87"/>
  <c r="Z2448" i="87"/>
  <c r="Y2448" i="87"/>
  <c r="Z2447" i="87"/>
  <c r="Y2447" i="87"/>
  <c r="Z2446" i="87"/>
  <c r="Y2446" i="87"/>
  <c r="Z2445" i="87"/>
  <c r="Y2445" i="87"/>
  <c r="Z2444" i="87"/>
  <c r="Y2444" i="87"/>
  <c r="Z2443" i="87"/>
  <c r="Y2443" i="87"/>
  <c r="Z2442" i="87"/>
  <c r="Y2442" i="87"/>
  <c r="Z2441" i="87"/>
  <c r="Y2441" i="87"/>
  <c r="Z2440" i="87"/>
  <c r="Y2440" i="87"/>
  <c r="Z2439" i="87"/>
  <c r="Y2439" i="87"/>
  <c r="Z2438" i="87"/>
  <c r="Y2438" i="87"/>
  <c r="Z2437" i="87"/>
  <c r="Y2437" i="87"/>
  <c r="Z2436" i="87"/>
  <c r="Y2436" i="87"/>
  <c r="Z2435" i="87"/>
  <c r="Y2435" i="87"/>
  <c r="Z2434" i="87"/>
  <c r="Y2434" i="87"/>
  <c r="Z2433" i="87"/>
  <c r="Y2433" i="87"/>
  <c r="Z2432" i="87"/>
  <c r="Y2432" i="87"/>
  <c r="Z2431" i="87"/>
  <c r="Y2431" i="87"/>
  <c r="Z2430" i="87"/>
  <c r="Y2430" i="87"/>
  <c r="Z2429" i="87"/>
  <c r="Y2429" i="87"/>
  <c r="Z2428" i="87"/>
  <c r="Y2428" i="87"/>
  <c r="Z2427" i="87"/>
  <c r="Y2427" i="87"/>
  <c r="Z2426" i="87"/>
  <c r="Y2426" i="87"/>
  <c r="Z2425" i="87"/>
  <c r="Y2425" i="87"/>
  <c r="Z2424" i="87"/>
  <c r="Y2424" i="87"/>
  <c r="Z2423" i="87"/>
  <c r="Y2423" i="87"/>
  <c r="Z2422" i="87"/>
  <c r="Y2422" i="87"/>
  <c r="Z2421" i="87"/>
  <c r="Y2421" i="87"/>
  <c r="Z2420" i="87"/>
  <c r="Y2420" i="87"/>
  <c r="Z2419" i="87"/>
  <c r="Y2419" i="87"/>
  <c r="Z2418" i="87"/>
  <c r="Y2418" i="87"/>
  <c r="Y1605" i="87"/>
  <c r="Z1605" i="87"/>
  <c r="Y1606" i="87"/>
  <c r="Z1606" i="87"/>
  <c r="Y1607" i="87"/>
  <c r="Z1607" i="87"/>
  <c r="Y1608" i="87"/>
  <c r="Z1608" i="87"/>
  <c r="Y1609" i="87"/>
  <c r="Z1609" i="87"/>
  <c r="Y1610" i="87"/>
  <c r="Z1610" i="87"/>
  <c r="Y1611" i="87"/>
  <c r="Z1611" i="87"/>
  <c r="Y1612" i="87"/>
  <c r="Z1612" i="87"/>
  <c r="Y1613" i="87"/>
  <c r="Z1613" i="87"/>
  <c r="Y1614" i="87"/>
  <c r="Z1614" i="87"/>
  <c r="Y1615" i="87"/>
  <c r="Z1615" i="87"/>
  <c r="Y1616" i="87"/>
  <c r="Z1616" i="87"/>
  <c r="Y1617" i="87"/>
  <c r="Z1617" i="87"/>
  <c r="Y1618" i="87"/>
  <c r="Z1618" i="87"/>
  <c r="Y1619" i="87"/>
  <c r="Z1619" i="87"/>
  <c r="Y1620" i="87"/>
  <c r="Z1620" i="87"/>
  <c r="Y1621" i="87"/>
  <c r="Z1621" i="87"/>
  <c r="Z2417" i="87"/>
  <c r="Z2416" i="87"/>
  <c r="Z2415" i="87"/>
  <c r="Z2414" i="87"/>
  <c r="Z2413" i="87"/>
  <c r="Z2412" i="87"/>
  <c r="Z2411" i="87"/>
  <c r="Z2410" i="87"/>
  <c r="Z2409" i="87"/>
  <c r="Z2408" i="87"/>
  <c r="Z2407" i="87"/>
  <c r="Z2406" i="87"/>
  <c r="Z2405" i="87"/>
  <c r="Z2404" i="87"/>
  <c r="Z2403" i="87"/>
  <c r="Z2402" i="87"/>
  <c r="Z2401" i="87"/>
  <c r="Z2400" i="87"/>
  <c r="Z2399" i="87"/>
  <c r="Z2398" i="87"/>
  <c r="Z2397" i="87"/>
  <c r="Z2396" i="87"/>
  <c r="Z2395" i="87"/>
  <c r="Z2394" i="87"/>
  <c r="Z2393" i="87"/>
  <c r="Z2392" i="87"/>
  <c r="Z2391" i="87"/>
  <c r="Z2390" i="87"/>
  <c r="Z2389" i="87"/>
  <c r="Z2388" i="87"/>
  <c r="Z2387" i="87"/>
  <c r="Z2386" i="87"/>
  <c r="Z2385" i="87"/>
  <c r="Z2384" i="87"/>
  <c r="Z2383" i="87"/>
  <c r="Z2382" i="87"/>
  <c r="Z2381" i="87"/>
  <c r="Z2380" i="87"/>
  <c r="Z2379" i="87"/>
  <c r="Z2378" i="87"/>
  <c r="Z2377" i="87"/>
  <c r="Z2376" i="87"/>
  <c r="Z2375" i="87"/>
  <c r="Z2374" i="87"/>
  <c r="Z2373" i="87"/>
  <c r="Z2372" i="87"/>
  <c r="Z2371" i="87"/>
  <c r="Z2370" i="87"/>
  <c r="Z2369" i="87"/>
  <c r="Z2368" i="87"/>
  <c r="Z2367" i="87"/>
  <c r="Z2366" i="87"/>
  <c r="Z2365" i="87"/>
  <c r="Z2364" i="87"/>
  <c r="Z2363" i="87"/>
  <c r="Z2362" i="87"/>
  <c r="Z2361" i="87"/>
  <c r="Z2360" i="87"/>
  <c r="Z2359" i="87"/>
  <c r="Z2358" i="87"/>
  <c r="Z2357" i="87"/>
  <c r="Z2356" i="87"/>
  <c r="Z2355" i="87"/>
  <c r="Z2354" i="87"/>
  <c r="Z2353" i="87"/>
  <c r="Z2352" i="87"/>
  <c r="Z2351" i="87"/>
  <c r="Z2350" i="87"/>
  <c r="Z2349" i="87"/>
  <c r="Z2348" i="87"/>
  <c r="Z2347" i="87"/>
  <c r="Z2346" i="87"/>
  <c r="Z2345" i="87"/>
  <c r="Z2344" i="87"/>
  <c r="Z2343" i="87"/>
  <c r="Z2342" i="87"/>
  <c r="Z2341" i="87"/>
  <c r="Z2340" i="87"/>
  <c r="Z2339" i="87"/>
  <c r="Z2338" i="87"/>
  <c r="Z2337" i="87"/>
  <c r="Z2336" i="87"/>
  <c r="Z2335" i="87"/>
  <c r="Z2334" i="87"/>
  <c r="Z2333" i="87"/>
  <c r="Z2332" i="87"/>
  <c r="Z2331" i="87"/>
  <c r="Z2330" i="87"/>
  <c r="Z2329" i="87"/>
  <c r="Z2328" i="87"/>
  <c r="Z2327" i="87"/>
  <c r="Z2326" i="87"/>
  <c r="Z2325" i="87"/>
  <c r="Z2324" i="87"/>
  <c r="Z2323" i="87"/>
  <c r="Z2322" i="87"/>
  <c r="Z2321" i="87"/>
  <c r="Z2320" i="87"/>
  <c r="Z2319" i="87"/>
  <c r="Z2318" i="87"/>
  <c r="Z2317" i="87"/>
  <c r="Z2316" i="87"/>
  <c r="Z2315" i="87"/>
  <c r="Z2314" i="87"/>
  <c r="Z2313" i="87"/>
  <c r="Z2312" i="87"/>
  <c r="Z2311" i="87"/>
  <c r="Z2310" i="87"/>
  <c r="Z2309" i="87"/>
  <c r="Z2308" i="87"/>
  <c r="Z2307" i="87"/>
  <c r="Z2306" i="87"/>
  <c r="Z2305" i="87"/>
  <c r="Z2304" i="87"/>
  <c r="Z2303" i="87"/>
  <c r="Z2302" i="87"/>
  <c r="Z2301" i="87"/>
  <c r="Z2300" i="87"/>
  <c r="Z2299" i="87"/>
  <c r="Z2298" i="87"/>
  <c r="Z2297" i="87"/>
  <c r="Z2296" i="87"/>
  <c r="Z2295" i="87"/>
  <c r="Z2294" i="87"/>
  <c r="Z2293" i="87"/>
  <c r="Z2292" i="87"/>
  <c r="Z2291" i="87"/>
  <c r="Z2290" i="87"/>
  <c r="Z2289" i="87"/>
  <c r="Z2288" i="87"/>
  <c r="Z2287" i="87"/>
  <c r="Z2286" i="87"/>
  <c r="Z2285" i="87"/>
  <c r="Z2284" i="87"/>
  <c r="Z2283" i="87"/>
  <c r="Z2282" i="87"/>
  <c r="Z2281" i="87"/>
  <c r="Z2280" i="87"/>
  <c r="Z2279" i="87"/>
  <c r="Z2278" i="87"/>
  <c r="Z2277" i="87"/>
  <c r="Z2276" i="87"/>
  <c r="Z2275" i="87"/>
  <c r="Z2274" i="87"/>
  <c r="Z2273" i="87"/>
  <c r="Z2272" i="87"/>
  <c r="Z2271" i="87"/>
  <c r="Z2270" i="87"/>
  <c r="Z2269" i="87"/>
  <c r="Z2268" i="87"/>
  <c r="Z2267" i="87"/>
  <c r="Z2266" i="87"/>
  <c r="Z2265" i="87"/>
  <c r="Z2264" i="87"/>
  <c r="Z2263" i="87"/>
  <c r="Z2262" i="87"/>
  <c r="Z2261" i="87"/>
  <c r="Z2260" i="87"/>
  <c r="Z2259" i="87"/>
  <c r="Z2258" i="87"/>
  <c r="Z2257" i="87"/>
  <c r="Z2256" i="87"/>
  <c r="Z2255" i="87"/>
  <c r="Z2254" i="87"/>
  <c r="Z2253" i="87"/>
  <c r="Z2252" i="87"/>
  <c r="Z2251" i="87"/>
  <c r="Z2250" i="87"/>
  <c r="Z2249" i="87"/>
  <c r="Z2248" i="87"/>
  <c r="Z2247" i="87"/>
  <c r="Z2246" i="87"/>
  <c r="Z2245" i="87"/>
  <c r="Z2244" i="87"/>
  <c r="Z2243" i="87"/>
  <c r="Z2242" i="87"/>
  <c r="Z2241" i="87"/>
  <c r="Z2240" i="87"/>
  <c r="Z2239" i="87"/>
  <c r="Z2238" i="87"/>
  <c r="Z2237" i="87"/>
  <c r="Z2236" i="87"/>
  <c r="Z2235" i="87"/>
  <c r="Z2234" i="87"/>
  <c r="Z2233" i="87"/>
  <c r="Z2232" i="87"/>
  <c r="Z2231" i="87"/>
  <c r="Z2230" i="87"/>
  <c r="Z2229" i="87"/>
  <c r="Z2228" i="87"/>
  <c r="Z2227" i="87"/>
  <c r="Z2226" i="87"/>
  <c r="Z2225" i="87"/>
  <c r="Z2224" i="87"/>
  <c r="Z2223" i="87"/>
  <c r="Z2222" i="87"/>
  <c r="Z2221" i="87"/>
  <c r="Z2220" i="87"/>
  <c r="Z2219" i="87"/>
  <c r="Z2218" i="87"/>
  <c r="Z2217" i="87"/>
  <c r="Z2216" i="87"/>
  <c r="Z2215" i="87"/>
  <c r="Z2214" i="87"/>
  <c r="Z2213" i="87"/>
  <c r="Z2212" i="87"/>
  <c r="Z2211" i="87"/>
  <c r="Z2210" i="87"/>
  <c r="Z2209" i="87"/>
  <c r="Z2208" i="87"/>
  <c r="Z2207" i="87"/>
  <c r="Z2206" i="87"/>
  <c r="Z2205" i="87"/>
  <c r="Z2204" i="87"/>
  <c r="Z2203" i="87"/>
  <c r="Z2202" i="87"/>
  <c r="Z2201" i="87"/>
  <c r="Z2200" i="87"/>
  <c r="Z2199" i="87"/>
  <c r="Z2198" i="87"/>
  <c r="Z2197" i="87"/>
  <c r="Z2196" i="87"/>
  <c r="Z2195" i="87"/>
  <c r="Z2194" i="87"/>
  <c r="Z2193" i="87"/>
  <c r="Z2192" i="87"/>
  <c r="Z2191" i="87"/>
  <c r="Z2190" i="87"/>
  <c r="Z2189" i="87"/>
  <c r="Z2188" i="87"/>
  <c r="Z2187" i="87"/>
  <c r="Z2186" i="87"/>
  <c r="Z2185" i="87"/>
  <c r="Z2184" i="87"/>
  <c r="Z2183" i="87"/>
  <c r="Z2182" i="87"/>
  <c r="Z2181" i="87"/>
  <c r="Z2180" i="87"/>
  <c r="Z2179" i="87"/>
  <c r="Z2178" i="87"/>
  <c r="Z2177" i="87"/>
  <c r="Z2176" i="87"/>
  <c r="Z2175" i="87"/>
  <c r="Z2174" i="87"/>
  <c r="Z2173" i="87"/>
  <c r="Z2172" i="87"/>
  <c r="Z2171" i="87"/>
  <c r="Z2170" i="87"/>
  <c r="Z2169" i="87"/>
  <c r="Z2168" i="87"/>
  <c r="Z2167" i="87"/>
  <c r="Z2166" i="87"/>
  <c r="Z2165" i="87"/>
  <c r="Z2164" i="87"/>
  <c r="Z2163" i="87"/>
  <c r="Z2162" i="87"/>
  <c r="Z2161" i="87"/>
  <c r="Z2160" i="87"/>
  <c r="Z2159" i="87"/>
  <c r="Z2158" i="87"/>
  <c r="Z2157" i="87"/>
  <c r="Z2156" i="87"/>
  <c r="Z2155" i="87"/>
  <c r="Z2154" i="87"/>
  <c r="Z2153" i="87"/>
  <c r="Z2152" i="87"/>
  <c r="Z2151" i="87"/>
  <c r="Z2150" i="87"/>
  <c r="Z2149" i="87"/>
  <c r="Z2148" i="87"/>
  <c r="Z2147" i="87"/>
  <c r="Z2146" i="87"/>
  <c r="Z2145" i="87"/>
  <c r="Z2144" i="87"/>
  <c r="Z2143" i="87"/>
  <c r="Z2142" i="87"/>
  <c r="Z2141" i="87"/>
  <c r="Z2140" i="87"/>
  <c r="Z2139" i="87"/>
  <c r="Z2138" i="87"/>
  <c r="Z2137" i="87"/>
  <c r="Z2136" i="87"/>
  <c r="Z2135" i="87"/>
  <c r="Z2134" i="87"/>
  <c r="Z2133" i="87"/>
  <c r="Z2132" i="87"/>
  <c r="Z2131" i="87"/>
  <c r="Z2130" i="87"/>
  <c r="Z2129" i="87"/>
  <c r="Z2128" i="87"/>
  <c r="Z2127" i="87"/>
  <c r="Z2126" i="87"/>
  <c r="Z2125" i="87"/>
  <c r="Z2124" i="87"/>
  <c r="Z2123" i="87"/>
  <c r="Z2122" i="87"/>
  <c r="Z2121" i="87"/>
  <c r="Z2120" i="87"/>
  <c r="Z2119" i="87"/>
  <c r="Z2118" i="87"/>
  <c r="Z2117" i="87"/>
  <c r="Z2116" i="87"/>
  <c r="Z2115" i="87"/>
  <c r="Z2114" i="87"/>
  <c r="Z2113" i="87"/>
  <c r="Z2112" i="87"/>
  <c r="Z2111" i="87"/>
  <c r="Z2110" i="87"/>
  <c r="Z2109" i="87"/>
  <c r="Z2108" i="87"/>
  <c r="Z2107" i="87"/>
  <c r="Z2106" i="87"/>
  <c r="Z2105" i="87"/>
  <c r="Z2104" i="87"/>
  <c r="Z2103" i="87"/>
  <c r="Z2102" i="87"/>
  <c r="Z2101" i="87"/>
  <c r="Z2100" i="87"/>
  <c r="Z2099" i="87"/>
  <c r="Z2098" i="87"/>
  <c r="Z2097" i="87"/>
  <c r="Z2096" i="87"/>
  <c r="Z2095" i="87"/>
  <c r="Z2094" i="87"/>
  <c r="Z2093" i="87"/>
  <c r="Z2092" i="87"/>
  <c r="Z2091" i="87"/>
  <c r="Z2090" i="87"/>
  <c r="Z2089" i="87"/>
  <c r="Z2088" i="87"/>
  <c r="Z2087" i="87"/>
  <c r="Z2086" i="87"/>
  <c r="Z2085" i="87"/>
  <c r="Z2084" i="87"/>
  <c r="Z2083" i="87"/>
  <c r="Z2082" i="87"/>
  <c r="Z2081" i="87"/>
  <c r="Z2080" i="87"/>
  <c r="Z2079" i="87"/>
  <c r="Z2078" i="87"/>
  <c r="Z2077" i="87"/>
  <c r="Z2076" i="87"/>
  <c r="Z2075" i="87"/>
  <c r="Z2074" i="87"/>
  <c r="Z2073" i="87"/>
  <c r="Z2072" i="87"/>
  <c r="Z2071" i="87"/>
  <c r="Z2070" i="87"/>
  <c r="Z2069" i="87"/>
  <c r="Z2068" i="87"/>
  <c r="Z2067" i="87"/>
  <c r="Z2066" i="87"/>
  <c r="Z2065" i="87"/>
  <c r="Z2064" i="87"/>
  <c r="Z2063" i="87"/>
  <c r="Z2062" i="87"/>
  <c r="Z2061" i="87"/>
  <c r="Z2060" i="87"/>
  <c r="Z2059" i="87"/>
  <c r="Z2058" i="87"/>
  <c r="Z2057" i="87"/>
  <c r="Z2056" i="87"/>
  <c r="Z2055" i="87"/>
  <c r="Z2054" i="87"/>
  <c r="Z2053" i="87"/>
  <c r="Z2052" i="87"/>
  <c r="Z2051" i="87"/>
  <c r="Z2050" i="87"/>
  <c r="Z2049" i="87"/>
  <c r="Z2048" i="87"/>
  <c r="Z2047" i="87"/>
  <c r="Z2046" i="87"/>
  <c r="Z2045" i="87"/>
  <c r="Z2044" i="87"/>
  <c r="Z2043" i="87"/>
  <c r="Z2042" i="87"/>
  <c r="Z2041" i="87"/>
  <c r="Z2040" i="87"/>
  <c r="Z2039" i="87"/>
  <c r="Z2038" i="87"/>
  <c r="Z2037" i="87"/>
  <c r="Z2036" i="87"/>
  <c r="Z2035" i="87"/>
  <c r="Z2034" i="87"/>
  <c r="Z2033" i="87"/>
  <c r="Z2032" i="87"/>
  <c r="Z2031" i="87"/>
  <c r="Z2030" i="87"/>
  <c r="Z2029" i="87"/>
  <c r="Z2028" i="87"/>
  <c r="Z2027" i="87"/>
  <c r="Z2026" i="87"/>
  <c r="Z2025" i="87"/>
  <c r="Z2024" i="87"/>
  <c r="Z2023" i="87"/>
  <c r="Z2022" i="87"/>
  <c r="Z2021" i="87"/>
  <c r="Z2020" i="87"/>
  <c r="Z2019" i="87"/>
  <c r="Z2018" i="87"/>
  <c r="Z2017" i="87"/>
  <c r="Z2016" i="87"/>
  <c r="Z2015" i="87"/>
  <c r="Z2014" i="87"/>
  <c r="Z2013" i="87"/>
  <c r="Z2012" i="87"/>
  <c r="Z2011" i="87"/>
  <c r="Z2010" i="87"/>
  <c r="Z2009" i="87"/>
  <c r="Z2008" i="87"/>
  <c r="Z2007" i="87"/>
  <c r="Z2006" i="87"/>
  <c r="Z2005" i="87"/>
  <c r="Z2004" i="87"/>
  <c r="Z2003" i="87"/>
  <c r="Z2002" i="87"/>
  <c r="Z2001" i="87"/>
  <c r="Z2000" i="87"/>
  <c r="Z1999" i="87"/>
  <c r="Z1998" i="87"/>
  <c r="Z1997" i="87"/>
  <c r="Z1996" i="87"/>
  <c r="Z1995" i="87"/>
  <c r="Z1994" i="87"/>
  <c r="Z1993" i="87"/>
  <c r="Z1992" i="87"/>
  <c r="Z1991" i="87"/>
  <c r="Z1990" i="87"/>
  <c r="Z1989" i="87"/>
  <c r="Z1988" i="87"/>
  <c r="Z1987" i="87"/>
  <c r="Z1986" i="87"/>
  <c r="Z1985" i="87"/>
  <c r="Z1984" i="87"/>
  <c r="Z1983" i="87"/>
  <c r="Z1982" i="87"/>
  <c r="Z1981" i="87"/>
  <c r="Z1980" i="87"/>
  <c r="Z1979" i="87"/>
  <c r="Z1978" i="87"/>
  <c r="Z1977" i="87"/>
  <c r="Z1976" i="87"/>
  <c r="Z1975" i="87"/>
  <c r="Z1974" i="87"/>
  <c r="Z1973" i="87"/>
  <c r="Z1972" i="87"/>
  <c r="Z1971" i="87"/>
  <c r="Z1970" i="87"/>
  <c r="Z1969" i="87"/>
  <c r="Z1968" i="87"/>
  <c r="Z1967" i="87"/>
  <c r="Z1966" i="87"/>
  <c r="Z1965" i="87"/>
  <c r="Z1964" i="87"/>
  <c r="Z1963" i="87"/>
  <c r="Z1962" i="87"/>
  <c r="Z1961" i="87"/>
  <c r="Z1960" i="87"/>
  <c r="Z1959" i="87"/>
  <c r="Z1958" i="87"/>
  <c r="Z1957" i="87"/>
  <c r="Z1956" i="87"/>
  <c r="Z1955" i="87"/>
  <c r="Z1954" i="87"/>
  <c r="Z1953" i="87"/>
  <c r="Z1952" i="87"/>
  <c r="Z1951" i="87"/>
  <c r="Z1950" i="87"/>
  <c r="Z1949" i="87"/>
  <c r="Z1948" i="87"/>
  <c r="Z1947" i="87"/>
  <c r="Z1946" i="87"/>
  <c r="Z1945" i="87"/>
  <c r="Z1944" i="87"/>
  <c r="Z1943" i="87"/>
  <c r="Z1942" i="87"/>
  <c r="Z1941" i="87"/>
  <c r="Z1940" i="87"/>
  <c r="Z1939" i="87"/>
  <c r="Z1938" i="87"/>
  <c r="Z1937" i="87"/>
  <c r="Z1936" i="87"/>
  <c r="Z1935" i="87"/>
  <c r="Z1934" i="87"/>
  <c r="Z1933" i="87"/>
  <c r="Z1932" i="87"/>
  <c r="Z1931" i="87"/>
  <c r="Z1930" i="87"/>
  <c r="Z1929" i="87"/>
  <c r="Z1928" i="87"/>
  <c r="Z1927" i="87"/>
  <c r="Z1926" i="87"/>
  <c r="Z1925" i="87"/>
  <c r="Z1924" i="87"/>
  <c r="Z1923" i="87"/>
  <c r="Z1922" i="87"/>
  <c r="Z1921" i="87"/>
  <c r="Z1920" i="87"/>
  <c r="Z1919" i="87"/>
  <c r="Z1918" i="87"/>
  <c r="Z1917" i="87"/>
  <c r="Z1916" i="87"/>
  <c r="Z1915" i="87"/>
  <c r="Z1914" i="87"/>
  <c r="Z1913" i="87"/>
  <c r="Z1912" i="87"/>
  <c r="Z1911" i="87"/>
  <c r="Z1910" i="87"/>
  <c r="Z1909" i="87"/>
  <c r="Z1908" i="87"/>
  <c r="Z1907" i="87"/>
  <c r="Z1906" i="87"/>
  <c r="Z1905" i="87"/>
  <c r="Z1904" i="87"/>
  <c r="Z1903" i="87"/>
  <c r="Z1902" i="87"/>
  <c r="Z1901" i="87"/>
  <c r="Z1900" i="87"/>
  <c r="Z1899" i="87"/>
  <c r="Z1898" i="87"/>
  <c r="Z1897" i="87"/>
  <c r="Z1896" i="87"/>
  <c r="Z1895" i="87"/>
  <c r="Z1894" i="87"/>
  <c r="Z1893" i="87"/>
  <c r="Z1892" i="87"/>
  <c r="Z1891" i="87"/>
  <c r="Z1890" i="87"/>
  <c r="Z1889" i="87"/>
  <c r="Z1888" i="87"/>
  <c r="Z1887" i="87"/>
  <c r="Z1886" i="87"/>
  <c r="Z1885" i="87"/>
  <c r="Z1884" i="87"/>
  <c r="Z1883" i="87"/>
  <c r="Z1882" i="87"/>
  <c r="Z1881" i="87"/>
  <c r="Z1880" i="87"/>
  <c r="Z1879" i="87"/>
  <c r="Z1878" i="87"/>
  <c r="Z1877" i="87"/>
  <c r="Z1876" i="87"/>
  <c r="Z1875" i="87"/>
  <c r="Z1874" i="87"/>
  <c r="Z1873" i="87"/>
  <c r="Z1872" i="87"/>
  <c r="Z1871" i="87"/>
  <c r="Z1870" i="87"/>
  <c r="Z1869" i="87"/>
  <c r="Z1868" i="87"/>
  <c r="Z1867" i="87"/>
  <c r="Z1866" i="87"/>
  <c r="Z1865" i="87"/>
  <c r="Z1864" i="87"/>
  <c r="Z1863" i="87"/>
  <c r="Z1862" i="87"/>
  <c r="Z1861" i="87"/>
  <c r="Z1860" i="87"/>
  <c r="Z1859" i="87"/>
  <c r="Z1858" i="87"/>
  <c r="Z1857" i="87"/>
  <c r="Z1856" i="87"/>
  <c r="Z1855" i="87"/>
  <c r="Z1854" i="87"/>
  <c r="Z1853" i="87"/>
  <c r="Z1852" i="87"/>
  <c r="Z1851" i="87"/>
  <c r="Z1850" i="87"/>
  <c r="Z1849" i="87"/>
  <c r="Z1848" i="87"/>
  <c r="Z1847" i="87"/>
  <c r="Z1846" i="87"/>
  <c r="Z1845" i="87"/>
  <c r="Z1844" i="87"/>
  <c r="Z1843" i="87"/>
  <c r="Z1842" i="87"/>
  <c r="Z1622" i="87" l="1"/>
  <c r="Y1622" i="87"/>
  <c r="Z1841" i="87"/>
  <c r="Y1841" i="87"/>
  <c r="Z1840" i="87"/>
  <c r="Y1840" i="87"/>
  <c r="Z1839" i="87"/>
  <c r="Y1839" i="87"/>
  <c r="Z1838" i="87"/>
  <c r="Y1838" i="87"/>
  <c r="Z1837" i="87"/>
  <c r="Y1837" i="87"/>
  <c r="Z1836" i="87"/>
  <c r="Y1836" i="87"/>
  <c r="Z1835" i="87"/>
  <c r="Y1835" i="87"/>
  <c r="Z1834" i="87"/>
  <c r="Y1834" i="87"/>
  <c r="Z1833" i="87"/>
  <c r="Y1833" i="87"/>
  <c r="Z1832" i="87"/>
  <c r="Y1832" i="87"/>
  <c r="Z1831" i="87"/>
  <c r="Y1831" i="87"/>
  <c r="Z1830" i="87"/>
  <c r="Y1830" i="87"/>
  <c r="Z1829" i="87"/>
  <c r="Y1829" i="87"/>
  <c r="Z1828" i="87"/>
  <c r="Y1828" i="87"/>
  <c r="Z1827" i="87"/>
  <c r="Y1827" i="87"/>
  <c r="Z1826" i="87"/>
  <c r="Y1826" i="87"/>
  <c r="Z1825" i="87"/>
  <c r="Y1825" i="87"/>
  <c r="Z1824" i="87"/>
  <c r="Y1824" i="87"/>
  <c r="Z1823" i="87"/>
  <c r="Y1823" i="87"/>
  <c r="Z1822" i="87"/>
  <c r="Y1822" i="87"/>
  <c r="Z1821" i="87"/>
  <c r="Y1821" i="87"/>
  <c r="Z1820" i="87"/>
  <c r="Y1820" i="87"/>
  <c r="Z1819" i="87"/>
  <c r="Y1819" i="87"/>
  <c r="Z1818" i="87"/>
  <c r="Y1818" i="87"/>
  <c r="Z1817" i="87"/>
  <c r="Y1817" i="87"/>
  <c r="Z1816" i="87"/>
  <c r="Y1816" i="87"/>
  <c r="Z1815" i="87"/>
  <c r="Y1815" i="87"/>
  <c r="Z1814" i="87"/>
  <c r="Y1814" i="87"/>
  <c r="Z1813" i="87"/>
  <c r="Y1813" i="87"/>
  <c r="Z1812" i="87"/>
  <c r="Y1812" i="87"/>
  <c r="Z1811" i="87"/>
  <c r="Y1811" i="87"/>
  <c r="Z1810" i="87"/>
  <c r="Y1810" i="87"/>
  <c r="Z1809" i="87"/>
  <c r="Y1809" i="87"/>
  <c r="Z1808" i="87"/>
  <c r="Y1808" i="87"/>
  <c r="Z1807" i="87"/>
  <c r="Y1807" i="87"/>
  <c r="Z1806" i="87"/>
  <c r="Y1806" i="87"/>
  <c r="Z1805" i="87"/>
  <c r="Y1805" i="87"/>
  <c r="Z1804" i="87"/>
  <c r="Y1804" i="87"/>
  <c r="Z1803" i="87"/>
  <c r="Y1803" i="87"/>
  <c r="Z1802" i="87"/>
  <c r="Y1802" i="87"/>
  <c r="Z1801" i="87"/>
  <c r="Y1801" i="87"/>
  <c r="Z1800" i="87"/>
  <c r="Y1800" i="87"/>
  <c r="Z1799" i="87"/>
  <c r="Y1799" i="87"/>
  <c r="Z1798" i="87"/>
  <c r="Y1798" i="87"/>
  <c r="Z1797" i="87"/>
  <c r="Y1797" i="87"/>
  <c r="Z1796" i="87"/>
  <c r="Y1796" i="87"/>
  <c r="Z1795" i="87"/>
  <c r="Y1795" i="87"/>
  <c r="Z1794" i="87"/>
  <c r="Y1794" i="87"/>
  <c r="Z1793" i="87"/>
  <c r="Y1793" i="87"/>
  <c r="Z1792" i="87"/>
  <c r="Y1792" i="87"/>
  <c r="Z1791" i="87"/>
  <c r="Y1791" i="87"/>
  <c r="Z1790" i="87"/>
  <c r="Y1790" i="87"/>
  <c r="Z1789" i="87"/>
  <c r="Y1789" i="87"/>
  <c r="Z1788" i="87"/>
  <c r="Y1788" i="87"/>
  <c r="Z1787" i="87"/>
  <c r="Y1787" i="87"/>
  <c r="Z1786" i="87"/>
  <c r="Y1786" i="87"/>
  <c r="Z1785" i="87"/>
  <c r="Y1785" i="87"/>
  <c r="Z1784" i="87"/>
  <c r="Y1784" i="87"/>
  <c r="Z1783" i="87"/>
  <c r="Y1783" i="87"/>
  <c r="Z1782" i="87"/>
  <c r="Y1782" i="87"/>
  <c r="Z1781" i="87"/>
  <c r="Y1781" i="87"/>
  <c r="Z1780" i="87"/>
  <c r="Y1780" i="87"/>
  <c r="Z1779" i="87"/>
  <c r="Y1779" i="87"/>
  <c r="Z1778" i="87"/>
  <c r="Y1778" i="87"/>
  <c r="Z1777" i="87"/>
  <c r="Y1777" i="87"/>
  <c r="Z1776" i="87"/>
  <c r="Y1776" i="87"/>
  <c r="Z1775" i="87"/>
  <c r="Y1775" i="87"/>
  <c r="Z1774" i="87"/>
  <c r="Y1774" i="87"/>
  <c r="Z1773" i="87"/>
  <c r="Y1773" i="87"/>
  <c r="Z1772" i="87"/>
  <c r="Y1772" i="87"/>
  <c r="Z1771" i="87"/>
  <c r="Y1771" i="87"/>
  <c r="Z1770" i="87"/>
  <c r="Y1770" i="87"/>
  <c r="Z1769" i="87"/>
  <c r="Y1769" i="87"/>
  <c r="Z1768" i="87"/>
  <c r="Y1768" i="87"/>
  <c r="Z1767" i="87"/>
  <c r="Y1767" i="87"/>
  <c r="Z1766" i="87"/>
  <c r="Y1766" i="87"/>
  <c r="Z1765" i="87"/>
  <c r="Y1765" i="87"/>
  <c r="Z1764" i="87"/>
  <c r="Y1764" i="87"/>
  <c r="Z1763" i="87"/>
  <c r="Y1763" i="87"/>
  <c r="Z1762" i="87"/>
  <c r="Y1762" i="87"/>
  <c r="Z1761" i="87"/>
  <c r="Y1761" i="87"/>
  <c r="Z1760" i="87"/>
  <c r="Y1760" i="87"/>
  <c r="Z1759" i="87"/>
  <c r="Y1759" i="87"/>
  <c r="Z1758" i="87"/>
  <c r="Y1758" i="87"/>
  <c r="Z1757" i="87"/>
  <c r="Y1757" i="87"/>
  <c r="Z1756" i="87"/>
  <c r="Y1756" i="87"/>
  <c r="Z1755" i="87"/>
  <c r="Y1755" i="87"/>
  <c r="Z1754" i="87"/>
  <c r="Y1754" i="87"/>
  <c r="Z1753" i="87"/>
  <c r="Y1753" i="87"/>
  <c r="Z1752" i="87"/>
  <c r="Y1752" i="87"/>
  <c r="Z1751" i="87"/>
  <c r="Y1751" i="87"/>
  <c r="Z1750" i="87"/>
  <c r="Y1750" i="87"/>
  <c r="Z1749" i="87"/>
  <c r="Y1749" i="87"/>
  <c r="Z1748" i="87"/>
  <c r="Y1748" i="87"/>
  <c r="Z1747" i="87"/>
  <c r="Y1747" i="87"/>
  <c r="Z1746" i="87"/>
  <c r="Y1746" i="87"/>
  <c r="Z1745" i="87"/>
  <c r="Y1745" i="87"/>
  <c r="Z1744" i="87"/>
  <c r="Y1744" i="87"/>
  <c r="Z1743" i="87"/>
  <c r="Y1743" i="87"/>
  <c r="Z1742" i="87"/>
  <c r="Y1742" i="87"/>
  <c r="Z1741" i="87"/>
  <c r="Y1741" i="87"/>
  <c r="Z1740" i="87"/>
  <c r="Y1740" i="87"/>
  <c r="Z1739" i="87"/>
  <c r="Y1739" i="87"/>
  <c r="Z1738" i="87"/>
  <c r="Y1738" i="87"/>
  <c r="Z1737" i="87"/>
  <c r="Y1737" i="87"/>
  <c r="Z1736" i="87"/>
  <c r="Y1736" i="87"/>
  <c r="Z1735" i="87"/>
  <c r="Y1735" i="87"/>
  <c r="Z1734" i="87"/>
  <c r="Y1734" i="87"/>
  <c r="Z1733" i="87"/>
  <c r="Y1733" i="87"/>
  <c r="Z1732" i="87"/>
  <c r="Y1732" i="87"/>
  <c r="Z1731" i="87"/>
  <c r="Y1731" i="87"/>
  <c r="Z1730" i="87"/>
  <c r="Y1730" i="87"/>
  <c r="Z1729" i="87"/>
  <c r="Y1729" i="87"/>
  <c r="Z1728" i="87"/>
  <c r="Y1728" i="87"/>
  <c r="Z1727" i="87"/>
  <c r="Y1727" i="87"/>
  <c r="Z1726" i="87"/>
  <c r="Y1726" i="87"/>
  <c r="Z1725" i="87"/>
  <c r="Y1725" i="87"/>
  <c r="Z1724" i="87"/>
  <c r="Y1724" i="87"/>
  <c r="Z1723" i="87"/>
  <c r="Y1723" i="87"/>
  <c r="Z1722" i="87"/>
  <c r="Y1722" i="87"/>
  <c r="Z1721" i="87"/>
  <c r="Y1721" i="87"/>
  <c r="Z1720" i="87"/>
  <c r="Y1720" i="87"/>
  <c r="Z1719" i="87"/>
  <c r="Y1719" i="87"/>
  <c r="Z1718" i="87"/>
  <c r="Y1718" i="87"/>
  <c r="Z1717" i="87"/>
  <c r="Y1717" i="87"/>
  <c r="Z1716" i="87"/>
  <c r="Y1716" i="87"/>
  <c r="Z1715" i="87"/>
  <c r="Y1715" i="87"/>
  <c r="Z1714" i="87"/>
  <c r="Y1714" i="87"/>
  <c r="Z1713" i="87"/>
  <c r="Y1713" i="87"/>
  <c r="Z1712" i="87"/>
  <c r="Y1712" i="87"/>
  <c r="Z1711" i="87"/>
  <c r="Y1711" i="87"/>
  <c r="Z1710" i="87"/>
  <c r="Y1710" i="87"/>
  <c r="Z1709" i="87"/>
  <c r="Y1709" i="87"/>
  <c r="Z1708" i="87"/>
  <c r="Y1708" i="87"/>
  <c r="Z1707" i="87"/>
  <c r="Y1707" i="87"/>
  <c r="Z1706" i="87"/>
  <c r="Y1706" i="87"/>
  <c r="Z1705" i="87"/>
  <c r="Y1705" i="87"/>
  <c r="Z1704" i="87"/>
  <c r="Y1704" i="87"/>
  <c r="Z1703" i="87"/>
  <c r="Y1703" i="87"/>
  <c r="Z1702" i="87"/>
  <c r="Y1702" i="87"/>
  <c r="Z1701" i="87"/>
  <c r="Y1701" i="87"/>
  <c r="Z1700" i="87"/>
  <c r="Y1700" i="87"/>
  <c r="Z1699" i="87"/>
  <c r="Y1699" i="87"/>
  <c r="Z1698" i="87"/>
  <c r="Y1698" i="87"/>
  <c r="Z1697" i="87"/>
  <c r="Y1697" i="87"/>
  <c r="Z1696" i="87"/>
  <c r="Y1696" i="87"/>
  <c r="Z1695" i="87"/>
  <c r="Y1695" i="87"/>
  <c r="Z1694" i="87"/>
  <c r="Y1694" i="87"/>
  <c r="Z1693" i="87"/>
  <c r="Y1693" i="87"/>
  <c r="Z1692" i="87"/>
  <c r="Y1692" i="87"/>
  <c r="Z1691" i="87"/>
  <c r="Y1691" i="87"/>
  <c r="Z1690" i="87"/>
  <c r="Y1690" i="87"/>
  <c r="Z1689" i="87"/>
  <c r="Y1689" i="87"/>
  <c r="Z1688" i="87"/>
  <c r="Y1688" i="87"/>
  <c r="Z1687" i="87"/>
  <c r="Y1687" i="87"/>
  <c r="Z1686" i="87"/>
  <c r="Y1686" i="87"/>
  <c r="Z1685" i="87"/>
  <c r="Y1685" i="87"/>
  <c r="Z1684" i="87"/>
  <c r="Y1684" i="87"/>
  <c r="Z1683" i="87"/>
  <c r="Y1683" i="87"/>
  <c r="Z1682" i="87"/>
  <c r="Y1682" i="87"/>
  <c r="Z1681" i="87"/>
  <c r="Y1681" i="87"/>
  <c r="Z1680" i="87"/>
  <c r="Y1680" i="87"/>
  <c r="Z1679" i="87"/>
  <c r="Y1679" i="87"/>
  <c r="Z1678" i="87"/>
  <c r="Y1678" i="87"/>
  <c r="Z1677" i="87"/>
  <c r="Y1677" i="87"/>
  <c r="Z1676" i="87"/>
  <c r="Y1676" i="87"/>
  <c r="Z1675" i="87"/>
  <c r="Y1675" i="87"/>
  <c r="Z1674" i="87"/>
  <c r="Y1674" i="87"/>
  <c r="Z1673" i="87"/>
  <c r="Y1673" i="87"/>
  <c r="Z1672" i="87"/>
  <c r="Y1672" i="87"/>
  <c r="Z1671" i="87"/>
  <c r="Y1671" i="87"/>
  <c r="Z1670" i="87"/>
  <c r="Y1670" i="87"/>
  <c r="Z1669" i="87"/>
  <c r="Y1669" i="87"/>
  <c r="Z1668" i="87"/>
  <c r="Y1668" i="87"/>
  <c r="Z1667" i="87"/>
  <c r="Y1667" i="87"/>
  <c r="Z1666" i="87"/>
  <c r="Y1666" i="87"/>
  <c r="Z1665" i="87"/>
  <c r="Y1665" i="87"/>
  <c r="Z1664" i="87"/>
  <c r="Y1664" i="87"/>
  <c r="Z1663" i="87"/>
  <c r="Y1663" i="87"/>
  <c r="Z1662" i="87"/>
  <c r="Y1662" i="87"/>
  <c r="Z1661" i="87"/>
  <c r="Y1661" i="87"/>
  <c r="Z1660" i="87"/>
  <c r="Y1660" i="87"/>
  <c r="Z1659" i="87"/>
  <c r="Y1659" i="87"/>
  <c r="Z1658" i="87"/>
  <c r="Y1658" i="87"/>
  <c r="Z1657" i="87"/>
  <c r="Y1657" i="87"/>
  <c r="Z1656" i="87"/>
  <c r="Y1656" i="87"/>
  <c r="Z1655" i="87"/>
  <c r="Y1655" i="87"/>
  <c r="Z1654" i="87"/>
  <c r="Y1654" i="87"/>
  <c r="Z1653" i="87"/>
  <c r="Y1653" i="87"/>
  <c r="Z1652" i="87"/>
  <c r="Y1652" i="87"/>
  <c r="Z1651" i="87"/>
  <c r="Y1651" i="87"/>
  <c r="Z1650" i="87"/>
  <c r="Y1650" i="87"/>
  <c r="Z1649" i="87"/>
  <c r="Y1649" i="87"/>
  <c r="Z1648" i="87"/>
  <c r="Y1648" i="87"/>
  <c r="Z1647" i="87"/>
  <c r="Y1647" i="87"/>
  <c r="Z1646" i="87"/>
  <c r="Y1646" i="87"/>
  <c r="Z1645" i="87"/>
  <c r="Y1645" i="87"/>
  <c r="Z1644" i="87"/>
  <c r="Y1644" i="87"/>
  <c r="Z1643" i="87"/>
  <c r="Y1643" i="87"/>
  <c r="Z1642" i="87"/>
  <c r="Y1642" i="87"/>
  <c r="Z1641" i="87"/>
  <c r="Y1641" i="87"/>
  <c r="Z1640" i="87"/>
  <c r="Y1640" i="87"/>
  <c r="Z1639" i="87"/>
  <c r="Y1639" i="87"/>
  <c r="Z1638" i="87"/>
  <c r="Y1638" i="87"/>
  <c r="Z1637" i="87"/>
  <c r="Y1637" i="87"/>
  <c r="Z1636" i="87"/>
  <c r="Y1636" i="87"/>
  <c r="Z1635" i="87"/>
  <c r="Y1635" i="87"/>
  <c r="Z1634" i="87"/>
  <c r="Y1634" i="87"/>
  <c r="Z1633" i="87"/>
  <c r="Y1633" i="87"/>
  <c r="Z1632" i="87"/>
  <c r="Y1632" i="87"/>
  <c r="Z1631" i="87"/>
  <c r="Y1631" i="87"/>
  <c r="Z1630" i="87"/>
  <c r="Y1630" i="87"/>
  <c r="Z1629" i="87"/>
  <c r="Y1629" i="87"/>
  <c r="Z1628" i="87"/>
  <c r="Y1628" i="87"/>
  <c r="Z1627" i="87"/>
  <c r="Y1627" i="87"/>
  <c r="Z1626" i="87"/>
  <c r="Y1626" i="87"/>
  <c r="Z1625" i="87"/>
  <c r="Y1625" i="87"/>
  <c r="Z1624" i="87"/>
  <c r="Y1624" i="87"/>
  <c r="Z1623" i="87"/>
  <c r="Y1623" i="87"/>
  <c r="J2422" i="88"/>
  <c r="J2421" i="88"/>
  <c r="J2420" i="88"/>
  <c r="Z1604" i="87" l="1"/>
  <c r="Y1604" i="87"/>
  <c r="Z1603" i="87"/>
  <c r="Y1603" i="87"/>
  <c r="Z1602" i="87"/>
  <c r="Y1602" i="87"/>
  <c r="Z1601" i="87"/>
  <c r="Y1601" i="87"/>
  <c r="Z1600" i="87"/>
  <c r="Y1600" i="87"/>
  <c r="Z1599" i="87"/>
  <c r="Y1599" i="87"/>
  <c r="Z1598" i="87"/>
  <c r="Y1598" i="87"/>
  <c r="Z1597" i="87"/>
  <c r="Y1597" i="87"/>
  <c r="Z1596" i="87"/>
  <c r="Y1596" i="87"/>
  <c r="Z1595" i="87"/>
  <c r="Y1595" i="87"/>
  <c r="Z1594" i="87"/>
  <c r="Y1594" i="87"/>
  <c r="Z1593" i="87"/>
  <c r="Y1593" i="87"/>
  <c r="Z1592" i="87"/>
  <c r="Y1592" i="87"/>
  <c r="Z1591" i="87"/>
  <c r="Y1591" i="87"/>
  <c r="Z1590" i="87"/>
  <c r="Y1590" i="87"/>
  <c r="Z1589" i="87"/>
  <c r="Y1589" i="87"/>
  <c r="Z1588" i="87"/>
  <c r="Y1588" i="87"/>
  <c r="Z1587" i="87"/>
  <c r="Y1587" i="87"/>
  <c r="Z1586" i="87"/>
  <c r="Y1586" i="87"/>
  <c r="Z1585" i="87"/>
  <c r="Y1585" i="87"/>
  <c r="Z1584" i="87"/>
  <c r="Y1584" i="87"/>
  <c r="Z1583" i="87"/>
  <c r="Y1583" i="87"/>
  <c r="Z1582" i="87"/>
  <c r="Y1582" i="87"/>
  <c r="Z1581" i="87"/>
  <c r="Y1581" i="87"/>
  <c r="Z1580" i="87"/>
  <c r="Y1580" i="87"/>
  <c r="Z1579" i="87"/>
  <c r="Y1579" i="87"/>
  <c r="Z1578" i="87"/>
  <c r="Y1578" i="87"/>
  <c r="Z1577" i="87"/>
  <c r="Y1577" i="87"/>
  <c r="Z1576" i="87"/>
  <c r="Y1576" i="87"/>
  <c r="Z1575" i="87"/>
  <c r="Y1575" i="87"/>
  <c r="Z1574" i="87"/>
  <c r="Y1574" i="87"/>
  <c r="Z1573" i="87"/>
  <c r="Y1573" i="87"/>
  <c r="Z1572" i="87"/>
  <c r="Y1572" i="87"/>
  <c r="Z1571" i="87"/>
  <c r="Y1571" i="87"/>
  <c r="Z1570" i="87"/>
  <c r="Y1570" i="87"/>
  <c r="Z1569" i="87"/>
  <c r="Y1569" i="87"/>
  <c r="Z1568" i="87"/>
  <c r="Y1568" i="87"/>
  <c r="Z1567" i="87"/>
  <c r="Y1567" i="87"/>
  <c r="Z1566" i="87"/>
  <c r="Y1566" i="87"/>
  <c r="Z1565" i="87"/>
  <c r="Y1565" i="87"/>
  <c r="Z1564" i="87"/>
  <c r="Y1564" i="87"/>
  <c r="Z1563" i="87"/>
  <c r="Y1563" i="87"/>
  <c r="Z1562" i="87"/>
  <c r="Y1562" i="87"/>
  <c r="Z1561" i="87"/>
  <c r="Y1561" i="87"/>
  <c r="Z1560" i="87"/>
  <c r="Y1560" i="87"/>
  <c r="Z1559" i="87"/>
  <c r="Y1559" i="87"/>
  <c r="Z1558" i="87"/>
  <c r="Y1558" i="87"/>
  <c r="Z1557" i="87"/>
  <c r="Y1557" i="87"/>
  <c r="Z1556" i="87"/>
  <c r="Y1556" i="87"/>
  <c r="Z1555" i="87"/>
  <c r="Y1555" i="87"/>
  <c r="Z1554" i="87"/>
  <c r="Y1554" i="87"/>
  <c r="Z1553" i="87"/>
  <c r="Y1553" i="87"/>
  <c r="Z1552" i="87"/>
  <c r="Y1552" i="87"/>
  <c r="Z1551" i="87"/>
  <c r="Y1551" i="87"/>
  <c r="Z1550" i="87"/>
  <c r="Y1550" i="87"/>
  <c r="Z1549" i="87"/>
  <c r="Y1549" i="87"/>
  <c r="Z1548" i="87"/>
  <c r="Y1548" i="87"/>
  <c r="Z1547" i="87"/>
  <c r="Y1547" i="87"/>
  <c r="Z1546" i="87"/>
  <c r="Y1546" i="87"/>
  <c r="Z1545" i="87"/>
  <c r="Y1545" i="87"/>
  <c r="Z1544" i="87"/>
  <c r="Y1544" i="87"/>
  <c r="Z1543" i="87"/>
  <c r="Y1543" i="87"/>
  <c r="Z1542" i="87"/>
  <c r="Y1542" i="87"/>
  <c r="Z1541" i="87"/>
  <c r="Y1541" i="87"/>
  <c r="Z1540" i="87"/>
  <c r="Y1540" i="87"/>
  <c r="Z1539" i="87"/>
  <c r="Y1539" i="87"/>
  <c r="Z1538" i="87"/>
  <c r="Y1538" i="87"/>
  <c r="Z1537" i="87"/>
  <c r="Y1537" i="87"/>
  <c r="Z1536" i="87"/>
  <c r="Y1536" i="87"/>
  <c r="Z1535" i="87"/>
  <c r="Y1535" i="87"/>
  <c r="Z1534" i="87"/>
  <c r="Y1534" i="87"/>
  <c r="Z1533" i="87"/>
  <c r="Y1533" i="87"/>
  <c r="Z1532" i="87"/>
  <c r="Y1532" i="87"/>
  <c r="Z1531" i="87"/>
  <c r="Y1531" i="87"/>
  <c r="Z1530" i="87"/>
  <c r="Y1530" i="87"/>
  <c r="Z1529" i="87"/>
  <c r="Y1529" i="87"/>
  <c r="Z1528" i="87"/>
  <c r="Y1528" i="87"/>
  <c r="Z1527" i="87"/>
  <c r="Y1527" i="87"/>
  <c r="Z1526" i="87"/>
  <c r="Y1526" i="87"/>
  <c r="Z1525" i="87"/>
  <c r="Y1525" i="87"/>
  <c r="Z1524" i="87"/>
  <c r="Y1524" i="87"/>
  <c r="Z1523" i="87"/>
  <c r="Y1523" i="87"/>
  <c r="Z1522" i="87"/>
  <c r="Y1522" i="87"/>
  <c r="Z1521" i="87"/>
  <c r="Y1521" i="87"/>
  <c r="Z1520" i="87"/>
  <c r="Y1520" i="87"/>
  <c r="Z1519" i="87"/>
  <c r="Y1519" i="87"/>
  <c r="Z1518" i="87"/>
  <c r="Y1518" i="87"/>
  <c r="Z1517" i="87"/>
  <c r="Y1517" i="87"/>
  <c r="Z1516" i="87"/>
  <c r="Y1516" i="87"/>
  <c r="Z1515" i="87"/>
  <c r="Y1515" i="87"/>
  <c r="Z1514" i="87"/>
  <c r="Y1514" i="87"/>
  <c r="Z1513" i="87"/>
  <c r="Y1513" i="87"/>
  <c r="Z1512" i="87"/>
  <c r="Y1512" i="87"/>
  <c r="Z1511" i="87"/>
  <c r="Y1511" i="87"/>
  <c r="Z1510" i="87"/>
  <c r="Y1510" i="87"/>
  <c r="Z1509" i="87"/>
  <c r="Y1509" i="87"/>
  <c r="Z1508" i="87"/>
  <c r="Y1508" i="87"/>
  <c r="Z1507" i="87"/>
  <c r="Y1507" i="87"/>
  <c r="Z1506" i="87"/>
  <c r="Y1506" i="87"/>
  <c r="Z1505" i="87"/>
  <c r="Y1505" i="87"/>
  <c r="Z1504" i="87"/>
  <c r="Y1504" i="87"/>
  <c r="Z1503" i="87"/>
  <c r="Y1503" i="87"/>
  <c r="Z1502" i="87"/>
  <c r="Y1502" i="87"/>
  <c r="Z1501" i="87"/>
  <c r="Y1501" i="87"/>
  <c r="Z1500" i="87"/>
  <c r="Y1500" i="87"/>
  <c r="Z1499" i="87"/>
  <c r="Y1499" i="87"/>
  <c r="Z1498" i="87"/>
  <c r="Y1498" i="87"/>
  <c r="Z1497" i="87"/>
  <c r="Y1497" i="87"/>
  <c r="Z1496" i="87"/>
  <c r="Y1496" i="87"/>
  <c r="Z1495" i="87"/>
  <c r="Y1495" i="87"/>
  <c r="Z1494" i="87"/>
  <c r="Y1494" i="87"/>
  <c r="Z1493" i="87"/>
  <c r="Y1493" i="87"/>
  <c r="Z1492" i="87"/>
  <c r="Y1492" i="87"/>
  <c r="Z1491" i="87"/>
  <c r="Y1491" i="87"/>
  <c r="Z1490" i="87"/>
  <c r="Y1490" i="87"/>
  <c r="Z1489" i="87"/>
  <c r="Y1489" i="87"/>
  <c r="Z1488" i="87"/>
  <c r="Y1488" i="87"/>
  <c r="Z1487" i="87"/>
  <c r="Y1487" i="87"/>
  <c r="Z1486" i="87"/>
  <c r="Y1486" i="87"/>
  <c r="Z1485" i="87"/>
  <c r="Y1485" i="87"/>
  <c r="Z1484" i="87"/>
  <c r="Y1484" i="87"/>
  <c r="Z1483" i="87"/>
  <c r="Y1483" i="87"/>
  <c r="Z1482" i="87"/>
  <c r="Y1482" i="87"/>
  <c r="Z1481" i="87"/>
  <c r="Y1481" i="87"/>
  <c r="Z1480" i="87"/>
  <c r="Y1480" i="87"/>
  <c r="Z1479" i="87"/>
  <c r="Y1479" i="87"/>
  <c r="Z1478" i="87"/>
  <c r="Y1478" i="87"/>
  <c r="Z1477" i="87"/>
  <c r="Y1477" i="87"/>
  <c r="Z1476" i="87"/>
  <c r="Y1476" i="87"/>
  <c r="Z1475" i="87"/>
  <c r="Y1475" i="87"/>
  <c r="Z1474" i="87"/>
  <c r="Y1474" i="87"/>
  <c r="Z1473" i="87"/>
  <c r="Y1473" i="87"/>
  <c r="Z1472" i="87"/>
  <c r="Y1472" i="87"/>
  <c r="Z1471" i="87"/>
  <c r="Y1471" i="87"/>
  <c r="Z1470" i="87"/>
  <c r="Y1470" i="87"/>
  <c r="Z1469" i="87"/>
  <c r="Y1469" i="87"/>
  <c r="Z1468" i="87"/>
  <c r="Y1468" i="87"/>
  <c r="Z1467" i="87"/>
  <c r="Y1467" i="87"/>
  <c r="Z1466" i="87"/>
  <c r="Y1466" i="87"/>
  <c r="Z1465" i="87"/>
  <c r="Y1465" i="87"/>
  <c r="Z1464" i="87"/>
  <c r="Y1464" i="87"/>
  <c r="Z1463" i="87"/>
  <c r="Y1463" i="87"/>
  <c r="Z1462" i="87"/>
  <c r="Y1462" i="87"/>
  <c r="Z1461" i="87"/>
  <c r="Y1461" i="87"/>
  <c r="Z1460" i="87"/>
  <c r="Y1460" i="87"/>
  <c r="Z1459" i="87"/>
  <c r="Y1459" i="87"/>
  <c r="Z1458" i="87"/>
  <c r="Y1458" i="87"/>
  <c r="Z1457" i="87"/>
  <c r="Y1457" i="87"/>
  <c r="Z1456" i="87"/>
  <c r="Y1456" i="87"/>
  <c r="Z1455" i="87"/>
  <c r="Y1455" i="87"/>
  <c r="Z1454" i="87"/>
  <c r="Y1454" i="87"/>
  <c r="Z1453" i="87"/>
  <c r="Y1453" i="87"/>
  <c r="Z1452" i="87"/>
  <c r="Y1452" i="87"/>
  <c r="Z1451" i="87"/>
  <c r="Y1451" i="87"/>
  <c r="Z1450" i="87"/>
  <c r="Y1450" i="87"/>
  <c r="Z1449" i="87"/>
  <c r="Y1449" i="87"/>
  <c r="Z1448" i="87"/>
  <c r="Y1448" i="87"/>
  <c r="Z1447" i="87"/>
  <c r="Y1447" i="87"/>
  <c r="Z1446" i="87"/>
  <c r="Y1446" i="87"/>
  <c r="Z1445" i="87"/>
  <c r="Y1445" i="87"/>
  <c r="Z1444" i="87"/>
  <c r="Y1444" i="87"/>
  <c r="Z1443" i="87"/>
  <c r="Y1443" i="87"/>
  <c r="Z1442" i="87"/>
  <c r="Y1442" i="87"/>
  <c r="Z1441" i="87"/>
  <c r="Y1441" i="87"/>
  <c r="Z1440" i="87"/>
  <c r="Y1440" i="87"/>
  <c r="Z1439" i="87"/>
  <c r="Y1439" i="87"/>
  <c r="Z1438" i="87"/>
  <c r="Y1438" i="87"/>
  <c r="Z1437" i="87"/>
  <c r="Y1437" i="87"/>
  <c r="Z1436" i="87"/>
  <c r="Y1436" i="87"/>
  <c r="Z1435" i="87"/>
  <c r="Y1435" i="87"/>
  <c r="Z1434" i="87"/>
  <c r="Y1434" i="87"/>
  <c r="Z1433" i="87"/>
  <c r="Y1433" i="87"/>
  <c r="Z1432" i="87"/>
  <c r="Y1432" i="87"/>
  <c r="Z1431" i="87"/>
  <c r="Y1431" i="87"/>
  <c r="Z1430" i="87"/>
  <c r="Y1430" i="87"/>
  <c r="Z1429" i="87"/>
  <c r="Y1429" i="87"/>
  <c r="Z1428" i="87"/>
  <c r="Y1428" i="87"/>
  <c r="Z1427" i="87"/>
  <c r="Y1427" i="87"/>
  <c r="Z1426" i="87"/>
  <c r="Y1426" i="87"/>
  <c r="Z1425" i="87"/>
  <c r="Y1425" i="87"/>
  <c r="Z1424" i="87"/>
  <c r="Y1424" i="87"/>
  <c r="Z1423" i="87"/>
  <c r="Y1423" i="87"/>
  <c r="Z1422" i="87"/>
  <c r="Y1422" i="87"/>
  <c r="Z1421" i="87"/>
  <c r="Y1421" i="87"/>
  <c r="Z1420" i="87"/>
  <c r="Y1420" i="87"/>
  <c r="Z1419" i="87"/>
  <c r="Y1419" i="87"/>
  <c r="Z1418" i="87"/>
  <c r="Y1418" i="87"/>
  <c r="Z1417" i="87"/>
  <c r="Y1417" i="87"/>
  <c r="Z1416" i="87"/>
  <c r="Y1416" i="87"/>
  <c r="Z1415" i="87"/>
  <c r="Y1415" i="87"/>
  <c r="Z1414" i="87"/>
  <c r="Y1414" i="87"/>
  <c r="Z1413" i="87"/>
  <c r="Y1413" i="87"/>
  <c r="Z1412" i="87"/>
  <c r="Y1412" i="87"/>
  <c r="Z1411" i="87"/>
  <c r="Y1411" i="87"/>
  <c r="Z1410" i="87"/>
  <c r="Y1410" i="87"/>
  <c r="Z1409" i="87"/>
  <c r="Y1409" i="87"/>
  <c r="Z1408" i="87"/>
  <c r="Y1408" i="87"/>
  <c r="Z1407" i="87"/>
  <c r="Y1407" i="87"/>
  <c r="Z1406" i="87"/>
  <c r="Y1406" i="87"/>
  <c r="Z1405" i="87"/>
  <c r="Y1405" i="87"/>
  <c r="Z1404" i="87"/>
  <c r="Y1404" i="87"/>
  <c r="Z1403" i="87"/>
  <c r="Y1403" i="87"/>
  <c r="Z1402" i="87"/>
  <c r="Y1402" i="87"/>
  <c r="Z1401" i="87"/>
  <c r="Y1401" i="87"/>
  <c r="Z1400" i="87"/>
  <c r="Y1400" i="87"/>
  <c r="Z1399" i="87"/>
  <c r="Y1399" i="87"/>
  <c r="Z1398" i="87"/>
  <c r="Y1398" i="87"/>
  <c r="Z1397" i="87"/>
  <c r="Y1397" i="87"/>
  <c r="Z1396" i="87"/>
  <c r="Y1396" i="87"/>
  <c r="Z1395" i="87"/>
  <c r="Y1395" i="87"/>
  <c r="Z1394" i="87"/>
  <c r="Y1394" i="87"/>
  <c r="Z1393" i="87"/>
  <c r="Y1393" i="87"/>
  <c r="Z1392" i="87"/>
  <c r="Y1392" i="87"/>
  <c r="Y1391" i="87"/>
  <c r="Z1391" i="87"/>
  <c r="I2158" i="88"/>
  <c r="I2157" i="88"/>
  <c r="I2156" i="88"/>
  <c r="I2155" i="88"/>
  <c r="I2154" i="88"/>
  <c r="I2153" i="88"/>
  <c r="I2152" i="88"/>
  <c r="I2151" i="88"/>
  <c r="I2150" i="88"/>
  <c r="I2149" i="88"/>
  <c r="I2148" i="88"/>
  <c r="I2147" i="88"/>
  <c r="I2146" i="88"/>
  <c r="I2145" i="88"/>
  <c r="I2144" i="88"/>
  <c r="I2143" i="88"/>
  <c r="I2142" i="88"/>
  <c r="I2141" i="88"/>
  <c r="I2140" i="88"/>
  <c r="I2139" i="88"/>
  <c r="I2138" i="88"/>
  <c r="I2137" i="88"/>
  <c r="I2136" i="88"/>
  <c r="I2135" i="88"/>
  <c r="I2134" i="88"/>
  <c r="I2133" i="88"/>
  <c r="I2132" i="88"/>
  <c r="I2131" i="88"/>
  <c r="I2130" i="88"/>
  <c r="I2129" i="88"/>
  <c r="I2128" i="88"/>
  <c r="I2127" i="88"/>
  <c r="I2126" i="88"/>
  <c r="I2125" i="88"/>
  <c r="I2124" i="88"/>
  <c r="I2123" i="88"/>
  <c r="I2122" i="88"/>
  <c r="I2121" i="88"/>
  <c r="I2120" i="88"/>
  <c r="I2119" i="88"/>
  <c r="I2118" i="88"/>
  <c r="I2117" i="88"/>
  <c r="I2116" i="88"/>
  <c r="I2115" i="88"/>
  <c r="I2114" i="88"/>
  <c r="I2113" i="88"/>
  <c r="I2112" i="88"/>
  <c r="I2111" i="88"/>
  <c r="I2110" i="88"/>
  <c r="I2109" i="88"/>
  <c r="I2108" i="88"/>
  <c r="I2107" i="88"/>
  <c r="I2106" i="88"/>
  <c r="I2105" i="88"/>
  <c r="I2104" i="88"/>
  <c r="I2103" i="88"/>
  <c r="I2102" i="88"/>
  <c r="I2101" i="88"/>
  <c r="I2100" i="88"/>
  <c r="I2099" i="88"/>
  <c r="I2098" i="88"/>
  <c r="I2097" i="88"/>
  <c r="I2096" i="88"/>
  <c r="I2095" i="88"/>
  <c r="I2094" i="88"/>
  <c r="I2093" i="88"/>
  <c r="I2092" i="88"/>
  <c r="I2091" i="88"/>
  <c r="I2090" i="88"/>
  <c r="I2089" i="88"/>
  <c r="I2088" i="88"/>
  <c r="I2087" i="88"/>
  <c r="I2086" i="88"/>
  <c r="I2085" i="88"/>
  <c r="I2084" i="88"/>
  <c r="I2083" i="88"/>
  <c r="I2082" i="88"/>
  <c r="I2081" i="88"/>
  <c r="I2080" i="88"/>
  <c r="I2079" i="88"/>
  <c r="I2078" i="88"/>
  <c r="I2077" i="88"/>
  <c r="I2076" i="88"/>
  <c r="I2075" i="88"/>
  <c r="I2074" i="88"/>
  <c r="I2073" i="88"/>
  <c r="I2072" i="88"/>
  <c r="I2071" i="88"/>
  <c r="I2070" i="88"/>
  <c r="I2069" i="88"/>
  <c r="I2068" i="88"/>
  <c r="I2067" i="88"/>
  <c r="I2066" i="88"/>
  <c r="I2065" i="88"/>
  <c r="I2064" i="88"/>
  <c r="I2063" i="88"/>
  <c r="I2062" i="88"/>
  <c r="I2061" i="88"/>
  <c r="I2060" i="88"/>
  <c r="I2059" i="88"/>
  <c r="I2058" i="88"/>
  <c r="I2057" i="88"/>
  <c r="I2056" i="88"/>
  <c r="I2055" i="88"/>
  <c r="I2054" i="88"/>
  <c r="I2053" i="88"/>
  <c r="I2052" i="88"/>
  <c r="I2051" i="88"/>
  <c r="I2050" i="88"/>
  <c r="I2049" i="88"/>
  <c r="I2048" i="88"/>
  <c r="I2047" i="88"/>
  <c r="I2046" i="88"/>
  <c r="I2045" i="88"/>
  <c r="I2044" i="88"/>
  <c r="I2043" i="88"/>
  <c r="I2042" i="88"/>
  <c r="I2041" i="88"/>
  <c r="I2040" i="88"/>
  <c r="I2039" i="88"/>
  <c r="I2038" i="88"/>
  <c r="I2037" i="88"/>
  <c r="I2036" i="88"/>
  <c r="I2035" i="88"/>
  <c r="I2034" i="88"/>
  <c r="I2033" i="88"/>
  <c r="I2032" i="88"/>
  <c r="I2031" i="88"/>
  <c r="I2030" i="88"/>
  <c r="I2029" i="88"/>
  <c r="I2028" i="88"/>
  <c r="I2027" i="88"/>
  <c r="I2026" i="88"/>
  <c r="I2025" i="88"/>
  <c r="I2024" i="88"/>
  <c r="I2023" i="88"/>
  <c r="I2022" i="88"/>
  <c r="I2021" i="88"/>
  <c r="I2020" i="88"/>
  <c r="I2019" i="88"/>
  <c r="I2018" i="88"/>
  <c r="I2017" i="88"/>
  <c r="I2016" i="88"/>
  <c r="I2015" i="88"/>
  <c r="I2014" i="88"/>
  <c r="I2013" i="88"/>
  <c r="I2012" i="88"/>
  <c r="I2011" i="88"/>
  <c r="I2010" i="88"/>
  <c r="I2009" i="88"/>
  <c r="I2008" i="88"/>
  <c r="I2007" i="88"/>
  <c r="I2006" i="88"/>
  <c r="I2005" i="88"/>
  <c r="I2004" i="88"/>
  <c r="I2003" i="88"/>
  <c r="I2002" i="88"/>
  <c r="I2001" i="88"/>
  <c r="I2000" i="88"/>
  <c r="I1999" i="88"/>
  <c r="I1998" i="88"/>
  <c r="I1997" i="88"/>
  <c r="I1996" i="88"/>
  <c r="I1995" i="88"/>
  <c r="I1994" i="88"/>
  <c r="I1993" i="88"/>
  <c r="I1992" i="88"/>
  <c r="I1991" i="88"/>
  <c r="I1990" i="88"/>
  <c r="I1989" i="88"/>
  <c r="I1988" i="88"/>
  <c r="I1987" i="88"/>
  <c r="I1986" i="88"/>
  <c r="I1985" i="88"/>
  <c r="I1984" i="88"/>
  <c r="I1983" i="88"/>
  <c r="I1982" i="88"/>
  <c r="I1981" i="88"/>
  <c r="I1980" i="88"/>
  <c r="I1979" i="88"/>
  <c r="I1978" i="88"/>
  <c r="I1977" i="88"/>
  <c r="I1976" i="88"/>
  <c r="I1975" i="88"/>
  <c r="I1974" i="88"/>
  <c r="I1973" i="88"/>
  <c r="I1972" i="88"/>
  <c r="I1971" i="88"/>
  <c r="I1970" i="88"/>
  <c r="I1969" i="88"/>
  <c r="I1968" i="88"/>
  <c r="I1967" i="88"/>
  <c r="I1966" i="88"/>
  <c r="I1965" i="88"/>
  <c r="I1964" i="88"/>
  <c r="I1963" i="88"/>
  <c r="I1962" i="88"/>
  <c r="I1961" i="88"/>
  <c r="I1960" i="88"/>
  <c r="I1959" i="88"/>
  <c r="I1958" i="88"/>
  <c r="I1957" i="88"/>
  <c r="I1956" i="88"/>
  <c r="I1955" i="88"/>
  <c r="I1954" i="88"/>
  <c r="I1953" i="88"/>
  <c r="I1952" i="88"/>
  <c r="I1951" i="88"/>
  <c r="I1950" i="88"/>
  <c r="I1949" i="88"/>
  <c r="I1948" i="88"/>
  <c r="I1947" i="88"/>
  <c r="I1946" i="88"/>
  <c r="I1945" i="88"/>
  <c r="I1944" i="88"/>
  <c r="I1943" i="88"/>
  <c r="I1942" i="88"/>
  <c r="I1941" i="88"/>
  <c r="I1940" i="88"/>
  <c r="I1939" i="88"/>
  <c r="I1938" i="88"/>
  <c r="I1937" i="88"/>
  <c r="I1936" i="88"/>
  <c r="I1935" i="88"/>
  <c r="I1934" i="88"/>
  <c r="I1933" i="88"/>
  <c r="I1932" i="88"/>
  <c r="I1931" i="88"/>
  <c r="I1930" i="88"/>
  <c r="I1929" i="88"/>
  <c r="I1928" i="88"/>
  <c r="I1927" i="88"/>
  <c r="I1926" i="88"/>
  <c r="I1925" i="88"/>
  <c r="I1924" i="88"/>
  <c r="I1923" i="88"/>
  <c r="I1922" i="88"/>
  <c r="I1921" i="88"/>
  <c r="I1920" i="88"/>
  <c r="I1919" i="88"/>
  <c r="I1918" i="88"/>
  <c r="I1917" i="88"/>
  <c r="I1916" i="88"/>
  <c r="I1915" i="88"/>
  <c r="I1914" i="88"/>
  <c r="I1913" i="88"/>
  <c r="I1912" i="88"/>
  <c r="I1911" i="88"/>
  <c r="I1910" i="88"/>
  <c r="I1909" i="88"/>
  <c r="I1908" i="88"/>
  <c r="I1907" i="88"/>
  <c r="I1906" i="88"/>
  <c r="I1905" i="88"/>
  <c r="I1904" i="88"/>
  <c r="I1903" i="88"/>
  <c r="I1902" i="88"/>
  <c r="K1900" i="88" l="1"/>
  <c r="J1900" i="88"/>
  <c r="K1899" i="88"/>
  <c r="J1899" i="88"/>
  <c r="K1898" i="88"/>
  <c r="J1898" i="88"/>
  <c r="K1897" i="88"/>
  <c r="J1897" i="88"/>
  <c r="K1896" i="88"/>
  <c r="J1896" i="88"/>
  <c r="K1895" i="88"/>
  <c r="J1895" i="88"/>
  <c r="K1894" i="88"/>
  <c r="J1894" i="88"/>
  <c r="K1893" i="88"/>
  <c r="J1893" i="88"/>
  <c r="K1892" i="88"/>
  <c r="J1892" i="88"/>
  <c r="K1891" i="88"/>
  <c r="J1891" i="88"/>
  <c r="K1890" i="88"/>
  <c r="J1890" i="88"/>
  <c r="K1889" i="88"/>
  <c r="J1889" i="88"/>
  <c r="K1888" i="88"/>
  <c r="J1888" i="88"/>
  <c r="K1887" i="88"/>
  <c r="J1887" i="88"/>
  <c r="K1886" i="88"/>
  <c r="J1886" i="88"/>
  <c r="K1885" i="88"/>
  <c r="J1885" i="88"/>
  <c r="K1884" i="88"/>
  <c r="J1884" i="88"/>
  <c r="K1883" i="88"/>
  <c r="J1883" i="88"/>
  <c r="K1882" i="88"/>
  <c r="J1882" i="88"/>
  <c r="K1881" i="88"/>
  <c r="J1881" i="88"/>
  <c r="K1880" i="88"/>
  <c r="J1880" i="88"/>
  <c r="K1879" i="88"/>
  <c r="J1879" i="88"/>
  <c r="K1878" i="88"/>
  <c r="J1878" i="88"/>
  <c r="K1877" i="88"/>
  <c r="J1877" i="88"/>
  <c r="K1876" i="88"/>
  <c r="J1876" i="88"/>
  <c r="K1875" i="88"/>
  <c r="J1875" i="88"/>
  <c r="K1874" i="88"/>
  <c r="J1874" i="88"/>
  <c r="K1873" i="88"/>
  <c r="J1873" i="88"/>
  <c r="K1872" i="88"/>
  <c r="J1872" i="88"/>
  <c r="K1871" i="88"/>
  <c r="J1871" i="88"/>
  <c r="K1870" i="88"/>
  <c r="J1870" i="88"/>
  <c r="K1869" i="88"/>
  <c r="J1869" i="88"/>
  <c r="K1868" i="88"/>
  <c r="J1868" i="88"/>
  <c r="K1867" i="88"/>
  <c r="J1867" i="88"/>
  <c r="K1866" i="88"/>
  <c r="J1866" i="88"/>
  <c r="K1865" i="88"/>
  <c r="J1865" i="88"/>
  <c r="K1864" i="88"/>
  <c r="J1864" i="88"/>
  <c r="K1863" i="88"/>
  <c r="J1863" i="88"/>
  <c r="K1862" i="88"/>
  <c r="J1862" i="88"/>
  <c r="K1861" i="88"/>
  <c r="J1861" i="88"/>
  <c r="K1860" i="88"/>
  <c r="J1860" i="88"/>
  <c r="K1859" i="88"/>
  <c r="J1859" i="88"/>
  <c r="K1858" i="88"/>
  <c r="J1858" i="88"/>
  <c r="K1857" i="88"/>
  <c r="J1857" i="88"/>
  <c r="K1856" i="88"/>
  <c r="J1856" i="88"/>
  <c r="K1855" i="88"/>
  <c r="J1855" i="88"/>
  <c r="K1854" i="88"/>
  <c r="J1854" i="88"/>
  <c r="K1853" i="88"/>
  <c r="J1853" i="88"/>
  <c r="K1852" i="88"/>
  <c r="J1852" i="88"/>
  <c r="K1851" i="88"/>
  <c r="J1851" i="88"/>
  <c r="K1850" i="88"/>
  <c r="J1850" i="88"/>
  <c r="K1849" i="88"/>
  <c r="J1849" i="88"/>
  <c r="K1848" i="88"/>
  <c r="J1848" i="88"/>
  <c r="K1847" i="88"/>
  <c r="J1847" i="88"/>
  <c r="K1846" i="88"/>
  <c r="J1846" i="88"/>
  <c r="K1845" i="88"/>
  <c r="J1845" i="88"/>
  <c r="K1844" i="88"/>
  <c r="J1844" i="88"/>
  <c r="K1843" i="88"/>
  <c r="J1843" i="88"/>
  <c r="K1842" i="88"/>
  <c r="J1842" i="88"/>
  <c r="K1841" i="88"/>
  <c r="J1841" i="88"/>
  <c r="K1840" i="88"/>
  <c r="J1840" i="88"/>
  <c r="K1839" i="88"/>
  <c r="J1839" i="88"/>
  <c r="K1838" i="88"/>
  <c r="J1838" i="88"/>
  <c r="K1837" i="88"/>
  <c r="J1837" i="88"/>
  <c r="J1836" i="88"/>
  <c r="J1835" i="88"/>
  <c r="J1834" i="88"/>
  <c r="J1833" i="88"/>
  <c r="J1832" i="88"/>
  <c r="J1831" i="88"/>
  <c r="J1830" i="88"/>
  <c r="J1829" i="88"/>
  <c r="J1828" i="88"/>
  <c r="J1827" i="88"/>
  <c r="J1826" i="88"/>
  <c r="J1825" i="88"/>
  <c r="J1824" i="88"/>
  <c r="J1823" i="88"/>
  <c r="J1822" i="88"/>
  <c r="J1821" i="88"/>
  <c r="J1820" i="88"/>
  <c r="J1819" i="88"/>
  <c r="J1818" i="88"/>
  <c r="J1817" i="88"/>
  <c r="J1816" i="88"/>
  <c r="J1815" i="88"/>
  <c r="J1814" i="88"/>
  <c r="J1813" i="88"/>
  <c r="J1812" i="88"/>
  <c r="J1811" i="88"/>
  <c r="J1810" i="88"/>
  <c r="J1809" i="88"/>
  <c r="J1808" i="88"/>
  <c r="J1807" i="88"/>
  <c r="J1806" i="88"/>
  <c r="J1805" i="88"/>
  <c r="J1804" i="88"/>
  <c r="J1803" i="88"/>
  <c r="J1802" i="88"/>
  <c r="J1801" i="88"/>
  <c r="J1800" i="88"/>
  <c r="J1799" i="88"/>
  <c r="J1798" i="88"/>
  <c r="J1797" i="88"/>
  <c r="J1796" i="88"/>
  <c r="J1795" i="88"/>
  <c r="J1794" i="88"/>
  <c r="J1793" i="88"/>
  <c r="J1792" i="88"/>
  <c r="J1791" i="88"/>
  <c r="J1790" i="88"/>
  <c r="J1789" i="88"/>
  <c r="J1788" i="88"/>
  <c r="J1787" i="88"/>
  <c r="J1786" i="88"/>
  <c r="J1785" i="88"/>
  <c r="J1784" i="88"/>
  <c r="J1783" i="88"/>
  <c r="J1782" i="88"/>
  <c r="J1781" i="88"/>
  <c r="J1780" i="88"/>
  <c r="J1779" i="88"/>
  <c r="J1778" i="88"/>
  <c r="J1777" i="88"/>
  <c r="J1776" i="88"/>
  <c r="J1775" i="88"/>
  <c r="J1774" i="88"/>
  <c r="J1773" i="88"/>
  <c r="J1772" i="88"/>
  <c r="J1771" i="88"/>
  <c r="J1770" i="88"/>
  <c r="J1769" i="88"/>
  <c r="J1768" i="88"/>
  <c r="J1767" i="88"/>
  <c r="J1766" i="88"/>
  <c r="J1765" i="88"/>
  <c r="J1764" i="88"/>
  <c r="J1763" i="88"/>
  <c r="J1762" i="88"/>
  <c r="J1761" i="88"/>
  <c r="J1760" i="88"/>
  <c r="J1759" i="88"/>
  <c r="J1758" i="88"/>
  <c r="J1757" i="88"/>
  <c r="J1756" i="88"/>
  <c r="J1755" i="88"/>
  <c r="J1754" i="88"/>
  <c r="J1753" i="88"/>
  <c r="J1752" i="88"/>
  <c r="J1751" i="88"/>
  <c r="J1750" i="88"/>
  <c r="J1749" i="88"/>
  <c r="J1748" i="88"/>
  <c r="J1747" i="88"/>
  <c r="J1746" i="88"/>
  <c r="J1745" i="88"/>
  <c r="J1744" i="88"/>
  <c r="J1743" i="88"/>
  <c r="J1742" i="88"/>
  <c r="J1741" i="88"/>
  <c r="J1740" i="88"/>
  <c r="J1739" i="88"/>
  <c r="J1738" i="88"/>
  <c r="J1737" i="88"/>
  <c r="J1736" i="88"/>
  <c r="J1735" i="88"/>
  <c r="J1734" i="88"/>
  <c r="J1733" i="88"/>
  <c r="J1732" i="88"/>
  <c r="J1731" i="88"/>
  <c r="J1730" i="88"/>
  <c r="J1729" i="88"/>
  <c r="J1728" i="88"/>
  <c r="J1727" i="88"/>
  <c r="J1726" i="88"/>
  <c r="J1725" i="88"/>
  <c r="J1724" i="88"/>
  <c r="J1723" i="88"/>
  <c r="J1722" i="88"/>
  <c r="J1721" i="88"/>
  <c r="J1720" i="88"/>
  <c r="J1719" i="88"/>
  <c r="J1718" i="88"/>
  <c r="J1717" i="88"/>
  <c r="J1716" i="88"/>
  <c r="J1715" i="88"/>
  <c r="J1714" i="88"/>
  <c r="J1713" i="88"/>
  <c r="J1712" i="88"/>
  <c r="J1711" i="88"/>
  <c r="J1710" i="88"/>
  <c r="J1709" i="88"/>
  <c r="J1708" i="88"/>
  <c r="J1707" i="88"/>
  <c r="J1706" i="88"/>
  <c r="J1705" i="88"/>
  <c r="J1704" i="88"/>
  <c r="J1703" i="88"/>
  <c r="J1702" i="88"/>
  <c r="J1701" i="88"/>
  <c r="J1700" i="88"/>
  <c r="J1699" i="88"/>
  <c r="J1698" i="88"/>
  <c r="J1697" i="88"/>
  <c r="J1696" i="88"/>
  <c r="J1695" i="88"/>
  <c r="J1694" i="88"/>
  <c r="J1693" i="88"/>
  <c r="J1692" i="88"/>
  <c r="J1691" i="88"/>
  <c r="J1690" i="88"/>
  <c r="J1689" i="88"/>
  <c r="J1688" i="88"/>
  <c r="J1687" i="88"/>
  <c r="J1686" i="88"/>
  <c r="J1685" i="88"/>
  <c r="J1684" i="88"/>
  <c r="J1683" i="88"/>
  <c r="J1682" i="88"/>
  <c r="J1681" i="88"/>
  <c r="J1680" i="88"/>
  <c r="J1679" i="88"/>
  <c r="J1678" i="88"/>
  <c r="J1677" i="88"/>
  <c r="J1676" i="88"/>
  <c r="J1675" i="88"/>
  <c r="J1674" i="88"/>
  <c r="J1673" i="88"/>
  <c r="J1672" i="88"/>
  <c r="J1671" i="88"/>
  <c r="J1670" i="88"/>
  <c r="J1669" i="88"/>
  <c r="J1668" i="88"/>
  <c r="J1667" i="88"/>
  <c r="J1666" i="88"/>
  <c r="J1665" i="88"/>
  <c r="J1664" i="88"/>
  <c r="J1663" i="88"/>
  <c r="J1662" i="88"/>
  <c r="J1661" i="88"/>
  <c r="J1660" i="88"/>
  <c r="J1659" i="88"/>
  <c r="J1658" i="88"/>
  <c r="J1657" i="88"/>
  <c r="J1656" i="88"/>
  <c r="J1655" i="88"/>
  <c r="J1654" i="88"/>
  <c r="J1653" i="88"/>
  <c r="J1652" i="88"/>
  <c r="J1651" i="88"/>
  <c r="J1650" i="88"/>
  <c r="J1649" i="88"/>
  <c r="J1648" i="88"/>
  <c r="J1647" i="88"/>
  <c r="J1646" i="88"/>
  <c r="J1645" i="88"/>
  <c r="J1644" i="88"/>
  <c r="J1643" i="88"/>
  <c r="J1642" i="88"/>
  <c r="J1641" i="88"/>
  <c r="J1640" i="88"/>
  <c r="J1639" i="88"/>
  <c r="J1638" i="88"/>
  <c r="J1637" i="88"/>
  <c r="J1636" i="88"/>
  <c r="J1635" i="88"/>
  <c r="J1634" i="88"/>
  <c r="J1633" i="88"/>
  <c r="J1632" i="88"/>
  <c r="J1631" i="88"/>
  <c r="J1630" i="88"/>
  <c r="J1629" i="88"/>
  <c r="J1628" i="88"/>
  <c r="J1627" i="88"/>
  <c r="J1626" i="88"/>
  <c r="J1625" i="88"/>
  <c r="J1624" i="88"/>
  <c r="J1623" i="88"/>
  <c r="J1622" i="88"/>
  <c r="J1621" i="88"/>
  <c r="J1620" i="88"/>
  <c r="J1619" i="88"/>
  <c r="J1618" i="88"/>
  <c r="J1617" i="88"/>
  <c r="J1616" i="88"/>
  <c r="J1615" i="88"/>
  <c r="J1614" i="88"/>
  <c r="J1613" i="88"/>
  <c r="J1612" i="88"/>
  <c r="J1611" i="88"/>
  <c r="J1610" i="88"/>
  <c r="J1609" i="88"/>
  <c r="J1608" i="88"/>
  <c r="J1607" i="88"/>
  <c r="J1606" i="88"/>
  <c r="J1605" i="88"/>
  <c r="J1604" i="88"/>
  <c r="J1603" i="88"/>
  <c r="J1602" i="88"/>
  <c r="J1601" i="88"/>
  <c r="J1600" i="88"/>
  <c r="J1599" i="88"/>
  <c r="J1598" i="88"/>
  <c r="J1597" i="88"/>
  <c r="J1596" i="88"/>
  <c r="J1595" i="88"/>
  <c r="J1594" i="88"/>
  <c r="J1593" i="88"/>
  <c r="J1592" i="88"/>
  <c r="J1591" i="88"/>
  <c r="J1590" i="88"/>
  <c r="J1589" i="88"/>
  <c r="J1588" i="88"/>
  <c r="J1587" i="88"/>
  <c r="J1586" i="88"/>
  <c r="J1585" i="88"/>
  <c r="J1584" i="88"/>
  <c r="J1583" i="88"/>
  <c r="J1582" i="88"/>
  <c r="J1581" i="88"/>
  <c r="J1580" i="88"/>
  <c r="J1579" i="88"/>
  <c r="J1578" i="88"/>
  <c r="J1577" i="88"/>
  <c r="J1576" i="88"/>
  <c r="J1575" i="88"/>
  <c r="J1574" i="88"/>
  <c r="J1573" i="88"/>
  <c r="J1572" i="88"/>
  <c r="J1571" i="88"/>
  <c r="J1570" i="88"/>
  <c r="J1569" i="88"/>
  <c r="J1568" i="88"/>
  <c r="J1567" i="88"/>
  <c r="J1566" i="88"/>
  <c r="J1565" i="88"/>
  <c r="J1564" i="88"/>
  <c r="J1563" i="88"/>
  <c r="J1562" i="88"/>
  <c r="J1561" i="88"/>
  <c r="J1560" i="88"/>
  <c r="J1559" i="88"/>
  <c r="J1558" i="88"/>
  <c r="J1557" i="88"/>
  <c r="J1556" i="88"/>
  <c r="J1555" i="88"/>
  <c r="J1554" i="88"/>
  <c r="J1553" i="88"/>
  <c r="J1552" i="88"/>
  <c r="J1551" i="88"/>
  <c r="J1550" i="88"/>
  <c r="J1549" i="88"/>
  <c r="J1548" i="88"/>
  <c r="J1547" i="88"/>
  <c r="J1546" i="88"/>
  <c r="J1545" i="88"/>
  <c r="J1544" i="88"/>
  <c r="J1543" i="88"/>
  <c r="J1542" i="88"/>
  <c r="J1541" i="88"/>
  <c r="J1540" i="88"/>
  <c r="J1539" i="88"/>
  <c r="J1538" i="88"/>
  <c r="J1537" i="88"/>
  <c r="J1536" i="88"/>
  <c r="J1535" i="88"/>
  <c r="J1534" i="88"/>
  <c r="J1533" i="88"/>
  <c r="J1532" i="88"/>
  <c r="J1531" i="88"/>
  <c r="J1530" i="88"/>
  <c r="J1529" i="88"/>
  <c r="J1528" i="88"/>
  <c r="J1527" i="88"/>
  <c r="J1526" i="88"/>
  <c r="J1525" i="88"/>
  <c r="J1524" i="88"/>
  <c r="J1523" i="88"/>
  <c r="J1522" i="88"/>
  <c r="J1521" i="88"/>
  <c r="J1520" i="88"/>
  <c r="J1519" i="88"/>
  <c r="J1518" i="88"/>
  <c r="J1517" i="88"/>
  <c r="J1516" i="88"/>
  <c r="J1515" i="88"/>
  <c r="J1514" i="88"/>
  <c r="J1513" i="88"/>
  <c r="J1512" i="88"/>
  <c r="J1511" i="88"/>
  <c r="J1510" i="88"/>
  <c r="J1509" i="88"/>
  <c r="J1508" i="88"/>
  <c r="J1507" i="88"/>
  <c r="J1506" i="88"/>
  <c r="J1505" i="88"/>
  <c r="J1504" i="88"/>
  <c r="J1503" i="88"/>
  <c r="J1502" i="88"/>
  <c r="J1501" i="88"/>
  <c r="J1500" i="88"/>
  <c r="J1499" i="88"/>
  <c r="J1498" i="88"/>
  <c r="J1497" i="88"/>
  <c r="J1496" i="88"/>
  <c r="J1495" i="88"/>
  <c r="J1494" i="88"/>
  <c r="J1493" i="88"/>
  <c r="J1492" i="88"/>
  <c r="J1491" i="88"/>
  <c r="J1490" i="88"/>
  <c r="J1489" i="88"/>
  <c r="J1488" i="88"/>
  <c r="J1487" i="88"/>
  <c r="J1486" i="88"/>
  <c r="J1485" i="88"/>
  <c r="J1484" i="88"/>
  <c r="J1483" i="88"/>
  <c r="J1482" i="88"/>
  <c r="J1481" i="88"/>
  <c r="J1480" i="88"/>
  <c r="J1479" i="88"/>
  <c r="J1478" i="88"/>
  <c r="J1477" i="88"/>
  <c r="J1476" i="88"/>
  <c r="J1475" i="88"/>
  <c r="J1474" i="88"/>
  <c r="J1473" i="88"/>
  <c r="J1472" i="88"/>
  <c r="J1471" i="88"/>
  <c r="J1470" i="88"/>
  <c r="J1469" i="88"/>
  <c r="J1468" i="88"/>
  <c r="J1467" i="88"/>
  <c r="J1466" i="88"/>
  <c r="J1465" i="88"/>
  <c r="J1464" i="88"/>
  <c r="J1463" i="88"/>
  <c r="J1462" i="88"/>
  <c r="J1461" i="88"/>
  <c r="J1460" i="88"/>
  <c r="J1459" i="88"/>
  <c r="J1458" i="88"/>
  <c r="J1457" i="88"/>
  <c r="J1456" i="88"/>
  <c r="J1455" i="88"/>
  <c r="J1454" i="88"/>
  <c r="J1453" i="88"/>
  <c r="J1452" i="88"/>
  <c r="J1451" i="88"/>
  <c r="J1450" i="88"/>
  <c r="J1449" i="88"/>
  <c r="J1448" i="88"/>
  <c r="J1447" i="88"/>
  <c r="J1446" i="88"/>
  <c r="J1445" i="88"/>
  <c r="J1444" i="88"/>
  <c r="J1443" i="88"/>
  <c r="J1442" i="88"/>
  <c r="J1441" i="88"/>
  <c r="J1440" i="88"/>
  <c r="J1439" i="88"/>
  <c r="J1438" i="88"/>
  <c r="J1437" i="88"/>
  <c r="J1436" i="88"/>
  <c r="J1435" i="88"/>
  <c r="J1434" i="88"/>
  <c r="J1433" i="88"/>
  <c r="J1432" i="88"/>
  <c r="J1431" i="88"/>
  <c r="J1430" i="88"/>
  <c r="J1429" i="88"/>
  <c r="J1428" i="88"/>
  <c r="J1427" i="88"/>
  <c r="J1426" i="88"/>
  <c r="J1425" i="88"/>
  <c r="J1424" i="88"/>
  <c r="J1423" i="88"/>
  <c r="J1422" i="88"/>
  <c r="J1421" i="88"/>
  <c r="J1420" i="88"/>
  <c r="J1419" i="88"/>
  <c r="J1418" i="88"/>
  <c r="J1417" i="88"/>
  <c r="J1416" i="88"/>
  <c r="J1415" i="88"/>
  <c r="J1414" i="88"/>
  <c r="J1413" i="88"/>
  <c r="J1412" i="88"/>
  <c r="J1411" i="88"/>
  <c r="J1410" i="88"/>
  <c r="J1409" i="88"/>
  <c r="J1408" i="88"/>
  <c r="J1407" i="88"/>
  <c r="J1406" i="88"/>
  <c r="J1405" i="88"/>
  <c r="J1404" i="88"/>
  <c r="J1403" i="88"/>
  <c r="J1402" i="88"/>
  <c r="J1401" i="88"/>
  <c r="J1400" i="88"/>
  <c r="J1399" i="88"/>
  <c r="J1398" i="88"/>
  <c r="J1397" i="88"/>
  <c r="J1396" i="88"/>
  <c r="J1395" i="88"/>
  <c r="J1394" i="88"/>
  <c r="J1393" i="88"/>
  <c r="J1392" i="88"/>
  <c r="J1391" i="88"/>
  <c r="J1390" i="88"/>
  <c r="J1389" i="88"/>
  <c r="J1388" i="88"/>
  <c r="J1387" i="88"/>
  <c r="J1386" i="88"/>
  <c r="J1385" i="88"/>
  <c r="J1384" i="88"/>
  <c r="J1383" i="88"/>
  <c r="J1382" i="88"/>
  <c r="J1381" i="88"/>
  <c r="J1380" i="88"/>
  <c r="J1379" i="88"/>
  <c r="J1378" i="88"/>
  <c r="J1377" i="88"/>
  <c r="J1376" i="88"/>
  <c r="J1375" i="88"/>
  <c r="J1374" i="88"/>
  <c r="J1373" i="88"/>
  <c r="J1372" i="88"/>
  <c r="J1371" i="88"/>
  <c r="J1370" i="88"/>
  <c r="J1369" i="88"/>
  <c r="J1368" i="88"/>
  <c r="J1367" i="88"/>
  <c r="J1366" i="88"/>
  <c r="J1365" i="88"/>
  <c r="J1364" i="88"/>
  <c r="J1363" i="88"/>
  <c r="J1362" i="88"/>
  <c r="J1361" i="88"/>
  <c r="J1360" i="88"/>
  <c r="J1359" i="88"/>
  <c r="J1358" i="88"/>
  <c r="J1357" i="88"/>
  <c r="J1356" i="88"/>
  <c r="J1355" i="88"/>
  <c r="J1354" i="88"/>
  <c r="J1353" i="88"/>
  <c r="J1352" i="88"/>
  <c r="J1351" i="88"/>
  <c r="J1350" i="88"/>
  <c r="J1349" i="88"/>
  <c r="J1348" i="88"/>
  <c r="J1347" i="88"/>
  <c r="J1346" i="88"/>
  <c r="J1345" i="88"/>
  <c r="J1344" i="88"/>
  <c r="J1343" i="88"/>
  <c r="J1342" i="88"/>
  <c r="J1341" i="88"/>
  <c r="J1340" i="88"/>
  <c r="J1339" i="88"/>
  <c r="J1338" i="88"/>
  <c r="J1337" i="88"/>
  <c r="J1336" i="88"/>
  <c r="J1335" i="88"/>
  <c r="J1334" i="88"/>
  <c r="J1333" i="88"/>
  <c r="J1332" i="88"/>
  <c r="J1331" i="88"/>
  <c r="J1330" i="88"/>
  <c r="J1329" i="88"/>
  <c r="J1328" i="88"/>
  <c r="J1327" i="88"/>
  <c r="J1326" i="88"/>
  <c r="J1325" i="88"/>
  <c r="J1324" i="88"/>
  <c r="J1323" i="88"/>
  <c r="J1322" i="88"/>
  <c r="J1321" i="88"/>
  <c r="J1320" i="88"/>
  <c r="J1319" i="88"/>
  <c r="J1318" i="88"/>
  <c r="J1317" i="88"/>
  <c r="J1316" i="88"/>
  <c r="J1315" i="88"/>
  <c r="J1314" i="88"/>
  <c r="J1313" i="88"/>
  <c r="J1312" i="88"/>
  <c r="J1311" i="88"/>
  <c r="J1310" i="88"/>
  <c r="J1309" i="88"/>
  <c r="J1308" i="88"/>
  <c r="J1307" i="88"/>
  <c r="J1306" i="88"/>
  <c r="J1305" i="88"/>
  <c r="J1304" i="88"/>
  <c r="J1303" i="88"/>
  <c r="J1302" i="88"/>
  <c r="J1301" i="88"/>
  <c r="J1300" i="88"/>
  <c r="J1299" i="88"/>
  <c r="J1298" i="88"/>
  <c r="J1297" i="88"/>
  <c r="J1296" i="88"/>
  <c r="J1295" i="88"/>
  <c r="J1294" i="88"/>
  <c r="J1293" i="88"/>
  <c r="J1292" i="88"/>
  <c r="J1291" i="88"/>
  <c r="J1290" i="88"/>
  <c r="J1289" i="88"/>
  <c r="J1288" i="88"/>
  <c r="J1287" i="88"/>
  <c r="J1286" i="88"/>
  <c r="J1285" i="88"/>
  <c r="J1284" i="88"/>
  <c r="J1283" i="88"/>
  <c r="J1282" i="88"/>
  <c r="J1281" i="88"/>
  <c r="J1280" i="88"/>
  <c r="J1279" i="88"/>
  <c r="J1278" i="88"/>
  <c r="J1277" i="88"/>
  <c r="J1276" i="88"/>
  <c r="J1275" i="88"/>
  <c r="J1274" i="88"/>
  <c r="J1273" i="88"/>
  <c r="J1272" i="88"/>
  <c r="J1271" i="88"/>
  <c r="J1270" i="88"/>
  <c r="J1269" i="88"/>
  <c r="J1268" i="88"/>
  <c r="J1267" i="88"/>
  <c r="J1266" i="88"/>
  <c r="J1265" i="88"/>
  <c r="J1264" i="88"/>
  <c r="J1263" i="88"/>
  <c r="J1262" i="88"/>
  <c r="J1261" i="88"/>
  <c r="J1260" i="88"/>
  <c r="J1259" i="88"/>
  <c r="J1258" i="88"/>
  <c r="J1257" i="88"/>
  <c r="J1256" i="88"/>
  <c r="J1255" i="88"/>
  <c r="J1254" i="88"/>
  <c r="J1253" i="88"/>
  <c r="J1252" i="88"/>
  <c r="J1251" i="88"/>
  <c r="J1250" i="88"/>
  <c r="J1249" i="88"/>
  <c r="J1248" i="88"/>
  <c r="J1247" i="88"/>
  <c r="J1246" i="88"/>
  <c r="J1245" i="88"/>
  <c r="J1244" i="88"/>
  <c r="J1243" i="88"/>
  <c r="J1242" i="88"/>
  <c r="J1241" i="88"/>
  <c r="J1240" i="88"/>
  <c r="J1239" i="88"/>
  <c r="J1238" i="88"/>
  <c r="J1237" i="88"/>
  <c r="J1236" i="88"/>
  <c r="J1235" i="88"/>
  <c r="J1234" i="88"/>
  <c r="J1233" i="88"/>
  <c r="J1232" i="88"/>
  <c r="J1231" i="88"/>
  <c r="J1230" i="88"/>
  <c r="J1229" i="88"/>
  <c r="J1228" i="88"/>
  <c r="J1227" i="88"/>
  <c r="J1226" i="88"/>
  <c r="J1225" i="88"/>
  <c r="J1224" i="88"/>
  <c r="J1223" i="88"/>
  <c r="J1222" i="88"/>
  <c r="J1221" i="88"/>
  <c r="J1220" i="88"/>
  <c r="J1219" i="88"/>
  <c r="J1218" i="88"/>
  <c r="J1217" i="88"/>
  <c r="J1216" i="88"/>
  <c r="J1215" i="88"/>
  <c r="J1214" i="88"/>
  <c r="J1213" i="88"/>
  <c r="J1212" i="88"/>
  <c r="J1211" i="88"/>
  <c r="J1210" i="88"/>
  <c r="J1209" i="88"/>
  <c r="J1208" i="88"/>
  <c r="J1207" i="88"/>
  <c r="J1206" i="88"/>
  <c r="J1205" i="88"/>
  <c r="J1204" i="88"/>
  <c r="J1203" i="88"/>
  <c r="J1202" i="88"/>
  <c r="J1201" i="88"/>
  <c r="J1200" i="88"/>
  <c r="J1199" i="88"/>
  <c r="J1198" i="88"/>
  <c r="J1197" i="88"/>
  <c r="J1196" i="88"/>
  <c r="J1195" i="88"/>
  <c r="J1194" i="88"/>
  <c r="J1193" i="88"/>
  <c r="J1192" i="88"/>
  <c r="J1191" i="88"/>
  <c r="J1190" i="88"/>
  <c r="J1189" i="88"/>
  <c r="J1188" i="88"/>
  <c r="J1187" i="88"/>
  <c r="J1186" i="88"/>
  <c r="J1185" i="88"/>
  <c r="J1184" i="88"/>
  <c r="J1183" i="88"/>
  <c r="J1182" i="88"/>
  <c r="J1181" i="88"/>
  <c r="J1180" i="88"/>
  <c r="J1179" i="88"/>
  <c r="J1178" i="88"/>
  <c r="J1177" i="88"/>
  <c r="J1176" i="88"/>
  <c r="J1175" i="88"/>
  <c r="J1174" i="88"/>
  <c r="J1173" i="88"/>
  <c r="J1172" i="88"/>
  <c r="J1171" i="88"/>
  <c r="J1170" i="88"/>
  <c r="J1169" i="88"/>
  <c r="J1168" i="88"/>
  <c r="J1167" i="88"/>
  <c r="J1166" i="88"/>
  <c r="J1165" i="88"/>
  <c r="J1164" i="88"/>
  <c r="J1163" i="88"/>
  <c r="J1162" i="88"/>
  <c r="J1161" i="88"/>
  <c r="J1160" i="88"/>
  <c r="J1159" i="88"/>
  <c r="J1158" i="88"/>
  <c r="J1157" i="88"/>
  <c r="J1156" i="88"/>
  <c r="J1155" i="88"/>
  <c r="J1154" i="88"/>
  <c r="J1153" i="88"/>
  <c r="J1152" i="88"/>
  <c r="J1151" i="88"/>
  <c r="J1150" i="88"/>
  <c r="J1149" i="88"/>
  <c r="J1148" i="88"/>
  <c r="J1147" i="88"/>
  <c r="J1146" i="88"/>
  <c r="J1145" i="88"/>
  <c r="J1144" i="88"/>
  <c r="J1143" i="88"/>
  <c r="J1142" i="88"/>
  <c r="J1141" i="88"/>
  <c r="J1140" i="88"/>
  <c r="J1139" i="88"/>
  <c r="J1138" i="88"/>
  <c r="J1137" i="88"/>
  <c r="J1136" i="88"/>
  <c r="J1135" i="88"/>
  <c r="J1134" i="88"/>
  <c r="J1133" i="88"/>
  <c r="J1132" i="88"/>
  <c r="J1131" i="88"/>
  <c r="J1130" i="88"/>
  <c r="J1129" i="88"/>
  <c r="J1128" i="88"/>
  <c r="J1127" i="88"/>
  <c r="J1126" i="88"/>
  <c r="J1125" i="88"/>
  <c r="J1124" i="88"/>
  <c r="J1123" i="88"/>
  <c r="J1122" i="88"/>
  <c r="J1121" i="88"/>
  <c r="J1120" i="88"/>
  <c r="J1119" i="88"/>
  <c r="J1118" i="88"/>
  <c r="J1117" i="88"/>
  <c r="J1116" i="88"/>
  <c r="J1115" i="88"/>
  <c r="J1114" i="88"/>
  <c r="J1113" i="88"/>
  <c r="J1112" i="88"/>
  <c r="J1111" i="88"/>
  <c r="J1110" i="88"/>
  <c r="J1109" i="88"/>
  <c r="J1108" i="88"/>
  <c r="J1107" i="88"/>
  <c r="J1106" i="88"/>
  <c r="J1105" i="88"/>
  <c r="J1104" i="88"/>
  <c r="J1103" i="88"/>
  <c r="J1102" i="88"/>
  <c r="J1101" i="88"/>
  <c r="J1100" i="88"/>
  <c r="J1099" i="88"/>
  <c r="J1098" i="88"/>
  <c r="J1097" i="88"/>
  <c r="J1096" i="88"/>
  <c r="J1095" i="88"/>
  <c r="J1094" i="88"/>
  <c r="J1093" i="88"/>
  <c r="J1092" i="88"/>
  <c r="J1091" i="88"/>
  <c r="J1090" i="88"/>
  <c r="J1089" i="88"/>
  <c r="J1088" i="88"/>
  <c r="J1087" i="88"/>
  <c r="J1086" i="88"/>
  <c r="J1085" i="88"/>
  <c r="J1084" i="88"/>
  <c r="J1083" i="88"/>
  <c r="J1082" i="88"/>
  <c r="J1081" i="88"/>
  <c r="J1080" i="88"/>
  <c r="J1079" i="88"/>
  <c r="J1078" i="88"/>
  <c r="J1077" i="88"/>
  <c r="J1076" i="88"/>
  <c r="J1075" i="88"/>
  <c r="J1074" i="88"/>
  <c r="J1073" i="88"/>
  <c r="J1072" i="88"/>
  <c r="J1071" i="88"/>
  <c r="J1070" i="88"/>
  <c r="J1069" i="88"/>
  <c r="J1068" i="88"/>
  <c r="J1067" i="88"/>
  <c r="J1066" i="88"/>
  <c r="J1065" i="88"/>
  <c r="J1064" i="88"/>
  <c r="J1063" i="88"/>
  <c r="J1062" i="88"/>
  <c r="J1061" i="88"/>
  <c r="J1060" i="88"/>
  <c r="J1059" i="88"/>
  <c r="J1058" i="88"/>
  <c r="J1057" i="88"/>
  <c r="J1056" i="88"/>
  <c r="J1055" i="88"/>
  <c r="J1054" i="88"/>
  <c r="J1053" i="88"/>
  <c r="J1052" i="88"/>
  <c r="J1051" i="88"/>
  <c r="J1050" i="88"/>
  <c r="J1049" i="88"/>
  <c r="J1048" i="88"/>
  <c r="J1047" i="88"/>
  <c r="J1046" i="88"/>
  <c r="J1045" i="88"/>
  <c r="J1044" i="88"/>
  <c r="J1043" i="88"/>
  <c r="J1042" i="88"/>
  <c r="J1041" i="88"/>
  <c r="J1040" i="88"/>
  <c r="J1039" i="88"/>
  <c r="J1038" i="88"/>
  <c r="J1037" i="88"/>
  <c r="J1036" i="88"/>
  <c r="J1035" i="88"/>
  <c r="J1034" i="88"/>
  <c r="J1033" i="88"/>
  <c r="J1032" i="88"/>
  <c r="J1031" i="88"/>
  <c r="J1030" i="88"/>
  <c r="J1029" i="88"/>
  <c r="J1028" i="88"/>
  <c r="J1027" i="88"/>
  <c r="J1026" i="88"/>
  <c r="J1025" i="88"/>
  <c r="J1024" i="88"/>
  <c r="J1023" i="88"/>
  <c r="J1022" i="88"/>
  <c r="J1021" i="88"/>
  <c r="J1020" i="88"/>
  <c r="J1019" i="88"/>
  <c r="J1018" i="88"/>
  <c r="J1017" i="88"/>
  <c r="J1016" i="88"/>
  <c r="J1015" i="88"/>
  <c r="J1014" i="88"/>
  <c r="J1013" i="88"/>
  <c r="J1012" i="88"/>
  <c r="J1011" i="88"/>
  <c r="J1010" i="88"/>
  <c r="J1009" i="88"/>
  <c r="J1008" i="88"/>
  <c r="J1007" i="88"/>
  <c r="J1006" i="88"/>
  <c r="J1005" i="88"/>
  <c r="J1004" i="88"/>
  <c r="J1003" i="88"/>
  <c r="J1002" i="88"/>
  <c r="J1001" i="88"/>
  <c r="J1000" i="88"/>
  <c r="J999" i="88"/>
  <c r="J998" i="88"/>
  <c r="J997" i="88"/>
  <c r="J996" i="88"/>
  <c r="J995" i="88"/>
  <c r="J994" i="88"/>
  <c r="J993" i="88"/>
  <c r="J992" i="88"/>
  <c r="J991" i="88"/>
  <c r="J990" i="88"/>
  <c r="J989" i="88"/>
  <c r="J988" i="88"/>
  <c r="J987" i="88"/>
  <c r="J986" i="88"/>
  <c r="J985" i="88"/>
  <c r="J984" i="88"/>
  <c r="J983" i="88"/>
  <c r="J982" i="88"/>
  <c r="J981" i="88"/>
  <c r="J980" i="88"/>
  <c r="J979" i="88"/>
  <c r="J978" i="88"/>
  <c r="J977" i="88"/>
  <c r="J976" i="88"/>
  <c r="J975" i="88"/>
  <c r="J974" i="88"/>
  <c r="J973" i="88"/>
  <c r="J972" i="88"/>
  <c r="J971" i="88"/>
  <c r="J970" i="88"/>
  <c r="J969" i="88"/>
  <c r="J968" i="88"/>
  <c r="J967" i="88"/>
  <c r="J966" i="88"/>
  <c r="J965" i="88"/>
  <c r="J964" i="88"/>
  <c r="J963" i="88"/>
  <c r="J962" i="88"/>
  <c r="J961" i="88"/>
  <c r="J960" i="88"/>
  <c r="J959" i="88"/>
  <c r="J958" i="88"/>
  <c r="J957" i="88"/>
  <c r="J956" i="88"/>
  <c r="J955" i="88"/>
  <c r="J954" i="88"/>
  <c r="J953" i="88"/>
  <c r="J952" i="88"/>
  <c r="J951" i="88"/>
  <c r="J950" i="88"/>
  <c r="J949" i="88"/>
  <c r="J948" i="88"/>
  <c r="J947" i="88"/>
  <c r="J946" i="88"/>
  <c r="J945" i="88"/>
  <c r="J944" i="88"/>
  <c r="J943" i="88"/>
  <c r="J942" i="88"/>
  <c r="J941" i="88"/>
  <c r="J940" i="88"/>
  <c r="J939" i="88"/>
  <c r="J938" i="88"/>
  <c r="J937" i="88"/>
  <c r="J936" i="88"/>
  <c r="J935" i="88"/>
  <c r="J934" i="88"/>
  <c r="J933" i="88"/>
  <c r="J932" i="88"/>
  <c r="J931" i="88"/>
  <c r="J930" i="88"/>
  <c r="J929" i="88"/>
  <c r="J928" i="88"/>
  <c r="J927" i="88"/>
  <c r="J926" i="88"/>
  <c r="J925" i="88"/>
  <c r="J924" i="88"/>
  <c r="J923" i="88"/>
  <c r="J922" i="88"/>
  <c r="J921" i="88"/>
  <c r="J920" i="88"/>
  <c r="J919" i="88"/>
  <c r="J918" i="88"/>
  <c r="J917" i="88"/>
  <c r="J916" i="88"/>
  <c r="J915" i="88"/>
  <c r="J914" i="88"/>
  <c r="J913" i="88"/>
  <c r="J912" i="88"/>
  <c r="J911" i="88"/>
  <c r="J910" i="88"/>
  <c r="J909" i="88"/>
  <c r="J908" i="88"/>
  <c r="J907" i="88"/>
  <c r="J906" i="88"/>
  <c r="J905" i="88"/>
  <c r="J904" i="88"/>
  <c r="J903" i="88"/>
  <c r="J902" i="88"/>
  <c r="J901" i="88"/>
  <c r="J900" i="88"/>
  <c r="J899" i="88"/>
  <c r="J898" i="88"/>
  <c r="J897" i="88"/>
  <c r="J896" i="88"/>
  <c r="J895" i="88"/>
  <c r="J894" i="88"/>
  <c r="J893" i="88"/>
  <c r="J892" i="88"/>
  <c r="J891" i="88"/>
  <c r="J890" i="88"/>
  <c r="J889" i="88"/>
  <c r="J888" i="88"/>
  <c r="J887" i="88"/>
  <c r="J886" i="88"/>
  <c r="J885" i="88"/>
  <c r="J884" i="88"/>
  <c r="J883" i="88"/>
  <c r="J882" i="88"/>
  <c r="J881" i="88"/>
  <c r="J880" i="88"/>
  <c r="J879" i="88"/>
  <c r="J878" i="88"/>
  <c r="J877" i="88"/>
  <c r="J876" i="88"/>
  <c r="J875" i="88"/>
  <c r="J874" i="88"/>
  <c r="J873" i="88"/>
  <c r="J872" i="88"/>
  <c r="J871" i="88"/>
  <c r="J870" i="88"/>
  <c r="J869" i="88"/>
  <c r="J868" i="88"/>
  <c r="J867" i="88"/>
  <c r="J866" i="88"/>
  <c r="J865" i="88"/>
  <c r="J864" i="88"/>
  <c r="J863" i="88"/>
  <c r="J862" i="88"/>
  <c r="J861" i="88"/>
  <c r="J860" i="88"/>
  <c r="J859" i="88"/>
  <c r="J858" i="88"/>
  <c r="J857" i="88"/>
  <c r="J856" i="88"/>
  <c r="J855" i="88"/>
  <c r="J854" i="88"/>
  <c r="J853" i="88"/>
  <c r="J852" i="88"/>
  <c r="J851" i="88"/>
  <c r="J850" i="88"/>
  <c r="J849" i="88"/>
  <c r="J848" i="88"/>
  <c r="J847" i="88"/>
  <c r="J846" i="88"/>
  <c r="J845" i="88"/>
  <c r="J844" i="88"/>
  <c r="J843" i="88"/>
  <c r="J842" i="88"/>
  <c r="J841" i="88"/>
  <c r="J840" i="88"/>
  <c r="J839" i="88"/>
  <c r="J838" i="88"/>
  <c r="J837" i="88"/>
  <c r="J836" i="88"/>
  <c r="J835" i="88"/>
  <c r="J834" i="88"/>
  <c r="J833" i="88"/>
  <c r="J832" i="88"/>
  <c r="J831" i="88"/>
  <c r="J830" i="88"/>
  <c r="J829" i="88"/>
  <c r="J828" i="88"/>
  <c r="J827" i="88"/>
  <c r="J826" i="88"/>
  <c r="J825" i="88"/>
  <c r="J824" i="88"/>
  <c r="J823" i="88"/>
  <c r="J822" i="88"/>
  <c r="J821" i="88"/>
  <c r="J820" i="88"/>
  <c r="J819" i="88"/>
  <c r="J818" i="88"/>
  <c r="J817" i="88"/>
  <c r="J816" i="88"/>
  <c r="J815" i="88"/>
  <c r="J814" i="88"/>
  <c r="J813" i="88"/>
  <c r="J812" i="88"/>
  <c r="J811" i="88"/>
  <c r="J810" i="88"/>
  <c r="J809" i="88"/>
  <c r="J808" i="88"/>
  <c r="J807" i="88"/>
  <c r="J806" i="88"/>
  <c r="J805" i="88"/>
  <c r="J804" i="88"/>
  <c r="J803" i="88"/>
  <c r="J802" i="88"/>
  <c r="J801" i="88"/>
  <c r="J800" i="88"/>
  <c r="J799" i="88"/>
  <c r="J798" i="88"/>
  <c r="J797" i="88"/>
  <c r="J796" i="88"/>
  <c r="J795" i="88"/>
  <c r="J794" i="88"/>
  <c r="J793" i="88"/>
  <c r="J792" i="88"/>
  <c r="J791" i="88"/>
  <c r="J790" i="88"/>
  <c r="J789" i="88"/>
  <c r="J788" i="88"/>
  <c r="J787" i="88"/>
  <c r="J786" i="88"/>
  <c r="J785" i="88"/>
  <c r="J784" i="88"/>
  <c r="J783" i="88"/>
  <c r="J782" i="88"/>
  <c r="J781" i="88"/>
  <c r="J780" i="88"/>
  <c r="J779" i="88"/>
  <c r="J778" i="88"/>
  <c r="J777" i="88"/>
  <c r="J776" i="88"/>
  <c r="J775" i="88"/>
  <c r="J774" i="88"/>
  <c r="J773" i="88"/>
  <c r="J772" i="88"/>
  <c r="J771" i="88"/>
  <c r="J770" i="88"/>
  <c r="J769" i="88"/>
  <c r="J768" i="88"/>
  <c r="J767" i="88"/>
  <c r="J766" i="88"/>
  <c r="J765" i="88"/>
  <c r="J764" i="88"/>
  <c r="J763" i="88"/>
  <c r="J762" i="88"/>
  <c r="J761" i="88"/>
  <c r="J760" i="88"/>
  <c r="J759" i="88"/>
  <c r="J758" i="88"/>
  <c r="J757" i="88"/>
  <c r="J756" i="88"/>
  <c r="J755" i="88"/>
  <c r="J754" i="88"/>
  <c r="J753" i="88"/>
  <c r="J752" i="88"/>
  <c r="J751" i="88"/>
  <c r="J750" i="88"/>
  <c r="J749" i="88"/>
  <c r="J748" i="88"/>
  <c r="J747" i="88"/>
  <c r="J746" i="88"/>
  <c r="J745" i="88"/>
  <c r="J744" i="88"/>
  <c r="J743" i="88"/>
  <c r="J742" i="88"/>
  <c r="J741" i="88"/>
  <c r="J740" i="88"/>
  <c r="J739" i="88"/>
  <c r="J738" i="88"/>
  <c r="J737" i="88"/>
  <c r="J736" i="88"/>
  <c r="J735" i="88"/>
  <c r="J734" i="88"/>
  <c r="J733" i="88"/>
  <c r="J732" i="88"/>
  <c r="J731" i="88"/>
  <c r="J730" i="88"/>
  <c r="J729" i="88"/>
  <c r="J728" i="88"/>
  <c r="J727" i="88"/>
  <c r="J726" i="88"/>
  <c r="J725" i="88"/>
  <c r="J724" i="88"/>
  <c r="J723" i="88"/>
  <c r="J722" i="88"/>
  <c r="J721" i="88"/>
  <c r="J720" i="88"/>
  <c r="J719" i="88"/>
  <c r="J718" i="88"/>
  <c r="J717" i="88"/>
  <c r="J716" i="88"/>
  <c r="J715" i="88"/>
  <c r="J714" i="88"/>
  <c r="J713" i="88"/>
  <c r="J712" i="88"/>
  <c r="J711" i="88"/>
  <c r="J710" i="88"/>
  <c r="J709" i="88"/>
  <c r="J708" i="88"/>
  <c r="J707" i="88"/>
  <c r="J706" i="88"/>
  <c r="J705" i="88"/>
  <c r="J704" i="88"/>
  <c r="J703" i="88"/>
  <c r="J702" i="88"/>
  <c r="J701" i="88"/>
  <c r="J700" i="88"/>
  <c r="J699" i="88"/>
  <c r="J698" i="88"/>
  <c r="J697" i="88"/>
  <c r="J696" i="88"/>
  <c r="J695" i="88"/>
  <c r="J694" i="88"/>
  <c r="J693" i="88"/>
  <c r="J692" i="88"/>
  <c r="J691" i="88"/>
  <c r="J690" i="88"/>
  <c r="J689" i="88"/>
  <c r="J688" i="88"/>
  <c r="J687" i="88"/>
  <c r="J686" i="88"/>
  <c r="J685" i="88"/>
  <c r="J684" i="88"/>
  <c r="J683" i="88"/>
  <c r="J682" i="88"/>
  <c r="J681" i="88"/>
  <c r="J680" i="88"/>
  <c r="J679" i="88"/>
  <c r="J678" i="88"/>
  <c r="J677" i="88"/>
  <c r="J676" i="88"/>
  <c r="J675" i="88"/>
  <c r="J674" i="88"/>
  <c r="J673" i="88"/>
  <c r="J672" i="88"/>
  <c r="J671" i="88"/>
  <c r="J670" i="88"/>
  <c r="J669" i="88"/>
  <c r="J668" i="88"/>
  <c r="J667" i="88"/>
  <c r="J666" i="88"/>
  <c r="J665" i="88"/>
  <c r="J664" i="88"/>
  <c r="J663" i="88"/>
  <c r="J662" i="88"/>
  <c r="J661" i="88"/>
  <c r="J660" i="88"/>
  <c r="J659" i="88"/>
  <c r="J658" i="88"/>
  <c r="J657" i="88"/>
  <c r="J656" i="88"/>
  <c r="J655" i="88"/>
  <c r="J654" i="88"/>
  <c r="J653" i="88"/>
  <c r="J652" i="88"/>
  <c r="J651" i="88"/>
  <c r="J650" i="88"/>
  <c r="J649" i="88"/>
  <c r="J648" i="88"/>
  <c r="J647" i="88"/>
  <c r="J646" i="88"/>
  <c r="J645" i="88"/>
  <c r="J644" i="88"/>
  <c r="J643" i="88"/>
  <c r="J642" i="88"/>
  <c r="J641" i="88"/>
  <c r="J640" i="88"/>
  <c r="J639" i="88"/>
  <c r="J638" i="88"/>
  <c r="J637" i="88"/>
  <c r="J636" i="88"/>
  <c r="J635" i="88"/>
  <c r="J634" i="88"/>
  <c r="J633" i="88"/>
  <c r="J632" i="88"/>
  <c r="J631" i="88"/>
  <c r="J630" i="88"/>
  <c r="J629" i="88"/>
  <c r="J628" i="88"/>
  <c r="J627" i="88"/>
  <c r="J626" i="88"/>
  <c r="J625" i="88"/>
  <c r="J624" i="88"/>
  <c r="J623" i="88"/>
  <c r="J622" i="88"/>
  <c r="J621" i="88"/>
  <c r="J620" i="88"/>
  <c r="J619" i="88"/>
  <c r="J618" i="88"/>
  <c r="J617" i="88"/>
  <c r="J616" i="88"/>
  <c r="J615" i="88"/>
  <c r="J614" i="88"/>
  <c r="J613" i="88"/>
  <c r="J612" i="88"/>
  <c r="J611" i="88"/>
  <c r="J610" i="88"/>
  <c r="J609" i="88"/>
  <c r="J608" i="88"/>
  <c r="J607" i="88"/>
  <c r="J606" i="88"/>
  <c r="J605" i="88"/>
  <c r="J604" i="88"/>
  <c r="J603" i="88"/>
  <c r="J602" i="88"/>
  <c r="J601" i="88"/>
  <c r="J600" i="88"/>
  <c r="J599" i="88"/>
  <c r="J598" i="88"/>
  <c r="J597" i="88"/>
  <c r="J596" i="88"/>
  <c r="J595" i="88"/>
  <c r="J594" i="88"/>
  <c r="J593" i="88"/>
  <c r="J592" i="88"/>
  <c r="J591" i="88"/>
  <c r="J590" i="88"/>
  <c r="J589" i="88"/>
  <c r="J588" i="88"/>
  <c r="J587" i="88"/>
  <c r="J586" i="88"/>
  <c r="J585" i="88"/>
  <c r="J584" i="88"/>
  <c r="J583" i="88"/>
  <c r="J582" i="88"/>
  <c r="J581" i="88"/>
  <c r="J580" i="88"/>
  <c r="J579" i="88"/>
  <c r="J578" i="88"/>
  <c r="J577" i="88"/>
  <c r="J576" i="88"/>
  <c r="J575" i="88"/>
  <c r="J574" i="88"/>
  <c r="J573" i="88"/>
  <c r="J572" i="88"/>
  <c r="J571" i="88"/>
  <c r="J570" i="88"/>
  <c r="J569" i="88"/>
  <c r="J568" i="88"/>
  <c r="J567" i="88"/>
  <c r="J566" i="88"/>
  <c r="J565" i="88"/>
  <c r="J564" i="88"/>
  <c r="J563" i="88"/>
  <c r="J562" i="88"/>
  <c r="J561" i="88"/>
  <c r="J560" i="88"/>
  <c r="J559" i="88"/>
  <c r="J558" i="88"/>
  <c r="J557" i="88"/>
  <c r="J556" i="88"/>
  <c r="J555" i="88"/>
  <c r="J554" i="88"/>
  <c r="J553" i="88"/>
  <c r="J552" i="88"/>
  <c r="J551" i="88"/>
  <c r="J550" i="88"/>
  <c r="J549" i="88"/>
  <c r="J548" i="88"/>
  <c r="J547" i="88"/>
  <c r="J546" i="88"/>
  <c r="J545" i="88"/>
  <c r="J544" i="88"/>
  <c r="J543" i="88"/>
  <c r="J542" i="88"/>
  <c r="J541" i="88"/>
  <c r="J540" i="88"/>
  <c r="J539" i="88"/>
  <c r="J538" i="88"/>
  <c r="J537" i="88"/>
  <c r="J536" i="88"/>
  <c r="J535" i="88"/>
  <c r="J534" i="88"/>
  <c r="J533" i="88"/>
  <c r="J532" i="88"/>
  <c r="J531" i="88"/>
  <c r="J530" i="88"/>
  <c r="J529" i="88"/>
  <c r="J528" i="88"/>
  <c r="J527" i="88"/>
  <c r="J526" i="88"/>
  <c r="J525" i="88"/>
  <c r="J524" i="88"/>
  <c r="J523" i="88"/>
  <c r="J522" i="88"/>
  <c r="J521" i="88"/>
  <c r="J520" i="88"/>
  <c r="J519" i="88"/>
  <c r="J518" i="88"/>
  <c r="J517" i="88"/>
  <c r="J516" i="88"/>
  <c r="J515" i="88"/>
  <c r="J514" i="88"/>
  <c r="J513" i="88"/>
  <c r="J512" i="88"/>
  <c r="J511" i="88"/>
  <c r="J510" i="88"/>
  <c r="J509" i="88"/>
  <c r="J508" i="88"/>
  <c r="J507" i="88"/>
  <c r="J506" i="88"/>
  <c r="J505" i="88"/>
  <c r="J504" i="88"/>
  <c r="J503" i="88"/>
  <c r="J502" i="88"/>
  <c r="J501" i="88"/>
  <c r="J500" i="88"/>
  <c r="J499" i="88"/>
  <c r="J498" i="88"/>
  <c r="J497" i="88"/>
  <c r="J496" i="88"/>
  <c r="J495" i="88"/>
  <c r="J494" i="88"/>
  <c r="J493" i="88"/>
  <c r="J492" i="88"/>
  <c r="J491" i="88"/>
  <c r="J490" i="88"/>
  <c r="J489" i="88"/>
  <c r="J488" i="88"/>
  <c r="J487" i="88"/>
  <c r="J486" i="88"/>
  <c r="J485" i="88"/>
  <c r="J484" i="88"/>
  <c r="J483" i="88"/>
  <c r="J482" i="88"/>
  <c r="J481" i="88"/>
  <c r="J480" i="88"/>
  <c r="J479" i="88"/>
  <c r="J478" i="88"/>
  <c r="J477" i="88"/>
  <c r="J476" i="88"/>
  <c r="J475" i="88"/>
  <c r="J474" i="88"/>
  <c r="J473" i="88"/>
  <c r="J472" i="88"/>
  <c r="J471" i="88"/>
  <c r="J470" i="88"/>
  <c r="J469" i="88"/>
  <c r="J468" i="88"/>
  <c r="J467" i="88"/>
  <c r="J466" i="88"/>
  <c r="J465" i="88"/>
  <c r="J464" i="88"/>
  <c r="J463" i="88"/>
  <c r="J462" i="88"/>
  <c r="J461" i="88"/>
  <c r="J460" i="88"/>
  <c r="J459" i="88"/>
  <c r="J458" i="88"/>
  <c r="J457" i="88"/>
  <c r="J456" i="88"/>
  <c r="J455" i="88"/>
  <c r="J454" i="88"/>
  <c r="J453" i="88"/>
  <c r="J452" i="88"/>
  <c r="J451" i="88"/>
  <c r="J450" i="88"/>
  <c r="J449" i="88"/>
  <c r="J448" i="88"/>
  <c r="J447" i="88"/>
  <c r="J446" i="88"/>
  <c r="J445" i="88"/>
  <c r="J444" i="88"/>
  <c r="J443" i="88"/>
  <c r="J442" i="88"/>
  <c r="J441" i="88"/>
  <c r="J440" i="88"/>
  <c r="J439" i="88"/>
  <c r="J438" i="88"/>
  <c r="J437" i="88"/>
  <c r="J436" i="88"/>
  <c r="J435" i="88"/>
  <c r="J434" i="88"/>
  <c r="J433" i="88"/>
  <c r="J432" i="88"/>
  <c r="J431" i="88"/>
  <c r="J430" i="88"/>
  <c r="J429" i="88"/>
  <c r="J428" i="88"/>
  <c r="J427" i="88"/>
  <c r="J426" i="88"/>
  <c r="J425" i="88"/>
  <c r="J424" i="88"/>
  <c r="J423" i="88"/>
  <c r="J422" i="88"/>
  <c r="J421" i="88"/>
  <c r="J420" i="88"/>
  <c r="J419" i="88"/>
  <c r="J418" i="88"/>
  <c r="J417" i="88"/>
  <c r="J416" i="88"/>
  <c r="J415" i="88"/>
  <c r="J414" i="88"/>
  <c r="J413" i="88"/>
  <c r="J412" i="88"/>
  <c r="J411" i="88"/>
  <c r="J410" i="88"/>
  <c r="J409" i="88"/>
  <c r="J408" i="88"/>
  <c r="J407" i="88"/>
  <c r="J406" i="88"/>
  <c r="J405" i="88"/>
  <c r="J404" i="88"/>
  <c r="J403" i="88"/>
  <c r="J402" i="88"/>
  <c r="J401" i="88"/>
  <c r="J400" i="88"/>
  <c r="J399" i="88"/>
  <c r="J398" i="88"/>
  <c r="J397" i="88"/>
  <c r="J396" i="88"/>
  <c r="J395" i="88"/>
  <c r="J394" i="88"/>
  <c r="J393" i="88"/>
  <c r="J392" i="88"/>
  <c r="J391" i="88"/>
  <c r="J390" i="88"/>
  <c r="J389" i="88"/>
  <c r="J388" i="88"/>
  <c r="J387" i="88"/>
  <c r="J386" i="88"/>
  <c r="J385" i="88"/>
  <c r="J384" i="88"/>
  <c r="J383" i="88"/>
  <c r="J382" i="88"/>
  <c r="J381" i="88"/>
  <c r="J380" i="88"/>
  <c r="J379" i="88"/>
  <c r="J378" i="88"/>
  <c r="J377" i="88"/>
  <c r="J376" i="88"/>
  <c r="J375" i="88"/>
  <c r="J374" i="88"/>
  <c r="J373" i="88"/>
  <c r="J372" i="88"/>
  <c r="J371" i="88"/>
  <c r="J370" i="88"/>
  <c r="J369" i="88"/>
  <c r="J368" i="88"/>
  <c r="J367" i="88"/>
  <c r="J366" i="88"/>
  <c r="J365" i="88"/>
  <c r="J364" i="88"/>
  <c r="J363" i="88"/>
  <c r="J362" i="88"/>
  <c r="J361" i="88"/>
  <c r="J360" i="88"/>
  <c r="J359" i="88"/>
  <c r="J358" i="88"/>
  <c r="J357" i="88"/>
  <c r="J356" i="88"/>
  <c r="J355" i="88"/>
  <c r="J354" i="88"/>
  <c r="J353" i="88"/>
  <c r="J352" i="88"/>
  <c r="J351" i="88"/>
  <c r="J350" i="88"/>
  <c r="J349" i="88"/>
  <c r="J348" i="88"/>
  <c r="J347" i="88"/>
  <c r="J346" i="88"/>
  <c r="J345" i="88"/>
  <c r="J344" i="88"/>
  <c r="J343" i="88"/>
  <c r="J342" i="88"/>
  <c r="J341" i="88"/>
  <c r="J340" i="88"/>
  <c r="J339" i="88"/>
  <c r="J338" i="88"/>
  <c r="J337" i="88"/>
  <c r="J336" i="88"/>
  <c r="J335" i="88"/>
  <c r="J334" i="88"/>
  <c r="J333" i="88"/>
  <c r="J332" i="88"/>
  <c r="J331" i="88"/>
  <c r="J330" i="88"/>
  <c r="J329" i="88"/>
  <c r="J328" i="88"/>
  <c r="J327" i="88"/>
  <c r="J326" i="88"/>
  <c r="J325" i="88"/>
  <c r="J324" i="88"/>
  <c r="J323" i="88"/>
  <c r="J322" i="88"/>
  <c r="J321" i="88"/>
  <c r="J320" i="88"/>
  <c r="J319" i="88"/>
  <c r="J318" i="88"/>
  <c r="J317" i="88"/>
  <c r="J316" i="88"/>
  <c r="J315" i="88"/>
  <c r="J314" i="88"/>
  <c r="J313" i="88"/>
  <c r="J312" i="88"/>
  <c r="J311" i="88"/>
  <c r="J310" i="88"/>
  <c r="J309" i="88"/>
  <c r="J308" i="88"/>
  <c r="J307" i="88"/>
  <c r="J306" i="88"/>
  <c r="J305" i="88"/>
  <c r="J304" i="88"/>
  <c r="J303" i="88"/>
  <c r="J302" i="88"/>
  <c r="J301" i="88"/>
  <c r="J300" i="88"/>
  <c r="J299" i="88"/>
  <c r="J298" i="88"/>
  <c r="J297" i="88"/>
  <c r="J296" i="88"/>
  <c r="J295" i="88"/>
  <c r="J294" i="88"/>
  <c r="J293" i="88"/>
  <c r="J292" i="88"/>
  <c r="J291" i="88"/>
  <c r="J290" i="88"/>
  <c r="J289" i="88"/>
  <c r="J288" i="88"/>
  <c r="J287" i="88"/>
  <c r="J286" i="88"/>
  <c r="J285" i="88"/>
  <c r="J284" i="88"/>
  <c r="J283" i="88"/>
  <c r="J282" i="88"/>
  <c r="J281" i="88"/>
  <c r="J280" i="88"/>
  <c r="J279" i="88"/>
  <c r="J278" i="88"/>
  <c r="J277" i="88"/>
  <c r="J276" i="88"/>
  <c r="J275" i="88"/>
  <c r="J274" i="88"/>
  <c r="J273" i="88"/>
  <c r="J272" i="88"/>
  <c r="J271" i="88"/>
  <c r="J270" i="88"/>
  <c r="J269" i="88"/>
  <c r="J268" i="88"/>
  <c r="J267" i="88"/>
  <c r="J266" i="88"/>
  <c r="J265" i="88"/>
  <c r="J264" i="88"/>
  <c r="J263" i="88"/>
  <c r="J262" i="88"/>
  <c r="J261" i="88"/>
  <c r="J260" i="88"/>
  <c r="J259" i="88"/>
  <c r="J258" i="88"/>
  <c r="J257" i="88"/>
  <c r="J256" i="88"/>
  <c r="J255" i="88"/>
  <c r="J254" i="88"/>
  <c r="J253" i="88"/>
  <c r="J252" i="88"/>
  <c r="J251" i="88"/>
  <c r="J250" i="88"/>
  <c r="J249" i="88"/>
  <c r="J248" i="88"/>
  <c r="J247" i="88"/>
  <c r="J246" i="88"/>
  <c r="J245" i="88"/>
  <c r="J244" i="88"/>
  <c r="J243" i="88"/>
  <c r="J242" i="88"/>
  <c r="J241" i="88"/>
  <c r="J240" i="88"/>
  <c r="J239" i="88"/>
  <c r="J238" i="88"/>
  <c r="J237" i="88"/>
  <c r="J236" i="88"/>
  <c r="J235" i="88"/>
  <c r="J234" i="88"/>
  <c r="J233" i="88"/>
  <c r="J232" i="88"/>
  <c r="J231" i="88"/>
  <c r="J230" i="88"/>
  <c r="J229" i="88"/>
  <c r="J228" i="88"/>
  <c r="J227" i="88"/>
  <c r="J226" i="88"/>
  <c r="J225" i="88"/>
  <c r="J224" i="88"/>
  <c r="J223" i="88"/>
  <c r="J222" i="88"/>
  <c r="J221" i="88"/>
  <c r="J220" i="88"/>
  <c r="J219" i="88"/>
  <c r="J218" i="88"/>
  <c r="J217" i="88"/>
  <c r="J216" i="88"/>
  <c r="J215" i="88"/>
  <c r="J214" i="88"/>
  <c r="J213" i="88"/>
  <c r="J212" i="88"/>
  <c r="J211" i="88"/>
  <c r="J210" i="88"/>
  <c r="J209" i="88"/>
  <c r="J208" i="88"/>
  <c r="J207" i="88"/>
  <c r="J206" i="88"/>
  <c r="J205" i="88"/>
  <c r="J204" i="88"/>
  <c r="J203" i="88"/>
  <c r="J202" i="88"/>
  <c r="J201" i="88"/>
  <c r="J200" i="88"/>
  <c r="J199" i="88"/>
  <c r="J198" i="88"/>
  <c r="J197" i="88"/>
  <c r="J196" i="88"/>
  <c r="J195" i="88"/>
  <c r="J194" i="88"/>
  <c r="J193" i="88"/>
  <c r="J192" i="88"/>
  <c r="J191" i="88"/>
  <c r="J190" i="88"/>
  <c r="J189" i="88"/>
  <c r="J188" i="88"/>
  <c r="J187" i="88"/>
  <c r="J186" i="88"/>
  <c r="J185" i="88"/>
  <c r="J184" i="88"/>
  <c r="J183" i="88"/>
  <c r="J182" i="88"/>
  <c r="J181" i="88"/>
  <c r="J180" i="88"/>
  <c r="J179" i="88"/>
  <c r="J178" i="88"/>
  <c r="J177" i="88"/>
  <c r="J176" i="88"/>
  <c r="J175" i="88"/>
  <c r="J174" i="88"/>
  <c r="J173" i="88"/>
  <c r="J172" i="88"/>
  <c r="J171" i="88"/>
  <c r="J170" i="88"/>
  <c r="J169" i="88"/>
  <c r="J168" i="88"/>
  <c r="J167" i="88"/>
  <c r="J166" i="88"/>
  <c r="J165" i="88"/>
  <c r="J164" i="88"/>
  <c r="J163" i="88"/>
  <c r="J162" i="88"/>
  <c r="J161" i="88"/>
  <c r="J160" i="88"/>
  <c r="J159" i="88"/>
  <c r="J158" i="88"/>
  <c r="J157" i="88"/>
  <c r="J156" i="88"/>
  <c r="J155" i="88"/>
  <c r="J154" i="88"/>
  <c r="J153" i="88"/>
  <c r="J152" i="88"/>
  <c r="J151" i="88"/>
  <c r="J150" i="88"/>
  <c r="J149" i="88"/>
  <c r="J148" i="88"/>
  <c r="J147" i="88"/>
  <c r="J146" i="88"/>
  <c r="J145" i="88"/>
  <c r="J144" i="88"/>
  <c r="J143" i="88"/>
  <c r="J142" i="88"/>
  <c r="J141" i="88"/>
  <c r="J140" i="88"/>
  <c r="J139" i="88"/>
  <c r="J138" i="88"/>
  <c r="J137" i="88"/>
  <c r="J136" i="88"/>
  <c r="J135" i="88"/>
  <c r="J134" i="88"/>
  <c r="J133" i="88"/>
  <c r="J132" i="88"/>
  <c r="J131" i="88"/>
  <c r="J130" i="88"/>
  <c r="J129" i="88"/>
  <c r="J128" i="88"/>
  <c r="J127" i="88"/>
  <c r="J126" i="88"/>
  <c r="J125" i="88"/>
  <c r="J124" i="88"/>
  <c r="J123" i="88"/>
  <c r="J122" i="88"/>
  <c r="J121" i="88"/>
  <c r="J120" i="88"/>
  <c r="J119" i="88"/>
  <c r="J118" i="88"/>
  <c r="J117" i="88"/>
  <c r="J116" i="88"/>
  <c r="J115" i="88"/>
  <c r="J114" i="88"/>
  <c r="J113" i="88"/>
  <c r="J112" i="88"/>
  <c r="J111" i="88"/>
  <c r="J110" i="88"/>
  <c r="J109" i="88"/>
  <c r="J108" i="88"/>
  <c r="J107" i="88"/>
  <c r="J106" i="88"/>
  <c r="J105" i="88"/>
  <c r="J104" i="88"/>
  <c r="J103" i="88"/>
  <c r="J102" i="88"/>
  <c r="J101" i="88"/>
  <c r="J100" i="88"/>
  <c r="J99" i="88"/>
  <c r="J98" i="88"/>
  <c r="J97" i="88"/>
  <c r="J96" i="88"/>
  <c r="J95" i="88"/>
  <c r="J94" i="88"/>
  <c r="J93" i="88"/>
  <c r="J92" i="88"/>
  <c r="J91" i="88"/>
  <c r="J90" i="88"/>
  <c r="J89" i="88"/>
  <c r="J88" i="88"/>
  <c r="J87" i="88"/>
  <c r="J86" i="88"/>
  <c r="J85" i="88"/>
  <c r="J84" i="88"/>
  <c r="J83" i="88"/>
  <c r="J82" i="88"/>
  <c r="J81" i="88"/>
  <c r="J80" i="88"/>
  <c r="J79" i="88"/>
  <c r="J78" i="88"/>
  <c r="J77" i="88"/>
  <c r="J76" i="88"/>
  <c r="J75" i="88"/>
  <c r="J74" i="88"/>
  <c r="J73" i="88"/>
  <c r="J72" i="88"/>
  <c r="J71" i="88"/>
  <c r="J70" i="88"/>
  <c r="J69" i="88"/>
  <c r="J68" i="88"/>
  <c r="J67" i="88"/>
  <c r="J66" i="88"/>
  <c r="J65" i="88"/>
  <c r="J64" i="88"/>
  <c r="J63" i="88"/>
  <c r="J62" i="88"/>
  <c r="J61" i="88"/>
  <c r="J60" i="88"/>
  <c r="J59" i="88"/>
  <c r="J58" i="88"/>
  <c r="J57" i="88"/>
  <c r="J56" i="88"/>
  <c r="J55" i="88"/>
  <c r="J54" i="88"/>
  <c r="J53" i="88"/>
  <c r="J52" i="88"/>
  <c r="J51" i="88"/>
  <c r="J50" i="88"/>
  <c r="J49" i="88"/>
  <c r="J48" i="88"/>
  <c r="J47" i="88"/>
  <c r="J46" i="88"/>
  <c r="J45" i="88"/>
  <c r="J44" i="88"/>
  <c r="J43" i="88"/>
  <c r="J42" i="88"/>
  <c r="J41" i="88"/>
  <c r="J40" i="88"/>
  <c r="J39" i="88"/>
  <c r="J38" i="88"/>
  <c r="J37" i="88"/>
  <c r="J36" i="88"/>
  <c r="J35" i="88"/>
  <c r="J34" i="88"/>
  <c r="J33" i="88"/>
  <c r="J32" i="88"/>
  <c r="J31" i="88"/>
  <c r="J30" i="88"/>
  <c r="J29" i="88"/>
  <c r="J28" i="88"/>
  <c r="J27" i="88"/>
  <c r="J26" i="88"/>
  <c r="J25" i="88"/>
  <c r="J24" i="88"/>
  <c r="J23" i="88"/>
  <c r="J22" i="88"/>
  <c r="J21" i="88"/>
  <c r="J20" i="88"/>
  <c r="J19" i="88"/>
  <c r="J18" i="88"/>
  <c r="J17" i="88"/>
  <c r="J16" i="88"/>
  <c r="J15" i="88"/>
  <c r="J14" i="88"/>
  <c r="J13" i="88"/>
  <c r="J12" i="88"/>
  <c r="J11" i="88"/>
  <c r="J10" i="88"/>
  <c r="J9" i="88"/>
  <c r="J8" i="88"/>
  <c r="J7" i="88"/>
  <c r="J6" i="88"/>
  <c r="J5" i="88"/>
  <c r="J4" i="88"/>
  <c r="J3" i="88"/>
  <c r="J2" i="88"/>
  <c r="Z1351" i="87"/>
  <c r="Y1351" i="87"/>
  <c r="Z1350" i="87"/>
  <c r="Y1350" i="87"/>
  <c r="Z1349" i="87"/>
  <c r="Y1349" i="87"/>
  <c r="Z1348" i="87"/>
  <c r="Y1348" i="87"/>
  <c r="Z1347" i="87"/>
  <c r="Y1347" i="87"/>
  <c r="Z1346" i="87"/>
  <c r="Y1346" i="87"/>
  <c r="Z1345" i="87"/>
  <c r="Y1345" i="87"/>
  <c r="Z1344" i="87"/>
  <c r="Y1344" i="87"/>
  <c r="Z1343" i="87"/>
  <c r="Y1343" i="87"/>
  <c r="Z1342" i="87"/>
  <c r="Y1342" i="87"/>
  <c r="Z1341" i="87"/>
  <c r="Y1341" i="87"/>
  <c r="Z1340" i="87"/>
  <c r="Y1340" i="87"/>
  <c r="Z1339" i="87"/>
  <c r="Y1339" i="87"/>
  <c r="Z1338" i="87"/>
  <c r="Y1338" i="87"/>
  <c r="Z1337" i="87"/>
  <c r="Y1337" i="87"/>
  <c r="Z1336" i="87"/>
  <c r="Y1336" i="87"/>
  <c r="Z1335" i="87"/>
  <c r="Y1335" i="87"/>
  <c r="Z1334" i="87"/>
  <c r="Y1334" i="87"/>
  <c r="Z1333" i="87"/>
  <c r="Y1333" i="87"/>
  <c r="Z1332" i="87"/>
  <c r="Y1332" i="87"/>
  <c r="Z1331" i="87"/>
  <c r="Y1331" i="87"/>
  <c r="Z1330" i="87"/>
  <c r="Y1330" i="87"/>
  <c r="Z1329" i="87"/>
  <c r="Y1329" i="87"/>
  <c r="Z1328" i="87"/>
  <c r="Y1328" i="87"/>
  <c r="Z1327" i="87"/>
  <c r="Y1327" i="87"/>
  <c r="Z1326" i="87"/>
  <c r="Y1326" i="87"/>
  <c r="Z1325" i="87"/>
  <c r="Y1325" i="87"/>
  <c r="Z1324" i="87"/>
  <c r="Y1324" i="87"/>
  <c r="Z1323" i="87"/>
  <c r="Y1323" i="87"/>
  <c r="Z1322" i="87"/>
  <c r="Y1322" i="87"/>
  <c r="Z1321" i="87"/>
  <c r="Y1321" i="87"/>
  <c r="Z1320" i="87"/>
  <c r="Y1320" i="87"/>
  <c r="Z1319" i="87"/>
  <c r="Y1319" i="87"/>
  <c r="Z1318" i="87"/>
  <c r="Y1318" i="87"/>
  <c r="Z1317" i="87"/>
  <c r="Y1317" i="87"/>
  <c r="Z1316" i="87"/>
  <c r="Y1316" i="87"/>
  <c r="Z1315" i="87"/>
  <c r="Y1315" i="87"/>
  <c r="Z1314" i="87"/>
  <c r="Y1314" i="87"/>
  <c r="Z1313" i="87"/>
  <c r="Y1313" i="87"/>
  <c r="Z1312" i="87"/>
  <c r="Y1312" i="87"/>
  <c r="Z1311" i="87"/>
  <c r="Y1311" i="87"/>
  <c r="Z1310" i="87"/>
  <c r="Y1310" i="87"/>
  <c r="Z1309" i="87"/>
  <c r="Y1309" i="87"/>
  <c r="Z1308" i="87"/>
  <c r="Y1308" i="87"/>
  <c r="Z1307" i="87"/>
  <c r="Y1307" i="87"/>
  <c r="Z1306" i="87"/>
  <c r="Y1306" i="87"/>
  <c r="Z1305" i="87"/>
  <c r="Y1305" i="87"/>
  <c r="Z1304" i="87"/>
  <c r="Y1304" i="87"/>
  <c r="Z1303" i="87"/>
  <c r="Y1303" i="87"/>
  <c r="Z1302" i="87"/>
  <c r="Y1302" i="87"/>
  <c r="Z1301" i="87"/>
  <c r="Y1301" i="87"/>
  <c r="Z1300" i="87"/>
  <c r="Y1300" i="87"/>
  <c r="Z1299" i="87"/>
  <c r="Y1299" i="87"/>
  <c r="Z1298" i="87"/>
  <c r="Y1298" i="87"/>
  <c r="Z1297" i="87"/>
  <c r="Y1297" i="87"/>
  <c r="Z1296" i="87"/>
  <c r="Y1296" i="87"/>
  <c r="Z1295" i="87"/>
  <c r="Y1295" i="87"/>
  <c r="Z1294" i="87"/>
  <c r="Y1294" i="87"/>
  <c r="Z1293" i="87"/>
  <c r="Y1293" i="87"/>
  <c r="Z1292" i="87"/>
  <c r="Y1292" i="87"/>
  <c r="Z1291" i="87"/>
  <c r="Y1291" i="87"/>
  <c r="Z1290" i="87"/>
  <c r="Y1290" i="87"/>
  <c r="Z1289" i="87"/>
  <c r="Y1289" i="87"/>
  <c r="Z1288" i="87"/>
  <c r="Y1288" i="87"/>
  <c r="Z1287" i="87"/>
  <c r="Y1287" i="87"/>
  <c r="Z1286" i="87"/>
  <c r="Y1286" i="87"/>
  <c r="Z1285" i="87"/>
  <c r="Y1285" i="87"/>
  <c r="Z1284" i="87"/>
  <c r="Y1284" i="87"/>
  <c r="Z1283" i="87"/>
  <c r="Y1283" i="87"/>
  <c r="Z1282" i="87"/>
  <c r="Y1282" i="87"/>
  <c r="Z1281" i="87"/>
  <c r="Y1281" i="87"/>
  <c r="Z1280" i="87"/>
  <c r="Y1280" i="87"/>
  <c r="Z1279" i="87"/>
  <c r="Y1279" i="87"/>
  <c r="Z1278" i="87"/>
  <c r="Y1278" i="87"/>
  <c r="Z1277" i="87"/>
  <c r="Y1277" i="87"/>
  <c r="Z1276" i="87"/>
  <c r="Y1276" i="87"/>
  <c r="Z1275" i="87"/>
  <c r="Y1275" i="87"/>
  <c r="Z1274" i="87"/>
  <c r="Y1274" i="87"/>
  <c r="Z1273" i="87"/>
  <c r="Y1273" i="87"/>
  <c r="Z1272" i="87"/>
  <c r="Y1272" i="87"/>
  <c r="Z1271" i="87"/>
  <c r="Y1271" i="87"/>
  <c r="Z1270" i="87"/>
  <c r="Y1270" i="87"/>
  <c r="Z1269" i="87"/>
  <c r="Y1269" i="87"/>
  <c r="Z1268" i="87"/>
  <c r="Y1268" i="87"/>
  <c r="Z1267" i="87"/>
  <c r="Y1267" i="87"/>
  <c r="Z1266" i="87"/>
  <c r="Y1266" i="87"/>
  <c r="Z1265" i="87"/>
  <c r="Y1265" i="87"/>
  <c r="Z1264" i="87"/>
  <c r="Y1264" i="87"/>
  <c r="Z1263" i="87"/>
  <c r="Y1263" i="87"/>
  <c r="Z1262" i="87"/>
  <c r="Y1262" i="87"/>
  <c r="Z1261" i="87"/>
  <c r="Y1261" i="87"/>
  <c r="Z1260" i="87"/>
  <c r="Y1260" i="87"/>
  <c r="Z1259" i="87"/>
  <c r="Y1259" i="87"/>
  <c r="Z1258" i="87"/>
  <c r="Y1258" i="87"/>
  <c r="Z1257" i="87"/>
  <c r="Y1257" i="87"/>
  <c r="Z1256" i="87"/>
  <c r="Y1256" i="87"/>
  <c r="Z1255" i="87"/>
  <c r="Y1255" i="87"/>
  <c r="Z1254" i="87"/>
  <c r="Y1254" i="87"/>
  <c r="Z1253" i="87"/>
  <c r="Y1253" i="87"/>
  <c r="Z1252" i="87"/>
  <c r="Y1252" i="87"/>
  <c r="Z1251" i="87"/>
  <c r="Y1251" i="87"/>
  <c r="Z1250" i="87"/>
  <c r="Y1250" i="87"/>
  <c r="Z1249" i="87"/>
  <c r="Y1249" i="87"/>
  <c r="Z1248" i="87"/>
  <c r="Y1248" i="87"/>
  <c r="Z1247" i="87"/>
  <c r="Y1247" i="87"/>
  <c r="Z1246" i="87"/>
  <c r="Y1246" i="87"/>
  <c r="Z1245" i="87"/>
  <c r="Y1245" i="87"/>
  <c r="Z1244" i="87"/>
  <c r="Y1244" i="87"/>
  <c r="Z1243" i="87"/>
  <c r="Y1243" i="87"/>
  <c r="Z1242" i="87"/>
  <c r="Y1242" i="87"/>
  <c r="Z1241" i="87"/>
  <c r="Y1241" i="87"/>
  <c r="Z1240" i="87"/>
  <c r="Y1240" i="87"/>
  <c r="Z1239" i="87"/>
  <c r="Y1239" i="87"/>
  <c r="Z1238" i="87"/>
  <c r="Y1238" i="87"/>
  <c r="Z1237" i="87"/>
  <c r="Y1237" i="87"/>
  <c r="Z1236" i="87"/>
  <c r="Y1236" i="87"/>
  <c r="Z1235" i="87"/>
  <c r="Y1235" i="87"/>
  <c r="Z1234" i="87"/>
  <c r="Y1234" i="87"/>
  <c r="Z1233" i="87"/>
  <c r="Y1233" i="87"/>
  <c r="Z1232" i="87"/>
  <c r="Y1232" i="87"/>
  <c r="Z1231" i="87"/>
  <c r="Y1231" i="87"/>
  <c r="Z1230" i="87"/>
  <c r="Y1230" i="87"/>
  <c r="Z1229" i="87"/>
  <c r="Y1229" i="87"/>
  <c r="Z1228" i="87"/>
  <c r="Y1228" i="87"/>
  <c r="Z1227" i="87"/>
  <c r="Y1227" i="87"/>
  <c r="Z1226" i="87"/>
  <c r="Y1226" i="87"/>
  <c r="Z1225" i="87"/>
  <c r="Y1225" i="87"/>
  <c r="Z1224" i="87"/>
  <c r="Y1224" i="87"/>
  <c r="Z1223" i="87"/>
  <c r="Y1223" i="87"/>
  <c r="Z1222" i="87"/>
  <c r="Y1222" i="87"/>
  <c r="Z1221" i="87"/>
  <c r="Y1221" i="87"/>
  <c r="Z1220" i="87"/>
  <c r="Y1220" i="87"/>
  <c r="Z1219" i="87"/>
  <c r="Y1219" i="87"/>
  <c r="Z1218" i="87"/>
  <c r="Y1218" i="87"/>
  <c r="Z1217" i="87"/>
  <c r="Y1217" i="87"/>
  <c r="Z1216" i="87"/>
  <c r="Y1216" i="87"/>
  <c r="Z1215" i="87"/>
  <c r="Y1215" i="87"/>
  <c r="Z1214" i="87"/>
  <c r="Y1214" i="87"/>
  <c r="Z1213" i="87"/>
  <c r="Y1213" i="87"/>
  <c r="Z1212" i="87"/>
  <c r="Y1212" i="87"/>
  <c r="Z1211" i="87"/>
  <c r="Y1211" i="87"/>
  <c r="Z1210" i="87"/>
  <c r="Y1210" i="87"/>
  <c r="Z1209" i="87"/>
  <c r="Y1209" i="87"/>
  <c r="Z1208" i="87"/>
  <c r="Y1208" i="87"/>
  <c r="Z1207" i="87"/>
  <c r="Y1207" i="87"/>
  <c r="Z1206" i="87"/>
  <c r="Y1206" i="87"/>
  <c r="Z1205" i="87"/>
  <c r="Y1205" i="87"/>
  <c r="Z1204" i="87"/>
  <c r="Y1204" i="87"/>
  <c r="Z1203" i="87"/>
  <c r="Y1203" i="87"/>
  <c r="Z1202" i="87"/>
  <c r="Y1202" i="87"/>
  <c r="Z1201" i="87"/>
  <c r="Y1201" i="87"/>
  <c r="Z1200" i="87"/>
  <c r="Y1200" i="87"/>
  <c r="Z1199" i="87"/>
  <c r="Y1199" i="87"/>
  <c r="Z1198" i="87"/>
  <c r="Y1198" i="87"/>
  <c r="Z1197" i="87"/>
  <c r="Y1197" i="87"/>
  <c r="Z1196" i="87"/>
  <c r="Y1196" i="87"/>
  <c r="Z1195" i="87"/>
  <c r="Y1195" i="87"/>
  <c r="Z1194" i="87"/>
  <c r="Y1194" i="87"/>
  <c r="Z1193" i="87"/>
  <c r="Y1193" i="87"/>
  <c r="Z1192" i="87"/>
  <c r="Y1192" i="87"/>
  <c r="Z1191" i="87"/>
  <c r="Y1191" i="87"/>
  <c r="Z1190" i="87"/>
  <c r="Y1190" i="87"/>
  <c r="Z1189" i="87"/>
  <c r="Y1189" i="87"/>
  <c r="Z1188" i="87"/>
  <c r="Y1188" i="87"/>
  <c r="Z1187" i="87"/>
  <c r="Y1187" i="87"/>
  <c r="Z1186" i="87"/>
  <c r="Y1186" i="87"/>
  <c r="Z1185" i="87"/>
  <c r="Y1185" i="87"/>
  <c r="Z1184" i="87"/>
  <c r="Y1184" i="87"/>
  <c r="Z1183" i="87"/>
  <c r="Y1183" i="87"/>
  <c r="Z1182" i="87"/>
  <c r="Y1182" i="87"/>
  <c r="Z1181" i="87"/>
  <c r="Y1181" i="87"/>
  <c r="Z1180" i="87"/>
  <c r="Y1180" i="87"/>
  <c r="Z1179" i="87"/>
  <c r="Y1179" i="87"/>
  <c r="Z1178" i="87"/>
  <c r="Y1178" i="87"/>
  <c r="Z1177" i="87"/>
  <c r="Y1177" i="87"/>
  <c r="Z1176" i="87"/>
  <c r="Y1176" i="87"/>
  <c r="Z1175" i="87"/>
  <c r="Y1175" i="87"/>
  <c r="Z1174" i="87"/>
  <c r="Y1174" i="87"/>
  <c r="Z1173" i="87"/>
  <c r="Y1173" i="87"/>
  <c r="Z1172" i="87"/>
  <c r="Y1172" i="87"/>
  <c r="Z1171" i="87"/>
  <c r="Y1171" i="87"/>
  <c r="Z1170" i="87"/>
  <c r="Y1170" i="87"/>
  <c r="Z1169" i="87"/>
  <c r="Y1169" i="87"/>
  <c r="Z1168" i="87"/>
  <c r="Y1168" i="87"/>
  <c r="Z1167" i="87"/>
  <c r="Y1167" i="87"/>
  <c r="Z1166" i="87"/>
  <c r="Y1166" i="87"/>
  <c r="Z1165" i="87"/>
  <c r="Y1165" i="87"/>
  <c r="Z1164" i="87"/>
  <c r="Y1164" i="87"/>
  <c r="Z1163" i="87"/>
  <c r="Y1163" i="87"/>
  <c r="Z1162" i="87"/>
  <c r="Y1162" i="87"/>
  <c r="G1544" i="88" l="1"/>
  <c r="Y1161" i="87" l="1"/>
  <c r="Y1160" i="87"/>
  <c r="Y1159" i="87"/>
  <c r="Y1158" i="87"/>
  <c r="Y1157" i="87"/>
  <c r="Y1156" i="87"/>
  <c r="Y1155" i="87"/>
  <c r="Y1154" i="87"/>
  <c r="Y1153" i="87"/>
  <c r="Y1152" i="87"/>
  <c r="Y1151" i="87"/>
  <c r="Y1150" i="87"/>
  <c r="Y1149" i="87"/>
  <c r="Y1148" i="87"/>
  <c r="Y1147" i="87"/>
  <c r="Y1146" i="87"/>
  <c r="Y1145" i="87"/>
  <c r="Y1144" i="87"/>
  <c r="Y1143" i="87"/>
  <c r="Y1142" i="87"/>
  <c r="Y1141" i="87"/>
  <c r="Y1140" i="87"/>
  <c r="Y1139" i="87"/>
  <c r="Y1138" i="87"/>
  <c r="Y1137" i="87"/>
  <c r="Y1136" i="87"/>
  <c r="Y1135" i="87"/>
  <c r="Y1134" i="87"/>
  <c r="Y1133" i="87"/>
  <c r="Y1132" i="87"/>
  <c r="Y1131" i="87"/>
  <c r="Y1130" i="87"/>
  <c r="Y1129" i="87"/>
  <c r="Y1128" i="87"/>
  <c r="Y1127" i="87"/>
  <c r="Y1126" i="87"/>
  <c r="Y1125" i="87"/>
  <c r="Y1124" i="87"/>
  <c r="Y1123" i="87"/>
  <c r="Y1122" i="87"/>
  <c r="Y1121" i="87"/>
  <c r="Y1120" i="87"/>
  <c r="Y1119" i="87"/>
  <c r="Y1118" i="87"/>
  <c r="Y1117" i="87"/>
  <c r="Y1116" i="87"/>
  <c r="Y1115" i="87"/>
  <c r="Y1114" i="87"/>
  <c r="Y1113" i="87"/>
  <c r="Y1112" i="87"/>
  <c r="Y1111" i="87"/>
  <c r="Y1110" i="87"/>
  <c r="Y1109" i="87"/>
  <c r="Y1108" i="87"/>
  <c r="Y1107" i="87"/>
  <c r="Y1106" i="87"/>
  <c r="Y1105" i="87"/>
  <c r="Y1104" i="87"/>
  <c r="Y1103" i="87"/>
  <c r="Y1102" i="87"/>
  <c r="Y1101" i="87"/>
  <c r="Y1100" i="87"/>
  <c r="Y1099" i="87"/>
  <c r="Y1098" i="87"/>
  <c r="Y1097" i="87"/>
  <c r="Y1096" i="87"/>
  <c r="Y1095" i="87"/>
  <c r="Y1094" i="87"/>
  <c r="Y1093" i="87"/>
  <c r="Y1092" i="87"/>
  <c r="Y1091" i="87"/>
  <c r="Y1090" i="87"/>
  <c r="Y1089" i="87"/>
  <c r="Y1088" i="87"/>
  <c r="Y1087" i="87"/>
  <c r="Y1086" i="87"/>
  <c r="Y1085" i="87"/>
  <c r="Y1084" i="87"/>
  <c r="Y1083" i="87"/>
  <c r="Y1082" i="87"/>
  <c r="Y1081" i="87"/>
  <c r="Y1080" i="87"/>
  <c r="Y1079" i="87"/>
  <c r="Y1078" i="87"/>
  <c r="Y1077" i="87"/>
  <c r="Y1076" i="87"/>
  <c r="Y1075" i="87"/>
  <c r="Y1074" i="87"/>
  <c r="Y1073" i="87"/>
  <c r="Y1072" i="87"/>
  <c r="Y1071" i="87"/>
  <c r="Y1070" i="87"/>
  <c r="Y1069" i="87"/>
  <c r="Y1068" i="87"/>
  <c r="Y1067" i="87"/>
  <c r="Y1066" i="87"/>
  <c r="Y1065" i="87"/>
  <c r="Y1064" i="87"/>
  <c r="Y1063" i="87"/>
  <c r="Y1062" i="87"/>
  <c r="Y1061" i="87"/>
  <c r="Y1060" i="87"/>
  <c r="Y1059" i="87"/>
  <c r="Y1058" i="87"/>
  <c r="Y1057" i="87"/>
  <c r="Y1056" i="87"/>
  <c r="Y1055" i="87"/>
  <c r="Y1054" i="87"/>
  <c r="Y1053" i="87"/>
  <c r="Y1052" i="87"/>
  <c r="Y1051" i="87"/>
  <c r="Y1050" i="87"/>
  <c r="Y1049" i="87"/>
  <c r="Y1048" i="87"/>
  <c r="Y1047" i="87"/>
  <c r="Y1046" i="87"/>
  <c r="Y1045" i="87"/>
  <c r="Y1044" i="87"/>
  <c r="Y1043" i="87"/>
  <c r="Y1042" i="87"/>
  <c r="Y1041" i="87"/>
  <c r="Y1040" i="87"/>
  <c r="Y1039" i="87"/>
  <c r="Y1038" i="87"/>
  <c r="Y1037" i="87"/>
  <c r="Y1036" i="87"/>
  <c r="Y1035" i="87"/>
  <c r="Y1034" i="87"/>
  <c r="Y1033" i="87"/>
  <c r="Y1032" i="87"/>
  <c r="Y1031" i="87"/>
  <c r="Y1030" i="87"/>
  <c r="Y1029" i="87"/>
  <c r="Y1028" i="87"/>
  <c r="Y1027" i="87"/>
  <c r="Y1026" i="87"/>
  <c r="Y1025" i="87"/>
  <c r="Y1024" i="87"/>
  <c r="Y1023" i="87"/>
  <c r="Y1022" i="87"/>
  <c r="Y1021" i="87"/>
  <c r="Y1020" i="87"/>
  <c r="Y1019" i="87"/>
  <c r="Y1018" i="87"/>
  <c r="Y1017" i="87"/>
  <c r="Y1016" i="87"/>
  <c r="Y1015" i="87"/>
  <c r="Y1014" i="87"/>
  <c r="Y1013" i="87"/>
  <c r="Y1012" i="87"/>
  <c r="Y1011" i="87"/>
  <c r="Y1010" i="87"/>
  <c r="Y1009" i="87"/>
  <c r="Y1008" i="87"/>
  <c r="Y1007" i="87"/>
  <c r="Y1006" i="87"/>
  <c r="Y1005" i="87"/>
  <c r="Y1004" i="87"/>
  <c r="Y1003" i="87"/>
  <c r="Y1002" i="87"/>
  <c r="Y1001" i="87"/>
  <c r="Y1000" i="87"/>
  <c r="Y999" i="87"/>
  <c r="Y998" i="87"/>
  <c r="Y997" i="87"/>
  <c r="Y996" i="87"/>
  <c r="Y995" i="87"/>
  <c r="Y994" i="87"/>
  <c r="Y993" i="87"/>
  <c r="Y992" i="87"/>
  <c r="Y991" i="87"/>
  <c r="Y990" i="87"/>
  <c r="Y989" i="87"/>
  <c r="Y988" i="87"/>
  <c r="Y987" i="87"/>
  <c r="Y986" i="87"/>
  <c r="Y985" i="87"/>
  <c r="Y984" i="87"/>
  <c r="Y983" i="87"/>
  <c r="Y982" i="87"/>
  <c r="Y981" i="87"/>
  <c r="Y980" i="87"/>
  <c r="Y979" i="87"/>
  <c r="Z1161" i="87"/>
  <c r="Z1160" i="87"/>
  <c r="Z1159" i="87"/>
  <c r="Z1158" i="87"/>
  <c r="Z1157" i="87"/>
  <c r="Z1156" i="87"/>
  <c r="Z1155" i="87"/>
  <c r="Z1154" i="87"/>
  <c r="Z1153" i="87"/>
  <c r="Z1152" i="87"/>
  <c r="Z1151" i="87"/>
  <c r="Z1150" i="87"/>
  <c r="Z1149" i="87"/>
  <c r="Z1148" i="87"/>
  <c r="Z1147" i="87"/>
  <c r="Z1146" i="87"/>
  <c r="Z1145" i="87"/>
  <c r="Z1144" i="87"/>
  <c r="Z1143" i="87"/>
  <c r="Z1142" i="87"/>
  <c r="Z1141" i="87"/>
  <c r="Z1140" i="87"/>
  <c r="Z1139" i="87"/>
  <c r="Z1138" i="87"/>
  <c r="Z1137" i="87"/>
  <c r="Z1136" i="87"/>
  <c r="Z1135" i="87"/>
  <c r="Z1134" i="87"/>
  <c r="Z1133" i="87"/>
  <c r="Z1132" i="87"/>
  <c r="Z1131" i="87"/>
  <c r="Z1130" i="87"/>
  <c r="Z1129" i="87"/>
  <c r="Z1128" i="87"/>
  <c r="Z1127" i="87"/>
  <c r="Z1126" i="87"/>
  <c r="Z1125" i="87"/>
  <c r="Z1124" i="87"/>
  <c r="Z1123" i="87"/>
  <c r="Z1122" i="87"/>
  <c r="Z1121" i="87"/>
  <c r="Z1120" i="87"/>
  <c r="Z1119" i="87"/>
  <c r="Z1118" i="87"/>
  <c r="Z1117" i="87"/>
  <c r="Z1116" i="87"/>
  <c r="Z1115" i="87"/>
  <c r="Z1114" i="87"/>
  <c r="Z1113" i="87"/>
  <c r="Z1112" i="87"/>
  <c r="Z1111" i="87"/>
  <c r="Z1110" i="87"/>
  <c r="Z1109" i="87"/>
  <c r="Z1108" i="87"/>
  <c r="Z1107" i="87"/>
  <c r="Z1106" i="87"/>
  <c r="Z1105" i="87"/>
  <c r="Z1104" i="87"/>
  <c r="Z1103" i="87"/>
  <c r="Z1102" i="87"/>
  <c r="Z1101" i="87"/>
  <c r="Z1100" i="87"/>
  <c r="Z1099" i="87"/>
  <c r="Z1098" i="87"/>
  <c r="Z1097" i="87"/>
  <c r="Z1096" i="87"/>
  <c r="Z1095" i="87"/>
  <c r="Z1094" i="87"/>
  <c r="Z1093" i="87"/>
  <c r="Z1092" i="87"/>
  <c r="Z1091" i="87"/>
  <c r="Z1090" i="87"/>
  <c r="Z1089" i="87"/>
  <c r="Z1088" i="87"/>
  <c r="Z1087" i="87"/>
  <c r="Z1086" i="87"/>
  <c r="Z1085" i="87"/>
  <c r="Z1084" i="87"/>
  <c r="Z1083" i="87"/>
  <c r="Z1082" i="87"/>
  <c r="Z1081" i="87"/>
  <c r="Z1080" i="87"/>
  <c r="Z1079" i="87"/>
  <c r="Z1078" i="87"/>
  <c r="Z1077" i="87"/>
  <c r="Z1076" i="87"/>
  <c r="Z1075" i="87"/>
  <c r="Z1074" i="87"/>
  <c r="Z1073" i="87"/>
  <c r="Z1072" i="87"/>
  <c r="Z1071" i="87"/>
  <c r="Z1070" i="87"/>
  <c r="Z1069" i="87"/>
  <c r="Z1068" i="87"/>
  <c r="Z1067" i="87"/>
  <c r="Z1066" i="87"/>
  <c r="Z1065" i="87"/>
  <c r="Z1064" i="87"/>
  <c r="Z1063" i="87"/>
  <c r="Z1062" i="87"/>
  <c r="Z1061" i="87"/>
  <c r="Z1060" i="87"/>
  <c r="Z1059" i="87"/>
  <c r="Z1058" i="87"/>
  <c r="Z1057" i="87"/>
  <c r="Z1056" i="87"/>
  <c r="Z1055" i="87"/>
  <c r="Z1054" i="87"/>
  <c r="Z1053" i="87"/>
  <c r="Z1052" i="87"/>
  <c r="Z1051" i="87"/>
  <c r="Z1050" i="87"/>
  <c r="Z1049" i="87"/>
  <c r="Z1048" i="87"/>
  <c r="Z1047" i="87"/>
  <c r="Z1046" i="87"/>
  <c r="Z1045" i="87"/>
  <c r="Z1044" i="87"/>
  <c r="Z1043" i="87"/>
  <c r="Z1042" i="87"/>
  <c r="Z1041" i="87"/>
  <c r="Z1040" i="87"/>
  <c r="Z1039" i="87"/>
  <c r="Z1038" i="87"/>
  <c r="Z1037" i="87"/>
  <c r="Z1036" i="87"/>
  <c r="Z1035" i="87"/>
  <c r="Z1034" i="87"/>
  <c r="Z1033" i="87"/>
  <c r="Z1032" i="87"/>
  <c r="Z1031" i="87"/>
  <c r="Z1030" i="87"/>
  <c r="Z1029" i="87"/>
  <c r="Z1028" i="87"/>
  <c r="Z1027" i="87"/>
  <c r="Z1026" i="87"/>
  <c r="Z1025" i="87"/>
  <c r="Z1024" i="87"/>
  <c r="Z1023" i="87"/>
  <c r="Z1022" i="87"/>
  <c r="Z1021" i="87"/>
  <c r="Z1020" i="87"/>
  <c r="Z1019" i="87"/>
  <c r="Z1018" i="87"/>
  <c r="Z1017" i="87"/>
  <c r="Z1016" i="87"/>
  <c r="Z1015" i="87"/>
  <c r="Z1014" i="87"/>
  <c r="Z1013" i="87"/>
  <c r="Z1012" i="87"/>
  <c r="Z1011" i="87"/>
  <c r="Z1010" i="87"/>
  <c r="Z1009" i="87"/>
  <c r="Z1008" i="87"/>
  <c r="Z1007" i="87"/>
  <c r="Z1006" i="87"/>
  <c r="Z1005" i="87"/>
  <c r="Z1004" i="87"/>
  <c r="Z1003" i="87"/>
  <c r="Z1002" i="87"/>
  <c r="Z1001" i="87"/>
  <c r="Z1000" i="87"/>
  <c r="Z999" i="87"/>
  <c r="Z998" i="87"/>
  <c r="Z997" i="87"/>
  <c r="Z996" i="87"/>
  <c r="Z995" i="87"/>
  <c r="Z994" i="87"/>
  <c r="Z993" i="87"/>
  <c r="Z992" i="87"/>
  <c r="Z991" i="87"/>
  <c r="Z990" i="87"/>
  <c r="Z989" i="87"/>
  <c r="Z988" i="87"/>
  <c r="Z987" i="87"/>
  <c r="Z986" i="87"/>
  <c r="Z985" i="87"/>
  <c r="Z984" i="87"/>
  <c r="Z983" i="87"/>
  <c r="Z982" i="87"/>
  <c r="Z981" i="87"/>
  <c r="Z980" i="87"/>
  <c r="Z979" i="87"/>
  <c r="Z978" i="87"/>
  <c r="Y978" i="87"/>
  <c r="Z977" i="87" l="1"/>
  <c r="Y977" i="87"/>
  <c r="Z976" i="87"/>
  <c r="Y976" i="87"/>
  <c r="Z975" i="87"/>
  <c r="Y975" i="87"/>
  <c r="Z974" i="87"/>
  <c r="Y974" i="87"/>
  <c r="Z973" i="87"/>
  <c r="Y973" i="87"/>
  <c r="Z972" i="87"/>
  <c r="Y972" i="87"/>
  <c r="Z971" i="87"/>
  <c r="Y971" i="87"/>
  <c r="Z970" i="87"/>
  <c r="Y970" i="87"/>
  <c r="Z969" i="87"/>
  <c r="Y969" i="87"/>
  <c r="Z968" i="87"/>
  <c r="Y968" i="87"/>
  <c r="Z967" i="87"/>
  <c r="Y967" i="87"/>
  <c r="Z966" i="87"/>
  <c r="Y966" i="87"/>
  <c r="Z965" i="87"/>
  <c r="Y965" i="87"/>
  <c r="Z964" i="87"/>
  <c r="Y964" i="87"/>
  <c r="Z963" i="87"/>
  <c r="Y963" i="87"/>
  <c r="Z962" i="87"/>
  <c r="Y962" i="87"/>
  <c r="Z961" i="87"/>
  <c r="Y961" i="87"/>
  <c r="Z960" i="87"/>
  <c r="Y960" i="87"/>
  <c r="Z959" i="87"/>
  <c r="Y959" i="87"/>
  <c r="Z958" i="87"/>
  <c r="Y958" i="87"/>
  <c r="Z957" i="87"/>
  <c r="Y957" i="87"/>
  <c r="Z956" i="87"/>
  <c r="Y956" i="87"/>
  <c r="Z955" i="87"/>
  <c r="Y955" i="87"/>
  <c r="Z954" i="87"/>
  <c r="Y954" i="87"/>
  <c r="Z953" i="87"/>
  <c r="Y953" i="87"/>
  <c r="Z952" i="87"/>
  <c r="Y952" i="87"/>
  <c r="Z951" i="87"/>
  <c r="Y951" i="87"/>
  <c r="Z950" i="87"/>
  <c r="Y950" i="87"/>
  <c r="Z949" i="87"/>
  <c r="Y949" i="87"/>
  <c r="Z948" i="87"/>
  <c r="Y948" i="87"/>
  <c r="Z947" i="87"/>
  <c r="Y947" i="87"/>
  <c r="Z946" i="87"/>
  <c r="Y946" i="87"/>
  <c r="Z945" i="87"/>
  <c r="Y945" i="87"/>
  <c r="Z944" i="87"/>
  <c r="Y944" i="87"/>
  <c r="Z943" i="87"/>
  <c r="Y943" i="87"/>
  <c r="Z942" i="87"/>
  <c r="Y942" i="87"/>
  <c r="Z941" i="87"/>
  <c r="Y941" i="87"/>
  <c r="Z940" i="87"/>
  <c r="Y940" i="87"/>
  <c r="Z939" i="87"/>
  <c r="Y939" i="87"/>
  <c r="Z938" i="87"/>
  <c r="Y938" i="87"/>
  <c r="Z937" i="87"/>
  <c r="Y937" i="87"/>
  <c r="Z936" i="87"/>
  <c r="Y936" i="87"/>
  <c r="Z935" i="87"/>
  <c r="Y935" i="87"/>
  <c r="Z934" i="87"/>
  <c r="Y934" i="87"/>
  <c r="Z933" i="87"/>
  <c r="Y933" i="87"/>
  <c r="Z932" i="87"/>
  <c r="Y932" i="87"/>
  <c r="Z931" i="87"/>
  <c r="Y931" i="87"/>
  <c r="Z930" i="87"/>
  <c r="Y930" i="87"/>
  <c r="Z929" i="87"/>
  <c r="Y929" i="87"/>
  <c r="Z928" i="87"/>
  <c r="Y928" i="87"/>
  <c r="Z927" i="87"/>
  <c r="Y927" i="87"/>
  <c r="Z926" i="87"/>
  <c r="Y926" i="87"/>
  <c r="Z925" i="87"/>
  <c r="Y925" i="87"/>
  <c r="Z924" i="87"/>
  <c r="Y924" i="87"/>
  <c r="Z923" i="87"/>
  <c r="Y923" i="87"/>
  <c r="Z922" i="87"/>
  <c r="Y922" i="87"/>
  <c r="Z921" i="87"/>
  <c r="Y921" i="87"/>
  <c r="Z920" i="87"/>
  <c r="Y920" i="87"/>
  <c r="Z919" i="87"/>
  <c r="Y919" i="87"/>
  <c r="Z918" i="87"/>
  <c r="Y918" i="87"/>
  <c r="Z917" i="87"/>
  <c r="Y917" i="87"/>
  <c r="Z916" i="87"/>
  <c r="Y916" i="87"/>
  <c r="Z915" i="87"/>
  <c r="Y915" i="87"/>
  <c r="Z914" i="87"/>
  <c r="Y914" i="87"/>
  <c r="Z913" i="87"/>
  <c r="Y913" i="87"/>
  <c r="Z912" i="87"/>
  <c r="Y912" i="87"/>
  <c r="Z911" i="87"/>
  <c r="Y911" i="87"/>
  <c r="Z910" i="87"/>
  <c r="Y910" i="87"/>
  <c r="Z909" i="87"/>
  <c r="Y909" i="87"/>
  <c r="Z908" i="87"/>
  <c r="Y908" i="87"/>
  <c r="Z907" i="87"/>
  <c r="Y907" i="87"/>
  <c r="Z906" i="87"/>
  <c r="Y906" i="87"/>
  <c r="Z905" i="87"/>
  <c r="Y905" i="87"/>
  <c r="Y622" i="87" l="1"/>
  <c r="Y613" i="87"/>
  <c r="Y603" i="87"/>
  <c r="Y599" i="87"/>
  <c r="Z708" i="87"/>
  <c r="Y708" i="87"/>
  <c r="Z707" i="87"/>
  <c r="Y707" i="87"/>
  <c r="Z706" i="87"/>
  <c r="Y706" i="87"/>
  <c r="Z705" i="87"/>
  <c r="Y705" i="87"/>
  <c r="Z704" i="87"/>
  <c r="Y704" i="87"/>
  <c r="Z703" i="87"/>
  <c r="Y703" i="87"/>
  <c r="Z702" i="87"/>
  <c r="Y702" i="87"/>
  <c r="Z701" i="87"/>
  <c r="Y701" i="87"/>
  <c r="Z700" i="87"/>
  <c r="Y700" i="87"/>
  <c r="Z699" i="87"/>
  <c r="Y699" i="87"/>
  <c r="Z698" i="87"/>
  <c r="Y698" i="87"/>
  <c r="Z697" i="87"/>
  <c r="Y697" i="87"/>
  <c r="Z696" i="87"/>
  <c r="Y696" i="87"/>
  <c r="Z695" i="87"/>
  <c r="Y695" i="87"/>
  <c r="Z694" i="87"/>
  <c r="Y694" i="87"/>
  <c r="Z693" i="87"/>
  <c r="Y693" i="87"/>
  <c r="Z692" i="87"/>
  <c r="Y692" i="87"/>
  <c r="Z691" i="87"/>
  <c r="Y691" i="87"/>
  <c r="Z690" i="87"/>
  <c r="Y690" i="87"/>
  <c r="Z689" i="87"/>
  <c r="Y689" i="87"/>
  <c r="Z688" i="87"/>
  <c r="Y688" i="87"/>
  <c r="Z687" i="87"/>
  <c r="Y687" i="87"/>
  <c r="Z686" i="87"/>
  <c r="Y686" i="87"/>
  <c r="Z685" i="87"/>
  <c r="Y685" i="87"/>
  <c r="Z684" i="87"/>
  <c r="Y684" i="87"/>
  <c r="Z683" i="87"/>
  <c r="Y683" i="87"/>
  <c r="Z682" i="87"/>
  <c r="Y682" i="87"/>
  <c r="Z681" i="87"/>
  <c r="Y681" i="87"/>
  <c r="Z680" i="87"/>
  <c r="Y680" i="87"/>
  <c r="Z679" i="87"/>
  <c r="Y679" i="87"/>
  <c r="Z678" i="87"/>
  <c r="Y678" i="87"/>
  <c r="Z677" i="87"/>
  <c r="Y677" i="87"/>
  <c r="Z676" i="87"/>
  <c r="Y676" i="87"/>
  <c r="Z675" i="87"/>
  <c r="Y675" i="87"/>
  <c r="Z674" i="87"/>
  <c r="Y674" i="87"/>
  <c r="Z673" i="87"/>
  <c r="Y673" i="87"/>
  <c r="Z672" i="87"/>
  <c r="Y672" i="87"/>
  <c r="Z671" i="87"/>
  <c r="Y671" i="87"/>
  <c r="Z670" i="87"/>
  <c r="Y670" i="87"/>
  <c r="Z669" i="87"/>
  <c r="Y669" i="87"/>
  <c r="Z668" i="87"/>
  <c r="Y668" i="87"/>
  <c r="Z667" i="87"/>
  <c r="Y667" i="87"/>
  <c r="Z666" i="87"/>
  <c r="Y666" i="87"/>
  <c r="Z665" i="87"/>
  <c r="Y665" i="87"/>
  <c r="Z664" i="87"/>
  <c r="Y664" i="87"/>
  <c r="Z663" i="87"/>
  <c r="Y663" i="87"/>
  <c r="Z662" i="87"/>
  <c r="Y662" i="87"/>
  <c r="Z661" i="87"/>
  <c r="Y661" i="87"/>
  <c r="Z660" i="87"/>
  <c r="Y660" i="87"/>
  <c r="Z659" i="87"/>
  <c r="Y659" i="87"/>
  <c r="Z658" i="87"/>
  <c r="Y658" i="87"/>
  <c r="Z657" i="87"/>
  <c r="Y657" i="87"/>
  <c r="Z656" i="87"/>
  <c r="Y656" i="87"/>
  <c r="Z655" i="87"/>
  <c r="Y655" i="87"/>
  <c r="Z654" i="87"/>
  <c r="Y654" i="87"/>
  <c r="Z653" i="87"/>
  <c r="Y653" i="87"/>
  <c r="Z652" i="87"/>
  <c r="Y652" i="87"/>
  <c r="Z651" i="87"/>
  <c r="Y651" i="87"/>
  <c r="Z650" i="87"/>
  <c r="Y650" i="87"/>
  <c r="Z649" i="87"/>
  <c r="Y649" i="87"/>
  <c r="Z648" i="87"/>
  <c r="Y648" i="87"/>
  <c r="Z647" i="87"/>
  <c r="Y647" i="87"/>
  <c r="Z646" i="87"/>
  <c r="Y646" i="87"/>
  <c r="Z645" i="87"/>
  <c r="Y645" i="87"/>
  <c r="Z644" i="87"/>
  <c r="Y644" i="87"/>
  <c r="Z643" i="87"/>
  <c r="Y643" i="87"/>
  <c r="Z642" i="87"/>
  <c r="Y642" i="87"/>
  <c r="Z641" i="87"/>
  <c r="Y641" i="87"/>
  <c r="Z640" i="87"/>
  <c r="Y640" i="87"/>
  <c r="Z639" i="87"/>
  <c r="Y639" i="87"/>
  <c r="Z638" i="87"/>
  <c r="Y638" i="87"/>
  <c r="Z637" i="87"/>
  <c r="Y637" i="87"/>
  <c r="Z636" i="87"/>
  <c r="Y636" i="87"/>
  <c r="Z635" i="87"/>
  <c r="Y635" i="87"/>
  <c r="Z634" i="87"/>
  <c r="Y634" i="87"/>
  <c r="Z633" i="87"/>
  <c r="Y633" i="87"/>
  <c r="Z632" i="87"/>
  <c r="Y632" i="87"/>
  <c r="Z631" i="87"/>
  <c r="Y631" i="87"/>
  <c r="Z630" i="87"/>
  <c r="Y630" i="87"/>
  <c r="Z629" i="87"/>
  <c r="Y629" i="87"/>
  <c r="Z628" i="87"/>
  <c r="Y628" i="87"/>
  <c r="Z627" i="87"/>
  <c r="Y627" i="87"/>
  <c r="Z626" i="87"/>
  <c r="Y626" i="87"/>
  <c r="Z625" i="87"/>
  <c r="Y625" i="87"/>
  <c r="Z624" i="87"/>
  <c r="Y624" i="87"/>
  <c r="Z623" i="87"/>
  <c r="Y623" i="87"/>
  <c r="Z622" i="87"/>
  <c r="Z621" i="87"/>
  <c r="Y621" i="87"/>
  <c r="Z620" i="87"/>
  <c r="Y620" i="87"/>
  <c r="Z619" i="87"/>
  <c r="Y619" i="87"/>
  <c r="Z618" i="87"/>
  <c r="Y618" i="87"/>
  <c r="Z617" i="87"/>
  <c r="Y617" i="87"/>
  <c r="Z616" i="87"/>
  <c r="Y616" i="87"/>
  <c r="Z615" i="87"/>
  <c r="Y615" i="87"/>
  <c r="Z614" i="87"/>
  <c r="Y614" i="87"/>
  <c r="Z613" i="87"/>
  <c r="Z612" i="87"/>
  <c r="Y612" i="87"/>
  <c r="Z611" i="87"/>
  <c r="Y611" i="87"/>
  <c r="Z610" i="87"/>
  <c r="Y610" i="87"/>
  <c r="Z609" i="87"/>
  <c r="Y609" i="87"/>
  <c r="Z608" i="87"/>
  <c r="Y608" i="87"/>
  <c r="Z607" i="87"/>
  <c r="Y607" i="87"/>
  <c r="Z606" i="87"/>
  <c r="Y606" i="87"/>
  <c r="Z605" i="87"/>
  <c r="Y605" i="87"/>
  <c r="Z604" i="87"/>
  <c r="Y604" i="87"/>
  <c r="Z603" i="87"/>
  <c r="Z602" i="87"/>
  <c r="Y602" i="87"/>
  <c r="Z601" i="87"/>
  <c r="Y601" i="87"/>
  <c r="Z600" i="87"/>
  <c r="Y600" i="87"/>
  <c r="Z599" i="87"/>
  <c r="Z598" i="87"/>
  <c r="Y598" i="87"/>
  <c r="Z597" i="87"/>
  <c r="Y597" i="87"/>
  <c r="Z596" i="87"/>
  <c r="Y596" i="87"/>
  <c r="Z595" i="87"/>
  <c r="Y595" i="87"/>
  <c r="Z594" i="87"/>
  <c r="Y594" i="87"/>
  <c r="Z593" i="87"/>
  <c r="Y593" i="87"/>
  <c r="Z592" i="87"/>
  <c r="Y592" i="87"/>
  <c r="Z591" i="87"/>
  <c r="Y591" i="87"/>
  <c r="Z590" i="87"/>
  <c r="Y590" i="87"/>
  <c r="Z589" i="87"/>
  <c r="Y589" i="87"/>
  <c r="Z588" i="87"/>
  <c r="Y588" i="87"/>
  <c r="Z587" i="87"/>
  <c r="Y587" i="87"/>
  <c r="Z586" i="87"/>
  <c r="Z585" i="87"/>
  <c r="Y585" i="87"/>
  <c r="Z584" i="87"/>
  <c r="Y584" i="87"/>
  <c r="Z583" i="87"/>
  <c r="Y583" i="87"/>
  <c r="Z582" i="87"/>
  <c r="Y582" i="87"/>
  <c r="Z581" i="87"/>
  <c r="Y581" i="87"/>
  <c r="Z580" i="87"/>
  <c r="Y580" i="87"/>
  <c r="Z579" i="87"/>
  <c r="Y579" i="87"/>
  <c r="Z578" i="87"/>
  <c r="Y578" i="87"/>
  <c r="Z577" i="87"/>
  <c r="Y577" i="87"/>
  <c r="Z576" i="87"/>
  <c r="Y576" i="87"/>
  <c r="Z575" i="87"/>
  <c r="Y575" i="87"/>
  <c r="Z574" i="87"/>
  <c r="Y574" i="87"/>
  <c r="Z573" i="87"/>
  <c r="Y573" i="87"/>
  <c r="Z572" i="87"/>
  <c r="Y572" i="87"/>
  <c r="Z571" i="87"/>
  <c r="Y571" i="87"/>
  <c r="Z570" i="87"/>
  <c r="Y570" i="87"/>
  <c r="Z569" i="87"/>
  <c r="Y569" i="87"/>
  <c r="Z568" i="87"/>
  <c r="Y568" i="87"/>
  <c r="Z567" i="87"/>
  <c r="Y567" i="87"/>
  <c r="Z566" i="87"/>
  <c r="Y566" i="87"/>
  <c r="Z565" i="87"/>
  <c r="Y565" i="87"/>
  <c r="Z564" i="87"/>
  <c r="Y564" i="87"/>
  <c r="Z563" i="87"/>
  <c r="Y563" i="87"/>
  <c r="Z562" i="87"/>
  <c r="Y562" i="87"/>
  <c r="Z561" i="87"/>
  <c r="Y561" i="87"/>
  <c r="Z560" i="87"/>
  <c r="Y560" i="87"/>
  <c r="Z559" i="87"/>
  <c r="Y559" i="87"/>
  <c r="Z558" i="87"/>
  <c r="Y558" i="87"/>
  <c r="Z557" i="87"/>
  <c r="Y557" i="87"/>
  <c r="Z556" i="87"/>
  <c r="Y556" i="87"/>
  <c r="Z555" i="87"/>
  <c r="Y555" i="87"/>
  <c r="F19" i="90"/>
  <c r="F18" i="90"/>
  <c r="F17" i="90"/>
  <c r="F16" i="90"/>
  <c r="F15" i="90"/>
  <c r="F14" i="90"/>
  <c r="F13" i="90"/>
  <c r="F12" i="90"/>
  <c r="F11" i="90"/>
  <c r="F10" i="90"/>
  <c r="F9" i="90"/>
  <c r="F8" i="90"/>
  <c r="F7" i="90"/>
  <c r="F6" i="90"/>
  <c r="F5" i="90"/>
  <c r="F4" i="90"/>
  <c r="F3" i="90"/>
  <c r="F2" i="90"/>
  <c r="F1" i="90"/>
  <c r="C4" i="87" l="1"/>
  <c r="D4" i="87" s="1"/>
  <c r="E4" i="87" s="1"/>
  <c r="F4" i="87" s="1"/>
  <c r="G4" i="87" s="1"/>
  <c r="H4" i="87" s="1"/>
  <c r="I4" i="87" s="1"/>
  <c r="J4" i="87" s="1"/>
  <c r="K4" i="87" s="1"/>
  <c r="L4" i="87" s="1"/>
  <c r="M4" i="87" s="1"/>
  <c r="N4" i="87" s="1"/>
  <c r="O4" i="87" s="1"/>
  <c r="P4" i="87" s="1"/>
  <c r="Q4" i="87" s="1"/>
  <c r="R4" i="87" s="1"/>
  <c r="S4" i="87" s="1"/>
  <c r="T4" i="87" s="1"/>
  <c r="U4" i="87" s="1"/>
  <c r="V4" i="87" s="1"/>
  <c r="W4" i="87" s="1"/>
  <c r="X4" i="87" s="1"/>
  <c r="Y4" i="87" s="1"/>
  <c r="Z4" i="87" s="1"/>
  <c r="S1" i="81" l="1"/>
  <c r="Y586" i="8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ED" type="4" refreshedVersion="0" background="1">
    <webPr xml="1" sourceData="1" url="C:\AUTOMATION IMPORTS\XML_INPUT\LED.xml" htmlTables="1" htmlFormat="all"/>
  </connection>
  <connection id="2" xr16:uid="{00000000-0015-0000-FFFF-FFFF01000000}" name="LED1" type="4" refreshedVersion="0" background="1">
    <webPr xml="1" sourceData="1" url="C:\AUTOMATION IMPORTS\XML_INPUT\LED.xml" htmlTables="1" htmlFormat="all"/>
  </connection>
  <connection id="3" xr16:uid="{00000000-0015-0000-FFFF-FFFF02000000}" name="LED10" type="4" refreshedVersion="0" background="1">
    <webPr xml="1" sourceData="1" url="C:\AUTOMATION IMPORTS\XML_INPUT\LED.xml" htmlTables="1" htmlFormat="all"/>
  </connection>
  <connection id="4" xr16:uid="{00000000-0015-0000-FFFF-FFFF03000000}" name="LED11" type="4" refreshedVersion="0" background="1">
    <webPr xml="1" sourceData="1" url="C:\AUTOMATION IMPORTS\XML_INPUT\LED.xml" htmlTables="1" htmlFormat="all"/>
  </connection>
  <connection id="5" xr16:uid="{00000000-0015-0000-FFFF-FFFF04000000}" name="LED12" type="4" refreshedVersion="0" background="1">
    <webPr xml="1" sourceData="1" url="C:\AUTOMATION IMPORTS\XML_INPUT\LED.xml" htmlTables="1" htmlFormat="all"/>
  </connection>
  <connection id="6" xr16:uid="{00000000-0015-0000-FFFF-FFFF05000000}" name="LED13" type="4" refreshedVersion="0" background="1">
    <webPr xml="1" sourceData="1" url="C:\AUTOMATION IMPORTS\XML_INPUT\LED.xml" htmlTables="1" htmlFormat="all"/>
  </connection>
  <connection id="7" xr16:uid="{00000000-0015-0000-FFFF-FFFF06000000}" name="LED14" type="4" refreshedVersion="0" background="1">
    <webPr xml="1" sourceData="1" url="C:\AUTOMATION IMPORTS\XML_INPUT\LED.xml" htmlTables="1" htmlFormat="all"/>
  </connection>
  <connection id="8" xr16:uid="{00000000-0015-0000-FFFF-FFFF07000000}" name="LED15" type="4" refreshedVersion="0" background="1">
    <webPr xml="1" sourceData="1" url="C:\AUTOMATION IMPORTS\XML_INPUT\LED.xml" htmlTables="1" htmlFormat="all"/>
  </connection>
  <connection id="9" xr16:uid="{00000000-0015-0000-FFFF-FFFF08000000}" name="LED16" type="4" refreshedVersion="0" background="1">
    <webPr xml="1" sourceData="1" url="C:\AUTOMATION IMPORTS\XML_INPUT\LED.xml" htmlTables="1" htmlFormat="all"/>
  </connection>
  <connection id="10" xr16:uid="{00000000-0015-0000-FFFF-FFFF09000000}" name="LED17" type="4" refreshedVersion="0" background="1">
    <webPr xml="1" sourceData="1" url="C:\AUTOMATION IMPORTS\XML_INPUT\LED.xml" htmlTables="1" htmlFormat="all"/>
  </connection>
  <connection id="11" xr16:uid="{00000000-0015-0000-FFFF-FFFF0A000000}" name="LED18" type="4" refreshedVersion="0" background="1">
    <webPr xml="1" sourceData="1" url="C:\AUTOMATION IMPORTS\XML_INPUT\LED.xml" htmlTables="1" htmlFormat="all"/>
  </connection>
  <connection id="12" xr16:uid="{00000000-0015-0000-FFFF-FFFF0B000000}" name="LED19" type="4" refreshedVersion="0" background="1">
    <webPr xml="1" sourceData="1" url="C:\AUTOMATION IMPORTS\XML_INPUT\LED.xml" htmlTables="1" htmlFormat="all"/>
  </connection>
  <connection id="13" xr16:uid="{00000000-0015-0000-FFFF-FFFF0C000000}" name="LED2" type="4" refreshedVersion="0" background="1">
    <webPr xml="1" sourceData="1" url="C:\AUTOMATION IMPORTS\XML_INPUT\LED.xml" htmlTables="1" htmlFormat="all"/>
  </connection>
  <connection id="14" xr16:uid="{00000000-0015-0000-FFFF-FFFF0D000000}" name="LED20" type="4" refreshedVersion="0" background="1">
    <webPr xml="1" sourceData="1" url="C:\AUTOMATION IMPORTS\XML_INPUT\LED.xml" htmlTables="1" htmlFormat="all"/>
  </connection>
  <connection id="15" xr16:uid="{00000000-0015-0000-FFFF-FFFF0E000000}" name="LED21" type="4" refreshedVersion="0" background="1">
    <webPr xml="1" sourceData="1" url="C:\AUTOMATION IMPORTS\XML_INPUT\LED.xml" htmlTables="1" htmlFormat="all"/>
  </connection>
  <connection id="16" xr16:uid="{00000000-0015-0000-FFFF-FFFF0F000000}" name="LED22" type="4" refreshedVersion="0" background="1">
    <webPr xml="1" sourceData="1" url="C:\AUTOMATION IMPORTS\XML_INPUT\LED.xml" htmlTables="1" htmlFormat="all"/>
  </connection>
  <connection id="17" xr16:uid="{00000000-0015-0000-FFFF-FFFF10000000}" name="LED23" type="4" refreshedVersion="0" background="1">
    <webPr xml="1" sourceData="1" url="C:\AUTOMATION IMPORTS\XML_INPUT\LED.xml" htmlTables="1" htmlFormat="all"/>
  </connection>
  <connection id="18" xr16:uid="{00000000-0015-0000-FFFF-FFFF11000000}" name="LED24" type="4" refreshedVersion="0" background="1">
    <webPr xml="1" sourceData="1" url="C:\AUTOMATION IMPORTS\XML_INPUT\LED.xml" htmlTables="1" htmlFormat="all"/>
  </connection>
  <connection id="19" xr16:uid="{00000000-0015-0000-FFFF-FFFF12000000}" name="LED25" type="4" refreshedVersion="0" background="1">
    <webPr xml="1" sourceData="1" url="C:\AUTOMATION IMPORTS\XML_INPUT\LED.xml" htmlTables="1" htmlFormat="all"/>
  </connection>
  <connection id="20" xr16:uid="{00000000-0015-0000-FFFF-FFFF13000000}" name="LED26" type="4" refreshedVersion="0" background="1">
    <webPr xml="1" sourceData="1" url="C:\AUTOMATION IMPORTS\XML_INPUT\LED.xml" htmlTables="1" htmlFormat="all"/>
  </connection>
  <connection id="21" xr16:uid="{00000000-0015-0000-FFFF-FFFF14000000}" name="LED27" type="4" refreshedVersion="0" background="1">
    <webPr xml="1" sourceData="1" url="C:\AUTOMATION IMPORTS\XML_INPUT\LED.xml" htmlTables="1" htmlFormat="all"/>
  </connection>
  <connection id="22" xr16:uid="{00000000-0015-0000-FFFF-FFFF15000000}" name="LED28" type="4" refreshedVersion="0" background="1">
    <webPr xml="1" sourceData="1" url="C:\AUTOMATION IMPORTS\XML_INPUT\LED.xml" htmlTables="1" htmlFormat="all"/>
  </connection>
  <connection id="23" xr16:uid="{00000000-0015-0000-FFFF-FFFF16000000}" name="LED29" type="4" refreshedVersion="0" background="1">
    <webPr xml="1" sourceData="1" url="C:\AUTOMATION IMPORTS\XML_INPUT\LED.xml" htmlTables="1" htmlFormat="all"/>
  </connection>
  <connection id="24" xr16:uid="{00000000-0015-0000-FFFF-FFFF17000000}" name="LED3" type="4" refreshedVersion="0" background="1">
    <webPr xml="1" sourceData="1" url="C:\AUTOMATION IMPORTS\XML_INPUT\LED.xml" htmlTables="1" htmlFormat="all"/>
  </connection>
  <connection id="25" xr16:uid="{00000000-0015-0000-FFFF-FFFF18000000}" name="LED30" type="4" refreshedVersion="0" background="1">
    <webPr xml="1" sourceData="1" url="C:\AUTOMATION IMPORTS\XML_INPUT\LED.xml" htmlTables="1" htmlFormat="all"/>
  </connection>
  <connection id="26" xr16:uid="{00000000-0015-0000-FFFF-FFFF19000000}" name="LED31" type="4" refreshedVersion="0" background="1">
    <webPr xml="1" sourceData="1" url="C:\AUTOMATION IMPORTS\XML_INPUT\LED.xml" htmlTables="1" htmlFormat="all"/>
  </connection>
  <connection id="27" xr16:uid="{00000000-0015-0000-FFFF-FFFF1A000000}" name="LED32" type="4" refreshedVersion="0" background="1">
    <webPr xml="1" sourceData="1" url="C:\AUTOMATION IMPORTS\XML_INPUT\LED.xml" htmlTables="1" htmlFormat="all"/>
  </connection>
  <connection id="28" xr16:uid="{00000000-0015-0000-FFFF-FFFF1B000000}" name="LED33" type="4" refreshedVersion="0" background="1">
    <webPr xml="1" sourceData="1" url="C:\AUTOMATION IMPORTS\XML_INPUT\LED.xml" htmlTables="1" htmlFormat="all"/>
  </connection>
  <connection id="29" xr16:uid="{00000000-0015-0000-FFFF-FFFF1C000000}" name="LED34" type="4" refreshedVersion="0" background="1">
    <webPr xml="1" sourceData="1" url="C:\AUTOMATION IMPORTS\XML_INPUT\LED.xml" htmlTables="1" htmlFormat="all"/>
  </connection>
  <connection id="30" xr16:uid="{00000000-0015-0000-FFFF-FFFF1D000000}" name="LED35" type="4" refreshedVersion="0" background="1">
    <webPr xml="1" sourceData="1" url="C:\AUTOMATION IMPORTS\XML_INPUT\LED.xml" htmlTables="1" htmlFormat="all"/>
  </connection>
  <connection id="31" xr16:uid="{00000000-0015-0000-FFFF-FFFF1E000000}" name="LED36" type="4" refreshedVersion="0" background="1">
    <webPr xml="1" sourceData="1" url="C:\AUTOMATION IMPORTS\XML_INPUT\LED.xml" htmlTables="1" htmlFormat="all"/>
  </connection>
  <connection id="32" xr16:uid="{00000000-0015-0000-FFFF-FFFF1F000000}" name="LED37" type="4" refreshedVersion="0" background="1">
    <webPr xml="1" sourceData="1" url="C:\AUTOMATION IMPORTS\XML_INPUT\LED.xml" htmlTables="1" htmlFormat="all"/>
  </connection>
  <connection id="33" xr16:uid="{00000000-0015-0000-FFFF-FFFF20000000}" name="LED38" type="4" refreshedVersion="0" background="1">
    <webPr xml="1" sourceData="1" url="C:\AUTOMATION IMPORTS\XML_INPUT\LED.xml" htmlTables="1" htmlFormat="all"/>
  </connection>
  <connection id="34" xr16:uid="{00000000-0015-0000-FFFF-FFFF21000000}" name="LED39" type="4" refreshedVersion="0" background="1">
    <webPr xml="1" sourceData="1" url="C:\AUTOMATION IMPORTS\XML_INPUT\LED.xml" htmlTables="1" htmlFormat="all"/>
  </connection>
  <connection id="35" xr16:uid="{00000000-0015-0000-FFFF-FFFF22000000}" name="LED4" type="4" refreshedVersion="0" background="1">
    <webPr xml="1" sourceData="1" url="C:\AUTOMATION IMPORTS\XML_INPUT\LED.xml" htmlTables="1" htmlFormat="all"/>
  </connection>
  <connection id="36" xr16:uid="{00000000-0015-0000-FFFF-FFFF23000000}" name="LED40" type="4" refreshedVersion="0" background="1">
    <webPr xml="1" sourceData="1" url="C:\AUTOMATION IMPORTS\XML_INPUT\LED.xml" htmlTables="1" htmlFormat="all"/>
  </connection>
  <connection id="37" xr16:uid="{00000000-0015-0000-FFFF-FFFF24000000}" name="LED41" type="4" refreshedVersion="0" background="1">
    <webPr xml="1" sourceData="1" url="C:\AUTOMATION IMPORTS\XML_INPUT\LED.xml" htmlTables="1" htmlFormat="all"/>
  </connection>
  <connection id="38" xr16:uid="{00000000-0015-0000-FFFF-FFFF25000000}" name="LED42" type="4" refreshedVersion="0" background="1">
    <webPr xml="1" sourceData="1" url="C:\AUTOMATION IMPORTS\XML_INPUT\LED.xml" htmlTables="1" htmlFormat="all"/>
  </connection>
  <connection id="39" xr16:uid="{00000000-0015-0000-FFFF-FFFF26000000}" name="LED43" type="4" refreshedVersion="0" background="1">
    <webPr xml="1" sourceData="1" url="C:\AUTOMATION IMPORTS\XML_INPUT\LED.xml" htmlTables="1" htmlFormat="all"/>
  </connection>
  <connection id="40" xr16:uid="{00000000-0015-0000-FFFF-FFFF27000000}" name="LED44" type="4" refreshedVersion="0" background="1">
    <webPr xml="1" sourceData="1" url="C:\AUTOMATION IMPORTS\XML_INPUT\LED.xml" htmlTables="1" htmlFormat="all"/>
  </connection>
  <connection id="41" xr16:uid="{00000000-0015-0000-FFFF-FFFF28000000}" name="LED45" type="4" refreshedVersion="0" background="1">
    <webPr xml="1" sourceData="1" url="C:\AUTOMATION IMPORTS\XML_INPUT\LED.xml" htmlTables="1" htmlFormat="all"/>
  </connection>
  <connection id="42" xr16:uid="{00000000-0015-0000-FFFF-FFFF29000000}" name="LED46" type="4" refreshedVersion="0" background="1">
    <webPr xml="1" sourceData="1" url="C:\AUTOMATION IMPORTS\XML_INPUT\LED.xml" htmlTables="1" htmlFormat="all"/>
  </connection>
  <connection id="43" xr16:uid="{00000000-0015-0000-FFFF-FFFF2A000000}" name="LED47" type="4" refreshedVersion="0" background="1">
    <webPr xml="1" sourceData="1" url="C:\AUTOMATION IMPORTS\XML_INPUT\LED.xml" htmlTables="1" htmlFormat="all"/>
  </connection>
  <connection id="44" xr16:uid="{00000000-0015-0000-FFFF-FFFF2B000000}" name="LED48" type="4" refreshedVersion="0" background="1">
    <webPr xml="1" sourceData="1" url="C:\AUTOMATION IMPORTS\XML_INPUT\LED.xml" htmlTables="1" htmlFormat="all"/>
  </connection>
  <connection id="45" xr16:uid="{00000000-0015-0000-FFFF-FFFF2C000000}" name="LED49" type="4" refreshedVersion="0" background="1">
    <webPr xml="1" sourceData="1" url="C:\AUTOMATION IMPORTS\XML_INPUT\LED.xml" htmlTables="1" htmlFormat="all"/>
  </connection>
  <connection id="46" xr16:uid="{00000000-0015-0000-FFFF-FFFF2D000000}" name="LED5" type="4" refreshedVersion="0" background="1">
    <webPr xml="1" sourceData="1" url="C:\AUTOMATION IMPORTS\XML_INPUT\LED.xml" htmlTables="1" htmlFormat="all"/>
  </connection>
  <connection id="47" xr16:uid="{00000000-0015-0000-FFFF-FFFF2E000000}" name="LED50" type="4" refreshedVersion="0" background="1">
    <webPr xml="1" sourceData="1" url="C:\AUTOMATION IMPORTS\XML_INPUT\LED.xml" htmlTables="1" htmlFormat="all"/>
  </connection>
  <connection id="48" xr16:uid="{00000000-0015-0000-FFFF-FFFF2F000000}" name="LED51" type="4" refreshedVersion="0" background="1">
    <webPr xml="1" sourceData="1" url="C:\AUTOMATION IMPORTS\XML_INPUT\LED.xml" htmlTables="1" htmlFormat="all"/>
  </connection>
  <connection id="49" xr16:uid="{00000000-0015-0000-FFFF-FFFF30000000}" name="LED52" type="4" refreshedVersion="0" background="1">
    <webPr xml="1" sourceData="1" url="C:\AUTOMATION IMPORTS\XML_INPUT\LED.xml" htmlTables="1" htmlFormat="all"/>
  </connection>
  <connection id="50" xr16:uid="{00000000-0015-0000-FFFF-FFFF31000000}" name="LED53" type="4" refreshedVersion="0" background="1">
    <webPr xml="1" sourceData="1" url="C:\AUTOMATION IMPORTS\XML_INPUT\LED.xml" htmlTables="1" htmlFormat="all"/>
  </connection>
  <connection id="51" xr16:uid="{00000000-0015-0000-FFFF-FFFF32000000}" name="LED54" type="4" refreshedVersion="0" background="1">
    <webPr xml="1" sourceData="1" url="C:\AUTOMATION IMPORTS\XML_INPUT\LED.xml" htmlTables="1" htmlFormat="all"/>
  </connection>
  <connection id="52" xr16:uid="{00000000-0015-0000-FFFF-FFFF33000000}" name="LED55" type="4" refreshedVersion="0" background="1">
    <webPr xml="1" sourceData="1" url="C:\AUTOMATION IMPORTS\XML_INPUT\LED.xml" htmlTables="1" htmlFormat="all"/>
  </connection>
  <connection id="53" xr16:uid="{00000000-0015-0000-FFFF-FFFF34000000}" name="LED56" type="4" refreshedVersion="0" background="1">
    <webPr xml="1" sourceData="1" url="C:\AUTOMATION IMPORTS\XML_INPUT\LED.xml" htmlTables="1" htmlFormat="all"/>
  </connection>
  <connection id="54" xr16:uid="{00000000-0015-0000-FFFF-FFFF35000000}" name="LED57" type="4" refreshedVersion="0" background="1">
    <webPr xml="1" sourceData="1" url="C:\AUTOMATION IMPORTS\XML_INPUT\LED.xml" htmlTables="1" htmlFormat="all"/>
  </connection>
  <connection id="55" xr16:uid="{00000000-0015-0000-FFFF-FFFF36000000}" name="LED58" type="4" refreshedVersion="0" background="1">
    <webPr xml="1" sourceData="1" url="C:\AUTOMATION IMPORTS\XML_INPUT\LED.xml" htmlTables="1" htmlFormat="all"/>
  </connection>
  <connection id="56" xr16:uid="{00000000-0015-0000-FFFF-FFFF37000000}" name="LED59" type="4" refreshedVersion="0" background="1">
    <webPr xml="1" sourceData="1" url="C:\AUTOMATION IMPORTS\XML_INPUT\LED.xml" htmlTables="1" htmlFormat="all"/>
  </connection>
  <connection id="57" xr16:uid="{00000000-0015-0000-FFFF-FFFF38000000}" name="LED6" type="4" refreshedVersion="0" background="1">
    <webPr xml="1" sourceData="1" url="C:\AUTOMATION IMPORTS\XML_INPUT\LED.xml" htmlTables="1" htmlFormat="all"/>
  </connection>
  <connection id="58" xr16:uid="{00000000-0015-0000-FFFF-FFFF39000000}" name="LED60" type="4" refreshedVersion="0" background="1">
    <webPr xml="1" sourceData="1" url="C:\AUTOMATION IMPORTS\XML_INPUT\LED.xml" htmlTables="1" htmlFormat="all"/>
  </connection>
  <connection id="59" xr16:uid="{00000000-0015-0000-FFFF-FFFF3A000000}" name="LED61" type="4" refreshedVersion="0" background="1">
    <webPr xml="1" sourceData="1" url="C:\AUTOMATION IMPORTS\XML_INPUT\LED.xml" htmlTables="1" htmlFormat="all"/>
  </connection>
  <connection id="60" xr16:uid="{00000000-0015-0000-FFFF-FFFF3B000000}" name="LED62" type="4" refreshedVersion="0" background="1">
    <webPr xml="1" sourceData="1" url="C:\AUTOMATION IMPORTS\XML_INPUT\LED.xml" htmlTables="1" htmlFormat="all"/>
  </connection>
  <connection id="61" xr16:uid="{00000000-0015-0000-FFFF-FFFF3C000000}" name="LED63" type="4" refreshedVersion="0" background="1">
    <webPr xml="1" sourceData="1" url="C:\AUTOMATION IMPORTS\XML_INPUT\LED.xml" htmlTables="1" htmlFormat="all"/>
  </connection>
  <connection id="62" xr16:uid="{00000000-0015-0000-FFFF-FFFF3D000000}" name="LED64" type="4" refreshedVersion="0" background="1">
    <webPr xml="1" sourceData="1" url="C:\AUTOMATION IMPORTS\XML_INPUT\LED.xml" htmlTables="1" htmlFormat="all"/>
  </connection>
  <connection id="63" xr16:uid="{00000000-0015-0000-FFFF-FFFF3E000000}" name="LED65" type="4" refreshedVersion="0" background="1">
    <webPr xml="1" sourceData="1" url="C:\AUTOMATION IMPORTS\XML_INPUT\LED.xml" htmlTables="1" htmlFormat="all"/>
  </connection>
  <connection id="64" xr16:uid="{00000000-0015-0000-FFFF-FFFF3F000000}" name="LED66" type="4" refreshedVersion="0" background="1">
    <webPr xml="1" sourceData="1" url="C:\AUTOMATION IMPORTS\XML_INPUT\LED.xml" htmlTables="1" htmlFormat="all"/>
  </connection>
  <connection id="65" xr16:uid="{00000000-0015-0000-FFFF-FFFF40000000}" name="LED67" type="4" refreshedVersion="0" background="1">
    <webPr xml="1" sourceData="1" url="C:\AUTOMATION IMPORTS\XML_INPUT\LED.xml" htmlTables="1" htmlFormat="all"/>
  </connection>
  <connection id="66" xr16:uid="{00000000-0015-0000-FFFF-FFFF41000000}" name="LED68" type="4" refreshedVersion="0" background="1">
    <webPr xml="1" sourceData="1" url="C:\AUTOMATION IMPORTS\XML_INPUT\LED.xml" htmlTables="1" htmlFormat="all"/>
  </connection>
  <connection id="67" xr16:uid="{00000000-0015-0000-FFFF-FFFF42000000}" name="LED69" type="4" refreshedVersion="0" background="1">
    <webPr xml="1" sourceData="1" url="C:\AUTOMATION IMPORTS\XML_INPUT\LED.xml" htmlTables="1" htmlFormat="all"/>
  </connection>
  <connection id="68" xr16:uid="{00000000-0015-0000-FFFF-FFFF43000000}" name="LED7" type="4" refreshedVersion="0" background="1">
    <webPr xml="1" sourceData="1" url="C:\AUTOMATION IMPORTS\XML_INPUT\LED.xml" htmlTables="1" htmlFormat="all"/>
  </connection>
  <connection id="69" xr16:uid="{00000000-0015-0000-FFFF-FFFF44000000}" name="LED70" type="4" refreshedVersion="0" background="1">
    <webPr xml="1" sourceData="1" url="C:\AUTOMATION IMPORTS\XML_INPUT\LED.xml" htmlTables="1" htmlFormat="all"/>
  </connection>
  <connection id="70" xr16:uid="{00000000-0015-0000-FFFF-FFFF45000000}" name="LED71" type="4" refreshedVersion="0" background="1">
    <webPr xml="1" sourceData="1" url="C:\AUTOMATION IMPORTS\XML_INPUT\LED.xml" htmlTables="1" htmlFormat="all"/>
  </connection>
  <connection id="71" xr16:uid="{00000000-0015-0000-FFFF-FFFF46000000}" name="LED8" type="4" refreshedVersion="0" background="1">
    <webPr xml="1" sourceData="1" url="C:\AUTOMATION IMPORTS\XML_INPUT\LED.xml" htmlTables="1" htmlFormat="all"/>
  </connection>
  <connection id="72" xr16:uid="{00000000-0015-0000-FFFF-FFFF47000000}" name="LED9" type="4" refreshedVersion="0" background="1">
    <webPr xml="1" sourceData="1" url="C:\AUTOMATION IMPORTS\XML_INPUT\LED.xml" htmlTables="1" htmlFormat="all"/>
  </connection>
  <connection id="73" xr16:uid="{00000000-0015-0000-FFFF-FFFF48000000}" name="RA" type="4" refreshedVersion="0" background="1">
    <webPr xml="1" sourceData="1" url="D:\IM\RA.xml" htmlTables="1" htmlFormat="all"/>
  </connection>
  <connection id="74" xr16:uid="{00000000-0015-0000-FFFF-FFFF49000000}" name="RA1" type="4" refreshedVersion="0" background="1">
    <webPr xml="1" sourceData="1" url="D:\IM\RA.xml" htmlTables="1" htmlFormat="all"/>
  </connection>
  <connection id="75" xr16:uid="{00000000-0015-0000-FFFF-FFFF4A000000}" name="RA10" type="4" refreshedVersion="0" background="1">
    <webPr xml="1" sourceData="1" url="D:\IM\RA.xml" htmlTables="1" htmlFormat="all"/>
  </connection>
  <connection id="76" xr16:uid="{00000000-0015-0000-FFFF-FFFF4B000000}" name="RA100" type="4" refreshedVersion="0" background="1">
    <webPr xml="1" sourceData="1" url="D:\IM\RA.xml" htmlTables="1" htmlFormat="all"/>
  </connection>
  <connection id="77" xr16:uid="{00000000-0015-0000-FFFF-FFFF4C000000}" name="RA101" type="4" refreshedVersion="0" background="1">
    <webPr xml="1" sourceData="1" url="D:\IM\RA.xml" htmlTables="1" htmlFormat="all"/>
  </connection>
  <connection id="78" xr16:uid="{00000000-0015-0000-FFFF-FFFF4D000000}" name="RA102" type="4" refreshedVersion="0" background="1">
    <webPr xml="1" sourceData="1" url="D:\IM\RA.xml" htmlTables="1" htmlFormat="all"/>
  </connection>
  <connection id="79" xr16:uid="{00000000-0015-0000-FFFF-FFFF4E000000}" name="RA103" type="4" refreshedVersion="0" background="1">
    <webPr xml="1" sourceData="1" url="D:\IM\RA.xml" htmlTables="1" htmlFormat="all"/>
  </connection>
  <connection id="80" xr16:uid="{00000000-0015-0000-FFFF-FFFF4F000000}" name="RA104" type="4" refreshedVersion="0" background="1">
    <webPr xml="1" sourceData="1" url="D:\IM\RA.xml" htmlTables="1" htmlFormat="all"/>
  </connection>
  <connection id="81" xr16:uid="{00000000-0015-0000-FFFF-FFFF50000000}" name="RA105" type="4" refreshedVersion="0" background="1">
    <webPr xml="1" sourceData="1" url="D:\IM\RA.xml" htmlTables="1" htmlFormat="all"/>
  </connection>
  <connection id="82" xr16:uid="{00000000-0015-0000-FFFF-FFFF51000000}" name="RA11" type="4" refreshedVersion="0" background="1">
    <webPr xml="1" sourceData="1" url="D:\IM\RA.xml" htmlTables="1" htmlFormat="all"/>
  </connection>
  <connection id="83" xr16:uid="{00000000-0015-0000-FFFF-FFFF52000000}" name="RA12" type="4" refreshedVersion="0" background="1">
    <webPr xml="1" sourceData="1" url="D:\IM\RA.xml" htmlTables="1" htmlFormat="all"/>
  </connection>
  <connection id="84" xr16:uid="{00000000-0015-0000-FFFF-FFFF53000000}" name="RA13" type="4" refreshedVersion="0" background="1">
    <webPr xml="1" sourceData="1" url="D:\IM\RA.xml" htmlTables="1" htmlFormat="all"/>
  </connection>
  <connection id="85" xr16:uid="{00000000-0015-0000-FFFF-FFFF54000000}" name="RA14" type="4" refreshedVersion="0" background="1">
    <webPr xml="1" sourceData="1" url="D:\IM\RA.xml" htmlTables="1" htmlFormat="all"/>
  </connection>
  <connection id="86" xr16:uid="{00000000-0015-0000-FFFF-FFFF55000000}" name="RA15" type="4" refreshedVersion="0" background="1">
    <webPr xml="1" sourceData="1" url="D:\IM\RA.xml" htmlTables="1" htmlFormat="all"/>
  </connection>
  <connection id="87" xr16:uid="{00000000-0015-0000-FFFF-FFFF56000000}" name="RA16" type="4" refreshedVersion="0" background="1">
    <webPr xml="1" sourceData="1" url="D:\IM\RA.xml" htmlTables="1" htmlFormat="all"/>
  </connection>
  <connection id="88" xr16:uid="{00000000-0015-0000-FFFF-FFFF57000000}" name="RA17" type="4" refreshedVersion="0" background="1">
    <webPr xml="1" sourceData="1" url="D:\IM\RA.xml" htmlTables="1" htmlFormat="all"/>
  </connection>
  <connection id="89" xr16:uid="{00000000-0015-0000-FFFF-FFFF58000000}" name="RA18" type="4" refreshedVersion="0" background="1">
    <webPr xml="1" sourceData="1" url="D:\IM\RA.xml" htmlTables="1" htmlFormat="all"/>
  </connection>
  <connection id="90" xr16:uid="{00000000-0015-0000-FFFF-FFFF59000000}" name="RA19" type="4" refreshedVersion="0" background="1">
    <webPr xml="1" sourceData="1" url="D:\IM\RA.xml" htmlTables="1" htmlFormat="all"/>
  </connection>
  <connection id="91" xr16:uid="{00000000-0015-0000-FFFF-FFFF5A000000}" name="RA2" type="4" refreshedVersion="0" background="1">
    <webPr xml="1" sourceData="1" url="D:\IM\RA.xml" htmlTables="1" htmlFormat="all"/>
  </connection>
  <connection id="92" xr16:uid="{00000000-0015-0000-FFFF-FFFF5B000000}" name="RA20" type="4" refreshedVersion="0" background="1">
    <webPr xml="1" sourceData="1" url="D:\IM\RA.xml" htmlTables="1" htmlFormat="all"/>
  </connection>
  <connection id="93" xr16:uid="{00000000-0015-0000-FFFF-FFFF5C000000}" name="RA21" type="4" refreshedVersion="0" background="1">
    <webPr xml="1" sourceData="1" url="D:\IM\RA.xml" htmlTables="1" htmlFormat="all"/>
  </connection>
  <connection id="94" xr16:uid="{00000000-0015-0000-FFFF-FFFF5D000000}" name="RA22" type="4" refreshedVersion="0" background="1">
    <webPr xml="1" sourceData="1" url="D:\IM\RA.xml" htmlTables="1" htmlFormat="all"/>
  </connection>
  <connection id="95" xr16:uid="{00000000-0015-0000-FFFF-FFFF5E000000}" name="RA23" type="4" refreshedVersion="0" background="1">
    <webPr xml="1" sourceData="1" url="D:\IM\RA.xml" htmlTables="1" htmlFormat="all"/>
  </connection>
  <connection id="96" xr16:uid="{00000000-0015-0000-FFFF-FFFF5F000000}" name="RA24" type="4" refreshedVersion="0" background="1">
    <webPr xml="1" sourceData="1" url="D:\IM\RA.xml" htmlTables="1" htmlFormat="all"/>
  </connection>
  <connection id="97" xr16:uid="{00000000-0015-0000-FFFF-FFFF60000000}" name="RA25" type="4" refreshedVersion="0" background="1">
    <webPr xml="1" sourceData="1" url="D:\IM\RA.xml" htmlTables="1" htmlFormat="all"/>
  </connection>
  <connection id="98" xr16:uid="{00000000-0015-0000-FFFF-FFFF61000000}" name="RA26" type="4" refreshedVersion="0" background="1">
    <webPr xml="1" sourceData="1" url="D:\IM\RA.xml" htmlTables="1" htmlFormat="all"/>
  </connection>
  <connection id="99" xr16:uid="{00000000-0015-0000-FFFF-FFFF62000000}" name="RA27" type="4" refreshedVersion="0" background="1">
    <webPr xml="1" sourceData="1" url="D:\IM\RA.xml" htmlTables="1" htmlFormat="all"/>
  </connection>
  <connection id="100" xr16:uid="{00000000-0015-0000-FFFF-FFFF63000000}" name="RA28" type="4" refreshedVersion="0" background="1">
    <webPr xml="1" sourceData="1" url="D:\IM\RA.xml" htmlTables="1" htmlFormat="all"/>
  </connection>
  <connection id="101" xr16:uid="{00000000-0015-0000-FFFF-FFFF64000000}" name="RA29" type="4" refreshedVersion="0" background="1">
    <webPr xml="1" sourceData="1" url="D:\IM\RA.xml" htmlTables="1" htmlFormat="all"/>
  </connection>
  <connection id="102" xr16:uid="{00000000-0015-0000-FFFF-FFFF65000000}" name="RA3" type="4" refreshedVersion="0" background="1">
    <webPr xml="1" sourceData="1" url="D:\IM\RA.xml" htmlTables="1" htmlFormat="all"/>
  </connection>
  <connection id="103" xr16:uid="{00000000-0015-0000-FFFF-FFFF66000000}" name="RA30" type="4" refreshedVersion="0" background="1">
    <webPr xml="1" sourceData="1" url="D:\IM\RA.xml" htmlTables="1" htmlFormat="all"/>
  </connection>
  <connection id="104" xr16:uid="{00000000-0015-0000-FFFF-FFFF67000000}" name="RA31" type="4" refreshedVersion="0" background="1">
    <webPr xml="1" sourceData="1" url="D:\IM\RA.xml" htmlTables="1" htmlFormat="all"/>
  </connection>
  <connection id="105" xr16:uid="{00000000-0015-0000-FFFF-FFFF68000000}" name="RA32" type="4" refreshedVersion="0" background="1">
    <webPr xml="1" sourceData="1" url="D:\IM\RA.xml" htmlTables="1" htmlFormat="all"/>
  </connection>
  <connection id="106" xr16:uid="{00000000-0015-0000-FFFF-FFFF69000000}" name="RA33" type="4" refreshedVersion="0" background="1">
    <webPr xml="1" sourceData="1" url="D:\IM\RA.xml" htmlTables="1" htmlFormat="all"/>
  </connection>
  <connection id="107" xr16:uid="{00000000-0015-0000-FFFF-FFFF6A000000}" name="RA34" type="4" refreshedVersion="0" background="1">
    <webPr xml="1" sourceData="1" url="D:\IM\RA.xml" htmlTables="1" htmlFormat="all"/>
  </connection>
  <connection id="108" xr16:uid="{00000000-0015-0000-FFFF-FFFF6B000000}" name="RA35" type="4" refreshedVersion="0" background="1">
    <webPr xml="1" sourceData="1" url="D:\IM\RA.xml" htmlTables="1" htmlFormat="all"/>
  </connection>
  <connection id="109" xr16:uid="{00000000-0015-0000-FFFF-FFFF6C000000}" name="RA36" type="4" refreshedVersion="0" background="1">
    <webPr xml="1" sourceData="1" url="D:\IM\RA.xml" htmlTables="1" htmlFormat="all"/>
  </connection>
  <connection id="110" xr16:uid="{00000000-0015-0000-FFFF-FFFF6D000000}" name="RA37" type="4" refreshedVersion="0" background="1">
    <webPr xml="1" sourceData="1" url="D:\IM\RA.xml" htmlTables="1" htmlFormat="all"/>
  </connection>
  <connection id="111" xr16:uid="{00000000-0015-0000-FFFF-FFFF6E000000}" name="RA38" type="4" refreshedVersion="0" background="1">
    <webPr xml="1" sourceData="1" url="D:\IM\RA.xml" htmlTables="1" htmlFormat="all"/>
  </connection>
  <connection id="112" xr16:uid="{00000000-0015-0000-FFFF-FFFF6F000000}" name="RA39" type="4" refreshedVersion="0" background="1">
    <webPr xml="1" sourceData="1" url="D:\IM\RA.xml" htmlTables="1" htmlFormat="all"/>
  </connection>
  <connection id="113" xr16:uid="{00000000-0015-0000-FFFF-FFFF70000000}" name="RA4" type="4" refreshedVersion="0" background="1">
    <webPr xml="1" sourceData="1" url="D:\IM\RA.xml" htmlTables="1" htmlFormat="all"/>
  </connection>
  <connection id="114" xr16:uid="{00000000-0015-0000-FFFF-FFFF71000000}" name="RA40" type="4" refreshedVersion="0" background="1">
    <webPr xml="1" sourceData="1" url="D:\IM\RA.xml" htmlTables="1" htmlFormat="all"/>
  </connection>
  <connection id="115" xr16:uid="{00000000-0015-0000-FFFF-FFFF72000000}" name="RA41" type="4" refreshedVersion="0" background="1">
    <webPr xml="1" sourceData="1" url="D:\IM\RA.xml" htmlTables="1" htmlFormat="all"/>
  </connection>
  <connection id="116" xr16:uid="{00000000-0015-0000-FFFF-FFFF73000000}" name="RA42" type="4" refreshedVersion="0" background="1">
    <webPr xml="1" sourceData="1" url="D:\IM\RA.xml" htmlTables="1" htmlFormat="all"/>
  </connection>
  <connection id="117" xr16:uid="{00000000-0015-0000-FFFF-FFFF74000000}" name="RA43" type="4" refreshedVersion="0" background="1">
    <webPr xml="1" sourceData="1" url="D:\IM\RA.xml" htmlTables="1" htmlFormat="all"/>
  </connection>
  <connection id="118" xr16:uid="{00000000-0015-0000-FFFF-FFFF75000000}" name="RA44" type="4" refreshedVersion="0" background="1">
    <webPr xml="1" sourceData="1" url="D:\IM\RA.xml" htmlTables="1" htmlFormat="all"/>
  </connection>
  <connection id="119" xr16:uid="{00000000-0015-0000-FFFF-FFFF76000000}" name="RA45" type="4" refreshedVersion="0" background="1">
    <webPr xml="1" sourceData="1" url="D:\IM\RA.xml" htmlTables="1" htmlFormat="all"/>
  </connection>
  <connection id="120" xr16:uid="{00000000-0015-0000-FFFF-FFFF77000000}" name="RA46" type="4" refreshedVersion="0" background="1">
    <webPr xml="1" sourceData="1" url="D:\IM\RA.xml" htmlTables="1" htmlFormat="all"/>
  </connection>
  <connection id="121" xr16:uid="{00000000-0015-0000-FFFF-FFFF78000000}" name="RA47" type="4" refreshedVersion="0" background="1">
    <webPr xml="1" sourceData="1" url="D:\IM\RA.xml" htmlTables="1" htmlFormat="all"/>
  </connection>
  <connection id="122" xr16:uid="{00000000-0015-0000-FFFF-FFFF79000000}" name="RA48" type="4" refreshedVersion="0" background="1">
    <webPr xml="1" sourceData="1" url="D:\IM\RA.xml" htmlTables="1" htmlFormat="all"/>
  </connection>
  <connection id="123" xr16:uid="{00000000-0015-0000-FFFF-FFFF7A000000}" name="RA49" type="4" refreshedVersion="0" background="1">
    <webPr xml="1" sourceData="1" url="D:\IM\RA.xml" htmlTables="1" htmlFormat="all"/>
  </connection>
  <connection id="124" xr16:uid="{00000000-0015-0000-FFFF-FFFF7B000000}" name="RA5" type="4" refreshedVersion="0" background="1">
    <webPr xml="1" sourceData="1" url="D:\IM\RA.xml" htmlTables="1" htmlFormat="all"/>
  </connection>
  <connection id="125" xr16:uid="{00000000-0015-0000-FFFF-FFFF7C000000}" name="RA50" type="4" refreshedVersion="0" background="1">
    <webPr xml="1" sourceData="1" url="D:\IM\RA.xml" htmlTables="1" htmlFormat="all"/>
  </connection>
  <connection id="126" xr16:uid="{00000000-0015-0000-FFFF-FFFF7D000000}" name="RA51" type="4" refreshedVersion="0" background="1">
    <webPr xml="1" sourceData="1" url="D:\IM\RA.xml" htmlTables="1" htmlFormat="all"/>
  </connection>
  <connection id="127" xr16:uid="{00000000-0015-0000-FFFF-FFFF7E000000}" name="RA52" type="4" refreshedVersion="0" background="1">
    <webPr xml="1" sourceData="1" url="D:\IM\RA.xml" htmlTables="1" htmlFormat="all"/>
  </connection>
  <connection id="128" xr16:uid="{00000000-0015-0000-FFFF-FFFF7F000000}" name="RA53" type="4" refreshedVersion="0" background="1">
    <webPr xml="1" sourceData="1" url="D:\IM\RA.xml" htmlTables="1" htmlFormat="all"/>
  </connection>
  <connection id="129" xr16:uid="{00000000-0015-0000-FFFF-FFFF80000000}" name="RA54" type="4" refreshedVersion="0" background="1">
    <webPr xml="1" sourceData="1" url="D:\IM\RA.xml" htmlTables="1" htmlFormat="all"/>
  </connection>
  <connection id="130" xr16:uid="{00000000-0015-0000-FFFF-FFFF81000000}" name="RA55" type="4" refreshedVersion="0" background="1">
    <webPr xml="1" sourceData="1" url="D:\IM\RA.xml" htmlTables="1" htmlFormat="all"/>
  </connection>
  <connection id="131" xr16:uid="{00000000-0015-0000-FFFF-FFFF82000000}" name="RA56" type="4" refreshedVersion="0" background="1">
    <webPr xml="1" sourceData="1" url="D:\IM\RA.xml" htmlTables="1" htmlFormat="all"/>
  </connection>
  <connection id="132" xr16:uid="{00000000-0015-0000-FFFF-FFFF83000000}" name="RA57" type="4" refreshedVersion="0" background="1">
    <webPr xml="1" sourceData="1" url="D:\IM\RA.xml" htmlTables="1" htmlFormat="all"/>
  </connection>
  <connection id="133" xr16:uid="{00000000-0015-0000-FFFF-FFFF84000000}" name="RA58" type="4" refreshedVersion="0" background="1">
    <webPr xml="1" sourceData="1" url="D:\IM\RA.xml" htmlTables="1" htmlFormat="all"/>
  </connection>
  <connection id="134" xr16:uid="{00000000-0015-0000-FFFF-FFFF85000000}" name="RA59" type="4" refreshedVersion="0" background="1">
    <webPr xml="1" sourceData="1" url="D:\IM\RA.xml" htmlTables="1" htmlFormat="all"/>
  </connection>
  <connection id="135" xr16:uid="{00000000-0015-0000-FFFF-FFFF86000000}" name="RA6" type="4" refreshedVersion="0" background="1">
    <webPr xml="1" sourceData="1" url="D:\IM\RA.xml" htmlTables="1" htmlFormat="all"/>
  </connection>
  <connection id="136" xr16:uid="{00000000-0015-0000-FFFF-FFFF87000000}" name="RA60" type="4" refreshedVersion="0" background="1">
    <webPr xml="1" sourceData="1" url="D:\IM\RA.xml" htmlTables="1" htmlFormat="all"/>
  </connection>
  <connection id="137" xr16:uid="{00000000-0015-0000-FFFF-FFFF88000000}" name="RA61" type="4" refreshedVersion="0" background="1">
    <webPr xml="1" sourceData="1" url="D:\IM\RA.xml" htmlTables="1" htmlFormat="all"/>
  </connection>
  <connection id="138" xr16:uid="{00000000-0015-0000-FFFF-FFFF89000000}" name="RA62" type="4" refreshedVersion="0" background="1">
    <webPr xml="1" sourceData="1" url="D:\IM\RA.xml" htmlTables="1" htmlFormat="all"/>
  </connection>
  <connection id="139" xr16:uid="{00000000-0015-0000-FFFF-FFFF8A000000}" name="RA63" type="4" refreshedVersion="0" background="1">
    <webPr xml="1" sourceData="1" url="D:\IM\RA.xml" htmlTables="1" htmlFormat="all"/>
  </connection>
  <connection id="140" xr16:uid="{00000000-0015-0000-FFFF-FFFF8B000000}" name="RA64" type="4" refreshedVersion="0" background="1">
    <webPr xml="1" sourceData="1" url="D:\IM\RA.xml" htmlTables="1" htmlFormat="all"/>
  </connection>
  <connection id="141" xr16:uid="{00000000-0015-0000-FFFF-FFFF8C000000}" name="RA65" type="4" refreshedVersion="0" background="1">
    <webPr xml="1" sourceData="1" url="D:\IM\RA.xml" htmlTables="1" htmlFormat="all"/>
  </connection>
  <connection id="142" xr16:uid="{00000000-0015-0000-FFFF-FFFF8D000000}" name="RA66" type="4" refreshedVersion="0" background="1">
    <webPr xml="1" sourceData="1" url="D:\IM\RA.xml" htmlTables="1" htmlFormat="all"/>
  </connection>
  <connection id="143" xr16:uid="{00000000-0015-0000-FFFF-FFFF8E000000}" name="RA67" type="4" refreshedVersion="0" background="1">
    <webPr xml="1" sourceData="1" url="D:\IM\RA.xml" htmlTables="1" htmlFormat="all"/>
  </connection>
  <connection id="144" xr16:uid="{00000000-0015-0000-FFFF-FFFF8F000000}" name="RA68" type="4" refreshedVersion="0" background="1">
    <webPr xml="1" sourceData="1" url="D:\IM\RA.xml" htmlTables="1" htmlFormat="all"/>
  </connection>
  <connection id="145" xr16:uid="{00000000-0015-0000-FFFF-FFFF90000000}" name="RA69" type="4" refreshedVersion="0" background="1">
    <webPr xml="1" sourceData="1" url="D:\IM\RA.xml" htmlTables="1" htmlFormat="all"/>
  </connection>
  <connection id="146" xr16:uid="{00000000-0015-0000-FFFF-FFFF91000000}" name="RA7" type="4" refreshedVersion="0" background="1">
    <webPr xml="1" sourceData="1" url="D:\IM\RA.xml" htmlTables="1" htmlFormat="all"/>
  </connection>
  <connection id="147" xr16:uid="{00000000-0015-0000-FFFF-FFFF92000000}" name="RA70" type="4" refreshedVersion="0" background="1">
    <webPr xml="1" sourceData="1" url="D:\IM\RA.xml" htmlTables="1" htmlFormat="all"/>
  </connection>
  <connection id="148" xr16:uid="{00000000-0015-0000-FFFF-FFFF93000000}" name="RA71" type="4" refreshedVersion="0" background="1">
    <webPr xml="1" sourceData="1" url="D:\IM\RA.xml" htmlTables="1" htmlFormat="all"/>
  </connection>
  <connection id="149" xr16:uid="{00000000-0015-0000-FFFF-FFFF94000000}" name="RA72" type="4" refreshedVersion="0" background="1">
    <webPr xml="1" sourceData="1" url="D:\IM\RA.xml" htmlTables="1" htmlFormat="all"/>
  </connection>
  <connection id="150" xr16:uid="{00000000-0015-0000-FFFF-FFFF95000000}" name="RA73" type="4" refreshedVersion="0" background="1">
    <webPr xml="1" sourceData="1" url="D:\IM\RA.xml" htmlTables="1" htmlFormat="all"/>
  </connection>
  <connection id="151" xr16:uid="{00000000-0015-0000-FFFF-FFFF96000000}" name="RA74" type="4" refreshedVersion="0" background="1">
    <webPr xml="1" sourceData="1" url="D:\IM\RA.xml" htmlTables="1" htmlFormat="all"/>
  </connection>
  <connection id="152" xr16:uid="{00000000-0015-0000-FFFF-FFFF97000000}" name="RA75" type="4" refreshedVersion="0" background="1">
    <webPr xml="1" sourceData="1" url="D:\IM\RA.xml" htmlTables="1" htmlFormat="all"/>
  </connection>
  <connection id="153" xr16:uid="{00000000-0015-0000-FFFF-FFFF98000000}" name="RA76" type="4" refreshedVersion="0" background="1">
    <webPr xml="1" sourceData="1" url="D:\IM\RA.xml" htmlTables="1" htmlFormat="all"/>
  </connection>
  <connection id="154" xr16:uid="{00000000-0015-0000-FFFF-FFFF99000000}" name="RA77" type="4" refreshedVersion="0" background="1">
    <webPr xml="1" sourceData="1" url="D:\IM\RA.xml" htmlTables="1" htmlFormat="all"/>
  </connection>
  <connection id="155" xr16:uid="{00000000-0015-0000-FFFF-FFFF9A000000}" name="RA78" type="4" refreshedVersion="0" background="1">
    <webPr xml="1" sourceData="1" url="D:\IM\RA.xml" htmlTables="1" htmlFormat="all"/>
  </connection>
  <connection id="156" xr16:uid="{00000000-0015-0000-FFFF-FFFF9B000000}" name="RA79" type="4" refreshedVersion="0" background="1">
    <webPr xml="1" sourceData="1" url="D:\IM\RA.xml" htmlTables="1" htmlFormat="all"/>
  </connection>
  <connection id="157" xr16:uid="{00000000-0015-0000-FFFF-FFFF9C000000}" name="RA8" type="4" refreshedVersion="0" background="1">
    <webPr xml="1" sourceData="1" url="D:\IM\RA.xml" htmlTables="1" htmlFormat="all"/>
  </connection>
  <connection id="158" xr16:uid="{00000000-0015-0000-FFFF-FFFF9D000000}" name="RA80" type="4" refreshedVersion="0" background="1">
    <webPr xml="1" sourceData="1" url="D:\IM\RA.xml" htmlTables="1" htmlFormat="all"/>
  </connection>
  <connection id="159" xr16:uid="{00000000-0015-0000-FFFF-FFFF9E000000}" name="RA81" type="4" refreshedVersion="0" background="1">
    <webPr xml="1" sourceData="1" parsePre="1" consecutive="1" url="D:\IM\RA.xml" htmlTables="1"/>
  </connection>
  <connection id="160" xr16:uid="{00000000-0015-0000-FFFF-FFFF9F000000}" name="RA82" type="4" refreshedVersion="0" background="1">
    <webPr xml="1" sourceData="1" url="D:\IM\RA.xml" htmlTables="1" htmlFormat="all"/>
  </connection>
  <connection id="161" xr16:uid="{00000000-0015-0000-FFFF-FFFFA0000000}" name="RA83" type="4" refreshedVersion="0" background="1">
    <webPr xml="1" sourceData="1" url="D:\IM\RA.xml" htmlTables="1" htmlFormat="all"/>
  </connection>
  <connection id="162" xr16:uid="{00000000-0015-0000-FFFF-FFFFA1000000}" name="RA84" type="4" refreshedVersion="0" background="1">
    <webPr xml="1" sourceData="1" url="D:\IM\RA.xml" htmlTables="1" htmlFormat="all"/>
  </connection>
  <connection id="163" xr16:uid="{00000000-0015-0000-FFFF-FFFFA2000000}" name="RA85" type="4" refreshedVersion="0" background="1">
    <webPr xml="1" sourceData="1" url="D:\IM\RA.xml" htmlTables="1" htmlFormat="all"/>
  </connection>
  <connection id="164" xr16:uid="{00000000-0015-0000-FFFF-FFFFA3000000}" name="RA86" type="4" refreshedVersion="0" background="1">
    <webPr xml="1" sourceData="1" url="D:\IM\RA.xml" htmlTables="1" htmlFormat="all"/>
  </connection>
  <connection id="165" xr16:uid="{00000000-0015-0000-FFFF-FFFFA4000000}" name="RA87" type="4" refreshedVersion="0" background="1">
    <webPr xml="1" sourceData="1" url="D:\IM\RA.xml" htmlTables="1" htmlFormat="all"/>
  </connection>
  <connection id="166" xr16:uid="{00000000-0015-0000-FFFF-FFFFA5000000}" name="RA88" type="4" refreshedVersion="0" background="1">
    <webPr xml="1" sourceData="1" url="D:\IM\RA.xml" htmlTables="1" htmlFormat="all"/>
  </connection>
  <connection id="167" xr16:uid="{00000000-0015-0000-FFFF-FFFFA6000000}" name="RA89" type="4" refreshedVersion="0" background="1">
    <webPr xml="1" sourceData="1" url="D:\IM\RA.xml" htmlTables="1" htmlFormat="all"/>
  </connection>
  <connection id="168" xr16:uid="{00000000-0015-0000-FFFF-FFFFA7000000}" name="RA9" type="4" refreshedVersion="0" background="1">
    <webPr xml="1" sourceData="1" url="D:\IM\RA.xml" htmlTables="1" htmlFormat="all"/>
  </connection>
  <connection id="169" xr16:uid="{00000000-0015-0000-FFFF-FFFFA8000000}" name="RA90" type="4" refreshedVersion="0" background="1">
    <webPr xml="1" sourceData="1" url="D:\IM\RA.xml" htmlTables="1" htmlFormat="all"/>
  </connection>
  <connection id="170" xr16:uid="{00000000-0015-0000-FFFF-FFFFA9000000}" name="RA91" type="4" refreshedVersion="0" background="1">
    <webPr xml="1" sourceData="1" url="D:\IM\RA.xml" htmlTables="1" htmlFormat="all"/>
  </connection>
  <connection id="171" xr16:uid="{00000000-0015-0000-FFFF-FFFFAA000000}" name="RA92" type="4" refreshedVersion="0" background="1">
    <webPr xml="1" sourceData="1" url="D:\IM\RA.xml" htmlTables="1" htmlFormat="all"/>
  </connection>
  <connection id="172" xr16:uid="{00000000-0015-0000-FFFF-FFFFAB000000}" name="RA93" type="4" refreshedVersion="0" background="1">
    <webPr xml="1" sourceData="1" url="D:\IM\RA.xml" htmlTables="1" htmlFormat="all"/>
  </connection>
  <connection id="173" xr16:uid="{00000000-0015-0000-FFFF-FFFFAC000000}" name="RA94" type="4" refreshedVersion="0" background="1">
    <webPr xml="1" sourceData="1" url="D:\IM\RA.xml" htmlTables="1" htmlFormat="all"/>
  </connection>
  <connection id="174" xr16:uid="{00000000-0015-0000-FFFF-FFFFAD000000}" name="RA95" type="4" refreshedVersion="0" background="1">
    <webPr xml="1" sourceData="1" url="D:\IM\RA.xml" htmlTables="1" htmlFormat="all"/>
  </connection>
  <connection id="175" xr16:uid="{00000000-0015-0000-FFFF-FFFFAE000000}" name="RA96" type="4" refreshedVersion="0" background="1">
    <webPr xml="1" sourceData="1" url="D:\IM\RA.xml" htmlTables="1" htmlFormat="all"/>
  </connection>
  <connection id="176" xr16:uid="{00000000-0015-0000-FFFF-FFFFAF000000}" name="RA97" type="4" refreshedVersion="0" background="1">
    <webPr xml="1" sourceData="1" url="D:\IM\RA.xml" htmlTables="1" htmlFormat="all"/>
  </connection>
  <connection id="177" xr16:uid="{00000000-0015-0000-FFFF-FFFFB0000000}" name="RA98" type="4" refreshedVersion="0" background="1">
    <webPr xml="1" sourceData="1" url="D:\IM\RA.xml" htmlTables="1" htmlFormat="all"/>
  </connection>
  <connection id="178" xr16:uid="{00000000-0015-0000-FFFF-FFFFB1000000}" name="RA99" type="4" refreshedVersion="0" background="1">
    <webPr xml="1" sourceData="1" url="D:\IM\RA.xml" htmlTables="1" htmlFormat="all"/>
  </connection>
</connections>
</file>

<file path=xl/sharedStrings.xml><?xml version="1.0" encoding="utf-8"?>
<sst xmlns="http://schemas.openxmlformats.org/spreadsheetml/2006/main" count="39557" uniqueCount="14799">
  <si>
    <t>Debit account</t>
  </si>
  <si>
    <t>Credit account</t>
  </si>
  <si>
    <t>Amount</t>
  </si>
  <si>
    <t>Narration</t>
  </si>
  <si>
    <t>Date</t>
  </si>
  <si>
    <t>Voucher No</t>
  </si>
  <si>
    <t>CREATED</t>
  </si>
  <si>
    <t>ERROR</t>
  </si>
  <si>
    <t>DATE AND TIME</t>
  </si>
  <si>
    <t>ALTERRED</t>
  </si>
  <si>
    <t>COMBINED</t>
  </si>
  <si>
    <t>IGNORED</t>
  </si>
  <si>
    <t>LASTMID</t>
  </si>
  <si>
    <t>LASTV CHILD</t>
  </si>
  <si>
    <t>34: Ledger 'cassss' does not exist!</t>
  </si>
  <si>
    <t>LINEERROR DETAILS</t>
  </si>
  <si>
    <t>34: Ledger 'sundry debtor' does not exist!</t>
  </si>
  <si>
    <t>Ledger_name_needed</t>
  </si>
  <si>
    <t>Capital Account</t>
  </si>
  <si>
    <t>Current Assets</t>
  </si>
  <si>
    <t>Current Liabilities</t>
  </si>
  <si>
    <t>Direct Expenses</t>
  </si>
  <si>
    <t>Direct Incomes</t>
  </si>
  <si>
    <t>Fixed Assets</t>
  </si>
  <si>
    <t>Indirect Expenses</t>
  </si>
  <si>
    <t>Indirect Incomes</t>
  </si>
  <si>
    <t>Loans (Liability)</t>
  </si>
  <si>
    <t>Misc. Expenses (ASSET)</t>
  </si>
  <si>
    <t>Purchase Accounts</t>
  </si>
  <si>
    <t>Sales Accounts</t>
  </si>
  <si>
    <t>Suspense A/c</t>
  </si>
  <si>
    <t>Bank Accounts</t>
  </si>
  <si>
    <t>Bank OD A/c</t>
  </si>
  <si>
    <t>Deposits (Asset)</t>
  </si>
  <si>
    <t>Duties &amp; Taxes</t>
  </si>
  <si>
    <t>Loans &amp; Advances (Asset)</t>
  </si>
  <si>
    <t>Provisions</t>
  </si>
  <si>
    <t>Reserves &amp; Surplus</t>
  </si>
  <si>
    <t>Secured Loans</t>
  </si>
  <si>
    <t>Sundry Creditors</t>
  </si>
  <si>
    <t>Sundry Debtors</t>
  </si>
  <si>
    <t>Unsecured Loans</t>
  </si>
  <si>
    <t>Select Group</t>
  </si>
  <si>
    <t>1354: Ledger 'SOUTHERN STEEL CENTRE' does not exist!(FOR OBJECT: 'FINANCE COST')</t>
  </si>
  <si>
    <t>34: Ledger 'SOUTHERN STEEL CENTRE' does not exist!(FOR OBJECT: 'ASK')</t>
  </si>
  <si>
    <t>3070: Ledger 'SOUTHERN STEEL CENTRE' does not exist!(FOR OBJECT: 'SOUTHERN STEEL CENTREs')</t>
  </si>
  <si>
    <t>2102: Ledger 'Kovai Balaji Diamond Tools' does not exist!(FOR OBJECT: 'SOUTHERN STEEL CENTREs')</t>
  </si>
  <si>
    <t>1376: Ledger 'SOUTHERN STEEL CENTRE' does not exist!(FOR OBJECT: 'ASK')</t>
  </si>
  <si>
    <t>3070: Ledger 'SOUTHERN STEEL CENTRE' does not exist!(FOR OBJECT: 'SOUTHERN STEEL CENTRE1')</t>
  </si>
  <si>
    <t>34: Ledger 'SOUTHERN STEEL CENTRE11' does not exist!(FOR OBJECT: 'SOUTHERN STEEL CENTRE1')</t>
  </si>
  <si>
    <t>34: Ledger 'salary' does not exist!</t>
  </si>
  <si>
    <t>34: The date 9-4-2016 is Out of Range!(FOR OBJECT: 'salary')</t>
  </si>
  <si>
    <t>144: Ledger 'VARUN' does not exist!</t>
  </si>
  <si>
    <t>Voucher Type</t>
  </si>
  <si>
    <t>payment</t>
  </si>
  <si>
    <t>receipt</t>
  </si>
  <si>
    <t>35: Voucher Type 'ActiveCell.Offset(0, 5).Value' does not exist!</t>
  </si>
  <si>
    <t>35: Voucher Type 'qt ActiveCell.Offset(0, 5).Value  qt' does not exist!</t>
  </si>
  <si>
    <t>35: Voucher Type 'qt  ActiveCell.Offset(0, 5).Value  qt' does not exist!</t>
  </si>
  <si>
    <t>35: Voucher Type '"receipt"' does not exist!</t>
  </si>
  <si>
    <t>28: Currency 'Rs.' does not exist!(FOR OBJECT: 'TRANSPORT CHARGES')</t>
  </si>
  <si>
    <t>journal</t>
  </si>
  <si>
    <t>34: Ledger 'ram amp; s' does not exist!</t>
  </si>
  <si>
    <t>34: Ledger 'rass' does not exist!</t>
  </si>
  <si>
    <t>34: Ledger 'raas &amp; ca' does not exist!(FOR OBJECT: 'HDFC BANK')</t>
  </si>
  <si>
    <t>`</t>
  </si>
  <si>
    <t>103: Ledger 'RAM' does not exist!(FOR OBJECT: 'suresh')</t>
  </si>
  <si>
    <t>credit note</t>
  </si>
  <si>
    <t>debit note</t>
  </si>
  <si>
    <t>379: Ledger 'esdgs' does not exist!(FOR OBJECT: 'rassss')</t>
  </si>
  <si>
    <t>42: Group Name not given!(FOR OBJECT: 'mis')</t>
  </si>
  <si>
    <t>218: Ledger 'SARAVANA' does not exist!(FOR OBJECT: 'da')</t>
  </si>
  <si>
    <t>195: Ledger 'DSDS' does not exist!(FOR OBJECT: 'da')</t>
  </si>
  <si>
    <t>sales</t>
  </si>
  <si>
    <t>Sales Ledger</t>
  </si>
  <si>
    <t>Party Ledger</t>
  </si>
  <si>
    <t>Vat Ledger</t>
  </si>
  <si>
    <t>CGST</t>
  </si>
  <si>
    <t>SGST</t>
  </si>
  <si>
    <t>REF NO</t>
  </si>
  <si>
    <t>SALES</t>
  </si>
  <si>
    <t>CASH</t>
  </si>
  <si>
    <t>VAT</t>
  </si>
  <si>
    <t>NARRA</t>
  </si>
  <si>
    <t>IGST</t>
  </si>
  <si>
    <t>IS VAT</t>
  </si>
  <si>
    <t>18: Voucher Type 'Voucher Type' does not exist!</t>
  </si>
  <si>
    <t>20: No Entries in Voucher!</t>
  </si>
  <si>
    <t>yes</t>
  </si>
  <si>
    <t>no</t>
  </si>
  <si>
    <t>igst</t>
  </si>
  <si>
    <t>108: Ledger 'igst' does not exist!</t>
  </si>
  <si>
    <t>28: Currency 'Rs.' does not exist!(FOR OBJECT: 'Hdfc Bank')</t>
  </si>
  <si>
    <t>28: Currency 'Rs.' does not exist!(FOR OBJECT: 'AP16TX3229')</t>
  </si>
  <si>
    <t>Bank Charges</t>
  </si>
  <si>
    <t>GST</t>
  </si>
  <si>
    <t>Suspense</t>
  </si>
  <si>
    <t>Cash</t>
  </si>
  <si>
    <t>Profit &amp; Loss A/c</t>
  </si>
  <si>
    <t>_x0004_ Primary</t>
  </si>
  <si>
    <t>The date 4-2-2019 is Out of Range!</t>
  </si>
  <si>
    <t>Order ID</t>
  </si>
  <si>
    <t>Invoice - ID</t>
  </si>
  <si>
    <t>Currency</t>
  </si>
  <si>
    <t>Gross</t>
  </si>
  <si>
    <t>Fee</t>
  </si>
  <si>
    <t>Net</t>
  </si>
  <si>
    <t>Transaction ID</t>
  </si>
  <si>
    <t>From Email Address</t>
  </si>
  <si>
    <t>Name</t>
  </si>
  <si>
    <t>Sub Total</t>
  </si>
  <si>
    <t>Discount</t>
  </si>
  <si>
    <t>diff</t>
  </si>
  <si>
    <t>MMYYYY</t>
  </si>
  <si>
    <t>Exchange Rate</t>
  </si>
  <si>
    <t>Check</t>
  </si>
  <si>
    <t>Round off</t>
  </si>
  <si>
    <t>Discount_Invoice_Level</t>
  </si>
  <si>
    <t>Comm</t>
  </si>
  <si>
    <t xml:space="preserve">Rate of Realisation </t>
  </si>
  <si>
    <t>Act Realisation</t>
  </si>
  <si>
    <t>Fx Loss</t>
  </si>
  <si>
    <t>21-22-PP-000001</t>
  </si>
  <si>
    <t>USD</t>
  </si>
  <si>
    <t>7JW47933W3420691R</t>
  </si>
  <si>
    <t>Missbright81@yahoo.com</t>
  </si>
  <si>
    <t>Worn Inspirations</t>
  </si>
  <si>
    <t>21-22-PP-000002</t>
  </si>
  <si>
    <t>46936859RV5054549</t>
  </si>
  <si>
    <t>21-22-PP-000003</t>
  </si>
  <si>
    <t>2KF2527624530584Y</t>
  </si>
  <si>
    <t>orlandocb@live.com</t>
  </si>
  <si>
    <t>orlando beasley</t>
  </si>
  <si>
    <t>21-22-PP-000004</t>
  </si>
  <si>
    <t>44W894713F9742502</t>
  </si>
  <si>
    <t>j0306clapper@yahoo.com</t>
  </si>
  <si>
    <t>Julie Clapper</t>
  </si>
  <si>
    <t>21-22-PP-000005</t>
  </si>
  <si>
    <t>8Y183753GV133832L</t>
  </si>
  <si>
    <t>Rachaele91@gmail.com</t>
  </si>
  <si>
    <t>Rachael Escuadra</t>
  </si>
  <si>
    <t>21-22-PP-000006</t>
  </si>
  <si>
    <t>57435724ND4533500</t>
  </si>
  <si>
    <t>jahrahsta@gmail.com</t>
  </si>
  <si>
    <t>Jara Takahashi</t>
  </si>
  <si>
    <t>21-22-PP-000007</t>
  </si>
  <si>
    <t>9ER45867LP013913K</t>
  </si>
  <si>
    <t>jstepbach@gmail.com</t>
  </si>
  <si>
    <t>Jessica Stepbach</t>
  </si>
  <si>
    <t>21-22-PP-000008</t>
  </si>
  <si>
    <t>9BN66436K71841933</t>
  </si>
  <si>
    <t>CRyder@RandRFlorida.com</t>
  </si>
  <si>
    <t>Christopher Ryder</t>
  </si>
  <si>
    <t>21-22-PP-000009</t>
  </si>
  <si>
    <t>7G046157HK634001X</t>
  </si>
  <si>
    <t>drclarksmith@yahoo.com</t>
  </si>
  <si>
    <t>Clark Smith</t>
  </si>
  <si>
    <t>21-22-PP-000010</t>
  </si>
  <si>
    <t>43568413KH5326945</t>
  </si>
  <si>
    <t>azenethrivera@gmail.com</t>
  </si>
  <si>
    <t>azeneth rivera</t>
  </si>
  <si>
    <t>21-22-PP-000011</t>
  </si>
  <si>
    <t>49N65261GX171470L</t>
  </si>
  <si>
    <t>joanaldiaz59@gmail.com</t>
  </si>
  <si>
    <t>joana diaz</t>
  </si>
  <si>
    <t>21-22-PP-000012</t>
  </si>
  <si>
    <t>69J947715V780790R</t>
  </si>
  <si>
    <t>nickilefevre@gmail.com</t>
  </si>
  <si>
    <t>Mary tzavaras</t>
  </si>
  <si>
    <t>21-22-PP-000013</t>
  </si>
  <si>
    <t>6WR80072SW395010C</t>
  </si>
  <si>
    <t>christyreece03@gmail.com</t>
  </si>
  <si>
    <t>Christy Reece</t>
  </si>
  <si>
    <t>21-22-PP-000014</t>
  </si>
  <si>
    <t>13Y51566G0292893M</t>
  </si>
  <si>
    <t>gsmarfp@gmail.com</t>
  </si>
  <si>
    <t>Sean Rukse</t>
  </si>
  <si>
    <t>21-22-PP-000015</t>
  </si>
  <si>
    <t>9G552156MB636604T</t>
  </si>
  <si>
    <t>shay.muhonen@gmail.com</t>
  </si>
  <si>
    <t>Shaylin Muhonen</t>
  </si>
  <si>
    <t>21-22-PP-000016</t>
  </si>
  <si>
    <t>7M13018086887973R</t>
  </si>
  <si>
    <t>21-22-PP-000017</t>
  </si>
  <si>
    <t>8JA55199YL6304418</t>
  </si>
  <si>
    <t>hamptkj@gmail.com</t>
  </si>
  <si>
    <t>Katherine Tong</t>
  </si>
  <si>
    <t>21-22-PP-000018</t>
  </si>
  <si>
    <t>1Y449901XW635963A</t>
  </si>
  <si>
    <t>21-22-PP-000019</t>
  </si>
  <si>
    <t>76J43082UM580860U</t>
  </si>
  <si>
    <t>Glenn.m.chambers@gmail.com</t>
  </si>
  <si>
    <t>Glenn Chambers</t>
  </si>
  <si>
    <t>21-22-PP-000020</t>
  </si>
  <si>
    <t>8PN59092V7727583D</t>
  </si>
  <si>
    <t>simpson0alexander@gmail.com</t>
  </si>
  <si>
    <t>Alexander Simpson</t>
  </si>
  <si>
    <t>21-22-PP-000021</t>
  </si>
  <si>
    <t>8L797254HU916142V</t>
  </si>
  <si>
    <t>john_farcich@yahoo.com</t>
  </si>
  <si>
    <t>John Farcich</t>
  </si>
  <si>
    <t>21-22-PP-000022</t>
  </si>
  <si>
    <t>5FP04620952616115</t>
  </si>
  <si>
    <t>karynweeks@yahoo.com</t>
  </si>
  <si>
    <t>Karyn Weeks</t>
  </si>
  <si>
    <t>21-22-PP-000023</t>
  </si>
  <si>
    <t>7V534186AK461030B</t>
  </si>
  <si>
    <t>brandiholley34@aol.com</t>
  </si>
  <si>
    <t>Brandi Holley</t>
  </si>
  <si>
    <t>21-22-PP-000024</t>
  </si>
  <si>
    <t>40052553FG735932T</t>
  </si>
  <si>
    <t>mdc541@comcast.net</t>
  </si>
  <si>
    <t>Michael Clary</t>
  </si>
  <si>
    <t>21-22-PP-000025</t>
  </si>
  <si>
    <t>0UG056072U201305W</t>
  </si>
  <si>
    <t>mariachughes@gmail.com</t>
  </si>
  <si>
    <t>Maria HUghes</t>
  </si>
  <si>
    <t>21-22-PP-000026</t>
  </si>
  <si>
    <t>7NH990241L576254Y</t>
  </si>
  <si>
    <t>keliholly@yahoo.com</t>
  </si>
  <si>
    <t>Keli Holly</t>
  </si>
  <si>
    <t>21-22-PP-000027</t>
  </si>
  <si>
    <t>44U76677KU660924G</t>
  </si>
  <si>
    <t>c2lnelson@yahoo.com</t>
  </si>
  <si>
    <t>Christine Nelson</t>
  </si>
  <si>
    <t>21-22-PP-000028</t>
  </si>
  <si>
    <t>4V437934HC7726527</t>
  </si>
  <si>
    <t>ashton.alexander.webb@protonmail.com</t>
  </si>
  <si>
    <t>Ashton Webb</t>
  </si>
  <si>
    <t>21-22-PP-000029</t>
  </si>
  <si>
    <t>9KK697424F4961802</t>
  </si>
  <si>
    <t>katherineskrieger@gmail.com</t>
  </si>
  <si>
    <t>Katherine Sauser</t>
  </si>
  <si>
    <t>21-22-PP-000030</t>
  </si>
  <si>
    <t>1H452376R67620739</t>
  </si>
  <si>
    <t>21-22-PP-000031</t>
  </si>
  <si>
    <t>9EA10799V23540613</t>
  </si>
  <si>
    <t>21-22-PP-000032</t>
  </si>
  <si>
    <t>1C288457HY176900J</t>
  </si>
  <si>
    <t>amandawallman@yahoo.com</t>
  </si>
  <si>
    <t>Amanda Wallman-Rosales</t>
  </si>
  <si>
    <t>21-22-PP-000033</t>
  </si>
  <si>
    <t>2K690141SJ189001W</t>
  </si>
  <si>
    <t>haelyns3100@yahoo.com</t>
  </si>
  <si>
    <t>Haelyn Holden</t>
  </si>
  <si>
    <t>21-22-PP-000034</t>
  </si>
  <si>
    <t>INV2-5S3Y-S4KU-GGFZ-9UUV</t>
  </si>
  <si>
    <t>21-22-PP-000035</t>
  </si>
  <si>
    <t>75N83179JV933962T</t>
  </si>
  <si>
    <t>simon@mac.web.id</t>
  </si>
  <si>
    <t>psyc73</t>
  </si>
  <si>
    <t>21-22-PP-000036</t>
  </si>
  <si>
    <t>8T162968XU257915A</t>
  </si>
  <si>
    <t>DRMoore83@aol.com</t>
  </si>
  <si>
    <t>Donna Carroll</t>
  </si>
  <si>
    <t>21-22-PP-000037</t>
  </si>
  <si>
    <t>1AW97059CC058180P</t>
  </si>
  <si>
    <t>JOLIE@PVDPSYCH.COM</t>
  </si>
  <si>
    <t>Jolie Issa</t>
  </si>
  <si>
    <t>21-22-PP-000038</t>
  </si>
  <si>
    <t>7P010613CV3754447</t>
  </si>
  <si>
    <t>21-22-PP-000039</t>
  </si>
  <si>
    <t>81430085R6190425L</t>
  </si>
  <si>
    <t>juliealejandra4@gmail.com</t>
  </si>
  <si>
    <t>Julie Castaneda</t>
  </si>
  <si>
    <t>INV2-TQAD-RGE8-3835-82PH</t>
  </si>
  <si>
    <t>21-22-PP-000040</t>
  </si>
  <si>
    <t>5JW5456298548333M</t>
  </si>
  <si>
    <t>accounts.payable@withhealth.com</t>
  </si>
  <si>
    <t>Mark Broido</t>
  </si>
  <si>
    <t>21-22-PP-000041</t>
  </si>
  <si>
    <t>0BH8315986117613Y</t>
  </si>
  <si>
    <t>lauren@laurenstarling.com</t>
  </si>
  <si>
    <t>Starling Seo</t>
  </si>
  <si>
    <t>21-22-PP-000042</t>
  </si>
  <si>
    <t>0WK46610ET861994F</t>
  </si>
  <si>
    <t>melanihigg@gmail.com</t>
  </si>
  <si>
    <t>Melani Yancy</t>
  </si>
  <si>
    <t>INV2-XZJ3-RXLN-KMK5-HH6P</t>
  </si>
  <si>
    <t>21-22-PP-000043</t>
  </si>
  <si>
    <t>45V17776MB400631M</t>
  </si>
  <si>
    <t>support@helixandgene.com</t>
  </si>
  <si>
    <t>Daniel Benilevi</t>
  </si>
  <si>
    <t>21-22-PP-000044</t>
  </si>
  <si>
    <t>6UR80372KT448133L</t>
  </si>
  <si>
    <t>21-22-PP-000045</t>
  </si>
  <si>
    <t>7XL07480M5207170F</t>
  </si>
  <si>
    <t>shaun.mach@gmail.com</t>
  </si>
  <si>
    <t>Edward Mach</t>
  </si>
  <si>
    <t>21-22-PP-000046</t>
  </si>
  <si>
    <t>3SB49644GW586204F</t>
  </si>
  <si>
    <t>darthmel13@gmail.com</t>
  </si>
  <si>
    <t>Melissa Irish</t>
  </si>
  <si>
    <t>21-22-PP-000047</t>
  </si>
  <si>
    <t>44U21512AL752591A</t>
  </si>
  <si>
    <t>21-22-PP-000048</t>
  </si>
  <si>
    <t>4XT09263UR612204L</t>
  </si>
  <si>
    <t>bstrbabs@gmail.com</t>
  </si>
  <si>
    <t>Elizabeth Tran</t>
  </si>
  <si>
    <t>21-22-PP-000049</t>
  </si>
  <si>
    <t>4W321399SR447214F</t>
  </si>
  <si>
    <t>beth_guyton@rhoworld.com</t>
  </si>
  <si>
    <t>Beth Guyton</t>
  </si>
  <si>
    <t>21-22-PP-000050</t>
  </si>
  <si>
    <t>0D8943597E742433A</t>
  </si>
  <si>
    <t>ljcorsa+pp@gmail.com</t>
  </si>
  <si>
    <t>Lawrence Corsa</t>
  </si>
  <si>
    <t>21-22-PP-000051</t>
  </si>
  <si>
    <t>39K78808X6797954S</t>
  </si>
  <si>
    <t>eeyoretigg@yahoo.com</t>
  </si>
  <si>
    <t>jennifer parmelee</t>
  </si>
  <si>
    <t>21-22-PP-000052</t>
  </si>
  <si>
    <t>1EG75485CM1576700</t>
  </si>
  <si>
    <t>acowan91262@icloud.com</t>
  </si>
  <si>
    <t>Alexander Cowan</t>
  </si>
  <si>
    <t>21-22-PP-000053</t>
  </si>
  <si>
    <t>65F65926M0172074P</t>
  </si>
  <si>
    <t>gof4st@aol.com</t>
  </si>
  <si>
    <t>Jeffrey Siegal</t>
  </si>
  <si>
    <t>21-22-PP-000054</t>
  </si>
  <si>
    <t>3DX62734EA398960L</t>
  </si>
  <si>
    <t>mary.randall@goosehead.com</t>
  </si>
  <si>
    <t>Marijana Randall</t>
  </si>
  <si>
    <t>21-22-PP-000055</t>
  </si>
  <si>
    <t>5D285627JP9901133</t>
  </si>
  <si>
    <t>lbcharvat@gmail.com</t>
  </si>
  <si>
    <t>Leigh Charvat</t>
  </si>
  <si>
    <t>21-22-PP-000056</t>
  </si>
  <si>
    <t>64T708469T4888607</t>
  </si>
  <si>
    <t>luvichi@gmail.com</t>
  </si>
  <si>
    <t>luciana vichi</t>
  </si>
  <si>
    <t>21-22-PP-000057</t>
  </si>
  <si>
    <t>07J2202234265381C</t>
  </si>
  <si>
    <t>javierosorio0720@gmail.com</t>
  </si>
  <si>
    <t>javier osorio</t>
  </si>
  <si>
    <t>21-22-PP-000058</t>
  </si>
  <si>
    <t>65728806CS281880Y</t>
  </si>
  <si>
    <t>cmlorifarrell@hotmail.com</t>
  </si>
  <si>
    <t>Lori Farrell</t>
  </si>
  <si>
    <t>21-22-PP-000059</t>
  </si>
  <si>
    <t>0P225084XA4165635</t>
  </si>
  <si>
    <t>pballmiller@gmail.com</t>
  </si>
  <si>
    <t>Paris Ball-Miller</t>
  </si>
  <si>
    <t>21-22-PP-000060</t>
  </si>
  <si>
    <t>3SH69483GJ405013R</t>
  </si>
  <si>
    <t>johnson.shelbi@rocketmail.com</t>
  </si>
  <si>
    <t>Shelbi Johnson</t>
  </si>
  <si>
    <t>21-22-PP-000061</t>
  </si>
  <si>
    <t>99R29199Y2807783P</t>
  </si>
  <si>
    <t>weber.tyler@gmail.com</t>
  </si>
  <si>
    <t>Tyler Weber</t>
  </si>
  <si>
    <t>21-22-PP-000062</t>
  </si>
  <si>
    <t>33E272905H030902W</t>
  </si>
  <si>
    <t>brianab0421@yahoo.com</t>
  </si>
  <si>
    <t>Briana Blackburn</t>
  </si>
  <si>
    <t>21-22-PP-000063</t>
  </si>
  <si>
    <t>63E9202639184334J</t>
  </si>
  <si>
    <t>21-22-PP-000064</t>
  </si>
  <si>
    <t>4VL36417G6380921R</t>
  </si>
  <si>
    <t>Works2hard@hotmail.com</t>
  </si>
  <si>
    <t>Michelle Abrams</t>
  </si>
  <si>
    <t>21-22-PP-000065</t>
  </si>
  <si>
    <t>19980709FP442691D</t>
  </si>
  <si>
    <t>21-22-PP-000066</t>
  </si>
  <si>
    <t>16619593YG174394Y</t>
  </si>
  <si>
    <t>newtobozeman2003@yahoo.com</t>
  </si>
  <si>
    <t>Nicholas Wood</t>
  </si>
  <si>
    <t>21-22-PP-000067</t>
  </si>
  <si>
    <t>5P2600455Y8568103</t>
  </si>
  <si>
    <t>nicholas.ferranti@mail.mcgill.ca</t>
  </si>
  <si>
    <t>Nicholas Ferranti</t>
  </si>
  <si>
    <t>21-22-PP-000068</t>
  </si>
  <si>
    <t>13J34687VC5247609</t>
  </si>
  <si>
    <t>fluffhead@annieduke.com</t>
  </si>
  <si>
    <t>Annie Duke</t>
  </si>
  <si>
    <t>21-22-PP-000069</t>
  </si>
  <si>
    <t>2YB04694KA277974L</t>
  </si>
  <si>
    <t>21-22-PP-000070</t>
  </si>
  <si>
    <t>75L73228EA725534M</t>
  </si>
  <si>
    <t>pauldobe@gmail.com</t>
  </si>
  <si>
    <t>Paul Dobbertin</t>
  </si>
  <si>
    <t>21-22-PP-000071</t>
  </si>
  <si>
    <t>6V378806XC4528545</t>
  </si>
  <si>
    <t>sarah03110@yahoo.com</t>
  </si>
  <si>
    <t>Sarah Eaton</t>
  </si>
  <si>
    <t>21-22-PP-000072</t>
  </si>
  <si>
    <t>0BV80320S2037905V</t>
  </si>
  <si>
    <t>nataliya.khutorna@gmail.com</t>
  </si>
  <si>
    <t>Nataliya Khutorna</t>
  </si>
  <si>
    <t>21-22-PP-000073</t>
  </si>
  <si>
    <t>3W5262672A0649514</t>
  </si>
  <si>
    <t>linnettek@sbcglobal.net</t>
  </si>
  <si>
    <t>Ka'u Keiki</t>
  </si>
  <si>
    <t>21-22-PP-000074</t>
  </si>
  <si>
    <t>8TT48787J83284946</t>
  </si>
  <si>
    <t>gerry.a.cassell@gmail.com</t>
  </si>
  <si>
    <t>Gerry Cassell</t>
  </si>
  <si>
    <t>21-22-PP-000075</t>
  </si>
  <si>
    <t>1MT102935U189114A</t>
  </si>
  <si>
    <t>dave@wellwatertesting.com</t>
  </si>
  <si>
    <t>Inlet Innovations</t>
  </si>
  <si>
    <t>21-22-PP-000076</t>
  </si>
  <si>
    <t>8N362655LN957425B</t>
  </si>
  <si>
    <t>amyfaulk16@gmail.com</t>
  </si>
  <si>
    <t>Amy Faulk</t>
  </si>
  <si>
    <t>21-22-PP-000077</t>
  </si>
  <si>
    <t>1BA182144W4685843</t>
  </si>
  <si>
    <t>jprice1219@gmail.com</t>
  </si>
  <si>
    <t>Jordan Price</t>
  </si>
  <si>
    <t>21-22-PP-000078</t>
  </si>
  <si>
    <t>07M75463WW953192B</t>
  </si>
  <si>
    <t>21-22-PP-000079</t>
  </si>
  <si>
    <t>6AE06608TD585573G</t>
  </si>
  <si>
    <t>kerleane@yahoo.fr</t>
  </si>
  <si>
    <t>Capucine Kerleane</t>
  </si>
  <si>
    <t>21-22-PP-000080</t>
  </si>
  <si>
    <t>6KC22625AE0276849</t>
  </si>
  <si>
    <t>katyallenfarris@gmail.com</t>
  </si>
  <si>
    <t>Katy Allen-Farris</t>
  </si>
  <si>
    <t>21-22-PP-000081</t>
  </si>
  <si>
    <t>4P966930ND731080D</t>
  </si>
  <si>
    <t>adultpaperspodcast@gmail.com</t>
  </si>
  <si>
    <t>Violet Gutierrez</t>
  </si>
  <si>
    <t>21-22-PP-000082</t>
  </si>
  <si>
    <t>7J676729H39170611</t>
  </si>
  <si>
    <t>dheymann314@gmail.com</t>
  </si>
  <si>
    <t>Danielle Heymann</t>
  </si>
  <si>
    <t>21-22-PP-000083</t>
  </si>
  <si>
    <t>9WR57009FM6394919</t>
  </si>
  <si>
    <t>agjojdeshi@my.uri.edu</t>
  </si>
  <si>
    <t>Anxhela Gjojdeshi</t>
  </si>
  <si>
    <t>21-22-PP-000084</t>
  </si>
  <si>
    <t>1S698331GE541540A</t>
  </si>
  <si>
    <t>devin.racaniello1@marist.edu</t>
  </si>
  <si>
    <t>Devin Racaniello</t>
  </si>
  <si>
    <t>21-22-PP-000085</t>
  </si>
  <si>
    <t>85R18133J5738653B</t>
  </si>
  <si>
    <t>randllavoie@gmail.com</t>
  </si>
  <si>
    <t>Laura Lavoie</t>
  </si>
  <si>
    <t>21-22-PP-000086</t>
  </si>
  <si>
    <t>37B31680BA498123D</t>
  </si>
  <si>
    <t>gabbyndan@gmail.com</t>
  </si>
  <si>
    <t>Dorothy Gilbert-Cottle</t>
  </si>
  <si>
    <t>21-22-PP-000087</t>
  </si>
  <si>
    <t>9K311777K3180290A</t>
  </si>
  <si>
    <t>Caitlin.adkins@gmail.com</t>
  </si>
  <si>
    <t>Caitlin Adkins</t>
  </si>
  <si>
    <t>21-22-PP-000088</t>
  </si>
  <si>
    <t>14R69749CW8209003</t>
  </si>
  <si>
    <t>olivia.arevalo@hotmail.com</t>
  </si>
  <si>
    <t>Olivia Arevalo</t>
  </si>
  <si>
    <t>21-22-PP-000089</t>
  </si>
  <si>
    <t>10X85750LE213025H</t>
  </si>
  <si>
    <t>lilpoetry147@gmail.com</t>
  </si>
  <si>
    <t>Christina Mccarty</t>
  </si>
  <si>
    <t>21-22-PP-000090</t>
  </si>
  <si>
    <t>2RJ12767X3782050E</t>
  </si>
  <si>
    <t>lizerd34@gmail.com</t>
  </si>
  <si>
    <t>Elizabeth Turner</t>
  </si>
  <si>
    <t>21-22-PP-000091</t>
  </si>
  <si>
    <t>7X628249FC517040S</t>
  </si>
  <si>
    <t>harmsefamilyusa@gmail.com</t>
  </si>
  <si>
    <t>Jessica Harmse</t>
  </si>
  <si>
    <t>21-22-PP-000092</t>
  </si>
  <si>
    <t>59W03376WE163121H</t>
  </si>
  <si>
    <t>sima.banijamali@icloud.com</t>
  </si>
  <si>
    <t>Sima Banijamali</t>
  </si>
  <si>
    <t>21-22-PP-000093</t>
  </si>
  <si>
    <t>5GR47115TF0997916</t>
  </si>
  <si>
    <t>docnrachel@icloud.com</t>
  </si>
  <si>
    <t>Donald Moore</t>
  </si>
  <si>
    <t>21-22-PP-000094</t>
  </si>
  <si>
    <t>2XM31227CW334794S</t>
  </si>
  <si>
    <t>hlwhisnant@gmail.com</t>
  </si>
  <si>
    <t>Heather Fletcher</t>
  </si>
  <si>
    <t>21-22-PP-000095</t>
  </si>
  <si>
    <t>2E843810H0390932V</t>
  </si>
  <si>
    <t>lighthousescribe@comcast.net</t>
  </si>
  <si>
    <t>Tinia Brown</t>
  </si>
  <si>
    <t>21-22-PP-000096</t>
  </si>
  <si>
    <t>1TE677294K391372D</t>
  </si>
  <si>
    <t>powe4m5@sbcglobal.net</t>
  </si>
  <si>
    <t>The Bargain Bin</t>
  </si>
  <si>
    <t>21-22-PP-000097</t>
  </si>
  <si>
    <t>97E464912C390640P</t>
  </si>
  <si>
    <t>cmzimmer01@gmail.com</t>
  </si>
  <si>
    <t>Jennifer Gleichauf</t>
  </si>
  <si>
    <t>21-22-PP-000098</t>
  </si>
  <si>
    <t>5A293835L65494835</t>
  </si>
  <si>
    <t>srhillrn@gmail.com</t>
  </si>
  <si>
    <t>Sylvia Riggan</t>
  </si>
  <si>
    <t>21-22-PP-000099</t>
  </si>
  <si>
    <t>6GG07326NW252915D</t>
  </si>
  <si>
    <t>21-22-PP-000100</t>
  </si>
  <si>
    <t>44294010YS8256324</t>
  </si>
  <si>
    <t>21-22-PP-000101</t>
  </si>
  <si>
    <t>72756423CD790583J</t>
  </si>
  <si>
    <t>ribacinko@gmail.com</t>
  </si>
  <si>
    <t>Rodrigo Ribacinko</t>
  </si>
  <si>
    <t>21-22-PP-000102</t>
  </si>
  <si>
    <t>7YU284618R1216618</t>
  </si>
  <si>
    <t>gregstrader02@gmail.com</t>
  </si>
  <si>
    <t>Greg Strader</t>
  </si>
  <si>
    <t>21-22-PP-000103</t>
  </si>
  <si>
    <t>90J75518158383303</t>
  </si>
  <si>
    <t>tarikretro@gmail.com</t>
  </si>
  <si>
    <t>G&amp;A Marketing</t>
  </si>
  <si>
    <t>21-22-PP-000104</t>
  </si>
  <si>
    <t>3BY08879H4670652R</t>
  </si>
  <si>
    <t>mkpovak@gmail.com</t>
  </si>
  <si>
    <t>Mary Kate Povak - Usborne Books and More</t>
  </si>
  <si>
    <t>21-22-PP-000105</t>
  </si>
  <si>
    <t>69853165A2526740M</t>
  </si>
  <si>
    <t>fintz.avi@gmail.com</t>
  </si>
  <si>
    <t>Avi Fintz</t>
  </si>
  <si>
    <t>21-22-PP-000106</t>
  </si>
  <si>
    <t>7FU3889532535245H</t>
  </si>
  <si>
    <t>alalindgren@outlook.com</t>
  </si>
  <si>
    <t>Allison Lindgren</t>
  </si>
  <si>
    <t>21-22-PP-000107</t>
  </si>
  <si>
    <t>6VK838832R7842452</t>
  </si>
  <si>
    <t>21-22-PP-000108</t>
  </si>
  <si>
    <t>9PC70682N2688115G</t>
  </si>
  <si>
    <t>21-22-PP-000109</t>
  </si>
  <si>
    <t>16640461HY706190M</t>
  </si>
  <si>
    <t>pka106@gmail.com</t>
  </si>
  <si>
    <t>Paul Antic</t>
  </si>
  <si>
    <t>21-22-PP-000110</t>
  </si>
  <si>
    <t>63640623HU634735D</t>
  </si>
  <si>
    <t>dmsmtcpa@yahoo.com</t>
  </si>
  <si>
    <t>Donna Scott</t>
  </si>
  <si>
    <t>21-22-PP-000111</t>
  </si>
  <si>
    <t>2EH12806K48755310</t>
  </si>
  <si>
    <t>sierrapayge@yahoo.com</t>
  </si>
  <si>
    <t>Sierra Anderson</t>
  </si>
  <si>
    <t>21-22-PP-000112</t>
  </si>
  <si>
    <t>86Y18895PX565264H</t>
  </si>
  <si>
    <t>lauransikes@gmail.com</t>
  </si>
  <si>
    <t>Laura Sikes</t>
  </si>
  <si>
    <t>21-22-PP-000113</t>
  </si>
  <si>
    <t>91961553AW9284112</t>
  </si>
  <si>
    <t>eringrammer@aol.com</t>
  </si>
  <si>
    <t>Erin Grammer</t>
  </si>
  <si>
    <t>21-22-PP-000114</t>
  </si>
  <si>
    <t>37U699372S0186705</t>
  </si>
  <si>
    <t>caleb@vagabondsinc.com</t>
  </si>
  <si>
    <t>Caleb Beavers</t>
  </si>
  <si>
    <t>21-22-PP-000115</t>
  </si>
  <si>
    <t>47T03596940823841</t>
  </si>
  <si>
    <t>wallaceh@gmail.com</t>
  </si>
  <si>
    <t>Wallace Harwood</t>
  </si>
  <si>
    <t>21-22-PP-000116</t>
  </si>
  <si>
    <t>4JU92999GU1281117</t>
  </si>
  <si>
    <t>Reeceprue@gmail.com</t>
  </si>
  <si>
    <t>Reece Prue</t>
  </si>
  <si>
    <t>21-22-PP-000117</t>
  </si>
  <si>
    <t>8WR26182DK364761M</t>
  </si>
  <si>
    <t>kdswing14@gmail.com</t>
  </si>
  <si>
    <t>Kristian Swing</t>
  </si>
  <si>
    <t>21-22-PP-000118</t>
  </si>
  <si>
    <t>6LD93173BS8337133</t>
  </si>
  <si>
    <t>21-22-PP-000119</t>
  </si>
  <si>
    <t>48V65523BW875373X</t>
  </si>
  <si>
    <t>ronniejackjones@gmail.com</t>
  </si>
  <si>
    <t>David Gardell</t>
  </si>
  <si>
    <t>21-22-PP-000120</t>
  </si>
  <si>
    <t>04776051U9993813X</t>
  </si>
  <si>
    <t>reichenbachdh@gmail.com</t>
  </si>
  <si>
    <t>DARIELA HERNANDEZ VINALAY</t>
  </si>
  <si>
    <t>21-22-PP-000121</t>
  </si>
  <si>
    <t>2KG72637YD527145W</t>
  </si>
  <si>
    <t>hello@kimikinsey.com</t>
  </si>
  <si>
    <t>Pink Hexagon</t>
  </si>
  <si>
    <t>21-22-PP-000122</t>
  </si>
  <si>
    <t>9DW73962MS074652T</t>
  </si>
  <si>
    <t>nadia.du.toit12@gmail.com</t>
  </si>
  <si>
    <t>Nadia du Toit</t>
  </si>
  <si>
    <t>21-22-PP-000123</t>
  </si>
  <si>
    <t>86D31043HX304015J</t>
  </si>
  <si>
    <t>airinwade@yahoo.com</t>
  </si>
  <si>
    <t>Aaron Dadisman</t>
  </si>
  <si>
    <t>21-22-PP-000124</t>
  </si>
  <si>
    <t>2LN93590DK122152V</t>
  </si>
  <si>
    <t>kenton.rohan@gmail.com</t>
  </si>
  <si>
    <t>Kenton Fogarty</t>
  </si>
  <si>
    <t>21-22-PP-000125</t>
  </si>
  <si>
    <t>2GD387211P9135724</t>
  </si>
  <si>
    <t>kurlyrae@aol.com</t>
  </si>
  <si>
    <t>Karla Boardman</t>
  </si>
  <si>
    <t>21-22-PP-000126</t>
  </si>
  <si>
    <t>3L3154308V355782P</t>
  </si>
  <si>
    <t>stevej926@gmail.com</t>
  </si>
  <si>
    <t>Steven Johnston</t>
  </si>
  <si>
    <t>21-22-PP-000127</t>
  </si>
  <si>
    <t>0HU98060PR4035045</t>
  </si>
  <si>
    <t>rachelpatt98@gmail.com</t>
  </si>
  <si>
    <t>Rachel Patterson</t>
  </si>
  <si>
    <t>21-22-PP-000128</t>
  </si>
  <si>
    <t>1D768539GV415682A</t>
  </si>
  <si>
    <t>dreamnn1@gmail.com</t>
  </si>
  <si>
    <t>Lisa Meier</t>
  </si>
  <si>
    <t>21-22-PP-000129</t>
  </si>
  <si>
    <t>9A42366723010835B</t>
  </si>
  <si>
    <t>nottheman686@gmail.com</t>
  </si>
  <si>
    <t>Nolan MacDonald</t>
  </si>
  <si>
    <t>21-22-PP-000130</t>
  </si>
  <si>
    <t>9N294311PW750332P</t>
  </si>
  <si>
    <t>bonnie@lloydcellars.com</t>
  </si>
  <si>
    <t>Bonnie Lloyd</t>
  </si>
  <si>
    <t>21-22-PP-000131</t>
  </si>
  <si>
    <t>38E01360RT486023T</t>
  </si>
  <si>
    <t>txairforce@yahoo.com</t>
  </si>
  <si>
    <t>Paul Kulpa</t>
  </si>
  <si>
    <t>21-22-PP-000132</t>
  </si>
  <si>
    <t>33U73584AH104651D</t>
  </si>
  <si>
    <t>Jillian.Jay.Watts@gmail.com</t>
  </si>
  <si>
    <t>Jillian Watts</t>
  </si>
  <si>
    <t>21-22-PP-000133</t>
  </si>
  <si>
    <t>7KK676070U5518617</t>
  </si>
  <si>
    <t>jillian.jay.watts@gmail.com</t>
  </si>
  <si>
    <t>21-22-PP-000134</t>
  </si>
  <si>
    <t>00747981E2060663U</t>
  </si>
  <si>
    <t>dsimon1974@gmail.com</t>
  </si>
  <si>
    <t>Dawn Simon</t>
  </si>
  <si>
    <t>21-22-PP-000135</t>
  </si>
  <si>
    <t>33P471897J5167432</t>
  </si>
  <si>
    <t>shanescarsjens86@gmail.com</t>
  </si>
  <si>
    <t>Shane Carsjens</t>
  </si>
  <si>
    <t>21-22-PP-000136</t>
  </si>
  <si>
    <t>3CB60405PY398880L</t>
  </si>
  <si>
    <t>pagebarbaraj@gmail.com</t>
  </si>
  <si>
    <t>Barbara Page</t>
  </si>
  <si>
    <t>21-22-PP-000137</t>
  </si>
  <si>
    <t>4KE88948XL1832820</t>
  </si>
  <si>
    <t>Stephanieathomas1@gmail.com</t>
  </si>
  <si>
    <t>Stephanie Thomas</t>
  </si>
  <si>
    <t>21-22-PP-000138</t>
  </si>
  <si>
    <t>9AG49652RJ457594L</t>
  </si>
  <si>
    <t>kalfonso2793@gmail.com</t>
  </si>
  <si>
    <t>Kat's Oven</t>
  </si>
  <si>
    <t>21-22-PP-000139</t>
  </si>
  <si>
    <t>98J81703WC4193326</t>
  </si>
  <si>
    <t>matteusso@gmail.com</t>
  </si>
  <si>
    <t>Agata Michalska</t>
  </si>
  <si>
    <t>21-22-PP-000140</t>
  </si>
  <si>
    <t>9EM856534C201130T</t>
  </si>
  <si>
    <t>zeroxrossing@gmail.com</t>
  </si>
  <si>
    <t>Xris Ex Nil</t>
  </si>
  <si>
    <t>21-22-PP-000141</t>
  </si>
  <si>
    <t>1WY066494V275470X</t>
  </si>
  <si>
    <t>saldanamicah12@gmail.com</t>
  </si>
  <si>
    <t>micah saldana</t>
  </si>
  <si>
    <t>21-22-PP-000142</t>
  </si>
  <si>
    <t>562112926A995701M</t>
  </si>
  <si>
    <t>katparra92@gmail.com</t>
  </si>
  <si>
    <t>Katherina Parra</t>
  </si>
  <si>
    <t>21-22-PP-000143</t>
  </si>
  <si>
    <t>86K118152V538081C</t>
  </si>
  <si>
    <t>karileach4@gmail.com</t>
  </si>
  <si>
    <t>Kari Leach</t>
  </si>
  <si>
    <t>21-22-PP-000144</t>
  </si>
  <si>
    <t>5K674216PF760241V</t>
  </si>
  <si>
    <t>21-22-PP-000145</t>
  </si>
  <si>
    <t>01D96254LW484605T</t>
  </si>
  <si>
    <t>lowera10@gmail.com</t>
  </si>
  <si>
    <t>Anna Lower</t>
  </si>
  <si>
    <t>21-22-PP-000146</t>
  </si>
  <si>
    <t>7XF31557KB4352440</t>
  </si>
  <si>
    <t>samlvitale@gmail.com</t>
  </si>
  <si>
    <t>Samantha Vitale</t>
  </si>
  <si>
    <t>21-22-PP-000147</t>
  </si>
  <si>
    <t>74933340KR670342R</t>
  </si>
  <si>
    <t>melanie.gabree@gmail.com</t>
  </si>
  <si>
    <t>Melanie Gabree</t>
  </si>
  <si>
    <t>21-22-PP-000148</t>
  </si>
  <si>
    <t>0U398156D4886814T</t>
  </si>
  <si>
    <t>ruby.ballantyne@gmail.com</t>
  </si>
  <si>
    <t>Ruby Ballantyne</t>
  </si>
  <si>
    <t>21-22-PP-000149</t>
  </si>
  <si>
    <t>2LA37309T8795572A</t>
  </si>
  <si>
    <t>dimitrijec@gmail.com</t>
  </si>
  <si>
    <t>Dimitrije Curcic</t>
  </si>
  <si>
    <t>21-22-PP-000150</t>
  </si>
  <si>
    <t>1U297468RM301700W</t>
  </si>
  <si>
    <t>ash.bekah@gmail.com</t>
  </si>
  <si>
    <t>Ashlee Troop</t>
  </si>
  <si>
    <t>21-22-PP-000151</t>
  </si>
  <si>
    <t>974384419R7853157</t>
  </si>
  <si>
    <t>grutschclaudia@gmail.com</t>
  </si>
  <si>
    <t>Claudia Grutsch</t>
  </si>
  <si>
    <t>21-22-PP-000152</t>
  </si>
  <si>
    <t>08B8347877092631C</t>
  </si>
  <si>
    <t>ltderocco@yahoo.com</t>
  </si>
  <si>
    <t>Lynn Teeple DeRocco</t>
  </si>
  <si>
    <t>21-22-PP-000153</t>
  </si>
  <si>
    <t>8D556020229201340</t>
  </si>
  <si>
    <t>ben.miller7@icloud.com</t>
  </si>
  <si>
    <t>Benjamin Miller</t>
  </si>
  <si>
    <t>21-22-PP-000154</t>
  </si>
  <si>
    <t>0DL73370GA658374M</t>
  </si>
  <si>
    <t>jennygrover@hotmail.com</t>
  </si>
  <si>
    <t>Jennifer Grover</t>
  </si>
  <si>
    <t>21-22-PP-000155</t>
  </si>
  <si>
    <t>7LT09108NM0586332</t>
  </si>
  <si>
    <t>21-22-PP-000156</t>
  </si>
  <si>
    <t>2PN21503S8440130Y</t>
  </si>
  <si>
    <t>21-22-PP-000157</t>
  </si>
  <si>
    <t>1VK3582285798373E</t>
  </si>
  <si>
    <t>lmrogers555@yahoo.com</t>
  </si>
  <si>
    <t>Lisa Rogers</t>
  </si>
  <si>
    <t>21-22-PP-000158</t>
  </si>
  <si>
    <t>4EP15453UG206803K</t>
  </si>
  <si>
    <t>jenlynnlangley@gmail.com</t>
  </si>
  <si>
    <t>Jennifer Langley</t>
  </si>
  <si>
    <t>21-22-PP-000159</t>
  </si>
  <si>
    <t>0KD68415KU050041V</t>
  </si>
  <si>
    <t>nshanbhag15@gmail.com</t>
  </si>
  <si>
    <t>Nikita Shanbhag</t>
  </si>
  <si>
    <t>21-22-PP-000160</t>
  </si>
  <si>
    <t>82E356588J020925K</t>
  </si>
  <si>
    <t>sarahnelson.elizabeth1@gmail.com</t>
  </si>
  <si>
    <t>Sarah Nelson</t>
  </si>
  <si>
    <t>21-22-PP-000161</t>
  </si>
  <si>
    <t>8WC82104HF7714149</t>
  </si>
  <si>
    <t>alex.zaharakis@gmail.com</t>
  </si>
  <si>
    <t>alex zaharakis</t>
  </si>
  <si>
    <t>21-22-PP-000162</t>
  </si>
  <si>
    <t>5T26949532155520W</t>
  </si>
  <si>
    <t>jadams10120@yahoo.com</t>
  </si>
  <si>
    <t>Jordan Adams</t>
  </si>
  <si>
    <t>21-22-PP-000163</t>
  </si>
  <si>
    <t>7UB5409093746611H</t>
  </si>
  <si>
    <t>jadiemarie@gmail.com</t>
  </si>
  <si>
    <t>Crafted By Designs</t>
  </si>
  <si>
    <t>21-22-PP-000164</t>
  </si>
  <si>
    <t>04A7888752522691P</t>
  </si>
  <si>
    <t>techdamsel@yahoo.com</t>
  </si>
  <si>
    <t>Anita Brown</t>
  </si>
  <si>
    <t>21-22-PP-000165</t>
  </si>
  <si>
    <t>9V880411C4815732T</t>
  </si>
  <si>
    <t>luis@calderon.com</t>
  </si>
  <si>
    <t>Luis Calderon</t>
  </si>
  <si>
    <t>21-22-PP-000166</t>
  </si>
  <si>
    <t>81F51963F58886052</t>
  </si>
  <si>
    <t>hshorwath3@outlook.com</t>
  </si>
  <si>
    <t>Heila Horwath</t>
  </si>
  <si>
    <t>21-22-PP-000167</t>
  </si>
  <si>
    <t>4AH60973U0131604V</t>
  </si>
  <si>
    <t>blinok@yandex.ru</t>
  </si>
  <si>
    <t>Olga Blinkova</t>
  </si>
  <si>
    <t>21-22-PP-000168</t>
  </si>
  <si>
    <t>43154389P82178009</t>
  </si>
  <si>
    <t>mlhowland@yahoo.com</t>
  </si>
  <si>
    <t>Maria Howland</t>
  </si>
  <si>
    <t>21-22-PP-000169</t>
  </si>
  <si>
    <t>5LW077854X9333232</t>
  </si>
  <si>
    <t>21-22-PP-000170</t>
  </si>
  <si>
    <t>9A162446SM064210S</t>
  </si>
  <si>
    <t>alyssambrennan@gmail.com</t>
  </si>
  <si>
    <t>Tracy Brennan</t>
  </si>
  <si>
    <t>21-22-PP-000171</t>
  </si>
  <si>
    <t>6G869259EY2448420</t>
  </si>
  <si>
    <t>kathrynelizabethmcmahon@gmail.com</t>
  </si>
  <si>
    <t>Kathryn McMahon</t>
  </si>
  <si>
    <t>21-22-PP-000172</t>
  </si>
  <si>
    <t>04167161BJ4620526</t>
  </si>
  <si>
    <t>baccinatalie@gmail.com</t>
  </si>
  <si>
    <t>Natalie Bacci</t>
  </si>
  <si>
    <t>21-22-PP-000173</t>
  </si>
  <si>
    <t>2C1541557P875590P</t>
  </si>
  <si>
    <t>donald@stufft.io</t>
  </si>
  <si>
    <t>21-22-PP-000174</t>
  </si>
  <si>
    <t>1459101471255380Y</t>
  </si>
  <si>
    <t>craigandjaci@live.com</t>
  </si>
  <si>
    <t>jaci nicks</t>
  </si>
  <si>
    <t>21-22-PP-000175</t>
  </si>
  <si>
    <t>3GE91279S71203835</t>
  </si>
  <si>
    <t>thoseradstars@gmail.com</t>
  </si>
  <si>
    <t>Andrea Noe</t>
  </si>
  <si>
    <t>21-22-PP-000176</t>
  </si>
  <si>
    <t>9LS35003BB667322J</t>
  </si>
  <si>
    <t>kaltrriina@hotmail.com</t>
  </si>
  <si>
    <t>Kaltrina Brahimi</t>
  </si>
  <si>
    <t>21-22-PP-000177</t>
  </si>
  <si>
    <t>8D350578BF541510U</t>
  </si>
  <si>
    <t>adammlangley@gmail.com</t>
  </si>
  <si>
    <t>21-22-PP-000178</t>
  </si>
  <si>
    <t>4V277018DP997284L</t>
  </si>
  <si>
    <t>maureen2359@gmail.com</t>
  </si>
  <si>
    <t>21-22-PP-000179</t>
  </si>
  <si>
    <t>8D5722601G7868046</t>
  </si>
  <si>
    <t>fanappi2498@gmail.com</t>
  </si>
  <si>
    <t>FreddieAnn Nappi</t>
  </si>
  <si>
    <t>21-22-PP-000180</t>
  </si>
  <si>
    <t>6FS16726PD169050F</t>
  </si>
  <si>
    <t>izaguirrean1030@gmail.com</t>
  </si>
  <si>
    <t>Alicia Izaguirre</t>
  </si>
  <si>
    <t>21-22-PP-000181</t>
  </si>
  <si>
    <t>21J88452UK3540352</t>
  </si>
  <si>
    <t>denverjs672@gmail.com</t>
  </si>
  <si>
    <t>Denver Smith</t>
  </si>
  <si>
    <t>21-22-PP-000182</t>
  </si>
  <si>
    <t>42998344GR764090H</t>
  </si>
  <si>
    <t>destravalger@gmail.com</t>
  </si>
  <si>
    <t>Danielle Dowdy</t>
  </si>
  <si>
    <t>21-22-PP-000183</t>
  </si>
  <si>
    <t>7FN30303E6457600W</t>
  </si>
  <si>
    <t>MclEckert@gmail.com</t>
  </si>
  <si>
    <t>Michael Eckert</t>
  </si>
  <si>
    <t>21-22-PP-000184</t>
  </si>
  <si>
    <t>4G631686W9542764D</t>
  </si>
  <si>
    <t>amygodd611@gmail.com</t>
  </si>
  <si>
    <t>Amy Goddard</t>
  </si>
  <si>
    <t>21-22-PP-000185</t>
  </si>
  <si>
    <t>8P5314328S757223L</t>
  </si>
  <si>
    <t>mitsu1221bov@gmail.com</t>
  </si>
  <si>
    <t>Brittany Baker</t>
  </si>
  <si>
    <t>21-22-PP-000186</t>
  </si>
  <si>
    <t>6U341578YV631001D</t>
  </si>
  <si>
    <t>grgrysmth@aol.com</t>
  </si>
  <si>
    <t>Gregory Smith</t>
  </si>
  <si>
    <t>21-22-PP-000187</t>
  </si>
  <si>
    <t>3UU83792KC372045G</t>
  </si>
  <si>
    <t>21-22-PP-000188</t>
  </si>
  <si>
    <t>6DA2056021399414L</t>
  </si>
  <si>
    <t>kandicegrimme@yahoo.com</t>
  </si>
  <si>
    <t>Kandice Grimme</t>
  </si>
  <si>
    <t>21-22-PP-000189</t>
  </si>
  <si>
    <t>6DX57788A5851441S</t>
  </si>
  <si>
    <t>ryan.halladay@gmail.com</t>
  </si>
  <si>
    <t>ryan halladay</t>
  </si>
  <si>
    <t>21-22-PP-000190</t>
  </si>
  <si>
    <t>3T899116TC059704E</t>
  </si>
  <si>
    <t>sarakett@yahoo.com</t>
  </si>
  <si>
    <t>Sara Brackett</t>
  </si>
  <si>
    <t>21-22-PP-000191</t>
  </si>
  <si>
    <t>6TR263085M960590F</t>
  </si>
  <si>
    <t>hamm_troy030@hotmail.com</t>
  </si>
  <si>
    <t>Troy Hamm</t>
  </si>
  <si>
    <t>21-22-PP-000192</t>
  </si>
  <si>
    <t>8WA017350B8102335</t>
  </si>
  <si>
    <t>keelanmckinney@gmail.com</t>
  </si>
  <si>
    <t>Keelan McKinney</t>
  </si>
  <si>
    <t>21-22-PP-000193</t>
  </si>
  <si>
    <t>52W51835073079421</t>
  </si>
  <si>
    <t>my324forever@yahoo.com</t>
  </si>
  <si>
    <t>Mallory Hermansen</t>
  </si>
  <si>
    <t>21-22-PP-000194</t>
  </si>
  <si>
    <t>8N2983826A332092X</t>
  </si>
  <si>
    <t>staceyannprice13@gmail.com</t>
  </si>
  <si>
    <t>stacey price</t>
  </si>
  <si>
    <t>21-22-PP-000195</t>
  </si>
  <si>
    <t>5NL486221R161912S</t>
  </si>
  <si>
    <t>jafznos@gmail.com</t>
  </si>
  <si>
    <t>Jeff Roznos</t>
  </si>
  <si>
    <t>21-22-PP-000196</t>
  </si>
  <si>
    <t>9DS92619VJ5411503</t>
  </si>
  <si>
    <t>DNAatWork@gmail.com</t>
  </si>
  <si>
    <t>Carlos Vega</t>
  </si>
  <si>
    <t>21-22-PP-000197</t>
  </si>
  <si>
    <t>03687750LD3167138</t>
  </si>
  <si>
    <t>swayne.marva@yahoo.com</t>
  </si>
  <si>
    <t>Marva Swayne</t>
  </si>
  <si>
    <t>21-22-PP-000198</t>
  </si>
  <si>
    <t>22W261387W9393233</t>
  </si>
  <si>
    <t>jessherring@icloud.com</t>
  </si>
  <si>
    <t>Jessica Herring</t>
  </si>
  <si>
    <t>21-22-PP-000199</t>
  </si>
  <si>
    <t>4JG95714LF067661F</t>
  </si>
  <si>
    <t>grtsolutions@gmail.com</t>
  </si>
  <si>
    <t>Danny Richards</t>
  </si>
  <si>
    <t>21-22-PP-000200</t>
  </si>
  <si>
    <t>614656864M245243B</t>
  </si>
  <si>
    <t>virusonmymind@gmail.com</t>
  </si>
  <si>
    <t>Gregory Capps</t>
  </si>
  <si>
    <t>21-22-PP-000201</t>
  </si>
  <si>
    <t>9DR77177DU383373D</t>
  </si>
  <si>
    <t>courtneydawncady@gmail.com</t>
  </si>
  <si>
    <t>Courtney McKeating</t>
  </si>
  <si>
    <t>21-22-PP-000202</t>
  </si>
  <si>
    <t>94C246341S977813L</t>
  </si>
  <si>
    <t>sarankaiser@gmail.com</t>
  </si>
  <si>
    <t>Sara Kaiser</t>
  </si>
  <si>
    <t>21-22-PP-000203</t>
  </si>
  <si>
    <t>8M5045977D856233W</t>
  </si>
  <si>
    <t>angelsearthlycandles@gmail.com</t>
  </si>
  <si>
    <t>Angela Henthorne</t>
  </si>
  <si>
    <t>21-22-PP-000204</t>
  </si>
  <si>
    <t>7XV68931UJ1923720</t>
  </si>
  <si>
    <t>21-22-PP-000205</t>
  </si>
  <si>
    <t>7C6822762P729735U</t>
  </si>
  <si>
    <t>leroux.okkie@gmail.com</t>
  </si>
  <si>
    <t>Okkie le Roux</t>
  </si>
  <si>
    <t>21-22-PP-000206</t>
  </si>
  <si>
    <t>15P226486M1546807</t>
  </si>
  <si>
    <t>21-22-PP-000207</t>
  </si>
  <si>
    <t>2G430762TX300481C</t>
  </si>
  <si>
    <t>conniemosson@yahoo.com</t>
  </si>
  <si>
    <t>Bridal Design House</t>
  </si>
  <si>
    <t>21-22-PP-000208</t>
  </si>
  <si>
    <t>9T899055HL329683C</t>
  </si>
  <si>
    <t>21-22-PP-000209</t>
  </si>
  <si>
    <t>9DY86756BT186652V</t>
  </si>
  <si>
    <t>beth.yurko@gmail.com</t>
  </si>
  <si>
    <t>Beth Yurko</t>
  </si>
  <si>
    <t>21-22-PP-000210</t>
  </si>
  <si>
    <t>3RW52060RA7124607</t>
  </si>
  <si>
    <t>slscorcoran@gmail.com</t>
  </si>
  <si>
    <t>Stacey Corcoran</t>
  </si>
  <si>
    <t>21-22-PP-000211</t>
  </si>
  <si>
    <t>7TN543444F275141L</t>
  </si>
  <si>
    <t>21-22-PP-000212</t>
  </si>
  <si>
    <t>1F7594961G674834B</t>
  </si>
  <si>
    <t>mlgmiket@gmail.com</t>
  </si>
  <si>
    <t>Michael Twardowski</t>
  </si>
  <si>
    <t>21-22-PP-000213</t>
  </si>
  <si>
    <t>45428409HF614582G</t>
  </si>
  <si>
    <t>maddenam@kean.edu</t>
  </si>
  <si>
    <t>Amanda Madden</t>
  </si>
  <si>
    <t>21-22-PP-000214</t>
  </si>
  <si>
    <t>9KW94026ME2031125</t>
  </si>
  <si>
    <t>emilynyaz@gmail.com</t>
  </si>
  <si>
    <t>Emily Nyaz</t>
  </si>
  <si>
    <t>21-22-PP-000215</t>
  </si>
  <si>
    <t>9N621814NX466823J</t>
  </si>
  <si>
    <t>Jessily89@gmail.com</t>
  </si>
  <si>
    <t>Jessica Hartley</t>
  </si>
  <si>
    <t>21-22-PP-000216</t>
  </si>
  <si>
    <t>10W772021M9902813</t>
  </si>
  <si>
    <t>kendracrotty@aol.com</t>
  </si>
  <si>
    <t>Kendra Forsythe</t>
  </si>
  <si>
    <t>21-22-PP-000217</t>
  </si>
  <si>
    <t>18C68258LP3940544</t>
  </si>
  <si>
    <t>21-22-PP-000218</t>
  </si>
  <si>
    <t>53Y396452L597484D</t>
  </si>
  <si>
    <t>kennedymurtagh19@gmail.com</t>
  </si>
  <si>
    <t>JEFF ROZNOS</t>
  </si>
  <si>
    <t>21-22-PP-000219</t>
  </si>
  <si>
    <t>4NW10665HR068991S</t>
  </si>
  <si>
    <t>angie5hocking@gmail.com</t>
  </si>
  <si>
    <t>Angela Hocking</t>
  </si>
  <si>
    <t>21-22-PP-000220</t>
  </si>
  <si>
    <t>56M09779LY0999018</t>
  </si>
  <si>
    <t>ikoviak@thebookdesigners.com</t>
  </si>
  <si>
    <t>The Book Designers</t>
  </si>
  <si>
    <t>21-22-PP-000221</t>
  </si>
  <si>
    <t>1VN03210PV7680340</t>
  </si>
  <si>
    <t>rosabombosa@gmail.com</t>
  </si>
  <si>
    <t>Ruzica Trimovski</t>
  </si>
  <si>
    <t>21-22-PP-000222</t>
  </si>
  <si>
    <t>7E652069CA948281T</t>
  </si>
  <si>
    <t>christine@binnendyk.com</t>
  </si>
  <si>
    <t>Effortless Movement</t>
  </si>
  <si>
    <t>21-22-PP-000223</t>
  </si>
  <si>
    <t>5NG52039AV093611R</t>
  </si>
  <si>
    <t>21-22-PP-000224</t>
  </si>
  <si>
    <t>0EH7778080287393B</t>
  </si>
  <si>
    <t>danjamesdelaney@gmail.com</t>
  </si>
  <si>
    <t>Daniel Delaney</t>
  </si>
  <si>
    <t>21-22-PP-000225</t>
  </si>
  <si>
    <t>7V955800PR942640P</t>
  </si>
  <si>
    <t>mrnightshad3@gmail.com</t>
  </si>
  <si>
    <t>Nelson Raposo</t>
  </si>
  <si>
    <t>INV2-Z7BT-NYZD-F6FG-ZYQH</t>
  </si>
  <si>
    <t>21-22-PP-000226</t>
  </si>
  <si>
    <t>7BR81096W4397873U</t>
  </si>
  <si>
    <t>21-22-PP-000227</t>
  </si>
  <si>
    <t>1EM66489AU014113R</t>
  </si>
  <si>
    <t>nettyorn@gmail.com</t>
  </si>
  <si>
    <t>anette hanson</t>
  </si>
  <si>
    <t>21-22-PP-000228</t>
  </si>
  <si>
    <t>9L3626784G342863Y</t>
  </si>
  <si>
    <t>marebear@frontiernet.net</t>
  </si>
  <si>
    <t>mary saunders</t>
  </si>
  <si>
    <t>21-22-PP-000229</t>
  </si>
  <si>
    <t>1CL5251045919951T</t>
  </si>
  <si>
    <t>jshevela@gmail.com</t>
  </si>
  <si>
    <t>John Shevela</t>
  </si>
  <si>
    <t>21-22-PP-000230</t>
  </si>
  <si>
    <t>7EH826476E860944A</t>
  </si>
  <si>
    <t>21-22-PP-000231</t>
  </si>
  <si>
    <t>9SB66053V5845301H</t>
  </si>
  <si>
    <t>smithangiec@gmail.com</t>
  </si>
  <si>
    <t>Angie Smith</t>
  </si>
  <si>
    <t>21-22-PP-000232</t>
  </si>
  <si>
    <t>7L254929343657256</t>
  </si>
  <si>
    <t>amberingraham@live.com</t>
  </si>
  <si>
    <t>Amber Ingraham</t>
  </si>
  <si>
    <t>21-22-PP-000233</t>
  </si>
  <si>
    <t>619510905D927714E</t>
  </si>
  <si>
    <t>hyhuang9511@gmail.com</t>
  </si>
  <si>
    <t>Hsuan-Ya Huang</t>
  </si>
  <si>
    <t>21-22-PP-000234</t>
  </si>
  <si>
    <t>04M25581TD087633R</t>
  </si>
  <si>
    <t>mccalister.sarah@gmail.com</t>
  </si>
  <si>
    <t>Sarah McCalister</t>
  </si>
  <si>
    <t>21-22-PP-000235</t>
  </si>
  <si>
    <t>06F14245JL255912H</t>
  </si>
  <si>
    <t>21-22-PP-000236</t>
  </si>
  <si>
    <t>4RN63702E2929143D</t>
  </si>
  <si>
    <t>crystalrosson1166@hotmail.com</t>
  </si>
  <si>
    <t>Crystal Rosson</t>
  </si>
  <si>
    <t>21-22-PP-000237</t>
  </si>
  <si>
    <t>38559266P50816330</t>
  </si>
  <si>
    <t>enlaukhuf@gmail.com</t>
  </si>
  <si>
    <t>Erin Laukhuf</t>
  </si>
  <si>
    <t>21-22-PP-000238</t>
  </si>
  <si>
    <t>4PP13359WA277471E</t>
  </si>
  <si>
    <t>lemessenger6@gmail.com</t>
  </si>
  <si>
    <t>A Beautiful Mess</t>
  </si>
  <si>
    <t>21-22-PP-000239</t>
  </si>
  <si>
    <t>36Y27852591490901</t>
  </si>
  <si>
    <t>didavis@sbcglobal.net</t>
  </si>
  <si>
    <t>Diana Smith</t>
  </si>
  <si>
    <t>21-22-PP-000240</t>
  </si>
  <si>
    <t>73749163N3544174A</t>
  </si>
  <si>
    <t>starj92@yahoo.com</t>
  </si>
  <si>
    <t>starla simpson</t>
  </si>
  <si>
    <t>21-22-PP-000241</t>
  </si>
  <si>
    <t>58F376561H878642Y</t>
  </si>
  <si>
    <t>21-22-PP-000242</t>
  </si>
  <si>
    <t>6MC54062CY9099305</t>
  </si>
  <si>
    <t>lauraconnell@yahoo.com</t>
  </si>
  <si>
    <t>Laura Connell</t>
  </si>
  <si>
    <t>21-22-PP-000243</t>
  </si>
  <si>
    <t>4LP71850UJ7370637</t>
  </si>
  <si>
    <t>chysong@gmail.com</t>
  </si>
  <si>
    <t>Clacy Hysong</t>
  </si>
  <si>
    <t>21-22-PP-000244</t>
  </si>
  <si>
    <t>44521395TH6307704</t>
  </si>
  <si>
    <t>heidibeckstead@gmail.com</t>
  </si>
  <si>
    <t>Heidi Monson</t>
  </si>
  <si>
    <t>21-22-PP-000245</t>
  </si>
  <si>
    <t>8M6139493P719793S</t>
  </si>
  <si>
    <t>laurajanej7@gmail.com</t>
  </si>
  <si>
    <t>Laura Jones</t>
  </si>
  <si>
    <t>21-22-PP-000246</t>
  </si>
  <si>
    <t>6NW91258KT1527501</t>
  </si>
  <si>
    <t>razorcityskateland@live.com</t>
  </si>
  <si>
    <t>Keri Andrews</t>
  </si>
  <si>
    <t>21-22-PP-000247</t>
  </si>
  <si>
    <t>38679205J2721892X</t>
  </si>
  <si>
    <t>hen2o2@gmail.com</t>
  </si>
  <si>
    <t>Alex Hausrath</t>
  </si>
  <si>
    <t>21-22-PP-000248</t>
  </si>
  <si>
    <t>0KH356164M1908718</t>
  </si>
  <si>
    <t>kristina95821@yahoo.com</t>
  </si>
  <si>
    <t>Khrystyna Symoshyn</t>
  </si>
  <si>
    <t>21-22-PP-000249</t>
  </si>
  <si>
    <t>34R59974SK4485919</t>
  </si>
  <si>
    <t>ran_damme@hotmail.com</t>
  </si>
  <si>
    <t>Raymundo Ochoa</t>
  </si>
  <si>
    <t>21-22-PP-000250</t>
  </si>
  <si>
    <t>02K40794UE658460X</t>
  </si>
  <si>
    <t>joybell74@gmail.com</t>
  </si>
  <si>
    <t>Joy Cogdill</t>
  </si>
  <si>
    <t>21-22-PP-000251</t>
  </si>
  <si>
    <t>46584310UX4488604</t>
  </si>
  <si>
    <t>chrisridge68@gmail.com</t>
  </si>
  <si>
    <t>Christine Ridge</t>
  </si>
  <si>
    <t>21-22-PP-000252</t>
  </si>
  <si>
    <t>7L795120J6946030U</t>
  </si>
  <si>
    <t>rbiehler91@gmail.com</t>
  </si>
  <si>
    <t>rebecca biehler</t>
  </si>
  <si>
    <t>21-22-PP-000253</t>
  </si>
  <si>
    <t>27542811V8088601V</t>
  </si>
  <si>
    <t>gumboots62@gmail.com</t>
  </si>
  <si>
    <t>s Boustridge</t>
  </si>
  <si>
    <t>21-22-PP-000254</t>
  </si>
  <si>
    <t>898400739F145663R</t>
  </si>
  <si>
    <t>morrisonpaige@gmail.com</t>
  </si>
  <si>
    <t>Paige Morrison</t>
  </si>
  <si>
    <t>21-22-PP-000255</t>
  </si>
  <si>
    <t>2MT67755G9562813J</t>
  </si>
  <si>
    <t>k.andreello@gmail.com</t>
  </si>
  <si>
    <t>Kim Andreello</t>
  </si>
  <si>
    <t>21-22-PP-000256</t>
  </si>
  <si>
    <t>3H281980JL738781L</t>
  </si>
  <si>
    <t>javierbauer@gmail.com</t>
  </si>
  <si>
    <t>Javier Bauer</t>
  </si>
  <si>
    <t>21-22-PP-000257</t>
  </si>
  <si>
    <t>9VE57069B3364942Y</t>
  </si>
  <si>
    <t>21-22-PP-000258</t>
  </si>
  <si>
    <t>9E8414633P4157718</t>
  </si>
  <si>
    <t>mojolovesuaswell@yahoo.com</t>
  </si>
  <si>
    <t>A Stockham</t>
  </si>
  <si>
    <t>21-22-PP-000259</t>
  </si>
  <si>
    <t>2HR47435WF336762Y</t>
  </si>
  <si>
    <t>sassychica1983@gmail.com</t>
  </si>
  <si>
    <t>Kristin Hall</t>
  </si>
  <si>
    <t>21-22-PP-000260</t>
  </si>
  <si>
    <t>2LV636894M761174J</t>
  </si>
  <si>
    <t>Mallorys01@gmail.com</t>
  </si>
  <si>
    <t>Mallory Self</t>
  </si>
  <si>
    <t>21-22-PP-000261</t>
  </si>
  <si>
    <t>8HL022102S561640A</t>
  </si>
  <si>
    <t>rory.m.bishop@gmail.com</t>
  </si>
  <si>
    <t>Rory Bishop</t>
  </si>
  <si>
    <t>21-22-PP-000262</t>
  </si>
  <si>
    <t>6M015079BE2872317</t>
  </si>
  <si>
    <t>marzstardustcosplay@gmail.com</t>
  </si>
  <si>
    <t>Marz Stardust Cosplay</t>
  </si>
  <si>
    <t>21-22-PP-000263</t>
  </si>
  <si>
    <t>0EL68085W2476821P</t>
  </si>
  <si>
    <t>erin.souza11@gmail.com</t>
  </si>
  <si>
    <t>Erin Souza</t>
  </si>
  <si>
    <t>21-22-PP-000264</t>
  </si>
  <si>
    <t>90P98680XV409663X</t>
  </si>
  <si>
    <t>21-22-PP-000265</t>
  </si>
  <si>
    <t>0AE18594MJ776135W</t>
  </si>
  <si>
    <t>nshook@mac.com</t>
  </si>
  <si>
    <t>natalie shook</t>
  </si>
  <si>
    <t>21-22-PP-000266</t>
  </si>
  <si>
    <t>0D431692DV9927105</t>
  </si>
  <si>
    <t>madalynncrowell2013@gmail.com</t>
  </si>
  <si>
    <t>Tyler Sellers</t>
  </si>
  <si>
    <t>21-22-PP-000267</t>
  </si>
  <si>
    <t>21D07663A63106710</t>
  </si>
  <si>
    <t>annasofiakardell@gmail.com</t>
  </si>
  <si>
    <t>Anna Kardell</t>
  </si>
  <si>
    <t>21-22-PP-000268</t>
  </si>
  <si>
    <t>6JC232027J2612723</t>
  </si>
  <si>
    <t>21-22-PP-000269</t>
  </si>
  <si>
    <t>11E92147K6302652R</t>
  </si>
  <si>
    <t>breannalanghans@gmail.com</t>
  </si>
  <si>
    <t>Breanna Langhans</t>
  </si>
  <si>
    <t>INV2-7DJV-ZG8J-YV46-7JXY</t>
  </si>
  <si>
    <t>21-22-PP-000270</t>
  </si>
  <si>
    <t>10931819PU260390K</t>
  </si>
  <si>
    <t>21-22-PP-000271</t>
  </si>
  <si>
    <t>74B51275UM760960X</t>
  </si>
  <si>
    <t>maureen2359@comcast.net</t>
  </si>
  <si>
    <t>21-22-PP-000272</t>
  </si>
  <si>
    <t>6E02544499211783A</t>
  </si>
  <si>
    <t>11534c@gmail.com</t>
  </si>
  <si>
    <t>Colton Adamski</t>
  </si>
  <si>
    <t>21-22-PP-000273</t>
  </si>
  <si>
    <t>0GV09694HJ701561H</t>
  </si>
  <si>
    <t>ceechin123@gmail.com</t>
  </si>
  <si>
    <t>Charity Epperson</t>
  </si>
  <si>
    <t>21-22-PP-000274</t>
  </si>
  <si>
    <t>0RJ24352S8730080L</t>
  </si>
  <si>
    <t>gen.eclevia@gmail.com</t>
  </si>
  <si>
    <t>Genevieve Eclevia</t>
  </si>
  <si>
    <t>21-22-PP-000275</t>
  </si>
  <si>
    <t>6YX24547VM210870D</t>
  </si>
  <si>
    <t>jnjross@att.net</t>
  </si>
  <si>
    <t>JENNIFER L ROSS</t>
  </si>
  <si>
    <t>21-22-PP-000276</t>
  </si>
  <si>
    <t>65Y584730H181841E</t>
  </si>
  <si>
    <t>motherovchaos@gmail.com</t>
  </si>
  <si>
    <t>Aedria Hughes</t>
  </si>
  <si>
    <t>21-22-PP-000277</t>
  </si>
  <si>
    <t>31K42287RX734140J</t>
  </si>
  <si>
    <t>jessleitaylor@yahoo.com</t>
  </si>
  <si>
    <t>jessica taylor</t>
  </si>
  <si>
    <t>INV2-HVSH-U7L8-VVYY-29R5</t>
  </si>
  <si>
    <t>21-22-PP-000278</t>
  </si>
  <si>
    <t>4FB61400DL340434H</t>
  </si>
  <si>
    <t>21-22-PP-000279</t>
  </si>
  <si>
    <t>0WF883967J5314333</t>
  </si>
  <si>
    <t>daniel.p.gibsonav@gmail.com</t>
  </si>
  <si>
    <t>Daniel Gibson</t>
  </si>
  <si>
    <t>21-22-PP-000280</t>
  </si>
  <si>
    <t>0UU3153937757002M</t>
  </si>
  <si>
    <t>mireyacastellon@yahoo.com</t>
  </si>
  <si>
    <t>Mireya Castellon</t>
  </si>
  <si>
    <t>21-22-PP-000281</t>
  </si>
  <si>
    <t>7G771972P55586150</t>
  </si>
  <si>
    <t>walnuthillsboi@gmail.com</t>
  </si>
  <si>
    <t>Justino Magic</t>
  </si>
  <si>
    <t>21-22-PP-000282</t>
  </si>
  <si>
    <t>76J13356FW548904Y</t>
  </si>
  <si>
    <t>jennycmiller09@gmail.com</t>
  </si>
  <si>
    <t>Jennifer Miller</t>
  </si>
  <si>
    <t>21-22-PP-000283</t>
  </si>
  <si>
    <t>03D04600MS596570E</t>
  </si>
  <si>
    <t>stephenbitnerwirthlin@gmail.com</t>
  </si>
  <si>
    <t>Stephen Wirthlin</t>
  </si>
  <si>
    <t>21-22-PP-000284</t>
  </si>
  <si>
    <t>18H29622HN549694J</t>
  </si>
  <si>
    <t>21-22-PP-000285</t>
  </si>
  <si>
    <t>13B11208A4308300G</t>
  </si>
  <si>
    <t>acoker9080@gmail.com</t>
  </si>
  <si>
    <t>Ashley Coker</t>
  </si>
  <si>
    <t>21-22-PP-000286</t>
  </si>
  <si>
    <t>8V203260GF6019600</t>
  </si>
  <si>
    <t>josephdenk07@gmail.com</t>
  </si>
  <si>
    <t>Joseph Denk</t>
  </si>
  <si>
    <t>21-22-PP-000287</t>
  </si>
  <si>
    <t>72M64317CJ8033243</t>
  </si>
  <si>
    <t>21-22-PP-000288</t>
  </si>
  <si>
    <t>5XT903943N425660A</t>
  </si>
  <si>
    <t>coblelaw@gmail.com</t>
  </si>
  <si>
    <t>John Coble</t>
  </si>
  <si>
    <t>21-22-PP-000289</t>
  </si>
  <si>
    <t>7FY016713J492661P</t>
  </si>
  <si>
    <t>21-22-PP-000290</t>
  </si>
  <si>
    <t>2CC56933J72605517</t>
  </si>
  <si>
    <t>21-22-PP-000291</t>
  </si>
  <si>
    <t>258397143Y285822H</t>
  </si>
  <si>
    <t>cindee.goes@gmail.com</t>
  </si>
  <si>
    <t>Cindee Goes</t>
  </si>
  <si>
    <t>21-22-PP-000292</t>
  </si>
  <si>
    <t>5C508719DL493130T</t>
  </si>
  <si>
    <t>lisa@lashriot.com</t>
  </si>
  <si>
    <t>LASH RIOT</t>
  </si>
  <si>
    <t>21-22-PP-000293</t>
  </si>
  <si>
    <t>15N525291M743370T</t>
  </si>
  <si>
    <t>drake.ana.carolina@gmail.com</t>
  </si>
  <si>
    <t>Carolina Drake</t>
  </si>
  <si>
    <t>21-22-PP-000294</t>
  </si>
  <si>
    <t>6BY060309K939572Y</t>
  </si>
  <si>
    <t>21-22-PP-000295</t>
  </si>
  <si>
    <t>6GG574420M833174J</t>
  </si>
  <si>
    <t>ashleychristieann@gmail.com</t>
  </si>
  <si>
    <t>Resale and crafts</t>
  </si>
  <si>
    <t>21-22-PP-000296</t>
  </si>
  <si>
    <t>5CU8136274708741C</t>
  </si>
  <si>
    <t>courtneyullger@hotmail.com</t>
  </si>
  <si>
    <t>Courtney Ullger</t>
  </si>
  <si>
    <t>21-22-PP-000297</t>
  </si>
  <si>
    <t>4MY367969E978251N</t>
  </si>
  <si>
    <t>elise.m.purnell@gmail.com</t>
  </si>
  <si>
    <t>Elise Mitchell</t>
  </si>
  <si>
    <t>21-22-PP-000298</t>
  </si>
  <si>
    <t>4RU9115952714420L</t>
  </si>
  <si>
    <t>mahir@nordicem.se</t>
  </si>
  <si>
    <t>Mahir Vazda</t>
  </si>
  <si>
    <t>21-22-PP-000299</t>
  </si>
  <si>
    <t>0VJ70356PY468004B</t>
  </si>
  <si>
    <t>louist02@aol.com</t>
  </si>
  <si>
    <t>Jessica Gilbert</t>
  </si>
  <si>
    <t>21-22-PP-000300</t>
  </si>
  <si>
    <t>5BF10608VX1217220</t>
  </si>
  <si>
    <t>khriscook@hotmail.com</t>
  </si>
  <si>
    <t>Khristina  Harris</t>
  </si>
  <si>
    <t>21-22-PP-000301</t>
  </si>
  <si>
    <t>0F169526PC6183920</t>
  </si>
  <si>
    <t>nholovacs@rochester.rr.com</t>
  </si>
  <si>
    <t>Nathaniel Holovacs</t>
  </si>
  <si>
    <t>21-22-PP-000302</t>
  </si>
  <si>
    <t>6FJ53635JX526441B</t>
  </si>
  <si>
    <t>kaylak2389@gmail.com</t>
  </si>
  <si>
    <t>kayla kolinek</t>
  </si>
  <si>
    <t>21-22-PP-000303</t>
  </si>
  <si>
    <t>4YH91349HM855011L</t>
  </si>
  <si>
    <t>pchosid@gmail.com</t>
  </si>
  <si>
    <t>Pamela Chosid</t>
  </si>
  <si>
    <t>21-22-PP-000304</t>
  </si>
  <si>
    <t>2VX58460R7674040R</t>
  </si>
  <si>
    <t>hooman130@gmail.com</t>
  </si>
  <si>
    <t>Seyedhooman Sajjadi</t>
  </si>
  <si>
    <t>21-22-PP-000305</t>
  </si>
  <si>
    <t>27144588DK981092C</t>
  </si>
  <si>
    <t>mmcad002@gmail.com</t>
  </si>
  <si>
    <t>Mary McAdam</t>
  </si>
  <si>
    <t>21-22-PP-000306</t>
  </si>
  <si>
    <t>73H1532932689261Y</t>
  </si>
  <si>
    <t>robinortiz_99@yahoo.com</t>
  </si>
  <si>
    <t>Ovidio Ortiz</t>
  </si>
  <si>
    <t>21-22-PP-000307</t>
  </si>
  <si>
    <t>4F443243BH8909155</t>
  </si>
  <si>
    <t>sagar.1986@gmail.com</t>
  </si>
  <si>
    <t>Sagar Narayana</t>
  </si>
  <si>
    <t>21-22-PP-000308</t>
  </si>
  <si>
    <t>974502610T1214642</t>
  </si>
  <si>
    <t>lola809@aol.com</t>
  </si>
  <si>
    <t>Angela Stornaiuolo</t>
  </si>
  <si>
    <t>21-22-PP-000309</t>
  </si>
  <si>
    <t>22294334RV856200T</t>
  </si>
  <si>
    <t>Pottsbeverly@gmail.com</t>
  </si>
  <si>
    <t>Beverly Potts</t>
  </si>
  <si>
    <t>21-22-PP-000310</t>
  </si>
  <si>
    <t>8DM41413757306741</t>
  </si>
  <si>
    <t>courtenaybri@yahoo.com</t>
  </si>
  <si>
    <t>Courtenay Yeager</t>
  </si>
  <si>
    <t>21-22-PP-000311</t>
  </si>
  <si>
    <t>4Y16605948052910M</t>
  </si>
  <si>
    <t>nsbtherapy@outlook.com</t>
  </si>
  <si>
    <t>NSB Therapy</t>
  </si>
  <si>
    <t>21-22-PP-000312</t>
  </si>
  <si>
    <t>91X61826T1765773E</t>
  </si>
  <si>
    <t>j_campbell@charter.net</t>
  </si>
  <si>
    <t>Joseph Campbell</t>
  </si>
  <si>
    <t>21-22-PP-000313</t>
  </si>
  <si>
    <t>0NP062939A015132U</t>
  </si>
  <si>
    <t>21-22-PP-000314</t>
  </si>
  <si>
    <t>15H12681WU2524713</t>
  </si>
  <si>
    <t>21-22-PP-000315</t>
  </si>
  <si>
    <t>5GX66602X3271383L</t>
  </si>
  <si>
    <t>johanna.munson7@gmail.com</t>
  </si>
  <si>
    <t>Johanna Munson</t>
  </si>
  <si>
    <t>21-22-PP-000316</t>
  </si>
  <si>
    <t>4YD57828WC570692W</t>
  </si>
  <si>
    <t>silvialucero@mac.com</t>
  </si>
  <si>
    <t>Silvia Lucero</t>
  </si>
  <si>
    <t>21-22-PP-000317</t>
  </si>
  <si>
    <t>3WS6196977574250X</t>
  </si>
  <si>
    <t>hannahbrock2011@gmail.com</t>
  </si>
  <si>
    <t>Hannah A. R. Photography</t>
  </si>
  <si>
    <t>21-22-PP-000318</t>
  </si>
  <si>
    <t>5GL77112UH9764251</t>
  </si>
  <si>
    <t>hassebrock84@gmail.com</t>
  </si>
  <si>
    <t>Sarah Hassebrock</t>
  </si>
  <si>
    <t>21-22-PP-000319</t>
  </si>
  <si>
    <t>44F04194WW771631A</t>
  </si>
  <si>
    <t>ceceliahb@gmail.com</t>
  </si>
  <si>
    <t>cecelia barrett</t>
  </si>
  <si>
    <t>21-22-PP-000320</t>
  </si>
  <si>
    <t>09481896P23464831</t>
  </si>
  <si>
    <t>alexis.funk44@gmail.com</t>
  </si>
  <si>
    <t>Alexis Funk</t>
  </si>
  <si>
    <t>21-22-PP-000321</t>
  </si>
  <si>
    <t>1GX16858E6396360M</t>
  </si>
  <si>
    <t>Errolb85@gmail.com</t>
  </si>
  <si>
    <t>Errol Brown</t>
  </si>
  <si>
    <t>21-22-PP-000322</t>
  </si>
  <si>
    <t>2AT301785M463442T</t>
  </si>
  <si>
    <t>skylerraeharris@gmail.com</t>
  </si>
  <si>
    <t>Skyler Harris</t>
  </si>
  <si>
    <t>21-22-PP-000323</t>
  </si>
  <si>
    <t>7SD53441P4169240D</t>
  </si>
  <si>
    <t>dkasen@msn.com</t>
  </si>
  <si>
    <t>Debra Kasen</t>
  </si>
  <si>
    <t>21-22-PP-000324</t>
  </si>
  <si>
    <t>5Y900857BA828202H</t>
  </si>
  <si>
    <t>priscila_mrocha@yahoo.com.br</t>
  </si>
  <si>
    <t>Priscila Monteiro</t>
  </si>
  <si>
    <t>INV2-JGS9-2Z7R-65C3-48KQ</t>
  </si>
  <si>
    <t>21-22-PP-000325</t>
  </si>
  <si>
    <t>22U897048F184443J</t>
  </si>
  <si>
    <t>21-22-PP-000326</t>
  </si>
  <si>
    <t>3NL39517JA317853H</t>
  </si>
  <si>
    <t>andrea@tranquilsolemassage.com</t>
  </si>
  <si>
    <t>Andrea Engel</t>
  </si>
  <si>
    <t>21-22-PP-000327</t>
  </si>
  <si>
    <t>5035448078591904N</t>
  </si>
  <si>
    <t>cassandra@c-myers.com</t>
  </si>
  <si>
    <t>Cassandra Anna Myers</t>
  </si>
  <si>
    <t>21-22-PP-000328</t>
  </si>
  <si>
    <t>34D69464TH979874Y</t>
  </si>
  <si>
    <t>eggehring@gmail.com</t>
  </si>
  <si>
    <t>Elizabeth Gehring</t>
  </si>
  <si>
    <t>21-22-PP-000329</t>
  </si>
  <si>
    <t>2YD67986P8484824W</t>
  </si>
  <si>
    <t>shuree@gmail.com</t>
  </si>
  <si>
    <t>Shuree Sockel</t>
  </si>
  <si>
    <t>21-22-PP-000330</t>
  </si>
  <si>
    <t>0B1834057N282442Y</t>
  </si>
  <si>
    <t>sharonlfoster@yahoo.com</t>
  </si>
  <si>
    <t>Sharon Foster</t>
  </si>
  <si>
    <t>21-22-PP-000331</t>
  </si>
  <si>
    <t>8V172815JS605902J</t>
  </si>
  <si>
    <t>mommasnorthstar1210@gmail.com</t>
  </si>
  <si>
    <t>Brittanie Wolsey</t>
  </si>
  <si>
    <t>21-22-PP-000332</t>
  </si>
  <si>
    <t>9U821126J20255259</t>
  </si>
  <si>
    <t>menasamaan99@gmail.com</t>
  </si>
  <si>
    <t>Mena Samaan</t>
  </si>
  <si>
    <t>21-22-PP-000333</t>
  </si>
  <si>
    <t>3EP88575518777613</t>
  </si>
  <si>
    <t>jaimieorourke@gmail.com</t>
  </si>
  <si>
    <t>Jaimie ORourke</t>
  </si>
  <si>
    <t>21-22-PP-000334</t>
  </si>
  <si>
    <t>8FD787600S719145G</t>
  </si>
  <si>
    <t>eblair123@gmail.com</t>
  </si>
  <si>
    <t>edith blair</t>
  </si>
  <si>
    <t>21-22-PP-000335</t>
  </si>
  <si>
    <t>8C2114575Y721351C</t>
  </si>
  <si>
    <t>xnoxfearxchicx@yahoo.com</t>
  </si>
  <si>
    <t>Lauren Nauman</t>
  </si>
  <si>
    <t>21-22-PP-000336</t>
  </si>
  <si>
    <t>3BG21017BN545453M</t>
  </si>
  <si>
    <t>robert.mw.abbott@gmail.com</t>
  </si>
  <si>
    <t>Abbott Abbott</t>
  </si>
  <si>
    <t>21-22-PP-000337</t>
  </si>
  <si>
    <t>9KY04527DM2211536</t>
  </si>
  <si>
    <t>holisticmidwest@gmail.com</t>
  </si>
  <si>
    <t>John Schmieder</t>
  </si>
  <si>
    <t>21-22-PP-000338</t>
  </si>
  <si>
    <t>0CS46259Y0779384C</t>
  </si>
  <si>
    <t>jcooke3@yahoo.com</t>
  </si>
  <si>
    <t>Jessica Cooke</t>
  </si>
  <si>
    <t>21-22-PP-000339</t>
  </si>
  <si>
    <t>5HJ21246SN836684Y</t>
  </si>
  <si>
    <t>rafaelrfuentes@gmail.com</t>
  </si>
  <si>
    <t>Rafael Fuentes</t>
  </si>
  <si>
    <t>21-22-PP-000340</t>
  </si>
  <si>
    <t>4WD42829M3967231M</t>
  </si>
  <si>
    <t>annediblasio12@gmail.com</t>
  </si>
  <si>
    <t>Anne DiBlasio</t>
  </si>
  <si>
    <t>21-22-PP-000341</t>
  </si>
  <si>
    <t>3DT61334C5658833M</t>
  </si>
  <si>
    <t>21-22-PP-000342</t>
  </si>
  <si>
    <t>1AB48894L49854112</t>
  </si>
  <si>
    <t>jmnisbet@gmail.com</t>
  </si>
  <si>
    <t>Julia Nisbet</t>
  </si>
  <si>
    <t>21-22-PP-000343</t>
  </si>
  <si>
    <t>2HS23161HM813063B</t>
  </si>
  <si>
    <t>phonores90@gmail.com</t>
  </si>
  <si>
    <t>Paulo Honores Morales</t>
  </si>
  <si>
    <t>21-22-PP-000344</t>
  </si>
  <si>
    <t>2SD72710KC1731251</t>
  </si>
  <si>
    <t>katannholmberg@gmail.com</t>
  </si>
  <si>
    <t>Remy Russell</t>
  </si>
  <si>
    <t>21-22-PP-000345</t>
  </si>
  <si>
    <t>75T29379F72058035</t>
  </si>
  <si>
    <t>jmdooley2010@gmail.com</t>
  </si>
  <si>
    <t>Misty Dooley</t>
  </si>
  <si>
    <t>21-22-PP-000346</t>
  </si>
  <si>
    <t>79S27669KR8665936</t>
  </si>
  <si>
    <t>kimmymisses@gmail.com</t>
  </si>
  <si>
    <t>Kimberly Kelley</t>
  </si>
  <si>
    <t>21-22-PP-000347</t>
  </si>
  <si>
    <t>1L0599084T180703B</t>
  </si>
  <si>
    <t>rachel@rachelbrummert.com</t>
  </si>
  <si>
    <t>Rachel Brummert</t>
  </si>
  <si>
    <t>21-22-PP-000348</t>
  </si>
  <si>
    <t>8FB819049N209133F</t>
  </si>
  <si>
    <t>dallas@sdtechnology.com</t>
  </si>
  <si>
    <t>SD Technology</t>
  </si>
  <si>
    <t>21-22-PP-000349</t>
  </si>
  <si>
    <t>70S82989PC0039843</t>
  </si>
  <si>
    <t>jp1309@hotmail.com</t>
  </si>
  <si>
    <t>JUAN ERRAEZ</t>
  </si>
  <si>
    <t>21-22-PP-000350</t>
  </si>
  <si>
    <t>0S989934K52872540</t>
  </si>
  <si>
    <t>21-22-PP-000351</t>
  </si>
  <si>
    <t>50S12303WA796212N</t>
  </si>
  <si>
    <t>Rtivnan@aol.com</t>
  </si>
  <si>
    <t>Remy Tivnan</t>
  </si>
  <si>
    <t>21-22-PP-000352</t>
  </si>
  <si>
    <t>43M32182LU897611E</t>
  </si>
  <si>
    <t>arthur.leao21@gmail.com</t>
  </si>
  <si>
    <t>Arthur Leao</t>
  </si>
  <si>
    <t>21-22-PP-000353</t>
  </si>
  <si>
    <t>1TN21449SA975930G</t>
  </si>
  <si>
    <t>21-22-PP-000354</t>
  </si>
  <si>
    <t>9CH319241M801994E</t>
  </si>
  <si>
    <t>texanandrew@yahoo.com</t>
  </si>
  <si>
    <t>Andrew Cochran</t>
  </si>
  <si>
    <t>21-22-PP-000355</t>
  </si>
  <si>
    <t>17836400PP354722X</t>
  </si>
  <si>
    <t>cn_s98@protonmail.com</t>
  </si>
  <si>
    <t>Abdulla Salem</t>
  </si>
  <si>
    <t>21-22-PP-000356</t>
  </si>
  <si>
    <t>18Y32028K56485505</t>
  </si>
  <si>
    <t>clukacz@mortgagenetwork.com</t>
  </si>
  <si>
    <t>Christine Bisset</t>
  </si>
  <si>
    <t>21-22-PP-000357</t>
  </si>
  <si>
    <t>4ED854613A727143S</t>
  </si>
  <si>
    <t>megkaiser11@gmail.com</t>
  </si>
  <si>
    <t>Meg Richards</t>
  </si>
  <si>
    <t>21-22-PP-000358</t>
  </si>
  <si>
    <t>9DS49547H8550401M</t>
  </si>
  <si>
    <t>andriahaering@yahoo.com</t>
  </si>
  <si>
    <t>Andria Haering</t>
  </si>
  <si>
    <t>21-22-PP-000359</t>
  </si>
  <si>
    <t>7R4372196G970122A</t>
  </si>
  <si>
    <t>sheenanoblet@yahoo.com</t>
  </si>
  <si>
    <t>sheena noblet</t>
  </si>
  <si>
    <t>21-22-PP-000360</t>
  </si>
  <si>
    <t>2K704565Y4390315Y</t>
  </si>
  <si>
    <t>jilliansullivan@outlook.com</t>
  </si>
  <si>
    <t>Jillian Sullivan</t>
  </si>
  <si>
    <t>21-22-PP-000361</t>
  </si>
  <si>
    <t>8TL87764WJ596001W</t>
  </si>
  <si>
    <t>dnugent67@yahoo.com</t>
  </si>
  <si>
    <t>Dana Nugent</t>
  </si>
  <si>
    <t>21-22-PP-000362</t>
  </si>
  <si>
    <t>1NV64761F62532217</t>
  </si>
  <si>
    <t>nandini.kini@gmail.com</t>
  </si>
  <si>
    <t>Nandini Kini Nayak</t>
  </si>
  <si>
    <t>21-22-PP-000363</t>
  </si>
  <si>
    <t>1SM84489BU374154T</t>
  </si>
  <si>
    <t>21-22-PP-000364</t>
  </si>
  <si>
    <t>41H84977HK890793S</t>
  </si>
  <si>
    <t>smack71@comcast.net</t>
  </si>
  <si>
    <t>Shauna Mackintosh</t>
  </si>
  <si>
    <t>21-22-PP-000365</t>
  </si>
  <si>
    <t>377435812T9404500</t>
  </si>
  <si>
    <t>romeo@paymaster.net</t>
  </si>
  <si>
    <t>Romeo Chicco</t>
  </si>
  <si>
    <t>21-22-PP-000366</t>
  </si>
  <si>
    <t>2A718776R1309172R</t>
  </si>
  <si>
    <t>danawestman@gmail.com</t>
  </si>
  <si>
    <t>Dana Kent</t>
  </si>
  <si>
    <t>21-22-PP-000367</t>
  </si>
  <si>
    <t>2NK50811P1363790W</t>
  </si>
  <si>
    <t>desierin@hotmail.com</t>
  </si>
  <si>
    <t>Desiree Schulz</t>
  </si>
  <si>
    <t>21-22-PP-000368</t>
  </si>
  <si>
    <t>4MH652024Y355003A</t>
  </si>
  <si>
    <t>k8mitch66@me.com</t>
  </si>
  <si>
    <t>Katharine Mitchell</t>
  </si>
  <si>
    <t>21-22-PP-000369</t>
  </si>
  <si>
    <t>46G333159R5572531</t>
  </si>
  <si>
    <t>veroniqueavery@gmail.com</t>
  </si>
  <si>
    <t>Veronique avery</t>
  </si>
  <si>
    <t>21-22-PP-000370</t>
  </si>
  <si>
    <t>8GL701519T168622P</t>
  </si>
  <si>
    <t>rsamples@hotmail.com</t>
  </si>
  <si>
    <t>Sapphire Beauty Secrets, LLC</t>
  </si>
  <si>
    <t>21-22-PP-000371</t>
  </si>
  <si>
    <t>2HT366502G888061V</t>
  </si>
  <si>
    <t>ktgood7127@gmail.com</t>
  </si>
  <si>
    <t>Kathleen Good</t>
  </si>
  <si>
    <t>21-22-PP-000372</t>
  </si>
  <si>
    <t>9M74324300125813C</t>
  </si>
  <si>
    <t>0</t>
  </si>
  <si>
    <t>21-22-PP-000373</t>
  </si>
  <si>
    <t>28F91887P5968624D</t>
  </si>
  <si>
    <t>brianne.dababneh@gmail.com</t>
  </si>
  <si>
    <t>Brianne Dababneh</t>
  </si>
  <si>
    <t>21-22-PP-000374</t>
  </si>
  <si>
    <t>16L29437255133258</t>
  </si>
  <si>
    <t>catherine@catherineacevedo.com</t>
  </si>
  <si>
    <t>Catherine Acevedo LLC</t>
  </si>
  <si>
    <t>21-22-PP-000375</t>
  </si>
  <si>
    <t>797129689V962154Y</t>
  </si>
  <si>
    <t>leaveittotheweaver@gmail.com</t>
  </si>
  <si>
    <t>Rachel Weaver</t>
  </si>
  <si>
    <t>21-22-PP-000376</t>
  </si>
  <si>
    <t>55W53249CX1477914</t>
  </si>
  <si>
    <t>aeweihl@gmail.com</t>
  </si>
  <si>
    <t>Simply Organized Austin</t>
  </si>
  <si>
    <t>21-22-PP-000377</t>
  </si>
  <si>
    <t>9NN43540SN386600G</t>
  </si>
  <si>
    <t>jguacci711@aim.com</t>
  </si>
  <si>
    <t>Joanne Guacci</t>
  </si>
  <si>
    <t>21-22-PP-000378</t>
  </si>
  <si>
    <t>0JN33826PJ570335C</t>
  </si>
  <si>
    <t>heidi7969@yahoo.com</t>
  </si>
  <si>
    <t>Heidi Stephenson</t>
  </si>
  <si>
    <t>21-22-PP-000379</t>
  </si>
  <si>
    <t>18295462TU909815E</t>
  </si>
  <si>
    <t>fd269@georgetown.edu</t>
  </si>
  <si>
    <t>RightWingHighBrow</t>
  </si>
  <si>
    <t>21-22-PP-000380</t>
  </si>
  <si>
    <t>5RB507414U456124M</t>
  </si>
  <si>
    <t>kaylajordan09@yahoo.com</t>
  </si>
  <si>
    <t>Kayla Jordan</t>
  </si>
  <si>
    <t>21-22-PP-000381</t>
  </si>
  <si>
    <t>47A5321369337190D</t>
  </si>
  <si>
    <t>post.gm@hotmail.com</t>
  </si>
  <si>
    <t>Sparkle With Gina</t>
  </si>
  <si>
    <t>21-22-PP-000382</t>
  </si>
  <si>
    <t>2TH0331125430294G</t>
  </si>
  <si>
    <t>jennifersnuggs@gmail.com</t>
  </si>
  <si>
    <t>Jennifer Snuggs</t>
  </si>
  <si>
    <t>21-22-PP-000383</t>
  </si>
  <si>
    <t>1CA929660W702861C</t>
  </si>
  <si>
    <t>lindsay3186@gmail.com</t>
  </si>
  <si>
    <t>Lindsay Farrell</t>
  </si>
  <si>
    <t>21-22-PP-000384</t>
  </si>
  <si>
    <t>5JY66269CY8841302</t>
  </si>
  <si>
    <t>wyc270@nyu.edu</t>
  </si>
  <si>
    <t>Wing Yan Cheung</t>
  </si>
  <si>
    <t>21-22-PP-000385</t>
  </si>
  <si>
    <t>6DJ62363B4560622D</t>
  </si>
  <si>
    <t>21-22-PP-000386</t>
  </si>
  <si>
    <t>210030687W777161G</t>
  </si>
  <si>
    <t>jonah.h.bennett@gmail.com</t>
  </si>
  <si>
    <t>Jonah Bennett</t>
  </si>
  <si>
    <t>21-22-PP-000387</t>
  </si>
  <si>
    <t>9YL57682VN398712D</t>
  </si>
  <si>
    <t>Attixk@gmail.com</t>
  </si>
  <si>
    <t>Krista Bivins</t>
  </si>
  <si>
    <t>21-22-PP-000388</t>
  </si>
  <si>
    <t>37A56458GY3631246</t>
  </si>
  <si>
    <t>Payments@m3itgroup.com</t>
  </si>
  <si>
    <t>M3 IT Group</t>
  </si>
  <si>
    <t>21-22-PP-000389</t>
  </si>
  <si>
    <t>5HV9163885465482U</t>
  </si>
  <si>
    <t>Zickar6788@gmail.com</t>
  </si>
  <si>
    <t>Justin Zickar</t>
  </si>
  <si>
    <t>21-22-PP-000390</t>
  </si>
  <si>
    <t>1FP618026B0484059</t>
  </si>
  <si>
    <t>angela.hooson@gmail.com</t>
  </si>
  <si>
    <t>Angela Hooson</t>
  </si>
  <si>
    <t>21-22-PP-000391</t>
  </si>
  <si>
    <t>9LK35157YG153152Y</t>
  </si>
  <si>
    <t>saffronsnowflake@hotmail.com</t>
  </si>
  <si>
    <t>Anneli Borlaug</t>
  </si>
  <si>
    <t>21-22-PP-000392</t>
  </si>
  <si>
    <t>49J90632MK329384J</t>
  </si>
  <si>
    <t>jerzeykat@gmail.com</t>
  </si>
  <si>
    <t>Kathleen Michael</t>
  </si>
  <si>
    <t>21-22-PP-000393</t>
  </si>
  <si>
    <t>3GJ241469H6442928</t>
  </si>
  <si>
    <t>21-22-PP-000394</t>
  </si>
  <si>
    <t>8AT75822A7683751E</t>
  </si>
  <si>
    <t>jessicabeaty84@gmail.com</t>
  </si>
  <si>
    <t>Jessica Beaty</t>
  </si>
  <si>
    <t>21-22-PP-000395</t>
  </si>
  <si>
    <t>10D3830424607902V</t>
  </si>
  <si>
    <t>cringek@yahoo.com</t>
  </si>
  <si>
    <t>Eric Kearns</t>
  </si>
  <si>
    <t>21-22-PP-000396</t>
  </si>
  <si>
    <t>99C29577N6161945W</t>
  </si>
  <si>
    <t>amsclark@gmail.com</t>
  </si>
  <si>
    <t>Alexander Clark</t>
  </si>
  <si>
    <t>21-22-PP-000397</t>
  </si>
  <si>
    <t>7SD69728LL939261T</t>
  </si>
  <si>
    <t>christine.elder1@gmail.com</t>
  </si>
  <si>
    <t>Christine Elder</t>
  </si>
  <si>
    <t>21-22-PP-000398</t>
  </si>
  <si>
    <t>99073327WV8798817</t>
  </si>
  <si>
    <t>pawelkarpowicz@hotmail.com</t>
  </si>
  <si>
    <t>PAWEL KARPOWICZ</t>
  </si>
  <si>
    <t>21-22-PP-000399</t>
  </si>
  <si>
    <t>31P03629D1560691E</t>
  </si>
  <si>
    <t>PoudrAnne2@aol.com</t>
  </si>
  <si>
    <t>Anne McNeil</t>
  </si>
  <si>
    <t>21-22-PP-000400</t>
  </si>
  <si>
    <t>65K413048R855725J</t>
  </si>
  <si>
    <t>designdream@gmail.com</t>
  </si>
  <si>
    <t>Felipe Recalde</t>
  </si>
  <si>
    <t>21-22-PP-000401</t>
  </si>
  <si>
    <t>8PL166554K496961C</t>
  </si>
  <si>
    <t>bamsler.silva@gmail.com</t>
  </si>
  <si>
    <t>Brian Silva</t>
  </si>
  <si>
    <t>21-22-PP-000402</t>
  </si>
  <si>
    <t>11661500M97950514</t>
  </si>
  <si>
    <t>peacockproductions@mac.com</t>
  </si>
  <si>
    <t>Kevin Peacock</t>
  </si>
  <si>
    <t>21-22-PP-000403</t>
  </si>
  <si>
    <t>92H56214R9423610V</t>
  </si>
  <si>
    <t>dani@daniellehamiltonhealth.com</t>
  </si>
  <si>
    <t>Danielle Hamilton</t>
  </si>
  <si>
    <t>21-22-PP-000404</t>
  </si>
  <si>
    <t>29848368FS045960Y</t>
  </si>
  <si>
    <t>21-22-PP-000405</t>
  </si>
  <si>
    <t>4F041691WK9286357</t>
  </si>
  <si>
    <t>INV2-ZTFP-N3XF-RHN8-C2WP</t>
  </si>
  <si>
    <t>21-22-PP-000406</t>
  </si>
  <si>
    <t>7AL47869MU7141333</t>
  </si>
  <si>
    <t>21-22-PP-000407</t>
  </si>
  <si>
    <t>82024802RW625782G</t>
  </si>
  <si>
    <t>bethandwill@gmail.com</t>
  </si>
  <si>
    <t>Beth Reyes</t>
  </si>
  <si>
    <t>21-22-PP-000408</t>
  </si>
  <si>
    <t>7AW343800E5493202</t>
  </si>
  <si>
    <t>miamimomjulie@gmail.com</t>
  </si>
  <si>
    <t>Julie Hoyt</t>
  </si>
  <si>
    <t>21-22-PP-000409</t>
  </si>
  <si>
    <t>875456653J005233G</t>
  </si>
  <si>
    <t>21-22-PP-000410</t>
  </si>
  <si>
    <t>55675363HN104084C</t>
  </si>
  <si>
    <t>greyros@mac.com</t>
  </si>
  <si>
    <t>Barbara Greyson</t>
  </si>
  <si>
    <t>21-22-PP-000411</t>
  </si>
  <si>
    <t>8NJ120283K713792R</t>
  </si>
  <si>
    <t>jakinstler@gmail.com</t>
  </si>
  <si>
    <t>Jeff Kinstler</t>
  </si>
  <si>
    <t>21-22-PP-000412</t>
  </si>
  <si>
    <t>0AV171222T489162R</t>
  </si>
  <si>
    <t>oilsinwonderland@gmail.com</t>
  </si>
  <si>
    <t>Kristin Bull</t>
  </si>
  <si>
    <t>21-22-PP-000413</t>
  </si>
  <si>
    <t>0Y30363060071710N</t>
  </si>
  <si>
    <t>klgm326@yahoo.com</t>
  </si>
  <si>
    <t>Kim Simpson</t>
  </si>
  <si>
    <t>21-22-PP-000414</t>
  </si>
  <si>
    <t>3TM102812T585545Y</t>
  </si>
  <si>
    <t>frederiklaier@gmail.com</t>
  </si>
  <si>
    <t>Frederik Laier</t>
  </si>
  <si>
    <t>21-22-PP-000415</t>
  </si>
  <si>
    <t>29Y22669D3715524F</t>
  </si>
  <si>
    <t>jackierblank@gmail.com</t>
  </si>
  <si>
    <t>Jacqueline Blankenship</t>
  </si>
  <si>
    <t>21-22-PP-000416</t>
  </si>
  <si>
    <t>8FW473730G0070054</t>
  </si>
  <si>
    <t>jessie0o0@yahoo.com</t>
  </si>
  <si>
    <t>jessica fish</t>
  </si>
  <si>
    <t>21-22-PP-000417</t>
  </si>
  <si>
    <t>09K07125RD0218835</t>
  </si>
  <si>
    <t>diligenceservicetruth@gmail.com</t>
  </si>
  <si>
    <t>C Elaine Berwick</t>
  </si>
  <si>
    <t>21-22-PP-000418</t>
  </si>
  <si>
    <t>10C30683UX758133T</t>
  </si>
  <si>
    <t>garretcurtis@gmail.com</t>
  </si>
  <si>
    <t>Garret Curtis</t>
  </si>
  <si>
    <t>21-22-PP-000419</t>
  </si>
  <si>
    <t>016810839Y919271B</t>
  </si>
  <si>
    <t>brian@bamyers.org</t>
  </si>
  <si>
    <t>Brian Myers</t>
  </si>
  <si>
    <t>21-22-PP-000420</t>
  </si>
  <si>
    <t>64V83539BN2352720</t>
  </si>
  <si>
    <t>khristian.farrell@yahoo.com</t>
  </si>
  <si>
    <t>Khristian Farrell</t>
  </si>
  <si>
    <t>21-22-PP-000421</t>
  </si>
  <si>
    <t>2G3209795N6292220</t>
  </si>
  <si>
    <t>ckld2750@gmail.com</t>
  </si>
  <si>
    <t>Chelsea Dumas</t>
  </si>
  <si>
    <t>21-22-PP-000422</t>
  </si>
  <si>
    <t>8MX117434U922651L</t>
  </si>
  <si>
    <t>Astrosnott@gmail.com</t>
  </si>
  <si>
    <t>Austin Blake</t>
  </si>
  <si>
    <t>21-22-PP-000423</t>
  </si>
  <si>
    <t>8SV31664LU3175245</t>
  </si>
  <si>
    <t>charlesanderson46@gmail.com</t>
  </si>
  <si>
    <t>Charles Anderson</t>
  </si>
  <si>
    <t>21-22-PP-000424</t>
  </si>
  <si>
    <t>2PA266689D030000G</t>
  </si>
  <si>
    <t>asha.edson@gmail.com</t>
  </si>
  <si>
    <t>Asha Edson</t>
  </si>
  <si>
    <t>21-22-PP-000425</t>
  </si>
  <si>
    <t>9AW44095XS380243G</t>
  </si>
  <si>
    <t>deeetteb@gmail.com</t>
  </si>
  <si>
    <t>DeeEtte Bruns</t>
  </si>
  <si>
    <t>21-22-PP-000426</t>
  </si>
  <si>
    <t>1G839999MH6960436</t>
  </si>
  <si>
    <t>monicacarolgreen@gmail.com</t>
  </si>
  <si>
    <t>Monica Green</t>
  </si>
  <si>
    <t>21-22-PP-000427</t>
  </si>
  <si>
    <t>85M13959NY891874F</t>
  </si>
  <si>
    <t>hello@melissahelmick.com</t>
  </si>
  <si>
    <t>Melissa Helmick</t>
  </si>
  <si>
    <t>21-22-PP-000428</t>
  </si>
  <si>
    <t>5EH31745VJ337320Y</t>
  </si>
  <si>
    <t>heylindseyrae@gmail.com</t>
  </si>
  <si>
    <t>Lindsey Buckles</t>
  </si>
  <si>
    <t>21-22-PP-000429</t>
  </si>
  <si>
    <t>6EE32160NJ833461P</t>
  </si>
  <si>
    <t>Sbaldwin418@yahoo.com</t>
  </si>
  <si>
    <t>Sarah Baldwin</t>
  </si>
  <si>
    <t>21-22-PP-000430</t>
  </si>
  <si>
    <t>22554617SN735234Y</t>
  </si>
  <si>
    <t>kaiabeatty@yahoo.com</t>
  </si>
  <si>
    <t>Kaia Beatty</t>
  </si>
  <si>
    <t>21-22-PP-000431</t>
  </si>
  <si>
    <t>AUD</t>
  </si>
  <si>
    <t>26K09132X2241884N</t>
  </si>
  <si>
    <t>dj_n1kco@live.com.au</t>
  </si>
  <si>
    <t>NICK GULEVSKI</t>
  </si>
  <si>
    <t>21-22-PP-000432</t>
  </si>
  <si>
    <t>3DH55751N7198390Y</t>
  </si>
  <si>
    <t>mon.balgowan@gmail.com</t>
  </si>
  <si>
    <t>Monique Balgowan</t>
  </si>
  <si>
    <t>21-22-PP-000433</t>
  </si>
  <si>
    <t>86D29387WH0354511</t>
  </si>
  <si>
    <t>ameliasummers@protonmail.com</t>
  </si>
  <si>
    <t>Amelia Summers</t>
  </si>
  <si>
    <t>21-22-PP-000434</t>
  </si>
  <si>
    <t>5N152481Y1303820C</t>
  </si>
  <si>
    <t>mystic@mysticmedusa.com</t>
  </si>
  <si>
    <t>MYSTIC888 PTY LTD</t>
  </si>
  <si>
    <t>21-22-PP-000435</t>
  </si>
  <si>
    <t>14832375JW754784C</t>
  </si>
  <si>
    <t>alicia@ajsshowsuits.com</t>
  </si>
  <si>
    <t>AJs Show Suits</t>
  </si>
  <si>
    <t>21-22-PP-000436</t>
  </si>
  <si>
    <t>75449119HB557083Y</t>
  </si>
  <si>
    <t>deborahmcginnis@yahoo.com</t>
  </si>
  <si>
    <t>Deborah McGinnis</t>
  </si>
  <si>
    <t>21-22-PP-000437</t>
  </si>
  <si>
    <t>6HR23264AY4041120</t>
  </si>
  <si>
    <t>puneet@titoria.com</t>
  </si>
  <si>
    <t>Puneet Titoria</t>
  </si>
  <si>
    <t>21-22-PP-000438</t>
  </si>
  <si>
    <t>47S220115C397935V</t>
  </si>
  <si>
    <t>theartofstu@hotmail.com</t>
  </si>
  <si>
    <t>STUART BRUCE</t>
  </si>
  <si>
    <t>21-22-PP-000439</t>
  </si>
  <si>
    <t>66D99506CR934763Y</t>
  </si>
  <si>
    <t>ninat73@icloud.com</t>
  </si>
  <si>
    <t>Nina Turner</t>
  </si>
  <si>
    <t>21-22-PP-000440</t>
  </si>
  <si>
    <t>72668179XS786610P</t>
  </si>
  <si>
    <t>21-22-PP-000441</t>
  </si>
  <si>
    <t>09C97628D5133120V</t>
  </si>
  <si>
    <t>brad.s.bowling@gmail.com</t>
  </si>
  <si>
    <t>Brad Bowling</t>
  </si>
  <si>
    <t>21-22-PP-000442</t>
  </si>
  <si>
    <t>12G84659G23529119</t>
  </si>
  <si>
    <t>pugcrawl@yahoo.com</t>
  </si>
  <si>
    <t>Paw Power Dog Training Ballina</t>
  </si>
  <si>
    <t>21-22-PP-000443</t>
  </si>
  <si>
    <t>8H5224392W099723B</t>
  </si>
  <si>
    <t>clairemjarvis@gmail.com</t>
  </si>
  <si>
    <t>Claire Jarvis</t>
  </si>
  <si>
    <t>21-22-PP-000444</t>
  </si>
  <si>
    <t>9Y300233TA457640C</t>
  </si>
  <si>
    <t>brayden.leckie@live.com.au</t>
  </si>
  <si>
    <t>Brayden Leckie</t>
  </si>
  <si>
    <t>21-22-PP-000445</t>
  </si>
  <si>
    <t>CAD</t>
  </si>
  <si>
    <t>1BY58441B83344635</t>
  </si>
  <si>
    <t>elenavburch@gmail.com</t>
  </si>
  <si>
    <t>Elena Dexter</t>
  </si>
  <si>
    <t>21-22-PP-000446</t>
  </si>
  <si>
    <t>3P4812308Y360693H</t>
  </si>
  <si>
    <t>bemonty@telus.net</t>
  </si>
  <si>
    <t>emilie montgomery</t>
  </si>
  <si>
    <t>21-22-PP-000447</t>
  </si>
  <si>
    <t>oyster16@gmail.com</t>
  </si>
  <si>
    <t>Katherine Day</t>
  </si>
  <si>
    <t>21-22-PP-000448</t>
  </si>
  <si>
    <t>6BW143119D627145S</t>
  </si>
  <si>
    <t>hannahmadill@gmail.com</t>
  </si>
  <si>
    <t>Hannah Louise Madill</t>
  </si>
  <si>
    <t>21-22-PP-000449</t>
  </si>
  <si>
    <t>4NE492136C009064G</t>
  </si>
  <si>
    <t>kendallc58@gmail.com</t>
  </si>
  <si>
    <t>kendall chappell</t>
  </si>
  <si>
    <t>21-22-PP-000450</t>
  </si>
  <si>
    <t>44J92882WG4008303</t>
  </si>
  <si>
    <t>shapiroak@gmail.com</t>
  </si>
  <si>
    <t>Alison Shapiro</t>
  </si>
  <si>
    <t>21-22-PP-000451</t>
  </si>
  <si>
    <t>16H096475C2290905</t>
  </si>
  <si>
    <t>wark.heather@gmail.com</t>
  </si>
  <si>
    <t>Heather Wark</t>
  </si>
  <si>
    <t>21-22-PP-000452</t>
  </si>
  <si>
    <t>32F33096DA637672N</t>
  </si>
  <si>
    <t>Steve Day</t>
  </si>
  <si>
    <t>21-22-PP-000453</t>
  </si>
  <si>
    <t>7YC11796A21722020</t>
  </si>
  <si>
    <t>sherry.helman@gmail.com</t>
  </si>
  <si>
    <t>Sherry Helman</t>
  </si>
  <si>
    <t>21-22-PP-000454</t>
  </si>
  <si>
    <t>33974776T1435244G</t>
  </si>
  <si>
    <t>niclabranche123@gmail.com</t>
  </si>
  <si>
    <t>Nicolas Labranche</t>
  </si>
  <si>
    <t>21-22-PP-000455</t>
  </si>
  <si>
    <t>0T891505NV7267007</t>
  </si>
  <si>
    <t>vanngirl@hotmail.com</t>
  </si>
  <si>
    <t>Vanessa Kmiech</t>
  </si>
  <si>
    <t>21-22-PP-000456</t>
  </si>
  <si>
    <t>8SX008420A3049332</t>
  </si>
  <si>
    <t>chocolate.latte15@gmail.com</t>
  </si>
  <si>
    <t>Taylor colebeck</t>
  </si>
  <si>
    <t>21-22-PP-000457</t>
  </si>
  <si>
    <t>0H2699896P553253X</t>
  </si>
  <si>
    <t>21-22-PP-000458</t>
  </si>
  <si>
    <t>3SF16140SX356771Y</t>
  </si>
  <si>
    <t>21-22-PP-000459</t>
  </si>
  <si>
    <t>7BK931816T606251K</t>
  </si>
  <si>
    <t>21-22-PP-000460</t>
  </si>
  <si>
    <t>69K5132030857025V</t>
  </si>
  <si>
    <t>fleurdelis1107@gmail.com</t>
  </si>
  <si>
    <t>Teresa Morris</t>
  </si>
  <si>
    <t>21-22-PP-000461</t>
  </si>
  <si>
    <t>0AV764042G941144C</t>
  </si>
  <si>
    <t>hanifa_yip@hotmail.com</t>
  </si>
  <si>
    <t>Hanifa Yip</t>
  </si>
  <si>
    <t>21-22-PP-000462</t>
  </si>
  <si>
    <t>1U380562C02224946</t>
  </si>
  <si>
    <t>muskokajess@gmail.com</t>
  </si>
  <si>
    <t>Jessica Carswell</t>
  </si>
  <si>
    <t>21-22-PP-000463</t>
  </si>
  <si>
    <t>64Y08290SD708864D</t>
  </si>
  <si>
    <t>Druwaski@gmail.com</t>
  </si>
  <si>
    <t>Dema Lovelace</t>
  </si>
  <si>
    <t>21-22-PP-000464</t>
  </si>
  <si>
    <t>9TK39256S90832234</t>
  </si>
  <si>
    <t>pomeloloco5@gmail.com</t>
  </si>
  <si>
    <t>Alexis Cribbs</t>
  </si>
  <si>
    <t>21-22-PP-000465</t>
  </si>
  <si>
    <t>EUR</t>
  </si>
  <si>
    <t>1K834219LS950745E</t>
  </si>
  <si>
    <t>gedeondt@gmail.com</t>
  </si>
  <si>
    <t>GedeÃ³n DomÃ­nguez TorÃ¡n</t>
  </si>
  <si>
    <t>21-22-PP-000466</t>
  </si>
  <si>
    <t>1CU33992BH049873Y</t>
  </si>
  <si>
    <t>hula.tallulah@gmail.com</t>
  </si>
  <si>
    <t>Tallulah Jansen</t>
  </si>
  <si>
    <t>21-22-PP-000467</t>
  </si>
  <si>
    <t>3XJ19990734456736</t>
  </si>
  <si>
    <t>21-22-PP-000468</t>
  </si>
  <si>
    <t>11509484L8309244B</t>
  </si>
  <si>
    <t>info@verelst-genetics.com</t>
  </si>
  <si>
    <t>VERELST Research &amp; Development SL</t>
  </si>
  <si>
    <t>21-22-PP-000469</t>
  </si>
  <si>
    <t>7N5119857S655253Y</t>
  </si>
  <si>
    <t>otavio@kth.se</t>
  </si>
  <si>
    <t>OTAVIO DE OLIVEIRA RIBEIRO</t>
  </si>
  <si>
    <t>21-22-PP-000470</t>
  </si>
  <si>
    <t>4A7197934W1232619</t>
  </si>
  <si>
    <t>tanjainkerilammi@gmail.com</t>
  </si>
  <si>
    <t>Tanja Lammi</t>
  </si>
  <si>
    <t>21-22-PP-000471</t>
  </si>
  <si>
    <t>57T13789776933240</t>
  </si>
  <si>
    <t>21-22-PP-000472</t>
  </si>
  <si>
    <t>3CW287344G595140T</t>
  </si>
  <si>
    <t>mlle_petit@hotmail.fr</t>
  </si>
  <si>
    <t>Ruth Petit</t>
  </si>
  <si>
    <t>21-22-PP-000473</t>
  </si>
  <si>
    <t>9K322567YR8005206</t>
  </si>
  <si>
    <t>21-22-PP-000474</t>
  </si>
  <si>
    <t>6NW87782VG3273719</t>
  </si>
  <si>
    <t>rowenaenglish@gmail.com</t>
  </si>
  <si>
    <t>Rowena Timms-English</t>
  </si>
  <si>
    <t>21-22-PP-000475</t>
  </si>
  <si>
    <t>3B050311YH5832510</t>
  </si>
  <si>
    <t>charlotte_smeets@outlook.com</t>
  </si>
  <si>
    <t>Charlotte Smeets</t>
  </si>
  <si>
    <t>21-22-PP-000476</t>
  </si>
  <si>
    <t>06N87463BM330943K</t>
  </si>
  <si>
    <t>jacob.jeanbaptiste@free.fr</t>
  </si>
  <si>
    <t>jean-baptiste jacob</t>
  </si>
  <si>
    <t>21-22-PP-000477</t>
  </si>
  <si>
    <t>7FD98681KK8730016</t>
  </si>
  <si>
    <t>dreamworksbbs@outlook.com</t>
  </si>
  <si>
    <t>21-22-PP-000478</t>
  </si>
  <si>
    <t>5KG1382263472720U</t>
  </si>
  <si>
    <t>21-22-PP-000479</t>
  </si>
  <si>
    <t>1CK39240J2667262S</t>
  </si>
  <si>
    <t>tapio.peltokangas@gmail.com</t>
  </si>
  <si>
    <t>Tapio Peltokangas</t>
  </si>
  <si>
    <t>21-22-PP-000480</t>
  </si>
  <si>
    <t>9DS24058RN0824117</t>
  </si>
  <si>
    <t>johannasaari1@gmail.com</t>
  </si>
  <si>
    <t>Johanna Saari</t>
  </si>
  <si>
    <t>21-22-PP-000481</t>
  </si>
  <si>
    <t>5CM13405N4144052K</t>
  </si>
  <si>
    <t>wmdomb@verizon.net</t>
  </si>
  <si>
    <t>William Domb</t>
  </si>
  <si>
    <t>21-22-PP-000482</t>
  </si>
  <si>
    <t>5VF155681T597242B</t>
  </si>
  <si>
    <t>quenouille.nicolas@gmail.com</t>
  </si>
  <si>
    <t>Nicolas Quenouille</t>
  </si>
  <si>
    <t>21-22-PP-000483</t>
  </si>
  <si>
    <t>4LS220478D159414V</t>
  </si>
  <si>
    <t>tedanie@outlook.com</t>
  </si>
  <si>
    <t>daniele tedeschi</t>
  </si>
  <si>
    <t>21-22-PP-000484</t>
  </si>
  <si>
    <t>4BV281476F906234S</t>
  </si>
  <si>
    <t>dawn_bissell@hotmail.it</t>
  </si>
  <si>
    <t>Dawn Alison Bissell</t>
  </si>
  <si>
    <t>21-22-PP-000485</t>
  </si>
  <si>
    <t>40064328LA413373L</t>
  </si>
  <si>
    <t>studio@genobioma.com</t>
  </si>
  <si>
    <t>marika iabichella</t>
  </si>
  <si>
    <t>21-22-PP-000486</t>
  </si>
  <si>
    <t>9SX98874PW422133B</t>
  </si>
  <si>
    <t>21-22-PP-000487</t>
  </si>
  <si>
    <t>4X688026S7743980V</t>
  </si>
  <si>
    <t>21-22-PP-000488</t>
  </si>
  <si>
    <t>83B50267C75499843</t>
  </si>
  <si>
    <t>shrikanthv@yahoo.com</t>
  </si>
  <si>
    <t>venkateshappa shrikanth</t>
  </si>
  <si>
    <t>21-22-PP-000489</t>
  </si>
  <si>
    <t>0JF69932JF3593338</t>
  </si>
  <si>
    <t>sylvaindhornoy@gmail.com</t>
  </si>
  <si>
    <t>Sylvain d'Hornoy-Cavagnon</t>
  </si>
  <si>
    <t>21-22-PP-000490</t>
  </si>
  <si>
    <t>71M56995E9182943H</t>
  </si>
  <si>
    <t>jeanettefraga@yahoo.it</t>
  </si>
  <si>
    <t>Neghisa Ghods</t>
  </si>
  <si>
    <t>21-22-PP-000491</t>
  </si>
  <si>
    <t>5GY46228S1143900K</t>
  </si>
  <si>
    <t>katjamakkonen@gmail.com</t>
  </si>
  <si>
    <t>Katja Makkonen</t>
  </si>
  <si>
    <t>21-22-PP-000492</t>
  </si>
  <si>
    <t>1BJ37706EC039182T</t>
  </si>
  <si>
    <t>MARIKA IABICHELLA</t>
  </si>
  <si>
    <t>21-22-PP-000493</t>
  </si>
  <si>
    <t>1M2563702N3323826</t>
  </si>
  <si>
    <t>21-22-PP-000494</t>
  </si>
  <si>
    <t>7GK25316RY7906042</t>
  </si>
  <si>
    <t>21-22-PP-000495</t>
  </si>
  <si>
    <t>0KK16772CK612915D</t>
  </si>
  <si>
    <t>ggrai@hotmail.com</t>
  </si>
  <si>
    <t>GUILLERMO GRAIÃ‘O FERRER</t>
  </si>
  <si>
    <t>21-22-PP-000496</t>
  </si>
  <si>
    <t>8Y292583RR511710R</t>
  </si>
  <si>
    <t>fannyb2000@hotmail.fr</t>
  </si>
  <si>
    <t>Fanny BILLAULT</t>
  </si>
  <si>
    <t>21-22-PP-000497</t>
  </si>
  <si>
    <t>13699172UL4699740</t>
  </si>
  <si>
    <t>nicole.vancittert@gmail.com</t>
  </si>
  <si>
    <t>Nicole Van Cittert</t>
  </si>
  <si>
    <t>21-22-PP-000498</t>
  </si>
  <si>
    <t>55V24166SN024323H</t>
  </si>
  <si>
    <t>louisbaranger@live.fr</t>
  </si>
  <si>
    <t>Louis Baranger</t>
  </si>
  <si>
    <t>21-22-PP-000499</t>
  </si>
  <si>
    <t>19800923D4344424A</t>
  </si>
  <si>
    <t>verbeeckcharlotte@gmail.com</t>
  </si>
  <si>
    <t>Charlotte Verbeeck</t>
  </si>
  <si>
    <t>21-22-PP-000500</t>
  </si>
  <si>
    <t>0AV6811809774603B</t>
  </si>
  <si>
    <t>21-22-PP-000501</t>
  </si>
  <si>
    <t>8LG19596K5414001T</t>
  </si>
  <si>
    <t>21-22-PP-000502</t>
  </si>
  <si>
    <t>7W9702881N5106107</t>
  </si>
  <si>
    <t>xcodelife@mullie.eu</t>
  </si>
  <si>
    <t>Matthias Mullie</t>
  </si>
  <si>
    <t>21-22-PP-000503</t>
  </si>
  <si>
    <t>4MH970193F733445K</t>
  </si>
  <si>
    <t>nestorgtrabazo@gmail.com</t>
  </si>
  <si>
    <t>Nestor Garcia Trabazo</t>
  </si>
  <si>
    <t>21-22-PP-000504</t>
  </si>
  <si>
    <t>6J829849D6387263S</t>
  </si>
  <si>
    <t>21-22-PP-000505</t>
  </si>
  <si>
    <t>6UW68990718954405</t>
  </si>
  <si>
    <t>koboldskind@childrenoferis.de</t>
  </si>
  <si>
    <t>Kai GÃ¼nster</t>
  </si>
  <si>
    <t>21-22-PP-000506</t>
  </si>
  <si>
    <t>29175447KS8462925</t>
  </si>
  <si>
    <t>21-22-PP-000507</t>
  </si>
  <si>
    <t>25N63690810177841</t>
  </si>
  <si>
    <t>oscarmarinmiro@gmail.com</t>
  </si>
  <si>
    <t>OSCAR MARIN MIRO</t>
  </si>
  <si>
    <t>21-22-PP-000508</t>
  </si>
  <si>
    <t>1FE58057GN6934001</t>
  </si>
  <si>
    <t>21-22-PP-000509</t>
  </si>
  <si>
    <t>313755986V150343X</t>
  </si>
  <si>
    <t>21-22-PP-000510</t>
  </si>
  <si>
    <t>0WG55810LY595493E</t>
  </si>
  <si>
    <t>Britt_thyssen@yahoo.com</t>
  </si>
  <si>
    <t>Britt Thyssen</t>
  </si>
  <si>
    <t>21-22-PP-000511</t>
  </si>
  <si>
    <t>2KR38725J97925351</t>
  </si>
  <si>
    <t>21-22-PP-000512</t>
  </si>
  <si>
    <t>30U34406JH685820M</t>
  </si>
  <si>
    <t>arovner@gmx.de</t>
  </si>
  <si>
    <t>Andrea Rovner</t>
  </si>
  <si>
    <t>21-22-PP-000513</t>
  </si>
  <si>
    <t>GBP</t>
  </si>
  <si>
    <t>44M69115DF039714J</t>
  </si>
  <si>
    <t>dom@djvonline.co.uk</t>
  </si>
  <si>
    <t>Dominic Verity</t>
  </si>
  <si>
    <t>21-22-PP-000514</t>
  </si>
  <si>
    <t>0B128284X33282407</t>
  </si>
  <si>
    <t>joncpalmer@gmail.com</t>
  </si>
  <si>
    <t>Jonathan palmer</t>
  </si>
  <si>
    <t>21-22-PP-000515</t>
  </si>
  <si>
    <t>84U83713DS601415P</t>
  </si>
  <si>
    <t>gomishorimember@yahoo.co.jp</t>
  </si>
  <si>
    <t>only1</t>
  </si>
  <si>
    <t>21-22-PP-000516</t>
  </si>
  <si>
    <t>47805402AW436360H</t>
  </si>
  <si>
    <t>wikcia679@icloud.com</t>
  </si>
  <si>
    <t>Wiktoria Kalinowska</t>
  </si>
  <si>
    <t>21-22-PP-000517</t>
  </si>
  <si>
    <t>0HS88530K53907355</t>
  </si>
  <si>
    <t>owentmuir27@hotmail.com</t>
  </si>
  <si>
    <t>Owen Muir</t>
  </si>
  <si>
    <t>21-22-PP-000518</t>
  </si>
  <si>
    <t>71B5351423563932C</t>
  </si>
  <si>
    <t>heather.m.morgan@talk21.com</t>
  </si>
  <si>
    <t>Heather Morgan</t>
  </si>
  <si>
    <t>21-22-PP-000519</t>
  </si>
  <si>
    <t>4EB04309EW354701W</t>
  </si>
  <si>
    <t>sales@futurebotanics.co.uk</t>
  </si>
  <si>
    <t>Future Botanics</t>
  </si>
  <si>
    <t>21-22-PP-000520</t>
  </si>
  <si>
    <t>9JC01459L4945394W</t>
  </si>
  <si>
    <t>21-22-PP-000521</t>
  </si>
  <si>
    <t>8NV99555WU6320904</t>
  </si>
  <si>
    <t>richshakespeare@protonmail.com</t>
  </si>
  <si>
    <t>Richard Shakespeare</t>
  </si>
  <si>
    <t>21-22-PP-000522</t>
  </si>
  <si>
    <t>62U09926T9757451H</t>
  </si>
  <si>
    <t>florina.brahimi@outlook.com</t>
  </si>
  <si>
    <t>florina brahimi</t>
  </si>
  <si>
    <t>21-22-PP-000523</t>
  </si>
  <si>
    <t>6PN0082718302261H</t>
  </si>
  <si>
    <t>1vajaskenyer@gmail.com</t>
  </si>
  <si>
    <t>Melinda Szep</t>
  </si>
  <si>
    <t>21-22-PP-000524</t>
  </si>
  <si>
    <t>74N90551JP023201K</t>
  </si>
  <si>
    <t>21-22-PP-000525</t>
  </si>
  <si>
    <t>8AP01138H4603345T</t>
  </si>
  <si>
    <t>tomskinneruk@gmail.com</t>
  </si>
  <si>
    <t>Tom Skinner</t>
  </si>
  <si>
    <t>21-22-PP-000526</t>
  </si>
  <si>
    <t>7P279125PU755492M</t>
  </si>
  <si>
    <t>kt_evans_07@hotmail.co.uk</t>
  </si>
  <si>
    <t>katie evans</t>
  </si>
  <si>
    <t>21-22-PP-000527</t>
  </si>
  <si>
    <t>5XW70807BY896362J</t>
  </si>
  <si>
    <t>21-22-PP-000528</t>
  </si>
  <si>
    <t>3YD75168JP5491831</t>
  </si>
  <si>
    <t>21-22-PP-000529</t>
  </si>
  <si>
    <t>6CK16821WA4258319</t>
  </si>
  <si>
    <t>ttreais@aol.com</t>
  </si>
  <si>
    <t>TDT Collectables</t>
  </si>
  <si>
    <t>21-22-PP-000530</t>
  </si>
  <si>
    <t>1UL21598063465903</t>
  </si>
  <si>
    <t>niru_88@hotmail.com</t>
  </si>
  <si>
    <t>Nirusa Kumaran</t>
  </si>
  <si>
    <t>21-22-PP-000531</t>
  </si>
  <si>
    <t>2B290904D08656412</t>
  </si>
  <si>
    <t>charlottejcleverly@gmail.com</t>
  </si>
  <si>
    <t>Charlotte Cleverly</t>
  </si>
  <si>
    <t>21-22-PP-000532</t>
  </si>
  <si>
    <t>8E438893KL391080T</t>
  </si>
  <si>
    <t>21-22-PP-000533</t>
  </si>
  <si>
    <t>7XH19631V4472141F</t>
  </si>
  <si>
    <t>lorenzoandchristine@gmail.com</t>
  </si>
  <si>
    <t>Christine medland</t>
  </si>
  <si>
    <t>21-22-PP-000534</t>
  </si>
  <si>
    <t>7VV56298AP080823S</t>
  </si>
  <si>
    <t>21-22-PP-000535</t>
  </si>
  <si>
    <t>84P56545DK2300325</t>
  </si>
  <si>
    <t>21-22-PP-000536</t>
  </si>
  <si>
    <t>0LF082502Y383181H</t>
  </si>
  <si>
    <t>gianlucarenzullo07@gmail.com</t>
  </si>
  <si>
    <t>Gianluca  Renzullo</t>
  </si>
  <si>
    <t>21-22-PP-000537</t>
  </si>
  <si>
    <t>9B4733174P132653B</t>
  </si>
  <si>
    <t>saulauty@outlook.com</t>
  </si>
  <si>
    <t>Saul Auty</t>
  </si>
  <si>
    <t>21-22-PP-000538</t>
  </si>
  <si>
    <t>8CF887961U765134K</t>
  </si>
  <si>
    <t>21-22-PP-000539</t>
  </si>
  <si>
    <t>4SR166808G9626801</t>
  </si>
  <si>
    <t>ellysiasolloway@gmail.com</t>
  </si>
  <si>
    <t>Ellysia wallace</t>
  </si>
  <si>
    <t>21-22-PP-000540</t>
  </si>
  <si>
    <t>99K028038F569880N</t>
  </si>
  <si>
    <t>UndefinedDream@hotmail.com</t>
  </si>
  <si>
    <t>Carman Ho</t>
  </si>
  <si>
    <t>21-22-PP-000541</t>
  </si>
  <si>
    <t>7V3225310Y007234K</t>
  </si>
  <si>
    <t>oliviadeanemusic@gmail.com</t>
  </si>
  <si>
    <t>Isabelle Mitchell</t>
  </si>
  <si>
    <t>21-22-PP-000542</t>
  </si>
  <si>
    <t>9CG580562T554092P</t>
  </si>
  <si>
    <t>21-22-PP-000543</t>
  </si>
  <si>
    <t>2FE017126B3243410</t>
  </si>
  <si>
    <t>21-22-PP-000544</t>
  </si>
  <si>
    <t>1F573582BP650494T</t>
  </si>
  <si>
    <t>davidpowell1982@hotmail.co.uk</t>
  </si>
  <si>
    <t>David Powell</t>
  </si>
  <si>
    <t>Order_ID</t>
  </si>
  <si>
    <t>Rate</t>
  </si>
  <si>
    <t xml:space="preserve">Qty </t>
  </si>
  <si>
    <t xml:space="preserve">Value </t>
  </si>
  <si>
    <t>Mega Pack</t>
  </si>
  <si>
    <t>Gene Health</t>
  </si>
  <si>
    <t>ACMG</t>
  </si>
  <si>
    <t>Starter Pack</t>
  </si>
  <si>
    <t>MTHFR &amp; Methylation</t>
  </si>
  <si>
    <t>Gene Allergy</t>
  </si>
  <si>
    <t>Gene Nutrition</t>
  </si>
  <si>
    <t>Traits and Personality</t>
  </si>
  <si>
    <t>Carrier Status</t>
  </si>
  <si>
    <t>Methylation &amp; MTHFR</t>
  </si>
  <si>
    <t>BRCA &amp; Breast Cancer</t>
  </si>
  <si>
    <t>Super Pack</t>
  </si>
  <si>
    <t>Gene Sleep</t>
  </si>
  <si>
    <t>COVID-19 Report</t>
  </si>
  <si>
    <t>Gene Fitness</t>
  </si>
  <si>
    <t>COVID-19 Gene Report</t>
  </si>
  <si>
    <t>Personalized Medicine</t>
  </si>
  <si>
    <t>American College Of Medical Genetics &amp; Genomics (ACMG)</t>
  </si>
  <si>
    <t>Precision Medicine</t>
  </si>
  <si>
    <t>Gene Skin</t>
  </si>
  <si>
    <t>Best Seller Pack</t>
  </si>
  <si>
    <t>Credit/debit</t>
  </si>
  <si>
    <t>Debit</t>
  </si>
  <si>
    <t>debit</t>
  </si>
  <si>
    <t>Numbers check</t>
  </si>
  <si>
    <t>Total Dr</t>
  </si>
  <si>
    <t>Total Cr</t>
  </si>
  <si>
    <t>Credit - Sales</t>
  </si>
  <si>
    <t>Party Ac Dr</t>
  </si>
  <si>
    <t>Dummy</t>
  </si>
  <si>
    <t>Paypal</t>
  </si>
  <si>
    <t>Gateway</t>
  </si>
  <si>
    <t>Exchange Rate For Booking</t>
  </si>
  <si>
    <t>Exc Rate</t>
  </si>
  <si>
    <t>dummy</t>
  </si>
  <si>
    <t>stripe_cc</t>
  </si>
  <si>
    <t>usd</t>
  </si>
  <si>
    <t>txn_1IxGJZIqGbNkShMPz3NTVerq</t>
  </si>
  <si>
    <t>txn_1IxFl0IqGbNkShMPlxiwl3Ez</t>
  </si>
  <si>
    <t>txn_1IxEFXIqGbNkShMP4uRYpwqd</t>
  </si>
  <si>
    <t>txn_1IwuxtIqGbNkShMPU6P9km7X</t>
  </si>
  <si>
    <t>txn_1IwXwTIqGbNkShMPB8nm9YXG</t>
  </si>
  <si>
    <t>gbp</t>
  </si>
  <si>
    <t>txn_1IwMpLIqGbNkShMPrPL3QO5i</t>
  </si>
  <si>
    <t>cad</t>
  </si>
  <si>
    <t>txn_1IwFqHIqGbNkShMPgeQR4CtP</t>
  </si>
  <si>
    <t>txn_1IwCdEIqGbNkShMPepH4V4rz</t>
  </si>
  <si>
    <t>txn_1IvktQIqGbNkShMPscoNziB8</t>
  </si>
  <si>
    <t>txn_1IvAe8IqGbNkShMPNM9fcaUp</t>
  </si>
  <si>
    <t>txn_1Iv5MAIqGbNkShMPwtU3y1iR</t>
  </si>
  <si>
    <t>txn_1Iv4I4IqGbNkShMPmz69GuuM</t>
  </si>
  <si>
    <t>txn_1Iv39KIqGbNkShMPcAASNX6A</t>
  </si>
  <si>
    <t>txn_1Iuk1NIqGbNkShMPTEhGktEp</t>
  </si>
  <si>
    <t>txn_1IuULrIqGbNkShMPa4B2HPM6</t>
  </si>
  <si>
    <t>txn_1IuL31IqGbNkShMP8s3CWR3A</t>
  </si>
  <si>
    <t>txn_1Iu6QeIqGbNkShMPn09JpQJU</t>
  </si>
  <si>
    <t>txn_1Ityr9IqGbNkShMPIQzD0LvI</t>
  </si>
  <si>
    <t>txn_1Itx13IqGbNkShMPkTGxGRtA</t>
  </si>
  <si>
    <t>aud</t>
  </si>
  <si>
    <t>txn_1ItsFBIqGbNkShMPRdvHpwfo</t>
  </si>
  <si>
    <t>txn_1ItqZQIqGbNkShMPdbqN3JAm</t>
  </si>
  <si>
    <t>txn_1ItPV2IqGbNkShMP3Q0MgvC7</t>
  </si>
  <si>
    <t>txn_1ItNOYIqGbNkShMP4GWDSUHw</t>
  </si>
  <si>
    <t>txn_1ItDmmIqGbNkShMPLDbfNfiO</t>
  </si>
  <si>
    <t>txn_1ItDk2IqGbNkShMPNnrKIx3W</t>
  </si>
  <si>
    <t>txn_1It1UuIqGbNkShMPrn58WYAS</t>
  </si>
  <si>
    <t>txn_1Iszp9IqGbNkShMP2GWUgclt</t>
  </si>
  <si>
    <t>txn_1IsYJ0IqGbNkShMPKGHuyrTR</t>
  </si>
  <si>
    <t>txn_1IsT7AIqGbNkShMP1fXv6Enk</t>
  </si>
  <si>
    <t>txn_1IsGj0IqGbNkShMPpcFMsRXf</t>
  </si>
  <si>
    <t>txn_1IsEJ7IqGbNkShMPmusixooU</t>
  </si>
  <si>
    <t>txn_1Is9BoIqGbNkShMPt4yA6MzI</t>
  </si>
  <si>
    <t>eur</t>
  </si>
  <si>
    <t>txn_1Is8gsIqGbNkShMPWO1PQuTh</t>
  </si>
  <si>
    <t>txn_1Is6AaIqGbNkShMPuePPdDnY</t>
  </si>
  <si>
    <t>txn_1Is2lDIqGbNkShMPz9XtigQq</t>
  </si>
  <si>
    <t>txn_1IrzGdIqGbNkShMPdXXV0ADf</t>
  </si>
  <si>
    <t>txn_1IrnX9IqGbNkShMPCpFkBSfA</t>
  </si>
  <si>
    <t>txn_1Irgd1IqGbNkShMPQuzFvC2W</t>
  </si>
  <si>
    <t>txn_1IrWGQIqGbNkShMP0oT9pPmt</t>
  </si>
  <si>
    <t>txn_1IrQ3HIqGbNkShMPK3nDpXN2</t>
  </si>
  <si>
    <t>txn_1IrHDLIqGbNkShMP48wsv6WF</t>
  </si>
  <si>
    <t>txn_1Ir5rAIqGbNkShMPbM9sqEBm</t>
  </si>
  <si>
    <t>txn_1IqzAvIqGbNkShMPipJHj8cB</t>
  </si>
  <si>
    <t>txn_1IqpzkIqGbNkShMP44HMFXhq</t>
  </si>
  <si>
    <t>txn_1IqcOjIqGbNkShMPEvxIu9SU</t>
  </si>
  <si>
    <t>txn_1IqP2rIqGbNkShMP7QWhTFl2</t>
  </si>
  <si>
    <t>txn_1IqNAbIqGbNkShMPpCoZTnVU</t>
  </si>
  <si>
    <t>txn_1Iq6SfIqGbNkShMP0NX18j6l</t>
  </si>
  <si>
    <t>txn_1Iq629IqGbNkShMP6XehfXTS</t>
  </si>
  <si>
    <t>txn_1Iq386IqGbNkShMPNYl5K41z</t>
  </si>
  <si>
    <t>txn_1Iq1dmIqGbNkShMPIfrzG7Km</t>
  </si>
  <si>
    <t>txn_1IpufWIqGbNkShMPfGJRRlV7</t>
  </si>
  <si>
    <t>txn_1Ipk4uIqGbNkShMPza2wJG81</t>
  </si>
  <si>
    <t>txn_1Ipf9BIqGbNkShMPFTiEINEv</t>
  </si>
  <si>
    <t>txn_1IpaqtIqGbNkShMPhgiMi7ro</t>
  </si>
  <si>
    <t>txn_1IpMOaIqGbNkShMPD4dPMRuZ</t>
  </si>
  <si>
    <t>txn_1IozkrIqGbNkShMPG8KsWyEs</t>
  </si>
  <si>
    <t>txn_1IovJdIqGbNkShMPr88JQQWS</t>
  </si>
  <si>
    <t>txn_1Iobt4IqGbNkShMPbTnPcFb7</t>
  </si>
  <si>
    <t>txn_1IoV3yIqGbNkShMPGge65t09</t>
  </si>
  <si>
    <t>txn_1IoUwPIqGbNkShMP300McYmc</t>
  </si>
  <si>
    <t>txn_1IoUsWIqGbNkShMP4WgSDZzy</t>
  </si>
  <si>
    <t>txn_1IoHrmIqGbNkShMPwC3Z0qan</t>
  </si>
  <si>
    <t>txn_1IoFr9IqGbNkShMP8uCYTUdE</t>
  </si>
  <si>
    <t>txn_1Io83mIqGbNkShMPkkC2GuSI</t>
  </si>
  <si>
    <t>txn_1InvM2IqGbNkShMPPx53KYEv</t>
  </si>
  <si>
    <t>txn_1Inp0hIqGbNkShMPKzzbXJiH</t>
  </si>
  <si>
    <t>txn_1InlCuIqGbNkShMPPxVUihnW</t>
  </si>
  <si>
    <t>txn_1InjgKIqGbNkShMPUvgI0liJ</t>
  </si>
  <si>
    <t>txn_1InjTJIqGbNkShMPsDX7y8t4</t>
  </si>
  <si>
    <t>txn_1InWbnIqGbNkShMPdXKkz60T</t>
  </si>
  <si>
    <t>txn_1InH71IqGbNkShMP4suleOrj</t>
  </si>
  <si>
    <t>txn_1InCzLIqGbNkShMPVGZDgElk</t>
  </si>
  <si>
    <t>txn_1InAuLIqGbNkShMPiEdwZI2P</t>
  </si>
  <si>
    <t>txn_1In7RxIqGbNkShMPrImNiRq1</t>
  </si>
  <si>
    <t>txn_1ImtDaIqGbNkShMPpP7XtBK4</t>
  </si>
  <si>
    <t>txn_1ImX6iIqGbNkShMPb4vz6Va2</t>
  </si>
  <si>
    <t>txn_1ImX1fIqGbNkShMPjbs1TUeo</t>
  </si>
  <si>
    <t>txn_1ImK2SIqGbNkShMPk35hwRrB</t>
  </si>
  <si>
    <t>txn_1Im7QcIqGbNkShMPCCTCyDT2</t>
  </si>
  <si>
    <t>txn_1IlvP3IqGbNkShMPLthHEmuj</t>
  </si>
  <si>
    <t>txn_1IlhenIqGbNkShMPHNX0LBWq</t>
  </si>
  <si>
    <t>txn_1Ilh3zIqGbNkShMPzv7cSLTH</t>
  </si>
  <si>
    <t>txn_1IlgCWIqGbNkShMPIPXOy19o</t>
  </si>
  <si>
    <t>txn_1IlbscIqGbNkShMPnQAnQN26</t>
  </si>
  <si>
    <t>txn_1IlZhSIqGbNkShMP5fs7sCXH</t>
  </si>
  <si>
    <t>txn_1IlMmlIqGbNkShMPyLqgEczW</t>
  </si>
  <si>
    <t>txn_1IlDkMIqGbNkShMP9YT0snVV</t>
  </si>
  <si>
    <t>txn_1IlCxrIqGbNkShMP8TlleDXa</t>
  </si>
  <si>
    <t>txn_1Ikz5hIqGbNkShMPbHh2gvPU</t>
  </si>
  <si>
    <t>txn_1IkuREIqGbNkShMPqd25KZJA</t>
  </si>
  <si>
    <t>txn_1IkdDSIqGbNkShMP2tSpnVAw</t>
  </si>
  <si>
    <t>txn_1IkcGYIqGbNkShMP32cFeM79</t>
  </si>
  <si>
    <t>txn_1IkbwEIqGbNkShMPoc2QeYpT</t>
  </si>
  <si>
    <t>txn_1IkWTzIqGbNkShMPQUscTMhj</t>
  </si>
  <si>
    <t>txn_1IkDRJIqGbNkShMPC2G9Ol2f</t>
  </si>
  <si>
    <t>txn_1IkBsHIqGbNkShMPyZidi4xh</t>
  </si>
  <si>
    <t>txn_1Ijv6JIqGbNkShMPC1WrAE26</t>
  </si>
  <si>
    <t>txn_1IjaHXIqGbNkShMPGJnjrQeH</t>
  </si>
  <si>
    <t>txn_1IjFocIqGbNkShMPALMFsjGs</t>
  </si>
  <si>
    <t>txn_1Ij6ndIqGbNkShMPOmb3ajqX</t>
  </si>
  <si>
    <t>txn_1Ij5wPIqGbNkShMPRK6xUDJH</t>
  </si>
  <si>
    <t>txn_1IitywIqGbNkShMPIViTh9vf</t>
  </si>
  <si>
    <t>txn_1IimAcIqGbNkShMPdl9Oc8VB</t>
  </si>
  <si>
    <t>txn_1IikJlIqGbNkShMPLkuDc7QJ</t>
  </si>
  <si>
    <t>txn_1Iij4hIqGbNkShMPZQt7TTiN</t>
  </si>
  <si>
    <t>txn_1IiijQIqGbNkShMPw4fHpxmb</t>
  </si>
  <si>
    <t>txn_1IiiK1IqGbNkShMPt5egPJfC</t>
  </si>
  <si>
    <t>txn_1IigmfIqGbNkShMPNOxdpxja</t>
  </si>
  <si>
    <t>txn_1IiU08IqGbNkShMPkHavAkcm</t>
  </si>
  <si>
    <t>txn_1IiOm6IqGbNkShMPC7K81urM</t>
  </si>
  <si>
    <t>txn_1Ii6EmIqGbNkShMPawpxVlWj</t>
  </si>
  <si>
    <t>txn_1IhT0QIqGbNkShMPYiwVYtdS</t>
  </si>
  <si>
    <t>txn_1IhIuKIqGbNkShMP74bSsNeX</t>
  </si>
  <si>
    <t>txn_1IhHgtIqGbNkShMPG1CkFUlF</t>
  </si>
  <si>
    <t>txn_1IhEAxIqGbNkShMPwLfKyOoz</t>
  </si>
  <si>
    <t>txn_1IhDg6IqGbNkShMP9FJMBflR</t>
  </si>
  <si>
    <t>txn_1IhDIMIqGbNkShMPW0Mc04yp</t>
  </si>
  <si>
    <t>txn_1Ih7OPIqGbNkShMPVIwHetck</t>
  </si>
  <si>
    <t>txn_1IgyLxIqGbNkShMPDbma6ZZm</t>
  </si>
  <si>
    <t>txn_1Igt9MIqGbNkShMPLLx9k7bq</t>
  </si>
  <si>
    <t>txn_1IghWzIqGbNkShMPqOw61uGC</t>
  </si>
  <si>
    <t>txn_1Ig7VfIqGbNkShMP2oLV1Gem</t>
  </si>
  <si>
    <t>txn_1IfdHqIqGbNkShMPFOvG2m4l</t>
  </si>
  <si>
    <t>txn_1IfRESIqGbNkShMPGsXOT3Ep</t>
  </si>
  <si>
    <t>txn_1IfHmTIqGbNkShMP6PZfxfcx</t>
  </si>
  <si>
    <t>txn_1IfGNBIqGbNkShMPXoMM3bHS</t>
  </si>
  <si>
    <t>txn_1If5UbIqGbNkShMPq9swQBx2</t>
  </si>
  <si>
    <t>txn_1If5FRIqGbNkShMPTmSJvPJB</t>
  </si>
  <si>
    <t>txn_1IeaYMIqGbNkShMPmuraf6HB</t>
  </si>
  <si>
    <t>txn_1IeFhUIqGbNkShMPhpf18e6l</t>
  </si>
  <si>
    <t>txn_1IeEaxIqGbNkShMPmz7AVPN1</t>
  </si>
  <si>
    <t>txn_1Ie8qEIqGbNkShMPAaSaXe9Z</t>
  </si>
  <si>
    <t>txn_1Ie4CnIqGbNkShMP6DfgtVYk</t>
  </si>
  <si>
    <t>txn_1IdpwSIqGbNkShMPgrOk0xnw</t>
  </si>
  <si>
    <t>txn_1Idp7AIqGbNkShMPjW8HFSZH</t>
  </si>
  <si>
    <t>txn_1IdgTOIqGbNkShMPxDfiv7IQ</t>
  </si>
  <si>
    <t>txn_1IdfK6IqGbNkShMP3ppeFlGp</t>
  </si>
  <si>
    <t>txn_1IdOOmIqGbNkShMP4kiI4lSW</t>
  </si>
  <si>
    <t>txn_1IdGgUIqGbNkShMPMdlUUX3z</t>
  </si>
  <si>
    <t>txn_1Icr7iIqGbNkShMPztINfYPF</t>
  </si>
  <si>
    <t>txn_1IcWKoIqGbNkShMPu9CYWcMf</t>
  </si>
  <si>
    <t>txn_1IcWKMIqGbNkShMP7R7rR5xF</t>
  </si>
  <si>
    <t>txn_1IcV82IqGbNkShMPFcopedJ6</t>
  </si>
  <si>
    <t>txn_1IbutPIqGbNkShMPpm1oNLL1</t>
  </si>
  <si>
    <t>txn_1Ibi8EIqGbNkShMPMFFx8nnm</t>
  </si>
  <si>
    <t>txn_1Ibi3IIqGbNkShMPTFn2iB44</t>
  </si>
  <si>
    <t>txn_1IbcDmIqGbNkShMPKZxyiX1l</t>
  </si>
  <si>
    <t>txn_1IbXrqIqGbNkShMPCfGAW8xI</t>
  </si>
  <si>
    <t>txn_1IbXapIqGbNkShMPpFYiF0Kx</t>
  </si>
  <si>
    <t>txn_1IbWosIqGbNkShMPdL4o867p</t>
  </si>
  <si>
    <t>txn_1IbHDOIqGbNkShMPZ79Iyh2g</t>
  </si>
  <si>
    <t>txn_1IbEk4IqGbNkShMPgmO3Praj</t>
  </si>
  <si>
    <t>txn_1IbEN1IqGbNkShMPQy4aL2aV</t>
  </si>
  <si>
    <t>21-22-ST-000004</t>
  </si>
  <si>
    <t>21-22-ST-000001</t>
  </si>
  <si>
    <t>21-22-ST-000007</t>
  </si>
  <si>
    <t>21-22-ST-000003</t>
  </si>
  <si>
    <t>21-22-ST-000006</t>
  </si>
  <si>
    <t>21-22-ST-000009</t>
  </si>
  <si>
    <t>21-22-ST-000008</t>
  </si>
  <si>
    <t>21-22-ST-000002</t>
  </si>
  <si>
    <t>21-22-ST-000005</t>
  </si>
  <si>
    <t>21-22-ST-000010</t>
  </si>
  <si>
    <t>21-22-ST-000011</t>
  </si>
  <si>
    <t>21-22-ST-000012</t>
  </si>
  <si>
    <t>21-22-ST-000013</t>
  </si>
  <si>
    <t>21-22-ST-000014</t>
  </si>
  <si>
    <t>21-22-ST-000015</t>
  </si>
  <si>
    <t>21-22-ST-000016</t>
  </si>
  <si>
    <t>21-22-ST-000017</t>
  </si>
  <si>
    <t>21-22-ST-000018</t>
  </si>
  <si>
    <t>21-22-ST-000019</t>
  </si>
  <si>
    <t>21-22-ST-000020</t>
  </si>
  <si>
    <t>21-22-ST-000021</t>
  </si>
  <si>
    <t>21-22-ST-000022</t>
  </si>
  <si>
    <t>21-22-ST-000023</t>
  </si>
  <si>
    <t>21-22-ST-000024</t>
  </si>
  <si>
    <t>21-22-ST-000025</t>
  </si>
  <si>
    <t>21-22-ST-000026</t>
  </si>
  <si>
    <t>21-22-ST-000027</t>
  </si>
  <si>
    <t>21-22-ST-000028</t>
  </si>
  <si>
    <t>21-22-ST-000029</t>
  </si>
  <si>
    <t>21-22-ST-000030</t>
  </si>
  <si>
    <t>21-22-ST-000031</t>
  </si>
  <si>
    <t>21-22-ST-000032</t>
  </si>
  <si>
    <t>21-22-ST-000033</t>
  </si>
  <si>
    <t>21-22-ST-000034</t>
  </si>
  <si>
    <t>21-22-ST-000035</t>
  </si>
  <si>
    <t>21-22-ST-000036</t>
  </si>
  <si>
    <t>21-22-ST-000037</t>
  </si>
  <si>
    <t>21-22-ST-000038</t>
  </si>
  <si>
    <t>21-22-ST-000039</t>
  </si>
  <si>
    <t>21-22-ST-000040</t>
  </si>
  <si>
    <t>21-22-ST-000041</t>
  </si>
  <si>
    <t>21-22-ST-000042</t>
  </si>
  <si>
    <t>21-22-ST-000043</t>
  </si>
  <si>
    <t>21-22-ST-000044</t>
  </si>
  <si>
    <t>21-22-ST-000045</t>
  </si>
  <si>
    <t>21-22-ST-000046</t>
  </si>
  <si>
    <t>21-22-ST-000047</t>
  </si>
  <si>
    <t>21-22-ST-000048</t>
  </si>
  <si>
    <t>21-22-ST-000049</t>
  </si>
  <si>
    <t>21-22-ST-000050</t>
  </si>
  <si>
    <t>21-22-ST-000051</t>
  </si>
  <si>
    <t>21-22-ST-000052</t>
  </si>
  <si>
    <t>21-22-ST-000053</t>
  </si>
  <si>
    <t>21-22-ST-000054</t>
  </si>
  <si>
    <t>21-22-ST-000055</t>
  </si>
  <si>
    <t>21-22-ST-000056</t>
  </si>
  <si>
    <t>21-22-ST-000057</t>
  </si>
  <si>
    <t>21-22-ST-000058</t>
  </si>
  <si>
    <t>21-22-ST-000059</t>
  </si>
  <si>
    <t>21-22-ST-000060</t>
  </si>
  <si>
    <t>21-22-ST-000061</t>
  </si>
  <si>
    <t>21-22-ST-000062</t>
  </si>
  <si>
    <t>21-22-ST-000063</t>
  </si>
  <si>
    <t>21-22-ST-000064</t>
  </si>
  <si>
    <t>21-22-ST-000065</t>
  </si>
  <si>
    <t>21-22-ST-000066</t>
  </si>
  <si>
    <t>21-22-ST-000067</t>
  </si>
  <si>
    <t>21-22-ST-000068</t>
  </si>
  <si>
    <t>21-22-ST-000069</t>
  </si>
  <si>
    <t>21-22-ST-000070</t>
  </si>
  <si>
    <t>21-22-ST-000071</t>
  </si>
  <si>
    <t>21-22-ST-000072</t>
  </si>
  <si>
    <t>21-22-ST-000073</t>
  </si>
  <si>
    <t>21-22-ST-000074</t>
  </si>
  <si>
    <t>21-22-ST-000075</t>
  </si>
  <si>
    <t>21-22-ST-000076</t>
  </si>
  <si>
    <t>21-22-ST-000077</t>
  </si>
  <si>
    <t>21-22-ST-000078</t>
  </si>
  <si>
    <t>21-22-ST-000079</t>
  </si>
  <si>
    <t>21-22-ST-000080</t>
  </si>
  <si>
    <t>21-22-ST-000081</t>
  </si>
  <si>
    <t>21-22-ST-000082</t>
  </si>
  <si>
    <t>21-22-ST-000083</t>
  </si>
  <si>
    <t>21-22-ST-000084</t>
  </si>
  <si>
    <t>21-22-ST-000085</t>
  </si>
  <si>
    <t>21-22-ST-000086</t>
  </si>
  <si>
    <t>21-22-ST-000087</t>
  </si>
  <si>
    <t>21-22-ST-000088</t>
  </si>
  <si>
    <t>21-22-ST-000089</t>
  </si>
  <si>
    <t>21-22-ST-000090</t>
  </si>
  <si>
    <t>21-22-ST-000091</t>
  </si>
  <si>
    <t>21-22-ST-000092</t>
  </si>
  <si>
    <t>21-22-ST-000093</t>
  </si>
  <si>
    <t>21-22-ST-000094</t>
  </si>
  <si>
    <t>21-22-ST-000095</t>
  </si>
  <si>
    <t>21-22-ST-000096</t>
  </si>
  <si>
    <t>21-22-ST-000097</t>
  </si>
  <si>
    <t>21-22-ST-000098</t>
  </si>
  <si>
    <t>21-22-ST-000099</t>
  </si>
  <si>
    <t>21-22-ST-000100</t>
  </si>
  <si>
    <t>21-22-ST-000101</t>
  </si>
  <si>
    <t>21-22-ST-000102</t>
  </si>
  <si>
    <t>21-22-ST-000103</t>
  </si>
  <si>
    <t>21-22-ST-000104</t>
  </si>
  <si>
    <t>21-22-ST-000105</t>
  </si>
  <si>
    <t>21-22-ST-000106</t>
  </si>
  <si>
    <t>21-22-ST-000107</t>
  </si>
  <si>
    <t>21-22-ST-000108</t>
  </si>
  <si>
    <t>21-22-ST-000109</t>
  </si>
  <si>
    <t>21-22-ST-000110</t>
  </si>
  <si>
    <t>21-22-ST-000111</t>
  </si>
  <si>
    <t>21-22-ST-000112</t>
  </si>
  <si>
    <t>21-22-ST-000113</t>
  </si>
  <si>
    <t>21-22-ST-000114</t>
  </si>
  <si>
    <t>21-22-ST-000115</t>
  </si>
  <si>
    <t>21-22-ST-000116</t>
  </si>
  <si>
    <t>21-22-ST-000117</t>
  </si>
  <si>
    <t>21-22-ST-000118</t>
  </si>
  <si>
    <t>21-22-ST-000119</t>
  </si>
  <si>
    <t>21-22-ST-000120</t>
  </si>
  <si>
    <t>21-22-ST-000121</t>
  </si>
  <si>
    <t>21-22-ST-000122</t>
  </si>
  <si>
    <t>21-22-ST-000123</t>
  </si>
  <si>
    <t>21-22-ST-000124</t>
  </si>
  <si>
    <t>21-22-ST-000125</t>
  </si>
  <si>
    <t>21-22-ST-000126</t>
  </si>
  <si>
    <t>21-22-ST-000127</t>
  </si>
  <si>
    <t>21-22-ST-000128</t>
  </si>
  <si>
    <t>21-22-ST-000129</t>
  </si>
  <si>
    <t>21-22-ST-000130</t>
  </si>
  <si>
    <t>21-22-ST-000131</t>
  </si>
  <si>
    <t>21-22-ST-000132</t>
  </si>
  <si>
    <t>21-22-ST-000133</t>
  </si>
  <si>
    <t>21-22-ST-000134</t>
  </si>
  <si>
    <t>21-22-ST-000135</t>
  </si>
  <si>
    <t>21-22-ST-000136</t>
  </si>
  <si>
    <t>21-22-ST-000137</t>
  </si>
  <si>
    <t>21-22-ST-000138</t>
  </si>
  <si>
    <t>21-22-ST-000139</t>
  </si>
  <si>
    <t>21-22-ST-000140</t>
  </si>
  <si>
    <t>21-22-ST-000141</t>
  </si>
  <si>
    <t>21-22-ST-000142</t>
  </si>
  <si>
    <t>21-22-ST-000143</t>
  </si>
  <si>
    <t>21-22-ST-000144</t>
  </si>
  <si>
    <t>21-22-ST-000145</t>
  </si>
  <si>
    <t>21-22-ST-000146</t>
  </si>
  <si>
    <t>21-22-ST-000147</t>
  </si>
  <si>
    <t>21-22-ST-000148</t>
  </si>
  <si>
    <t>21-22-ST-000149</t>
  </si>
  <si>
    <t>21-22-ST-000150</t>
  </si>
  <si>
    <t>21-22-ST-000151</t>
  </si>
  <si>
    <t>21-22-ST-000152</t>
  </si>
  <si>
    <t>21-22-ST-000153</t>
  </si>
  <si>
    <t>21-22-ST-000154</t>
  </si>
  <si>
    <t>DGAS</t>
  </si>
  <si>
    <t>GDAS</t>
  </si>
  <si>
    <t>GASD</t>
  </si>
  <si>
    <t>HDFC Bank</t>
  </si>
  <si>
    <t>Export - Drs stripe Control Account</t>
  </si>
  <si>
    <t>suspense ac 2021</t>
  </si>
  <si>
    <t>Hdfc Bank</t>
  </si>
  <si>
    <t>Export - Drs Paypal Control Account</t>
  </si>
  <si>
    <t>Debtors - Razorpay control Account</t>
  </si>
  <si>
    <t>NEFT CR-SCBL0036001-STRIPE INDIA PRIVATE-XCODE LIFE SCIENCES PRIVATE LIMITED-SSG17413Q0259606</t>
  </si>
  <si>
    <t>105172674067INV 3342</t>
  </si>
  <si>
    <t>X29S1705.006</t>
  </si>
  <si>
    <t>NEFT CR-CITI0100000-PAYPAL PAYMENTS PL-OPGSP COLL AC-XCODE LIFE SCIENCES P LTD-CITIN21173898212</t>
  </si>
  <si>
    <t>NEFT CR-CITI0100000-PAYPAL PAYMENTS PL-OPGSP COLL AC-XCODE LIFE SCIENCES P LTD-CITIN21173899875</t>
  </si>
  <si>
    <t>NEFT CR-CITI0100000-PAYPAL PAYMENTS PL-OPGSP COLL AC-XCODE LIFE SCIENCES P LTD-CITIN21173903878</t>
  </si>
  <si>
    <t>NEFT CR-CITI0100000-PAYPAL PAYMENTS PL-OPGSP COLL AC-XCODE LIFE SCIENCES P LTD-CITIN21173910873</t>
  </si>
  <si>
    <t>NEFT CR-CITI0100000-PAYPAL PAYMENTS PL-OPGSP COLL AC-XCODE LIFE SCIENCES P LTD-CITIN21173911179</t>
  </si>
  <si>
    <t>NEFT CR-CITI0100000-PAYPAL PAYMENTS PL-OPGSP COLL AC-XCODE LIFE SCIENCES P LTD-CITIN21173921932</t>
  </si>
  <si>
    <t>RTGS DR-ICIC0000103-ABDURRUB-NETBANK, MUM-HDFCR52021051792876082</t>
  </si>
  <si>
    <t>NEFT CR-SCBL0036001-STRIPE INDIA PRIVATE-XCODE LIFE SCIENCES PRIVATE LIMITED-SSG17413Q0261301</t>
  </si>
  <si>
    <t>NEFT CR-CITI0100000-PAYPAL PAYMENTS PL-OPGSP COLL AC-XCODE LIFE SCIENCES P LTD-CITIN21174254563</t>
  </si>
  <si>
    <t>NEFT CR-CITI0100000-PAYPAL PAYMENTS PL-OPGSP COLL AC-XCODE LIFE SCIENCES P LTD-CITIN21174253279</t>
  </si>
  <si>
    <t>NEFT CR-SCBL0036001-STRIPE INDIA PRIVATE-XCODE LIFE SCIENCES PRIVATE LIMITED-SSG17413Q0262626</t>
  </si>
  <si>
    <t>NEFT CR-UTIB0001506-RAZORPAY SOFTWARE PRIVATE LIMITED-XCODE LIFE SCIENCES PRIVATE LIMITE-AXISCN0079383724</t>
  </si>
  <si>
    <t>NEFT CR-CITI0100000-PAYPAL PAYMENTS PL-OPGSP COLL AC-XCODE LIFE SCIENCES P LTD-CITIN21174688399</t>
  </si>
  <si>
    <t>NEFT CR-CITI0100000-PAYPAL PAYMENTS PL-OPGSP COLL AC-XCODE LIFE SCIENCES P LTD-CITIN21174689042</t>
  </si>
  <si>
    <t>NEFT CR-SCBL0036001-STRIPE INDIA PRIVATE-XCODE LIFE SCIENCES PRIVATE LIMITED-SSG17413Q0264316</t>
  </si>
  <si>
    <t>NEFT CR-CITI0100000-PAYPAL PAYMENTS PL-OPGSP COLL AC-XCODE LIFE SCIENCES P LTD-CITIN21175037907</t>
  </si>
  <si>
    <t>NEFT CR-CITI0100000-PAYPAL PAYMENTS PL-OPGSP COLL AC-XCODE LIFE SCIENCES P LTD-CITIN21175040025</t>
  </si>
  <si>
    <t>NEFT CR-SCBL0036001-STRIPE INDIA PRIVATE-XCODE LIFE SCIENCES PRIVATE LIMITED-SSG17413Q0265405</t>
  </si>
  <si>
    <t>NEFT CR-MAHB0000128-VIRTUS WELLNESS PVT LTD-XCODE LIFE SCIENCES PVT LTD-MAHBH21141500737</t>
  </si>
  <si>
    <t>NEFT CR-CITI0100000-PAYPAL PAYMENTS PL-OPGSP COLL AC-XCODE LIFE SCIENCES P LTD-CITIN21175442542</t>
  </si>
  <si>
    <t>NEFT CR-SCBL0036001-STRIPE INDIA PRIVATE-XCODE LIFE SCIENCES PRIVATE LIMITED-SSG17413Q0266674</t>
  </si>
  <si>
    <t>NEFT CR-CITI0100000-PAYPAL PAYMENTS PL-OPGSP COLL AC-XCODE LIFE SCIENCES P LTD-CITIN21176192725</t>
  </si>
  <si>
    <t>NEFT CR-CITI0100000-PAYPAL PAYMENTS PL-OPGSP COLL AC-XCODE LIFE SCIENCES P LTD-CITIN21176195069</t>
  </si>
  <si>
    <t>NEFT CR-CITI0100000-PAYPAL PAYMENTS PL-OPGSP COLL AC-XCODE LIFE SCIENCES P LTD-CITIN21176206835</t>
  </si>
  <si>
    <t>NEFT CR-CITI0100000-PAYPAL PAYMENTS PL-OPGSP COLL AC-XCODE LIFE SCIENCES P LTD-CITIN21176212636</t>
  </si>
  <si>
    <t>NEFT CR-CITI0100000-PAYPAL PAYMENTS PL-OPGSP COLL AC-XCODE LIFE SCIENCES P LTD-CITIN21176222762</t>
  </si>
  <si>
    <t>240521I049901268 DPO2114484964278 CGST</t>
  </si>
  <si>
    <t>240521I049901268 DPO2114484964278 SGST</t>
  </si>
  <si>
    <t>NEFT CR-SCBL0036001-STRIPE INDIA PRIVATE-XCODE LIFE SCIENCES PRIVATE LIMITED-SSG17413Q0268314</t>
  </si>
  <si>
    <t>NEFT CR-SCBL0036001-STRIPE INDIA PRIVATE-XCODE LIFE SCIENCES PRIVATE LIMITED-SSG17413Q0270094</t>
  </si>
  <si>
    <t>NEFT CR-CITI0100000-PAYPAL PAYMENTS PL-OPGSP COLL AC-XCODE LIFE SCIENCES P LTD-CITIN21177575585</t>
  </si>
  <si>
    <t>NEFT CR-CITI0100000-PAYPAL PAYMENTS PL-OPGSP COLL AC-XCODE LIFE SCIENCES P LTD-CITIN21177577635</t>
  </si>
  <si>
    <t>NEFT CR-CITI0100000-PAYPAL PAYMENTS PL-OPGSP COLL AC-XCODE LIFE SCIENCES P LTD-CITIN21177575979</t>
  </si>
  <si>
    <t>NEFT CR-SCBL0036001-STRIPE INDIA PRIVATE-XCODE LIFE SCIENCES PRIVATE LIMITED-SSG17413Q0271409</t>
  </si>
  <si>
    <t>NEFT CR-UTIB0001506-RAZORPAY SOFTWARE PRIVATE LIMITED-XCODE LIFE SCIENCES PRIVATE LIMITE-AXISCN0080445585</t>
  </si>
  <si>
    <t>NEFT CR-CITI0100000-PAYPAL PAYMENTS PL-OPGSP COLL AC-XCODE LIFE SCIENCES P LTD-CITIN21178635967</t>
  </si>
  <si>
    <t>NEFT CR-CITI0100000-PAYPAL PAYMENTS PL-OPGSP COLL AC-XCODE LIFE SCIENCES P LTD-CITIN21178638070</t>
  </si>
  <si>
    <t>NEFT CR-CITI0100000-PAYPAL PAYMENTS PL-OPGSP COLL AC-XCODE LIFE SCIENCES P LTD-CITIN21178653876</t>
  </si>
  <si>
    <t>NEFT CR-CITI0100000-PAYPAL PAYMENTS PL-OPGSP COLL AC-XCODE LIFE SCIENCES P LTD-CITIN21178655202</t>
  </si>
  <si>
    <t>NEFT CR-CITI0100000-PAYPAL PAYMENTS PL-OPGSP COLL AC-XCODE LIFE SCIENCES P LTD-CITIN21178652085</t>
  </si>
  <si>
    <t>NEFT CR-UTIB0001506-RAZORPAY SOFTWARE PRIVATE LIMITED-XCODE LIFE SCIENCES PRIVATE LIMITE-AXISCN0080660398</t>
  </si>
  <si>
    <t>X29S3105.003</t>
  </si>
  <si>
    <t>X29S3105.002</t>
  </si>
  <si>
    <t>105314353964INTERN FEE FOR MAY 2021</t>
  </si>
  <si>
    <t>105314353966RENT FOR MAY 2021</t>
  </si>
  <si>
    <t>105315515460JSON TO PDF CONVERSION CHARG</t>
  </si>
  <si>
    <t>105314353965INV 13 ND 14 LESS TDS PAID</t>
  </si>
  <si>
    <t>105314353967MAINTENANCE CHARGES MAY21</t>
  </si>
  <si>
    <t>X29S3105.001</t>
  </si>
  <si>
    <t>105316154041SALARY FOR MAY 2021</t>
  </si>
  <si>
    <t>SALARY MAY 2021</t>
  </si>
  <si>
    <t>CC 000463918XXXXXX3650 AUTOPAY SI-TAD</t>
  </si>
  <si>
    <t>NEFT CR-SCBL0036001-STRIPE INDIA PRIVATE-XCODE LIFE SCIENCES PRIVATE LIMITED-SSG17413Q0273741</t>
  </si>
  <si>
    <t>RTGS CR-SBIN0000TBU-E PAO GST REFUNDS THROUGH SINGLE AU-XCODE LIFE SCIENCES PRIVATE LIMITED-SBINR52021060116644847</t>
  </si>
  <si>
    <t>NEFT CR-CITI0100000-PAYPAL PAYMENTS PL-OPGSP COLL AC-XCODE LIFE SCIENCES P LTD-CITIN21181838660</t>
  </si>
  <si>
    <t>NEFT CR-CITI0100000-PAYPAL PAYMENTS PL-OPGSP COLL AC-XCODE LIFE SCIENCES P LTD-CITIN21181870055</t>
  </si>
  <si>
    <t>NEFT CR-CITI0100000-PAYPAL PAYMENTS PL-OPGSP COLL AC-XCODE LIFE SCIENCES P LTD-CITIN21181876519</t>
  </si>
  <si>
    <t>NEFT CR-CITI0100000-PAYPAL PAYMENTS PL-OPGSP COLL AC-XCODE LIFE SCIENCES P LTD-CITIN21181876615</t>
  </si>
  <si>
    <t>NEFT CR-CITI0100000-PAYPAL PAYMENTS PL-OPGSP COLL AC-XCODE LIFE SCIENCES P LTD-CITIN21181878111</t>
  </si>
  <si>
    <t>NEFT CR-SCBL0036001-STRIPE INDIA PRIVATE-XCODE LIFE SCIENCES PRIVATE LIMITED-SSG17413Q0274965</t>
  </si>
  <si>
    <t>NEFT CR-CITI0100000-PAYPAL PAYMENTS PL-OPGSP COLL AC-XCODE LIFE SCIENCES P LTD-CITIN21182505982</t>
  </si>
  <si>
    <t>NEFT CR-CITI0100000-PAYPAL PAYMENTS PL-OPGSP COLL AC-XCODE LIFE SCIENCES P LTD-CITIN21182507834</t>
  </si>
  <si>
    <t>NEFT CR-CITI0100000-PAYPAL PAYMENTS PL-OPGSP COLL AC-XCODE LIFE SCIENCES P LTD-CITIN21182506164</t>
  </si>
  <si>
    <t>TAX RECOVERY FOR TD A/C 50300363955818  : DEPOSIT NO.2 50300363955818</t>
  </si>
  <si>
    <t>TAX RECOVERY FOR TD A/C 50300363956465  : DEPOSIT NO.2 50300363956465</t>
  </si>
  <si>
    <t>TAX RECOVERY FOR TD A/C 50300363957662  : DEPOSIT NO.2 50300363957662</t>
  </si>
  <si>
    <t>TAX RECOVERY FOR CUSTOMER 38065650 50300363955386</t>
  </si>
  <si>
    <t>QUARTERLY INTEREST CREDIT 50300363955386</t>
  </si>
  <si>
    <t>QUARTERLY INTEREST CREDIT 50300363955818</t>
  </si>
  <si>
    <t>QUARTERLY INTEREST CREDIT 50300363956465</t>
  </si>
  <si>
    <t>QUARTERLY INTEREST CREDIT 50300363957662</t>
  </si>
  <si>
    <t>RTGS CR-SBIN0000TBU-E PAO GST REFUNDS THROUGH SINGLE AU-XCODE LIFE SCIENCES PRIVATE LIMITED-SBINR52021060316940351</t>
  </si>
  <si>
    <t>NEFT CR-CITI0100000-PAYPAL PAYMENTS PL-OPGSP COLL AC-XCODE LIFE SCIENCES P LTD-CITIN21183048404</t>
  </si>
  <si>
    <t>NEFT CR-CITI0100000-PAYPAL PAYMENTS PL-OPGSP COLL AC-XCODE LIFE SCIENCES P LTD-CITIN21183048729</t>
  </si>
  <si>
    <t>NEFT CR-SCBL0036001-STRIPE INDIA PRIVATE-XCODE LIFE SCIENCES PRIVATE LIMITED-SSG17413Q0276762</t>
  </si>
  <si>
    <t>NEFT CR-SCBL0036001-STRIPE INDIA PRIVATE-XCODE LIFE SCIENCES PRIVATE LIMITED-SSG17413Q0278261</t>
  </si>
  <si>
    <t>NEFT CR-CITI0100000-PAYPAL PAYMENTS PL-OPGSP COLL AC-XCODE LIFE SCIENCES P LTD-CITIN21183758065</t>
  </si>
  <si>
    <t>NEFT CR-CITI0100000-PAYPAL PAYMENTS PL-OPGSP COLL AC-XCODE LIFE SCIENCES P LTD-CITIN21183759839</t>
  </si>
  <si>
    <t>RTGS DR-UTIB0000447-RAMKUMARRAY-NETBANK, MUM-HDFCR52021060495704050</t>
  </si>
  <si>
    <t>106040752150INV 104 LESS TDS PAID</t>
  </si>
  <si>
    <t>X29S0406.001</t>
  </si>
  <si>
    <t>RTGS DR-ICIC0000103-ABDURRUB-NETBANK, MUM-HDFCR52021060495704331</t>
  </si>
  <si>
    <t>NEFT CR-CITI0100000-PAYPAL PAYMENTS PL-OPGSP COLL AC-XCODE LIFE SCIENCES P LTD-CITIN21183764183</t>
  </si>
  <si>
    <t>NEFT CR-SCBL0036001-STRIPE INDIA PRIVATE-XCODE LIFE SCIENCES PRIVATE LIMITED-SSG17413Q0279640</t>
  </si>
  <si>
    <t>051030807062174544- CBDT TAX</t>
  </si>
  <si>
    <t>051030807062174496- CBDT TAX</t>
  </si>
  <si>
    <t>051030807062174562- CBDT TAX</t>
  </si>
  <si>
    <t>051030807062174527- CBDT TAX</t>
  </si>
  <si>
    <t>106074172712JSON TO PDF CONVERSION CHARG</t>
  </si>
  <si>
    <t>051030807062174569- CBDT TAX</t>
  </si>
  <si>
    <t>051030807062174533- CBDT TAX</t>
  </si>
  <si>
    <t>NEFT CR-CITI0100000-PAYPAL PAYMENTS PL-OPGSP COLL AC-XCODE LIFE SCIENCES P LTD-CITIN21185064607</t>
  </si>
  <si>
    <t>NEFT CR-CITI0100000-PAYPAL PAYMENTS PL-OPGSP COLL AC-XCODE LIFE SCIENCES P LTD-CITIN21185065447</t>
  </si>
  <si>
    <t>NEFT CR-CITI0100000-PAYPAL PAYMENTS PL-OPGSP COLL AC-XCODE LIFE SCIENCES P LTD-CITIN21185059789</t>
  </si>
  <si>
    <t>NEFT CR-CITI0100000-PAYPAL PAYMENTS PL-OPGSP COLL AC-XCODE LIFE SCIENCES P LTD-CITIN21185085414</t>
  </si>
  <si>
    <t>NEFT CR-CITI0100000-PAYPAL PAYMENTS PL-OPGSP COLL AC-XCODE LIFE SCIENCES P LTD-CITIN21185082893</t>
  </si>
  <si>
    <t>NEFT CR-CITI0100000-PAYPAL PAYMENTS PL-OPGSP COLL AC-XCODE LIFE SCIENCES P LTD-CITIN21185090272</t>
  </si>
  <si>
    <t>POS 514834XXXXXX1117 TAMIL NADU ELECT</t>
  </si>
  <si>
    <t>NEFT CR-CITI0100000-PAYPAL PAYMENTS PL-OPGSP COLL AC-XCODE LIFE SCIENCES P LTD-CITIN21185716471</t>
  </si>
  <si>
    <t>NEFT CR-CITI0100000-PAYPAL PAYMENTS PL-OPGSP COLL AC-XCODE LIFE SCIENCES P LTD-CITIN21185715504</t>
  </si>
  <si>
    <t>NEFT CR-CITI0100000-PAYPAL PAYMENTS PL-OPGSP COLL AC-XCODE LIFE SCIENCES P LTD-CITIN21185715001</t>
  </si>
  <si>
    <t>NEFT CR-SCBL0036001-STRIPE INDIA PRIVATE-XCODE LIFE SCIENCES PRIVATE LIMITED-SSG17413Q0282538</t>
  </si>
  <si>
    <t>NEFT CR-CITI0100000-PAYPAL PAYMENTS PL-OPGSP COLL AC-XCODE LIFE SCIENCES P LTD-CITIN21186245403</t>
  </si>
  <si>
    <t>NEFT CR-CITI0100000-PAYPAL PAYMENTS PL-OPGSP COLL AC-XCODE LIFE SCIENCES P LTD-CITIN21186246958</t>
  </si>
  <si>
    <t>106108665915INV 17 LESS TDS PAID</t>
  </si>
  <si>
    <t>106108671537INV MV001 LESS TDS PAID</t>
  </si>
  <si>
    <t>106108665916INV 3167 LESS TDS PAID</t>
  </si>
  <si>
    <t>X29S1006.001</t>
  </si>
  <si>
    <t>X29S1006.002</t>
  </si>
  <si>
    <t>NEFT CR-SCBL0036001-STRIPE INDIA PRIVATE-XCODE LIFE SCIENCES PRIVATE LIMITED-SSG17413Q0283478</t>
  </si>
  <si>
    <t>NEFT CR-CITI0100000-PAYPAL PAYMENTS PL-OPGSP COLL AC-XCODE LIFE SCIENCES P LTD-CITIN21186770033</t>
  </si>
  <si>
    <t>NEFT CR-CITI0100000-PAYPAL PAYMENTS PL-OPGSP COLL AC-XCODE LIFE SCIENCES P LTD-CITIN21186769467</t>
  </si>
  <si>
    <t>NEFT CR-CITI0100000-PAYPAL PAYMENTS PL-OPGSP COLL AC-XCODE LIFE SCIENCES P LTD-CITIN21186773912</t>
  </si>
  <si>
    <t>NEFT CR-SCBL0036001-STRIPE INDIA PRIVATE-XCODE LIFE SCIENCES PRIVATE LIMITED-SSG17413Q0284965</t>
  </si>
  <si>
    <t>NEFT CR-CITI0100000-PAYPAL PAYMENTS PL-OPGSP COLL AC-XCODE LIFE SCIENCES P LTD-CITIN21187436502</t>
  </si>
  <si>
    <t>NEFT CR-CITI0100000-PAYPAL PAYMENTS PL-OPGSP COLL AC-XCODE LIFE SCIENCES P LTD-CITIN21187437658</t>
  </si>
  <si>
    <t>NEFT CR-SCBL0036001-STRIPE INDIA PRIVATE-XCODE LIFE SCIENCES PRIVATE LIMITED-SSG17413Q0287521</t>
  </si>
  <si>
    <t>NEFT CR-CITI0100000-PAYPAL PAYMENTS PL-OPGSP COLL AC-XCODE LIFE SCIENCES P LTD-CITIN21188172047</t>
  </si>
  <si>
    <t>NEFT CR-CITI0100000-PAYPAL PAYMENTS PL-OPGSP COLL AC-XCODE LIFE SCIENCES P LTD-CITIN21188171895</t>
  </si>
  <si>
    <t>NEFT CR-CITI0100000-PAYPAL PAYMENTS PL-OPGSP COLL AC-XCODE LIFE SCIENCES P LTD-CITIN21188194569</t>
  </si>
  <si>
    <t>NEFT CR-CITI0100000-PAYPAL PAYMENTS PL-OPGSP COLL AC-XCODE LIFE SCIENCES P LTD-CITIN21188197120</t>
  </si>
  <si>
    <t>NEFT CR-CITI0100000-PAYPAL PAYMENTS PL-OPGSP COLL AC-XCODE LIFE SCIENCES P LTD-CITIN21188194559</t>
  </si>
  <si>
    <t>NEFT CR-CITI0100000-PAYPAL PAYMENTS PL-OPGSP COLL AC-XCODE LIFE SCIENCES P LTD-CITIN21188211261</t>
  </si>
  <si>
    <t>NEFT CR-CITI0100000-PAYPAL PAYMENTS PL-OPGSP COLL AC-XCODE LIFE SCIENCES P LTD-CITIN21188218500</t>
  </si>
  <si>
    <t>NEFT CR-SCBL0036001-STRIPE INDIA PRIVATE-XCODE LIFE SCIENCES PRIVATE LIMITED-SSG17413Q0288430</t>
  </si>
  <si>
    <t>NEFT CR-CITI0100000-PAYPAL PAYMENTS PL-OPGSP COLL AC-XCODE LIFE SCIENCES P LTD-CITIN21188590568</t>
  </si>
  <si>
    <t>NEFT CR-CITI0100000-PAYPAL PAYMENTS PL-OPGSP COLL AC-XCODE LIFE SCIENCES P LTD-CITIN21188588279</t>
  </si>
  <si>
    <t>NEFT CR-SCBL0036001-STRIPE INDIA PRIVATE-XCODE LIFE SCIENCES PRIVATE LIMITED-SSG17413Q0290767</t>
  </si>
  <si>
    <t>NEFT CR-UTIB0001506-RAZORPAY SOFTWARE PRIVATE LIMITED-XCODE LIFE SCIENCES PRIVATE LIMITE-AXISCN0082151877</t>
  </si>
  <si>
    <t>NEFT CR-CITI0100000-PAYPAL PAYMENTS PL-OPGSP COLL AC-XCODE LIFE SCIENCES P LTD-CITIN21189084717</t>
  </si>
  <si>
    <t>NWD-514834XXXXXX1117-CUBFI577-KANCHIPURAM</t>
  </si>
  <si>
    <t>NEFT CR-SCBL0036001-STRIPE INDIA PRIVATE-XCODE LIFE SCIENCES PRIVATE LIMITED-SSG17413Q0292005</t>
  </si>
  <si>
    <t>NEFT CR-CITI0100000-PAYPAL PAYMENTS PL-OPGSP COLL AC-XCODE LIFE SCIENCES P LTD-CITIN21189651009</t>
  </si>
  <si>
    <t>NEFT CR-CITI0100000-PAYPAL PAYMENTS PL-OPGSP COLL AC-XCODE LIFE SCIENCES P LTD-CITIN21189653869</t>
  </si>
  <si>
    <t>NEFT CR-UTIB0000447-WELLSPRING HEALTHCARE PVT LTD-XCODE LIFE SCIENCES PRIVATE LIMITE-AXISP00205841199</t>
  </si>
  <si>
    <t>NEFT CR-SCBL0036001-STRIPE INDIA PRIVATE-XCODE LIFE SCIENCES PRIVATE LIMITED-SSG17413Q0293267</t>
  </si>
  <si>
    <t>NEFT CR-CITI0100000-PAYPAL PAYMENTS PL-OPGSP COLL AC-XCODE LIFE SCIENCES P LTD-CITIN21189961902</t>
  </si>
  <si>
    <t>NEFT CR-SCBL0036001-STRIPE INDIA PRIVATE-XCODE LIFE SCIENCES PRIVATE LIMITED-SSG17413Q0293702</t>
  </si>
  <si>
    <t>NEFT CR-CITI0100000-PAYPAL PAYMENTS PL-OPGSP COLL AC-XCODE LIFE SCIENCES P LTD-CITIN21190752698</t>
  </si>
  <si>
    <t>NEFT CR-CITI0100000-PAYPAL PAYMENTS PL-OPGSP COLL AC-XCODE LIFE SCIENCES P LTD-CITIN21190760191</t>
  </si>
  <si>
    <t>NEFT CR-CITI0100000-PAYPAL PAYMENTS PL-OPGSP COLL AC-XCODE LIFE SCIENCES P LTD-CITIN21190796670</t>
  </si>
  <si>
    <t>NEFT CR-SCBL0036001-STRIPE INDIA PRIVATE-XCODE LIFE SCIENCES PRIVATE LIMITED-SSG17413Q0295663</t>
  </si>
  <si>
    <t>NEFT CR-CITI0100000-PAYPAL PAYMENTS PL-OPGSP COLL AC-XCODE LIFE SCIENCES P LTD-CITIN21191073350</t>
  </si>
  <si>
    <t>106221049855INV 1372 AND 1373 LESS TDS P</t>
  </si>
  <si>
    <t>106221010602INV 19 LESS TDS PAID</t>
  </si>
  <si>
    <t>NEFT CR-SCBL0036001-STRIPE INDIA PRIVATE-XCODE LIFE SCIENCES PRIVATE LIMITED-SSG17413Q0297419</t>
  </si>
  <si>
    <t>NEFT CR-CITI0100000-PAYPAL PAYMENTS PL-OPGSP COLL AC-XCODE LIFE SCIENCES P LTD-CITIN21191521745</t>
  </si>
  <si>
    <t>POS 514834XXXXXX1117 UPWORK -39240355</t>
  </si>
  <si>
    <t>NEFT CR-CITI0100000-PAYPAL PAYMENTS PL-OPGSP COLL AC-XCODE LIFE SCIENCES P LTD-CITIN21191526456</t>
  </si>
  <si>
    <t>NEFT CR-SCBL0036001-STRIPE INDIA PRIVATE-XCODE LIFE SCIENCES PRIVATE LIMITED-SSG17413Q0299156</t>
  </si>
  <si>
    <t>NEFT CR-CITI0100000-PAYPAL PAYMENTS PL-OPGSP COLL AC-XCODE LIFE SCIENCES P LTD-CITIN21191828087</t>
  </si>
  <si>
    <t>NEFT CR-CITI0100000-PAYPAL PAYMENTS PL-OPGSP COLL AC-XCODE LIFE SCIENCES P LTD-CITIN21191836086</t>
  </si>
  <si>
    <t>NEFT CR-CITI0100000-PAYPAL PAYMENTS PL-OPGSP COLL AC-XCODE LIFE SCIENCES P LTD-CITIN21191836098</t>
  </si>
  <si>
    <t>106243439867JSON TO PDF CONVERSION CHARG</t>
  </si>
  <si>
    <t>X29S2406.001</t>
  </si>
  <si>
    <t>AMC SOFT TOKEN 21-22 XCO 210621-CDT2117604595424</t>
  </si>
  <si>
    <t>AMC SOFT TOKEN 21-22 XCODE-KA 210621-CDT2117604595424</t>
  </si>
  <si>
    <t>AMC SOFT TOKEN 21-22 XCODE-N 210621-CDT2117604595424</t>
  </si>
  <si>
    <t>NEFT CR-CITI0100000-PAYPAL PAYMENTS PL-OPGSP COLL AC-XCODE LIFE SCIENCES P LTD-CITIN21192451126</t>
  </si>
  <si>
    <t>NEFT CR-CITI0100000-PAYPAL PAYMENTS PL-OPGSP COLL AC-XCODE LIFE SCIENCES P LTD-CITIN21192452091</t>
  </si>
  <si>
    <t>NEFT CR-MAHB0000128-VIRTUS WELLNESS PVT LTD-XCODE LIFE SCIENCES PVT LTD-MAHBH21176180069</t>
  </si>
  <si>
    <t>NEFT CR-SCBL0036001-STRIPE INDIA PRIVATE-XCODE LIFE SCIENCES PRIVATE LIMITED-SSG17413Q0300453</t>
  </si>
  <si>
    <t>.DC INTL POS TXN MARKUP+ST 230621 240621-CDT2117704635555</t>
  </si>
  <si>
    <t>NEFT CR-CITI0100000-PAYPAL PAYMENTS PL-OPGSP COLL AC-XCODE LIFE SCIENCES P LTD-CITIN21193501596</t>
  </si>
  <si>
    <t>NEFT CR-CITI0100000-PAYPAL PAYMENTS PL-OPGSP COLL AC-XCODE LIFE SCIENCES P LTD-CITIN21193511978</t>
  </si>
  <si>
    <t>NEFT CR-CITI0100000-PAYPAL PAYMENTS PL-OPGSP COLL AC-XCODE LIFE SCIENCES P LTD-CITIN21193512255</t>
  </si>
  <si>
    <t>NEFT CR-CITI0100000-PAYPAL PAYMENTS PL-OPGSP COLL AC-XCODE LIFE SCIENCES P LTD-CITIN21193512212</t>
  </si>
  <si>
    <t>NEFT CR-CITI0100000-PAYPAL PAYMENTS PL-OPGSP COLL AC-XCODE LIFE SCIENCES P LTD-CITIN21193550888</t>
  </si>
  <si>
    <t>NEFT CR-CITI0100000-PAYPAL PAYMENTS PL-OPGSP COLL AC-XCODE LIFE SCIENCES P LTD-CITIN21193551216</t>
  </si>
  <si>
    <t>NEFT CR-CITI0100000-PAYPAL PAYMENTS PL-OPGSP COLL AC-XCODE LIFE SCIENCES P LTD-CITIN21193549890</t>
  </si>
  <si>
    <t>NEFT CR-SCBL0036001-STRIPE INDIA PRIVATE-XCODE LIFE SCIENCES PRIVATE LIMITED-SSG17413Q0301787</t>
  </si>
  <si>
    <t>NEFT CR-SCBL0036001-STRIPE INDIA PRIVATE-XCODE LIFE SCIENCES PRIVATE LIMITED-SSG17413Q0303341</t>
  </si>
  <si>
    <t>NEFT CR-CITI0100000-PAYPAL PAYMENTS PL-OPGSP COLL AC-XCODE LIFE SCIENCES P LTD-CITIN21194516798</t>
  </si>
  <si>
    <t>NEFT CR-CITI0100000-PAYPAL PAYMENTS PL-OPGSP COLL AC-XCODE LIFE SCIENCES P LTD-CITIN21194517906</t>
  </si>
  <si>
    <t>NEFT CR-SCBL0036001-STRIPE INDIA PRIVATE-XCODE LIFE SCIENCES PRIVATE LIMITED-SSG17413Q0305222</t>
  </si>
  <si>
    <t>106300272454INTERNSHIP STIPEND FOR JUNE</t>
  </si>
  <si>
    <t>106300270469SALARY FOR JUNE 2021</t>
  </si>
  <si>
    <t>106300271670MAINTENANCE CHARGES FOR JUNE</t>
  </si>
  <si>
    <t>106300271963RENT FOR JUNE 2021</t>
  </si>
  <si>
    <t>SALARY JUNE 2021</t>
  </si>
  <si>
    <t>X29S3006.006</t>
  </si>
  <si>
    <t>X29S3006.005</t>
  </si>
  <si>
    <t>X29S3006.004</t>
  </si>
  <si>
    <t>NEFT CR-CITI0100000-PAYPAL PAYMENTS PL-OPGSP COLL AC-XCODE LIFE SCIENCES P LTD-CITIN21196683881</t>
  </si>
  <si>
    <t>NEFT CR-CITI0100000-PAYPAL PAYMENTS PL-OPGSP COLL AC-XCODE LIFE SCIENCES P LTD-CITIN21196686399</t>
  </si>
  <si>
    <t>INW 240521I049901268 USD2482.072.03</t>
  </si>
  <si>
    <t>21-22-PP-000545</t>
  </si>
  <si>
    <t>21-22-PP-000546</t>
  </si>
  <si>
    <t>21-22-PP-000547</t>
  </si>
  <si>
    <t>21-22-PP-000548</t>
  </si>
  <si>
    <t>21-22-PP-000549</t>
  </si>
  <si>
    <t>21-22-PP-000550</t>
  </si>
  <si>
    <t>21-22-PP-000551</t>
  </si>
  <si>
    <t>21-22-PP-000552</t>
  </si>
  <si>
    <t>21-22-PP-000553</t>
  </si>
  <si>
    <t>21-22-PP-000554</t>
  </si>
  <si>
    <t>21-22-PP-000555</t>
  </si>
  <si>
    <t>21-22-PP-000556</t>
  </si>
  <si>
    <t>21-22-PP-000557</t>
  </si>
  <si>
    <t>21-22-PP-000558</t>
  </si>
  <si>
    <t>21-22-PP-000559</t>
  </si>
  <si>
    <t>21-22-PP-000560</t>
  </si>
  <si>
    <t>21-22-PP-000561</t>
  </si>
  <si>
    <t>21-22-PP-000562</t>
  </si>
  <si>
    <t>21-22-PP-000563</t>
  </si>
  <si>
    <t>21-22-PP-000564</t>
  </si>
  <si>
    <t>21-22-PP-000565</t>
  </si>
  <si>
    <t>21-22-PP-000566</t>
  </si>
  <si>
    <t>21-22-PP-000567</t>
  </si>
  <si>
    <t>21-22-PP-000568</t>
  </si>
  <si>
    <t>21-22-PP-000569</t>
  </si>
  <si>
    <t>21-22-PP-000570</t>
  </si>
  <si>
    <t>21-22-PP-000571</t>
  </si>
  <si>
    <t>21-22-PP-000572</t>
  </si>
  <si>
    <t>21-22-PP-000573</t>
  </si>
  <si>
    <t>21-22-PP-000574</t>
  </si>
  <si>
    <t>21-22-PP-000575</t>
  </si>
  <si>
    <t>21-22-PP-000576</t>
  </si>
  <si>
    <t>21-22-PP-000577</t>
  </si>
  <si>
    <t>21-22-PP-000578</t>
  </si>
  <si>
    <t>21-22-PP-000579</t>
  </si>
  <si>
    <t>21-22-PP-000580</t>
  </si>
  <si>
    <t>21-22-PP-000581</t>
  </si>
  <si>
    <t>21-22-PP-000582</t>
  </si>
  <si>
    <t>21-22-PP-000583</t>
  </si>
  <si>
    <t>21-22-PP-000584</t>
  </si>
  <si>
    <t>21-22-PP-000585</t>
  </si>
  <si>
    <t>21-22-PP-000586</t>
  </si>
  <si>
    <t>21-22-PP-000587</t>
  </si>
  <si>
    <t>21-22-PP-000588</t>
  </si>
  <si>
    <t>21-22-PP-000589</t>
  </si>
  <si>
    <t>21-22-PP-000590</t>
  </si>
  <si>
    <t>21-22-PP-000591</t>
  </si>
  <si>
    <t>21-22-PP-000592</t>
  </si>
  <si>
    <t>21-22-PP-000593</t>
  </si>
  <si>
    <t>21-22-PP-000594</t>
  </si>
  <si>
    <t>21-22-PP-000595</t>
  </si>
  <si>
    <t>21-22-PP-000596</t>
  </si>
  <si>
    <t>21-22-PP-000597</t>
  </si>
  <si>
    <t>21-22-PP-000598</t>
  </si>
  <si>
    <t>21-22-PP-000599</t>
  </si>
  <si>
    <t>21-22-PP-000600</t>
  </si>
  <si>
    <t>21-22-PP-000601</t>
  </si>
  <si>
    <t>21-22-PP-000602</t>
  </si>
  <si>
    <t>21-22-PP-000603</t>
  </si>
  <si>
    <t>21-22-PP-000604</t>
  </si>
  <si>
    <t>21-22-PP-000605</t>
  </si>
  <si>
    <t>21-22-PP-000606</t>
  </si>
  <si>
    <t>21-22-PP-000607</t>
  </si>
  <si>
    <t>21-22-PP-000608</t>
  </si>
  <si>
    <t>21-22-PP-000609</t>
  </si>
  <si>
    <t>21-22-PP-000610</t>
  </si>
  <si>
    <t>21-22-PP-000611</t>
  </si>
  <si>
    <t>21-22-PP-000612</t>
  </si>
  <si>
    <t>21-22-PP-000613</t>
  </si>
  <si>
    <t>21-22-PP-000614</t>
  </si>
  <si>
    <t>21-22-PP-000615</t>
  </si>
  <si>
    <t>21-22-PP-000616</t>
  </si>
  <si>
    <t>21-22-PP-000617</t>
  </si>
  <si>
    <t>21-22-PP-000618</t>
  </si>
  <si>
    <t>21-22-PP-000619</t>
  </si>
  <si>
    <t>21-22-PP-000620</t>
  </si>
  <si>
    <t>21-22-PP-000621</t>
  </si>
  <si>
    <t>21-22-PP-000622</t>
  </si>
  <si>
    <t>21-22-PP-000623</t>
  </si>
  <si>
    <t>21-22-PP-000624</t>
  </si>
  <si>
    <t>21-22-PP-000625</t>
  </si>
  <si>
    <t>21-22-PP-000626</t>
  </si>
  <si>
    <t>21-22-PP-000627</t>
  </si>
  <si>
    <t>21-22-PP-000628</t>
  </si>
  <si>
    <t>21-22-PP-000629</t>
  </si>
  <si>
    <t>21-22-PP-000630</t>
  </si>
  <si>
    <t>21-22-PP-000631</t>
  </si>
  <si>
    <t>21-22-PP-000632</t>
  </si>
  <si>
    <t>21-22-PP-000633</t>
  </si>
  <si>
    <t>21-22-PP-000634</t>
  </si>
  <si>
    <t>21-22-PP-000635</t>
  </si>
  <si>
    <t>21-22-PP-000636</t>
  </si>
  <si>
    <t>21-22-PP-000637</t>
  </si>
  <si>
    <t>21-22-PP-000638</t>
  </si>
  <si>
    <t>21-22-PP-000639</t>
  </si>
  <si>
    <t>21-22-PP-000640</t>
  </si>
  <si>
    <t>21-22-PP-000641</t>
  </si>
  <si>
    <t>21-22-PP-000642</t>
  </si>
  <si>
    <t>21-22-PP-000643</t>
  </si>
  <si>
    <t>21-22-PP-000644</t>
  </si>
  <si>
    <t>21-22-PP-000645</t>
  </si>
  <si>
    <t>21-22-PP-000646</t>
  </si>
  <si>
    <t>21-22-PP-000647</t>
  </si>
  <si>
    <t>21-22-PP-000648</t>
  </si>
  <si>
    <t>21-22-PP-000649</t>
  </si>
  <si>
    <t>21-22-PP-000650</t>
  </si>
  <si>
    <t>21-22-PP-000651</t>
  </si>
  <si>
    <t>21-22-PP-000652</t>
  </si>
  <si>
    <t>21-22-PP-000653</t>
  </si>
  <si>
    <t>21-22-PP-000654</t>
  </si>
  <si>
    <t>21-22-PP-000655</t>
  </si>
  <si>
    <t>21-22-PP-000656</t>
  </si>
  <si>
    <t>21-22-PP-000657</t>
  </si>
  <si>
    <t>21-22-PP-000658</t>
  </si>
  <si>
    <t>21-22-PP-000659</t>
  </si>
  <si>
    <t>21-22-PP-000660</t>
  </si>
  <si>
    <t>21-22-PP-000661</t>
  </si>
  <si>
    <t>21-22-PP-000662</t>
  </si>
  <si>
    <t>21-22-PP-000663</t>
  </si>
  <si>
    <t>21-22-PP-000664</t>
  </si>
  <si>
    <t>21-22-PP-000665</t>
  </si>
  <si>
    <t>21-22-PP-000666</t>
  </si>
  <si>
    <t>21-22-PP-000667</t>
  </si>
  <si>
    <t>21-22-PP-000668</t>
  </si>
  <si>
    <t>21-22-PP-000669</t>
  </si>
  <si>
    <t>21-22-PP-000670</t>
  </si>
  <si>
    <t>21-22-PP-000671</t>
  </si>
  <si>
    <t>21-22-PP-000672</t>
  </si>
  <si>
    <t>21-22-PP-000673</t>
  </si>
  <si>
    <t>21-22-PP-000674</t>
  </si>
  <si>
    <t>21-22-PP-000675</t>
  </si>
  <si>
    <t>21-22-PP-000676</t>
  </si>
  <si>
    <t>21-22-PP-000677</t>
  </si>
  <si>
    <t>21-22-PP-000678</t>
  </si>
  <si>
    <t>21-22-PP-000679</t>
  </si>
  <si>
    <t>21-22-PP-000680</t>
  </si>
  <si>
    <t>21-22-PP-000681</t>
  </si>
  <si>
    <t>21-22-PP-000682</t>
  </si>
  <si>
    <t>21-22-PP-000683</t>
  </si>
  <si>
    <t>21-22-PP-000684</t>
  </si>
  <si>
    <t>21-22-PP-000685</t>
  </si>
  <si>
    <t>21-22-PP-000686</t>
  </si>
  <si>
    <t>21-22-PP-000687</t>
  </si>
  <si>
    <t>21-22-PP-000688</t>
  </si>
  <si>
    <t>21-22-PP-000689</t>
  </si>
  <si>
    <t>21-22-PP-000690</t>
  </si>
  <si>
    <t>21-22-PP-000691</t>
  </si>
  <si>
    <t>21-22-PP-000692</t>
  </si>
  <si>
    <t>21-22-PP-000693</t>
  </si>
  <si>
    <t>21-22-PP-000694</t>
  </si>
  <si>
    <t>21-22-PP-000695</t>
  </si>
  <si>
    <t>21-22-PP-000696</t>
  </si>
  <si>
    <t>21-22-PP-000697</t>
  </si>
  <si>
    <t>21-22-PP-000698</t>
  </si>
  <si>
    <t>21-22-PP-000699</t>
  </si>
  <si>
    <t>21-22-PP-000700</t>
  </si>
  <si>
    <t>21-22-PP-000701</t>
  </si>
  <si>
    <t>21-22-PP-000702</t>
  </si>
  <si>
    <t>21-22-PP-000703</t>
  </si>
  <si>
    <t>21-22-PP-000704</t>
  </si>
  <si>
    <t>21-22-PP-000705</t>
  </si>
  <si>
    <t>21-22-PP-000706</t>
  </si>
  <si>
    <t>21-22-PP-000707</t>
  </si>
  <si>
    <t>21-22-PP-000708</t>
  </si>
  <si>
    <t>21-22-PP-000709</t>
  </si>
  <si>
    <t>21-22-PP-000710</t>
  </si>
  <si>
    <t>21-22-PP-000711</t>
  </si>
  <si>
    <t>21-22-PP-000712</t>
  </si>
  <si>
    <t>21-22-PP-000713</t>
  </si>
  <si>
    <t>21-22-PP-000714</t>
  </si>
  <si>
    <t>21-22-PP-000715</t>
  </si>
  <si>
    <t>21-22-PP-000716</t>
  </si>
  <si>
    <t>21-22-PP-000717</t>
  </si>
  <si>
    <t>21-22-PP-000718</t>
  </si>
  <si>
    <t>21-22-PP-000719</t>
  </si>
  <si>
    <t>21-22-PP-000720</t>
  </si>
  <si>
    <t>21-22-PP-000721</t>
  </si>
  <si>
    <t>21-22-PP-000722</t>
  </si>
  <si>
    <t>21-22-PP-000723</t>
  </si>
  <si>
    <t>21-22-PP-000724</t>
  </si>
  <si>
    <t>21-22-PP-000725</t>
  </si>
  <si>
    <t>21-22-PP-000726</t>
  </si>
  <si>
    <t>21-22-PP-000727</t>
  </si>
  <si>
    <t>21-22-PP-000728</t>
  </si>
  <si>
    <t>21-22-PP-000729</t>
  </si>
  <si>
    <t>21-22-PP-000730</t>
  </si>
  <si>
    <t>21-22-PP-000731</t>
  </si>
  <si>
    <t>21-22-PP-000732</t>
  </si>
  <si>
    <t>21-22-PP-000733</t>
  </si>
  <si>
    <t>21-22-PP-000734</t>
  </si>
  <si>
    <t>21-22-PP-000735</t>
  </si>
  <si>
    <t>21-22-PP-000736</t>
  </si>
  <si>
    <t>21-22-PP-000737</t>
  </si>
  <si>
    <t>21-22-PP-000738</t>
  </si>
  <si>
    <t>21-22-PP-000739</t>
  </si>
  <si>
    <t>INV2-9W72-W3J3-P5AX-UZ5H</t>
  </si>
  <si>
    <t>INV2-N7YU-2JZD-R4AD-UAME</t>
  </si>
  <si>
    <t>INV2-5P34-G2Z7-U3FM-KV4K</t>
  </si>
  <si>
    <t>INV2-E7N7-RS5Q-5RQS-YB57</t>
  </si>
  <si>
    <t>INV2-7RVZ-6QDW-228E-7NCJ</t>
  </si>
  <si>
    <t>4X8593164E0317121</t>
  </si>
  <si>
    <t>0PM34446YT691084L</t>
  </si>
  <si>
    <t>8B7029432S090564H</t>
  </si>
  <si>
    <t>56B510880M998562B</t>
  </si>
  <si>
    <t>3TW95063HJ611650U</t>
  </si>
  <si>
    <t>356689244P3646055</t>
  </si>
  <si>
    <t>5PH84040DM887732C</t>
  </si>
  <si>
    <t>9GU042305F1387310</t>
  </si>
  <si>
    <t>2DM909174R812262M</t>
  </si>
  <si>
    <t>4E885752VW9451541</t>
  </si>
  <si>
    <t>5WN27195P6586080R</t>
  </si>
  <si>
    <t>9V273493H15124119</t>
  </si>
  <si>
    <t>08579986GB103053Y</t>
  </si>
  <si>
    <t>4P738431MM086523X</t>
  </si>
  <si>
    <t>93D88148VX207473P</t>
  </si>
  <si>
    <t>3NY57229XC0888708</t>
  </si>
  <si>
    <t>9S964164XM945170U</t>
  </si>
  <si>
    <t>84F22653RG255242E</t>
  </si>
  <si>
    <t>8ER56308FM510635M</t>
  </si>
  <si>
    <t>3HP69095MP311551L</t>
  </si>
  <si>
    <t>1J227791YD2870152</t>
  </si>
  <si>
    <t>265831982H2689244</t>
  </si>
  <si>
    <t>01B405513T544380A</t>
  </si>
  <si>
    <t>7UF90262US468084X</t>
  </si>
  <si>
    <t>34570764C8374810A</t>
  </si>
  <si>
    <t>2HU01893B1707674U</t>
  </si>
  <si>
    <t>4XV30038K6216892X</t>
  </si>
  <si>
    <t>2WC91920VD423713T</t>
  </si>
  <si>
    <t>8NT5457934969841G</t>
  </si>
  <si>
    <t>51X20485X83465236</t>
  </si>
  <si>
    <t>7XX13718345816648</t>
  </si>
  <si>
    <t>26B96878GN1983834</t>
  </si>
  <si>
    <t>89D04523UN854980R</t>
  </si>
  <si>
    <t>51P27760J4891100M</t>
  </si>
  <si>
    <t>9CN34319GG585405M</t>
  </si>
  <si>
    <t>7YA892109J566890S</t>
  </si>
  <si>
    <t>9KU49088KT1975645</t>
  </si>
  <si>
    <t>9X509447JD018374D</t>
  </si>
  <si>
    <t>7FN73264FU4884106</t>
  </si>
  <si>
    <t>6M358639HE1483504</t>
  </si>
  <si>
    <t>0KC03356LP4397034</t>
  </si>
  <si>
    <t>1TV84515RA705402S</t>
  </si>
  <si>
    <t>6FY33247NV011133C</t>
  </si>
  <si>
    <t>82C135605U613605Y</t>
  </si>
  <si>
    <t>60768230LF587561V</t>
  </si>
  <si>
    <t>2WF03661XH695563E</t>
  </si>
  <si>
    <t>6SY89136TK979424A</t>
  </si>
  <si>
    <t>6PA84169VF063231U</t>
  </si>
  <si>
    <t>0HL013740L551354F</t>
  </si>
  <si>
    <t>54L727523A835833P</t>
  </si>
  <si>
    <t>4AK19793YV7463136</t>
  </si>
  <si>
    <t>03344446GJ4001602</t>
  </si>
  <si>
    <t>12L21573579963347</t>
  </si>
  <si>
    <t>5SR732041E7365417</t>
  </si>
  <si>
    <t>03C750834J848970A</t>
  </si>
  <si>
    <t>3FJ167229L6631507</t>
  </si>
  <si>
    <t>7SB63872C4950291A</t>
  </si>
  <si>
    <t>3U703169BK621234G</t>
  </si>
  <si>
    <t>0CH33077H05402251</t>
  </si>
  <si>
    <t>8G326932A7000135G</t>
  </si>
  <si>
    <t>98382864MH343603Y</t>
  </si>
  <si>
    <t>139321516F876970H</t>
  </si>
  <si>
    <t>6VU649653M872051U</t>
  </si>
  <si>
    <t>2J852797BS417630M</t>
  </si>
  <si>
    <t>22U1182069502822A</t>
  </si>
  <si>
    <t>1EF11241G8103284W</t>
  </si>
  <si>
    <t>5JC813033P1376737</t>
  </si>
  <si>
    <t>5M4338753C986390T</t>
  </si>
  <si>
    <t>7J1224626B903771J</t>
  </si>
  <si>
    <t>1MW57092KP7161729</t>
  </si>
  <si>
    <t>8WH12309BY641154B</t>
  </si>
  <si>
    <t>2AN18353U65790446</t>
  </si>
  <si>
    <t>4G966332MK280590E</t>
  </si>
  <si>
    <t>6DL006601X370302P</t>
  </si>
  <si>
    <t>6XA3040861673120D</t>
  </si>
  <si>
    <t>1PJ766703K902182Y</t>
  </si>
  <si>
    <t>7SC459043C099803C</t>
  </si>
  <si>
    <t>55D89776J1822132T</t>
  </si>
  <si>
    <t>938307664A037014S</t>
  </si>
  <si>
    <t>8HW71776WJ511832D</t>
  </si>
  <si>
    <t>7FB634273E8632253</t>
  </si>
  <si>
    <t>78C929095G128581T</t>
  </si>
  <si>
    <t>6EW463517E317263C</t>
  </si>
  <si>
    <t>21B67690ML2512432</t>
  </si>
  <si>
    <t>2FX2060261043125J</t>
  </si>
  <si>
    <t>22X33674LM950233W</t>
  </si>
  <si>
    <t>74U73945AT031933K</t>
  </si>
  <si>
    <t>0KS80017K36542306</t>
  </si>
  <si>
    <t>71V378285F030282E</t>
  </si>
  <si>
    <t>4176483477809930H</t>
  </si>
  <si>
    <t>6Y294400LJ378920L</t>
  </si>
  <si>
    <t>1FH1993728547402H</t>
  </si>
  <si>
    <t>2K595454F66425210</t>
  </si>
  <si>
    <t>3ND26648UT7770023</t>
  </si>
  <si>
    <t>57L75147L49312037</t>
  </si>
  <si>
    <t>8WN199538Y208460L</t>
  </si>
  <si>
    <t>2495932591705892H</t>
  </si>
  <si>
    <t>2RU31256GP6755152</t>
  </si>
  <si>
    <t>6AN11313MB4008918</t>
  </si>
  <si>
    <t>8HK56866MP466392H</t>
  </si>
  <si>
    <t>4UA43133P01807237</t>
  </si>
  <si>
    <t>77K37616CD288950M</t>
  </si>
  <si>
    <t>7EK391739J404653T</t>
  </si>
  <si>
    <t>95382243R6498964T</t>
  </si>
  <si>
    <t>14C433171N3085502</t>
  </si>
  <si>
    <t>0X443900SH054094G</t>
  </si>
  <si>
    <t>7J062992XS5046836</t>
  </si>
  <si>
    <t>6RF34046P1111724B</t>
  </si>
  <si>
    <t>6HA10794163723252</t>
  </si>
  <si>
    <t>7F085760JA557202G</t>
  </si>
  <si>
    <t>3P3696680W8945839</t>
  </si>
  <si>
    <t>5N329912YL589194L</t>
  </si>
  <si>
    <t>3AW76277BJ245174F</t>
  </si>
  <si>
    <t>5W701917W3239743X</t>
  </si>
  <si>
    <t>3CK63716UV922463T</t>
  </si>
  <si>
    <t>31724381LY369661U</t>
  </si>
  <si>
    <t>2AM3307165730553J</t>
  </si>
  <si>
    <t>0X855184K0532212L</t>
  </si>
  <si>
    <t>83X37301A3386522U</t>
  </si>
  <si>
    <t>24Y497310W913794R</t>
  </si>
  <si>
    <t>8SS73926SE262383T</t>
  </si>
  <si>
    <t>0XT99838G60983900</t>
  </si>
  <si>
    <t>07498623FT5757003</t>
  </si>
  <si>
    <t>4RB78288LD279462Y</t>
  </si>
  <si>
    <t>3P130996VM701233P</t>
  </si>
  <si>
    <t>00J4054176632245F</t>
  </si>
  <si>
    <t>04C73679P7447274L</t>
  </si>
  <si>
    <t>4J57103420856264N</t>
  </si>
  <si>
    <t>23T33800D99031512</t>
  </si>
  <si>
    <t>5W542255DX804591C</t>
  </si>
  <si>
    <t>3ST71227KK699160M</t>
  </si>
  <si>
    <t>1L233216C41394126</t>
  </si>
  <si>
    <t>84089895HN423023X</t>
  </si>
  <si>
    <t>4L624543E7450560D</t>
  </si>
  <si>
    <t>8VG20806EM3731949</t>
  </si>
  <si>
    <t>2FX71125YJ7545834</t>
  </si>
  <si>
    <t>94U35706W3219415H</t>
  </si>
  <si>
    <t>5RK83947U7571663S</t>
  </si>
  <si>
    <t>7VC45469VW926831S</t>
  </si>
  <si>
    <t>8ME66309PX358793P</t>
  </si>
  <si>
    <t>4DD02198UD709722U</t>
  </si>
  <si>
    <t>68Y19259FX0695632</t>
  </si>
  <si>
    <t>9RW78134G10669004</t>
  </si>
  <si>
    <t>3Y1872159W3146610</t>
  </si>
  <si>
    <t>01W92595TG970702U</t>
  </si>
  <si>
    <t>5S7623054Y083362S</t>
  </si>
  <si>
    <t>3C113152V2161400G</t>
  </si>
  <si>
    <t>70T615046G2634155</t>
  </si>
  <si>
    <t>6FM521682F522204E</t>
  </si>
  <si>
    <t>9U489796PV942000S</t>
  </si>
  <si>
    <t>6KM29514W2202564P</t>
  </si>
  <si>
    <t>55F85845E9313054Y</t>
  </si>
  <si>
    <t>50A89381YN6372912</t>
  </si>
  <si>
    <t>9GG16302RB538322X</t>
  </si>
  <si>
    <t>7U0534601Y871031H</t>
  </si>
  <si>
    <t>7A655475U43919454</t>
  </si>
  <si>
    <t>2JC07191RJ660350L</t>
  </si>
  <si>
    <t>95U495330K136225U</t>
  </si>
  <si>
    <t>49443957D16833644</t>
  </si>
  <si>
    <t>68498607AD7339238</t>
  </si>
  <si>
    <t>2MA85720RJ542022P</t>
  </si>
  <si>
    <t>8Y454369A35408727</t>
  </si>
  <si>
    <t>2D0654243G310711G</t>
  </si>
  <si>
    <t>4S948824KL732952H</t>
  </si>
  <si>
    <t>61841711J21726032</t>
  </si>
  <si>
    <t>4YF76329H78099040</t>
  </si>
  <si>
    <t>93Y15117PS6615159</t>
  </si>
  <si>
    <t>4PX37975UR8378906</t>
  </si>
  <si>
    <t>9PD19007BA216850B</t>
  </si>
  <si>
    <t>1M7106683W1924843</t>
  </si>
  <si>
    <t>7VB24111YL4226745</t>
  </si>
  <si>
    <t>42V330094F5101215</t>
  </si>
  <si>
    <t>4RY503810R168481S</t>
  </si>
  <si>
    <t>8E945860RH120474A</t>
  </si>
  <si>
    <t>7YP84496ED613813W</t>
  </si>
  <si>
    <t>8Y587518TP323602N</t>
  </si>
  <si>
    <t>48J10796B9980201K</t>
  </si>
  <si>
    <t>2DL33222HM418680C</t>
  </si>
  <si>
    <t>65G60888PU164644R</t>
  </si>
  <si>
    <t>1UV003744J866341G</t>
  </si>
  <si>
    <t>88Y542495G193025F</t>
  </si>
  <si>
    <t>31R367394M212805D</t>
  </si>
  <si>
    <t>9FM890734L779225G</t>
  </si>
  <si>
    <t>8PL750831J9968704</t>
  </si>
  <si>
    <t>67D898950Y984134V</t>
  </si>
  <si>
    <t>2EV754026C0884311</t>
  </si>
  <si>
    <t>1D4143115G501871V</t>
  </si>
  <si>
    <t>20J97248EA759261M</t>
  </si>
  <si>
    <t>5PW56292AS069463J</t>
  </si>
  <si>
    <t>6UX399407H507774L</t>
  </si>
  <si>
    <t>37J333712W188472S</t>
  </si>
  <si>
    <t>8JA07504WD361121U</t>
  </si>
  <si>
    <t>7GU54618DL9699338</t>
  </si>
  <si>
    <t>3HB86935RS111594F</t>
  </si>
  <si>
    <t>66P15977RN519861X</t>
  </si>
  <si>
    <t>dewitt5306@gmail.com</t>
  </si>
  <si>
    <t>Renee DeWitt</t>
  </si>
  <si>
    <t>lisabhimani@yahoo.com</t>
  </si>
  <si>
    <t>Lisa Bhimani</t>
  </si>
  <si>
    <t>tatiaban13@gmail.com</t>
  </si>
  <si>
    <t>Tatiana Bandura</t>
  </si>
  <si>
    <t>Myinternetreceipts@gmail.com</t>
  </si>
  <si>
    <t>JEAN ROSSI</t>
  </si>
  <si>
    <t>samanthalinihan@gmail.com</t>
  </si>
  <si>
    <t>Samantha Linihan</t>
  </si>
  <si>
    <t>Flinderjeff@aol.com</t>
  </si>
  <si>
    <t>Jeff Eisert</t>
  </si>
  <si>
    <t>schwesig3673@hotmail.com</t>
  </si>
  <si>
    <t>Jennifer Schwesig</t>
  </si>
  <si>
    <t>kelley3216@gmail.com</t>
  </si>
  <si>
    <t>Timothy Kelley</t>
  </si>
  <si>
    <t>aysanchez50@outlook.com</t>
  </si>
  <si>
    <t>Arlene Sanchez</t>
  </si>
  <si>
    <t>enderwap@gmail.com</t>
  </si>
  <si>
    <t>Andrei POP</t>
  </si>
  <si>
    <t>cpcohen@gmail.com</t>
  </si>
  <si>
    <t>Casey Cohen</t>
  </si>
  <si>
    <t>hartmut.haase@email.de</t>
  </si>
  <si>
    <t>Hartmut Haase</t>
  </si>
  <si>
    <t>grahamhollyanizer@gmail.com</t>
  </si>
  <si>
    <t>HOLLY GRAHAM</t>
  </si>
  <si>
    <t>Allisunshine44@yahoo.com</t>
  </si>
  <si>
    <t>Allison Walker</t>
  </si>
  <si>
    <t>evans87abe@gmail.com</t>
  </si>
  <si>
    <t>Autumn Evans</t>
  </si>
  <si>
    <t>alablacket@gmail.com</t>
  </si>
  <si>
    <t>Alana Blacket</t>
  </si>
  <si>
    <t>yourfabtrip@gmail.com</t>
  </si>
  <si>
    <t>ANA ROSALIA BASTOS</t>
  </si>
  <si>
    <t>Silentlaws@gmail.com</t>
  </si>
  <si>
    <t>Laura Laws</t>
  </si>
  <si>
    <t>jmloverich828@gmail.com</t>
  </si>
  <si>
    <t>Jean Marie Loverich</t>
  </si>
  <si>
    <t>eldzey666@gmail.com</t>
  </si>
  <si>
    <t>Eldar Zeynalli</t>
  </si>
  <si>
    <t>riana.art@icloud.com</t>
  </si>
  <si>
    <t>Fiela LLC</t>
  </si>
  <si>
    <t>deserthusky@gmail.com</t>
  </si>
  <si>
    <t>Lauren Artiglia</t>
  </si>
  <si>
    <t>rmason3699@gmail.com</t>
  </si>
  <si>
    <t>Randal Mason</t>
  </si>
  <si>
    <t>ms.olgapavlova@outlook.com</t>
  </si>
  <si>
    <t>Olga Pavlova</t>
  </si>
  <si>
    <t>kmkozan@gmail.com</t>
  </si>
  <si>
    <t>Kevin Kozan</t>
  </si>
  <si>
    <t>bella-kiwi@hotmail.con</t>
  </si>
  <si>
    <t>Mercedes Bowlby</t>
  </si>
  <si>
    <t>bella-kiwi@hotmail.com</t>
  </si>
  <si>
    <t>samina.aziz@me.com</t>
  </si>
  <si>
    <t>Miss AZIZ</t>
  </si>
  <si>
    <t>ltcbobblake@aol.com</t>
  </si>
  <si>
    <t>Robert Blake</t>
  </si>
  <si>
    <t>undersaffiresky@gmail.com</t>
  </si>
  <si>
    <t>Kjersti Swenson</t>
  </si>
  <si>
    <t>thejawbreaker@protonmail.com</t>
  </si>
  <si>
    <t>Stephen D'Alessio</t>
  </si>
  <si>
    <t>cjcoe3@live.com</t>
  </si>
  <si>
    <t>Jessica Coe</t>
  </si>
  <si>
    <t>martin.v.tenev@gmail.com</t>
  </si>
  <si>
    <t>Martin Tenev</t>
  </si>
  <si>
    <t>tobiaselinder@gmail.com</t>
  </si>
  <si>
    <t>Tobias Elinder</t>
  </si>
  <si>
    <t>Elena Victoria Burch</t>
  </si>
  <si>
    <t>bocajrh@hotmail.com</t>
  </si>
  <si>
    <t>Jacob Heaton</t>
  </si>
  <si>
    <t>klly0613@yahoo.com</t>
  </si>
  <si>
    <t>Kelly Brown</t>
  </si>
  <si>
    <t>engineeringproblem@gmail.com</t>
  </si>
  <si>
    <t>Jonathan Male</t>
  </si>
  <si>
    <t>web@colife.ch</t>
  </si>
  <si>
    <t>CÃ©dric ABECK</t>
  </si>
  <si>
    <t>me@payam124.com</t>
  </si>
  <si>
    <t>Payam Poursaied</t>
  </si>
  <si>
    <t>Rachel.greer0718@gmail.com</t>
  </si>
  <si>
    <t>Rachel Greer</t>
  </si>
  <si>
    <t>timgebauer@swbell.net</t>
  </si>
  <si>
    <t>Timothy Gebauer, II</t>
  </si>
  <si>
    <t>haithcockk@bellsouth.net</t>
  </si>
  <si>
    <t>Kelly Haithcock</t>
  </si>
  <si>
    <t>ande8262@umn.edu</t>
  </si>
  <si>
    <t>Gina Andersland</t>
  </si>
  <si>
    <t>jladams1010@gmail.com</t>
  </si>
  <si>
    <t>Jennifer Adams</t>
  </si>
  <si>
    <t>alisaray65@aol.com</t>
  </si>
  <si>
    <t>Alisa Feinberg</t>
  </si>
  <si>
    <t>jfcs2169@aol.com</t>
  </si>
  <si>
    <t>Jeanne Seefeldt</t>
  </si>
  <si>
    <t>ccarpenter@pctherapy.com</t>
  </si>
  <si>
    <t>Constance Carpenter</t>
  </si>
  <si>
    <t>etrust123ebay@gmail.com</t>
  </si>
  <si>
    <t>Leah Iagulli</t>
  </si>
  <si>
    <t>tandre4@wgu.edu</t>
  </si>
  <si>
    <t>Tedi Andrews</t>
  </si>
  <si>
    <t>jkamins@bu.edu</t>
  </si>
  <si>
    <t>Jessica Kaminsky Tutoring</t>
  </si>
  <si>
    <t>lindseyandlamar@gmail.com</t>
  </si>
  <si>
    <t>Lindsey Herring</t>
  </si>
  <si>
    <t>perrysidhu@protonmail.com</t>
  </si>
  <si>
    <t>Parvir Sidhu</t>
  </si>
  <si>
    <t>philipp.ilsemann@gmx.de</t>
  </si>
  <si>
    <t>Philipp Ilsemann</t>
  </si>
  <si>
    <t>robinpierson@yahoo.com</t>
  </si>
  <si>
    <t>Robin A Pierson</t>
  </si>
  <si>
    <t>agnes@huelst.de</t>
  </si>
  <si>
    <t>Agnes von HÃ¼lst</t>
  </si>
  <si>
    <t>sjwoolnough@hotmail.com</t>
  </si>
  <si>
    <t>Sarah Woolnough</t>
  </si>
  <si>
    <t>jennifersaba@yahoo.com</t>
  </si>
  <si>
    <t>Jennifer Saba</t>
  </si>
  <si>
    <t>jroc9969@protonmail.com</t>
  </si>
  <si>
    <t>Jason Zimmerman</t>
  </si>
  <si>
    <t>jaimeclark81@gmail.com</t>
  </si>
  <si>
    <t>Jaime Ganz</t>
  </si>
  <si>
    <t>stacyloc@hotmail.com</t>
  </si>
  <si>
    <t>Benjamin Durch</t>
  </si>
  <si>
    <t>frosedflakes@yahoo.com</t>
  </si>
  <si>
    <t>Dionne Montminy</t>
  </si>
  <si>
    <t>nkc.alt@gmail.com</t>
  </si>
  <si>
    <t>Nicole Chaves</t>
  </si>
  <si>
    <t>ar@tienda.pl</t>
  </si>
  <si>
    <t>Anna Romaniuk</t>
  </si>
  <si>
    <t>hhall924@gmail.com</t>
  </si>
  <si>
    <t>Hannah Hall</t>
  </si>
  <si>
    <t>skyponds@gmail.com</t>
  </si>
  <si>
    <t>Sheila Guinther</t>
  </si>
  <si>
    <t>rsatnick18@gmail.com</t>
  </si>
  <si>
    <t>Robin Satnick</t>
  </si>
  <si>
    <t>Friedemannchiropractic@gmail.com</t>
  </si>
  <si>
    <t>patricia friedemann</t>
  </si>
  <si>
    <t>carol@cascounselinglubbock.com</t>
  </si>
  <si>
    <t>CAS Counseling Services</t>
  </si>
  <si>
    <t>amystockdale@hotmail.co.nz</t>
  </si>
  <si>
    <t>Amy Stockdale</t>
  </si>
  <si>
    <t>AQUAHIPPO@HOTMAIL.COM</t>
  </si>
  <si>
    <t>Ashley Slayter</t>
  </si>
  <si>
    <t>keetu.jk@gmail.com</t>
  </si>
  <si>
    <t>Keerthana Jayakumar</t>
  </si>
  <si>
    <t>stacey.z.ward@gmail.com</t>
  </si>
  <si>
    <t>Stacey Ward</t>
  </si>
  <si>
    <t>angeltil@mindspring.com</t>
  </si>
  <si>
    <t>All Hands Pottery</t>
  </si>
  <si>
    <t>frankiewheeler@knights.ucf.edu</t>
  </si>
  <si>
    <t>Frankie Wheeler</t>
  </si>
  <si>
    <t>tytybutler1@gmail.com</t>
  </si>
  <si>
    <t>Tyler Butler</t>
  </si>
  <si>
    <t>mistydwillard@gmail.com</t>
  </si>
  <si>
    <t>Misty Willard</t>
  </si>
  <si>
    <t>saliwan@gmail.com</t>
  </si>
  <si>
    <t>Jennifer Saliwan</t>
  </si>
  <si>
    <t>rose.carla@gmail.com</t>
  </si>
  <si>
    <t>Carla Rose</t>
  </si>
  <si>
    <t>abornstein1@gmail.com</t>
  </si>
  <si>
    <t>Allison Bornstein</t>
  </si>
  <si>
    <t>mrsmac0809@hotmail.com</t>
  </si>
  <si>
    <t>Sarah McMillan</t>
  </si>
  <si>
    <t>olenasukhina@gmail.com</t>
  </si>
  <si>
    <t>olena sukhina</t>
  </si>
  <si>
    <t>carlawless@gmail.com</t>
  </si>
  <si>
    <t>Carly Lawless</t>
  </si>
  <si>
    <t>Julesspm.5@gmail.com</t>
  </si>
  <si>
    <t>Julie Savage</t>
  </si>
  <si>
    <t>lach1105@gmail.com</t>
  </si>
  <si>
    <t>Larry Cheever</t>
  </si>
  <si>
    <t>oliver@drobnik.com</t>
  </si>
  <si>
    <t>Oliver Drobnik</t>
  </si>
  <si>
    <t>hawkins.julia@gmail.com</t>
  </si>
  <si>
    <t>Julia Hawkins</t>
  </si>
  <si>
    <t>czachos@aol.com</t>
  </si>
  <si>
    <t>Christopher Zachos</t>
  </si>
  <si>
    <t>Tammy.Sue.Paige23@mail.com</t>
  </si>
  <si>
    <t>tammy paige</t>
  </si>
  <si>
    <t>ajaburns@gmail.com</t>
  </si>
  <si>
    <t>Ama Burns</t>
  </si>
  <si>
    <t>faeryangela@gmail.com</t>
  </si>
  <si>
    <t>Fancy Fairy Wings &amp; Things</t>
  </si>
  <si>
    <t>aab9@outlook.com</t>
  </si>
  <si>
    <t>Allycia Besner</t>
  </si>
  <si>
    <t>mathieumohan9@gmail.com</t>
  </si>
  <si>
    <t>Mathieu Mohan</t>
  </si>
  <si>
    <t>mono7598@hotmail.com</t>
  </si>
  <si>
    <t>Monica Schinstock</t>
  </si>
  <si>
    <t>simplycarnivore@gmail.com</t>
  </si>
  <si>
    <t>Stephanie D</t>
  </si>
  <si>
    <t>knrakesh91@gmail.com</t>
  </si>
  <si>
    <t>Rakesh Nanjappa</t>
  </si>
  <si>
    <t>jlelliott08@gmail.com</t>
  </si>
  <si>
    <t>Elliott Literary Contracting</t>
  </si>
  <si>
    <t>sanyell48@yahoo.com</t>
  </si>
  <si>
    <t>Leroy Yelloweyes</t>
  </si>
  <si>
    <t>Fangore@yahoo.com</t>
  </si>
  <si>
    <t>Rebecca Vohringer</t>
  </si>
  <si>
    <t>bethanygilmore@yahoo.com</t>
  </si>
  <si>
    <t>Bethany Gilmore</t>
  </si>
  <si>
    <t>madison_bates1993@outlook.com</t>
  </si>
  <si>
    <t>Madison Bates</t>
  </si>
  <si>
    <t>tomasz.klimkiewicz831@gmail.com</t>
  </si>
  <si>
    <t>Tomasz Klimkiewicz</t>
  </si>
  <si>
    <t>johnathanhibbs@gmail.com</t>
  </si>
  <si>
    <t>Johnathan Hibbs</t>
  </si>
  <si>
    <t>shrednexxlady@gmail.com</t>
  </si>
  <si>
    <t>Jamie Lazarkiewicz</t>
  </si>
  <si>
    <t>horse0291@yahoo.com</t>
  </si>
  <si>
    <t>Ashleigh Clayton</t>
  </si>
  <si>
    <t>stocktonx3@aol.com</t>
  </si>
  <si>
    <t>Randy Shain</t>
  </si>
  <si>
    <t>rlg12b@my.fsu.edu</t>
  </si>
  <si>
    <t>Rachel Gaynor</t>
  </si>
  <si>
    <t>chase1wagers@gmail.com</t>
  </si>
  <si>
    <t>Michael Wagers</t>
  </si>
  <si>
    <t>angelinatoomey@gmail.com</t>
  </si>
  <si>
    <t>Angelina Whittington</t>
  </si>
  <si>
    <t>spanishturtle93@gmail.com</t>
  </si>
  <si>
    <t>Alicia Himes</t>
  </si>
  <si>
    <t>hilaryleavitt@yahoo.com</t>
  </si>
  <si>
    <t>Hilary Leavitt</t>
  </si>
  <si>
    <t>CJKBRIP@COMCAST.NET</t>
  </si>
  <si>
    <t>JEAN RIPLEY</t>
  </si>
  <si>
    <t>morganpaigeruppel@gmail.com</t>
  </si>
  <si>
    <t>Morgan Ruppel</t>
  </si>
  <si>
    <t>info@saunarocket.com</t>
  </si>
  <si>
    <t>Bio-hack Synergistics LLC</t>
  </si>
  <si>
    <t>ggeminiuc@rogers.com</t>
  </si>
  <si>
    <t>Grant Geminiuc</t>
  </si>
  <si>
    <t>nic393@gmail.com</t>
  </si>
  <si>
    <t>Nicole Richardson</t>
  </si>
  <si>
    <t>allie111go@yahoo.com</t>
  </si>
  <si>
    <t>Alma Bolger</t>
  </si>
  <si>
    <t>yesh.willis@me.com</t>
  </si>
  <si>
    <t>Josh Willis</t>
  </si>
  <si>
    <t>DrJLEdgmon@aol.com</t>
  </si>
  <si>
    <t>Family Helpers, Inc.</t>
  </si>
  <si>
    <t>jackcarr14@gmail.com</t>
  </si>
  <si>
    <t>Alan Carr</t>
  </si>
  <si>
    <t>kurt.l.sylvan@gmail.com</t>
  </si>
  <si>
    <t>Kurt Sylvan</t>
  </si>
  <si>
    <t>artemtarassov@googlemail.com</t>
  </si>
  <si>
    <t>Artem Tarassov</t>
  </si>
  <si>
    <t>cecilia_9-1@hotmail.fr</t>
  </si>
  <si>
    <t>Cecilia JIANG</t>
  </si>
  <si>
    <t>an0nym0us@gmx.net</t>
  </si>
  <si>
    <t>Manfred Kitzbichler</t>
  </si>
  <si>
    <t>korinne.skarda@yahoo.com</t>
  </si>
  <si>
    <t>Korinne Sharp</t>
  </si>
  <si>
    <t>kyla.senecal@gmail.com</t>
  </si>
  <si>
    <t>Kyla Senecal</t>
  </si>
  <si>
    <t>margotcody@gmail.com</t>
  </si>
  <si>
    <t>Jaclyn Jones</t>
  </si>
  <si>
    <t>darthpandaofdoom@yahoo.com</t>
  </si>
  <si>
    <t>Chardelle Cochran</t>
  </si>
  <si>
    <t>adi.bpg@gmail.com</t>
  </si>
  <si>
    <t>Adi Ben-Porat Givati</t>
  </si>
  <si>
    <t>joycemariepenix@gmail.com</t>
  </si>
  <si>
    <t>Joyce Penix</t>
  </si>
  <si>
    <t>kryptongameserver@gmail.com</t>
  </si>
  <si>
    <t>Game Servers</t>
  </si>
  <si>
    <t>pr0jeykun@gmail.com</t>
  </si>
  <si>
    <t>James Peacock</t>
  </si>
  <si>
    <t>josiemlovell@gmail.com</t>
  </si>
  <si>
    <t>Josie Lovell</t>
  </si>
  <si>
    <t>nelson.katie.jo@gmail.com</t>
  </si>
  <si>
    <t>katie Camacho</t>
  </si>
  <si>
    <t>tlbaker707@gmail.com</t>
  </si>
  <si>
    <t>Teresa Baker</t>
  </si>
  <si>
    <t>kylenoskoviak@yahoo.com</t>
  </si>
  <si>
    <t>kyle noskoviak</t>
  </si>
  <si>
    <t>brendon.chapman2@gmail.com</t>
  </si>
  <si>
    <t>Brendon Chapman</t>
  </si>
  <si>
    <t>olga.stoutchilina@gmail.com</t>
  </si>
  <si>
    <t>Olga Stoutchilina</t>
  </si>
  <si>
    <t>marcel.baecker@gmx.net</t>
  </si>
  <si>
    <t>Marcel BÃ¤cker</t>
  </si>
  <si>
    <t>maysaat@gmail.com</t>
  </si>
  <si>
    <t>Amanda Mays</t>
  </si>
  <si>
    <t>daddysgirl73@hotmail.com</t>
  </si>
  <si>
    <t>liliana magana</t>
  </si>
  <si>
    <t>Jenl1985@hotmail.com</t>
  </si>
  <si>
    <t>Jennifer Loughner</t>
  </si>
  <si>
    <t>nheller-13@sandiego.edu</t>
  </si>
  <si>
    <t>Natalie Heller</t>
  </si>
  <si>
    <t>mirandahebert@mail.com</t>
  </si>
  <si>
    <t>Miranda Hebert</t>
  </si>
  <si>
    <t>susanbcoleman71@gmail.com</t>
  </si>
  <si>
    <t>susan coleman</t>
  </si>
  <si>
    <t>aliciaolivieri@ymail.com</t>
  </si>
  <si>
    <t>Alicia Marie</t>
  </si>
  <si>
    <t>closedexits@gmail.com</t>
  </si>
  <si>
    <t>Allisen Casares</t>
  </si>
  <si>
    <t>lhgotbreath@gmail.com</t>
  </si>
  <si>
    <t>Laurie Hogie</t>
  </si>
  <si>
    <t>stephan.depta@web.de</t>
  </si>
  <si>
    <t>Stephan Depta</t>
  </si>
  <si>
    <t>pagos@oficinasibs.com.mx</t>
  </si>
  <si>
    <t>OFICINAS IBS SA DE CV</t>
  </si>
  <si>
    <t>haeber@gmail.com</t>
  </si>
  <si>
    <t>Jonathan Haeber</t>
  </si>
  <si>
    <t>ir9k-tkr@asahi-net.or.jp</t>
  </si>
  <si>
    <t>Kenji Takara</t>
  </si>
  <si>
    <t>gladyslam881@gmail.com</t>
  </si>
  <si>
    <t>Gladys Lam</t>
  </si>
  <si>
    <t>teddymatanova@yahoo.com</t>
  </si>
  <si>
    <t>teodora brose</t>
  </si>
  <si>
    <t>darcyd@tuta.io</t>
  </si>
  <si>
    <t>Darcy Deane</t>
  </si>
  <si>
    <t>marcusleebeach@gmail.com</t>
  </si>
  <si>
    <t>Marcus Beach</t>
  </si>
  <si>
    <t xml:space="preserve">Starter Pack </t>
  </si>
  <si>
    <t xml:space="preserve">Gene Health </t>
  </si>
  <si>
    <t>Qty</t>
  </si>
  <si>
    <t>Price</t>
  </si>
  <si>
    <t>Total Before Disc</t>
  </si>
  <si>
    <t>txn_1IxXs4IqGbNkShMPqknCM797</t>
  </si>
  <si>
    <t>txn_1IxNGfIqGbNkShMPi4hr4e7w</t>
  </si>
  <si>
    <t>txn_1Iy14eIqGbNkShMPgoH4nJgI</t>
  </si>
  <si>
    <t>txn_1IxxovIqGbNkShMPLipXE1Dd</t>
  </si>
  <si>
    <t>txn_1IxxhKIqGbNkShMPCswg5iJc</t>
  </si>
  <si>
    <t>txn_1IxuS2IqGbNkShMPMAPr8cqu</t>
  </si>
  <si>
    <t>txn_1IxnGCIqGbNkShMPwfl1rENL</t>
  </si>
  <si>
    <t>txn_1Ixn93IqGbNkShMPPvIALg5R</t>
  </si>
  <si>
    <t>txn_1IxjOyIqGbNkShMPFOuzXuFT</t>
  </si>
  <si>
    <t>txn_1IxikvIqGbNkShMPbGM4aJCr</t>
  </si>
  <si>
    <t>txn_1IyImfIqGbNkShMP2CpCqruK</t>
  </si>
  <si>
    <t>txn_1Iyek9IqGbNkShMPkQsDipK9</t>
  </si>
  <si>
    <t>txn_1IydhbIqGbNkShMP6DCpww6k</t>
  </si>
  <si>
    <t>txn_1Iyd1kIqGbNkShMPvIY7BclY</t>
  </si>
  <si>
    <t>txn_1IyVgbIqGbNkShMPnezUExwO</t>
  </si>
  <si>
    <t>txn_1IyV70IqGbNkShMPzNkFrOc0</t>
  </si>
  <si>
    <t>txn_1IyTFlIqGbNkShMPGrbXcalK</t>
  </si>
  <si>
    <t>txn_1IynQAIqGbNkShMPXyWchdl2</t>
  </si>
  <si>
    <t>txn_1IznReIqGbNkShMPOIUtRmdp</t>
  </si>
  <si>
    <t>txn_1IzjgxIqGbNkShMPtBW2sgAb</t>
  </si>
  <si>
    <t>txn_1IzXa0IqGbNkShMP0u4GRHtn</t>
  </si>
  <si>
    <t>txn_1IztBuIqGbNkShMPKuOcTgbz</t>
  </si>
  <si>
    <t>txn_1J0aeXIqGbNkShMPOlm49DyH</t>
  </si>
  <si>
    <t>txn_1J0Sq6IqGbNkShMPokXDGuVH</t>
  </si>
  <si>
    <t>txn_1J0QosIqGbNkShMPCgfORLlq</t>
  </si>
  <si>
    <t>txn_1J0vZ4IqGbNkShMP6pc71Fqc</t>
  </si>
  <si>
    <t>txn_1J0diFIqGbNkShMP5Af9Vw6f</t>
  </si>
  <si>
    <t>txn_1J1HPkIqGbNkShMPBD5ikv55</t>
  </si>
  <si>
    <t>txn_1J1GEQIqGbNkShMPbQX5JsgS</t>
  </si>
  <si>
    <t>txn_1J1FrGIqGbNkShMPXDuGcXsb</t>
  </si>
  <si>
    <t>txn_1J1Fh6IqGbNkShMPtJhAeOIm</t>
  </si>
  <si>
    <t>txn_1J1FDqIqGbNkShMPr4LC0L1Q</t>
  </si>
  <si>
    <t>txn_1J10WhIqGbNkShMP0NkQBBPK</t>
  </si>
  <si>
    <t>txn_1J1ZCiIqGbNkShMPbOVgFaxu</t>
  </si>
  <si>
    <t>txn_1J1V9eIqGbNkShMPoi7WwhHH</t>
  </si>
  <si>
    <t>txn_1J1wr5IqGbNkShMPjXOq55uM</t>
  </si>
  <si>
    <t>txn_1J2ENRIqGbNkShMP9GzVs6K6</t>
  </si>
  <si>
    <t>txn_1J2CqkIqGbNkShMP8lGbJtbt</t>
  </si>
  <si>
    <t>txn_1J2fs8IqGbNkShMPWzzDAXD7</t>
  </si>
  <si>
    <t>txn_1J2VZfIqGbNkShMPMShwjQwU</t>
  </si>
  <si>
    <t>txn_1J2QvjIqGbNkShMPLTb9IEp4</t>
  </si>
  <si>
    <t>txn_1J2QaBIqGbNkShMPqKh1TsXu</t>
  </si>
  <si>
    <t>txn_1J2ntUIqGbNkShMPYNfs0Kua</t>
  </si>
  <si>
    <t>txn_1J3OeyIqGbNkShMPbu8ll2HA</t>
  </si>
  <si>
    <t>txn_1J3MHSIqGbNkShMPvAUham5v</t>
  </si>
  <si>
    <t>txn_1J3C4zIqGbNkShMP2uKpLpe9</t>
  </si>
  <si>
    <t>txn_1J3olNIqGbNkShMP9Fg3WrtT</t>
  </si>
  <si>
    <t>txn_1J3nLvIqGbNkShMP2DyaXpaa</t>
  </si>
  <si>
    <t>txn_1J3ixHIqGbNkShMPoixHUYC5</t>
  </si>
  <si>
    <t>txn_1J4DRsIqGbNkShMPmU8Ktiq2</t>
  </si>
  <si>
    <t>txn_1J49HzIqGbNkShMPeWuyWhuC</t>
  </si>
  <si>
    <t>txn_1J4YvDIqGbNkShMPFYw1sfNp</t>
  </si>
  <si>
    <t>txn_1J4YbcIqGbNkShMPY06Cxt5W</t>
  </si>
  <si>
    <t>txn_1J4f0EIqGbNkShMPgCIP1t16</t>
  </si>
  <si>
    <t>txn_1J5FPNIqGbNkShMPA4hrQn0t</t>
  </si>
  <si>
    <t>txn_1J5DBmIqGbNkShMPNmZkRTEV</t>
  </si>
  <si>
    <t>txn_1J587SIqGbNkShMPdqvKhk6Y</t>
  </si>
  <si>
    <t>txn_1J51iwIqGbNkShMPZPxUl3Cb</t>
  </si>
  <si>
    <t>txn_1J5uauIqGbNkShMP1mDAXYtt</t>
  </si>
  <si>
    <t>txn_1J5gY8IqGbNkShMPiKiihZFI</t>
  </si>
  <si>
    <t>txn_1J6MTBIqGbNkShMPTIAwkkhE</t>
  </si>
  <si>
    <t>txn_1J6KqGIqGbNkShMPtHMPcT7p</t>
  </si>
  <si>
    <t>txn_1J6ETDIqGbNkShMPLK4lSCEJ</t>
  </si>
  <si>
    <t>txn_1J6lPjIqGbNkShMPAYgfWItx</t>
  </si>
  <si>
    <t>txn_1J6RMNIqGbNkShMPdDiDABNZ</t>
  </si>
  <si>
    <t>txn_1J6QBDIqGbNkShMPeSgrcdiB</t>
  </si>
  <si>
    <t>txn_1J71f2IqGbNkShMPdpW3oxnT</t>
  </si>
  <si>
    <t>txn_1J6lr7IqGbNkShMPubuBB10t</t>
  </si>
  <si>
    <t>txn_1J7RnkIqGbNkShMPRs3wfOfF</t>
  </si>
  <si>
    <t>txn_1J7Cg3IqGbNkShMP6ZfdzokK</t>
  </si>
  <si>
    <t>txn_1J7j8nIqGbNkShMPqVZ0PMik</t>
  </si>
  <si>
    <t>txn_1J7vF1IqGbNkShMPbw4ZjynW</t>
  </si>
  <si>
    <t>txn_1J7uG3IqGbNkShMPiDZzGyBP</t>
  </si>
  <si>
    <t>21-22-ST-000155</t>
  </si>
  <si>
    <t>21-22-ST-000156</t>
  </si>
  <si>
    <t>21-22-ST-000157</t>
  </si>
  <si>
    <t>21-22-ST-000158</t>
  </si>
  <si>
    <t>21-22-ST-000159</t>
  </si>
  <si>
    <t>21-22-ST-000160</t>
  </si>
  <si>
    <t>21-22-ST-000161</t>
  </si>
  <si>
    <t>21-22-ST-000162</t>
  </si>
  <si>
    <t>21-22-ST-000163</t>
  </si>
  <si>
    <t>21-22-ST-000164</t>
  </si>
  <si>
    <t>21-22-ST-000165</t>
  </si>
  <si>
    <t>21-22-ST-000166</t>
  </si>
  <si>
    <t>21-22-ST-000167</t>
  </si>
  <si>
    <t>21-22-ST-000168</t>
  </si>
  <si>
    <t>21-22-ST-000169</t>
  </si>
  <si>
    <t>21-22-ST-000170</t>
  </si>
  <si>
    <t>21-22-ST-000171</t>
  </si>
  <si>
    <t>21-22-ST-000172</t>
  </si>
  <si>
    <t>21-22-ST-000173</t>
  </si>
  <si>
    <t>21-22-ST-000174</t>
  </si>
  <si>
    <t>21-22-ST-000175</t>
  </si>
  <si>
    <t>21-22-ST-000176</t>
  </si>
  <si>
    <t>21-22-ST-000177</t>
  </si>
  <si>
    <t>21-22-ST-000178</t>
  </si>
  <si>
    <t>21-22-ST-000179</t>
  </si>
  <si>
    <t>21-22-ST-000180</t>
  </si>
  <si>
    <t>21-22-ST-000181</t>
  </si>
  <si>
    <t>21-22-ST-000182</t>
  </si>
  <si>
    <t>21-22-ST-000183</t>
  </si>
  <si>
    <t>21-22-ST-000184</t>
  </si>
  <si>
    <t>21-22-ST-000185</t>
  </si>
  <si>
    <t>21-22-ST-000186</t>
  </si>
  <si>
    <t>21-22-ST-000187</t>
  </si>
  <si>
    <t>21-22-ST-000188</t>
  </si>
  <si>
    <t>21-22-ST-000189</t>
  </si>
  <si>
    <t>21-22-ST-000190</t>
  </si>
  <si>
    <t>21-22-ST-000191</t>
  </si>
  <si>
    <t>21-22-ST-000192</t>
  </si>
  <si>
    <t>21-22-ST-000193</t>
  </si>
  <si>
    <t>21-22-ST-000194</t>
  </si>
  <si>
    <t>21-22-ST-000195</t>
  </si>
  <si>
    <t>21-22-ST-000196</t>
  </si>
  <si>
    <t>21-22-ST-000197</t>
  </si>
  <si>
    <t>21-22-ST-000198</t>
  </si>
  <si>
    <t>21-22-ST-000199</t>
  </si>
  <si>
    <t>21-22-ST-000200</t>
  </si>
  <si>
    <t>21-22-ST-000201</t>
  </si>
  <si>
    <t>21-22-ST-000202</t>
  </si>
  <si>
    <t>21-22-ST-000203</t>
  </si>
  <si>
    <t>21-22-ST-000204</t>
  </si>
  <si>
    <t>21-22-ST-000205</t>
  </si>
  <si>
    <t>21-22-ST-000206</t>
  </si>
  <si>
    <t>21-22-ST-000207</t>
  </si>
  <si>
    <t>21-22-ST-000208</t>
  </si>
  <si>
    <t>21-22-ST-000209</t>
  </si>
  <si>
    <t>21-22-ST-000210</t>
  </si>
  <si>
    <t>21-22-ST-000211</t>
  </si>
  <si>
    <t>21-22-ST-000212</t>
  </si>
  <si>
    <t>21-22-ST-000213</t>
  </si>
  <si>
    <t>21-22-ST-000214</t>
  </si>
  <si>
    <t>21-22-ST-000215</t>
  </si>
  <si>
    <t>21-22-ST-000216</t>
  </si>
  <si>
    <t>21-22-ST-000217</t>
  </si>
  <si>
    <t>21-22-ST-000218</t>
  </si>
  <si>
    <t>21-22-ST-000219</t>
  </si>
  <si>
    <t>21-22-ST-000220</t>
  </si>
  <si>
    <t>21-22-ST-000221</t>
  </si>
  <si>
    <t>21-22-ST-000222</t>
  </si>
  <si>
    <t>21-22-ST-000223</t>
  </si>
  <si>
    <t>21-22-ST-000224</t>
  </si>
  <si>
    <t>21-22-ST-000225</t>
  </si>
  <si>
    <t>21-22-ST-000226</t>
  </si>
  <si>
    <t>21-22-ST-000227</t>
  </si>
  <si>
    <t>EXC</t>
  </si>
  <si>
    <t>acc_Code</t>
  </si>
  <si>
    <t>acc_name</t>
  </si>
  <si>
    <t>acc_groupName</t>
  </si>
  <si>
    <t>R104</t>
  </si>
  <si>
    <t>BG Sale</t>
  </si>
  <si>
    <t>L-AT</t>
  </si>
  <si>
    <t>AT Transaction</t>
  </si>
  <si>
    <t>A714</t>
  </si>
  <si>
    <t>VNAS Chandran</t>
  </si>
  <si>
    <t>E202</t>
  </si>
  <si>
    <t>A712</t>
  </si>
  <si>
    <t>TamilNadu Engineering</t>
  </si>
  <si>
    <t>A713</t>
  </si>
  <si>
    <t>Upper India Trading Pvt Ltd</t>
  </si>
  <si>
    <t>A701</t>
  </si>
  <si>
    <t>RE_Deposit</t>
  </si>
  <si>
    <t>E203</t>
  </si>
  <si>
    <t>Commission Charges</t>
  </si>
  <si>
    <t>A203-SIB</t>
  </si>
  <si>
    <t>SIB CA Alwarthirunagar.</t>
  </si>
  <si>
    <t>K Selvaraj</t>
  </si>
  <si>
    <t>R310</t>
  </si>
  <si>
    <t>Scrap Income</t>
  </si>
  <si>
    <t>R106</t>
  </si>
  <si>
    <t>Spares Sale</t>
  </si>
  <si>
    <t>R303</t>
  </si>
  <si>
    <t>Finance Payouts</t>
  </si>
  <si>
    <t>S.TAX</t>
  </si>
  <si>
    <t>Service Tax</t>
  </si>
  <si>
    <t>A420</t>
  </si>
  <si>
    <t>ROYAL ENFIELD (BOOKINGS)</t>
  </si>
  <si>
    <t>L-V232</t>
  </si>
  <si>
    <t>MOHAN TIMBERS</t>
  </si>
  <si>
    <t>R204</t>
  </si>
  <si>
    <t>Special Number</t>
  </si>
  <si>
    <t>E824</t>
  </si>
  <si>
    <t>Consumables Expenses</t>
  </si>
  <si>
    <t>E201</t>
  </si>
  <si>
    <t>Interest Charges</t>
  </si>
  <si>
    <t>L555</t>
  </si>
  <si>
    <t>Vehicle Bookings</t>
  </si>
  <si>
    <t>E107</t>
  </si>
  <si>
    <t>Office Expenses</t>
  </si>
  <si>
    <t>R101</t>
  </si>
  <si>
    <t>Vehicle Sale</t>
  </si>
  <si>
    <t>R202</t>
  </si>
  <si>
    <t>Vehicle Registration</t>
  </si>
  <si>
    <t>R201</t>
  </si>
  <si>
    <t>Vehicle Insurance</t>
  </si>
  <si>
    <t>L555-TN01BD9813</t>
  </si>
  <si>
    <t>Test Drive C350 GMG(6077)</t>
  </si>
  <si>
    <t>L555-TN01BD2727</t>
  </si>
  <si>
    <t>Test Drive B500FG(6348)</t>
  </si>
  <si>
    <t>E001</t>
  </si>
  <si>
    <t>Vehicle COGS</t>
  </si>
  <si>
    <t>Vehicle Advance</t>
  </si>
  <si>
    <t>R206</t>
  </si>
  <si>
    <t>Other Charges</t>
  </si>
  <si>
    <t>A201-HDFC-1157</t>
  </si>
  <si>
    <t>HDFC 1157</t>
  </si>
  <si>
    <t>IOB OD A/c</t>
  </si>
  <si>
    <t>IOB 2700</t>
  </si>
  <si>
    <t>E101</t>
  </si>
  <si>
    <t>Rental Expenses</t>
  </si>
  <si>
    <t>E104</t>
  </si>
  <si>
    <t>Telephone &amp; Internet</t>
  </si>
  <si>
    <t>E102</t>
  </si>
  <si>
    <t>Electricity &amp; DG Cost</t>
  </si>
  <si>
    <t>RE_VEHICLES</t>
  </si>
  <si>
    <t>Royal Enfield (Vehicles)</t>
  </si>
  <si>
    <t>A503</t>
  </si>
  <si>
    <t>Furniture Assets</t>
  </si>
  <si>
    <t>A402</t>
  </si>
  <si>
    <t>Service Advance</t>
  </si>
  <si>
    <t>A403</t>
  </si>
  <si>
    <t>Suspense Account</t>
  </si>
  <si>
    <t>L101</t>
  </si>
  <si>
    <t>TDS Payable</t>
  </si>
  <si>
    <t>A452</t>
  </si>
  <si>
    <t>Prabhu Personal A/C</t>
  </si>
  <si>
    <t>E110</t>
  </si>
  <si>
    <t>UA Sales Expenses</t>
  </si>
  <si>
    <t>R203</t>
  </si>
  <si>
    <t>Vehicle Exchange</t>
  </si>
  <si>
    <t>L202</t>
  </si>
  <si>
    <t>Salaries Payable</t>
  </si>
  <si>
    <t>L110</t>
  </si>
  <si>
    <t>ESI Payable</t>
  </si>
  <si>
    <t>L-V502</t>
  </si>
  <si>
    <t>Rent VNAS Chandran</t>
  </si>
  <si>
    <t>A412</t>
  </si>
  <si>
    <t>V11 RERC</t>
  </si>
  <si>
    <t>R103</t>
  </si>
  <si>
    <t>Accessories Sale</t>
  </si>
  <si>
    <t>R102</t>
  </si>
  <si>
    <t>RE Apparels Sale</t>
  </si>
  <si>
    <t>L-V272</t>
  </si>
  <si>
    <t>Classic MotorsCycles</t>
  </si>
  <si>
    <t>L-V206</t>
  </si>
  <si>
    <t>Sri Venkateshwara bike zone</t>
  </si>
  <si>
    <t>L-V235</t>
  </si>
  <si>
    <t>NVR Printers</t>
  </si>
  <si>
    <t>L-V110</t>
  </si>
  <si>
    <t>ICICI INSURANCE A/C</t>
  </si>
  <si>
    <t>R304</t>
  </si>
  <si>
    <t>Finance Excess</t>
  </si>
  <si>
    <t>L503</t>
  </si>
  <si>
    <t>Capital First TA</t>
  </si>
  <si>
    <t>L-V215</t>
  </si>
  <si>
    <t>Saroj Vending Systems</t>
  </si>
  <si>
    <t>L555-TN01BD0065</t>
  </si>
  <si>
    <t>Test Drive TB350 Flicker(8682)</t>
  </si>
  <si>
    <t>L-V228</t>
  </si>
  <si>
    <t>JMV Enterprises</t>
  </si>
  <si>
    <t>L-V258</t>
  </si>
  <si>
    <t>Natural Office Mart A/c</t>
  </si>
  <si>
    <t>E211</t>
  </si>
  <si>
    <t>Pre-Operative Expenses</t>
  </si>
  <si>
    <t>2013-2014</t>
  </si>
  <si>
    <t>2014-2015</t>
  </si>
  <si>
    <t>E205</t>
  </si>
  <si>
    <t>FY Adjustment</t>
  </si>
  <si>
    <t>E2</t>
  </si>
  <si>
    <t>Financial Expenses</t>
  </si>
  <si>
    <t>E204</t>
  </si>
  <si>
    <t>Depreciations</t>
  </si>
  <si>
    <t>E206</t>
  </si>
  <si>
    <t>Bad Debts</t>
  </si>
  <si>
    <t>E5</t>
  </si>
  <si>
    <t>HR Expenses</t>
  </si>
  <si>
    <t>E501</t>
  </si>
  <si>
    <t>Salary &amp; Wages</t>
  </si>
  <si>
    <t>E502</t>
  </si>
  <si>
    <t>Pantry Expense</t>
  </si>
  <si>
    <t>REVENUE</t>
  </si>
  <si>
    <t>All Revenue Accounts</t>
  </si>
  <si>
    <t>LIABILITY</t>
  </si>
  <si>
    <t>All Liability Accounts</t>
  </si>
  <si>
    <t>EQUITY</t>
  </si>
  <si>
    <t>All Equity Accounts</t>
  </si>
  <si>
    <t>L107</t>
  </si>
  <si>
    <t>EPF_Payable</t>
  </si>
  <si>
    <t>Equity Accounts</t>
  </si>
  <si>
    <t>L108</t>
  </si>
  <si>
    <t>ESI Employee Share</t>
  </si>
  <si>
    <t>L109</t>
  </si>
  <si>
    <t>ESI Employer Share</t>
  </si>
  <si>
    <t>L-GR</t>
  </si>
  <si>
    <t>GR Transaction</t>
  </si>
  <si>
    <t>GST_Payable</t>
  </si>
  <si>
    <t>GST Payable A/C</t>
  </si>
  <si>
    <t>Customer Accounts</t>
  </si>
  <si>
    <t>Vendor Accounts</t>
  </si>
  <si>
    <t>Accounts Payable</t>
  </si>
  <si>
    <t>R1</t>
  </si>
  <si>
    <t>A210</t>
  </si>
  <si>
    <t>POS Terminal 1</t>
  </si>
  <si>
    <t>Employee Accounts</t>
  </si>
  <si>
    <t>R302</t>
  </si>
  <si>
    <t>Insurance Payouts</t>
  </si>
  <si>
    <t>L-NM</t>
  </si>
  <si>
    <t>NM Transaction</t>
  </si>
  <si>
    <t>L555-TN01VD2542</t>
  </si>
  <si>
    <t>Test Drive Him Granite Nm</t>
  </si>
  <si>
    <t>L555-TN01BB2583</t>
  </si>
  <si>
    <t>Test Drive C500 Squadron Nm</t>
  </si>
  <si>
    <t>L555-TN01BB3022</t>
  </si>
  <si>
    <t>Test Drive C500 Desert Strom G</t>
  </si>
  <si>
    <t>L555-TN01BB2571</t>
  </si>
  <si>
    <t>Test Drive T350 Marine Nm</t>
  </si>
  <si>
    <t>L555-TN01BB3028</t>
  </si>
  <si>
    <t>Test Drive C350 Black Nm</t>
  </si>
  <si>
    <t>Old GST Ledgers Merged</t>
  </si>
  <si>
    <t>Current Liability</t>
  </si>
  <si>
    <t>Long Term Liability</t>
  </si>
  <si>
    <t>Other Assets</t>
  </si>
  <si>
    <t>Expense Accounts</t>
  </si>
  <si>
    <t>A801</t>
  </si>
  <si>
    <t>Vehicle Stock</t>
  </si>
  <si>
    <t>Revenue_Accounts</t>
  </si>
  <si>
    <t>L-V270</t>
  </si>
  <si>
    <t>Wurth India</t>
  </si>
  <si>
    <t>E103</t>
  </si>
  <si>
    <t>Repairs &amp; Maintenances</t>
  </si>
  <si>
    <t>Vehicle Loans</t>
  </si>
  <si>
    <t>L511</t>
  </si>
  <si>
    <t>OD_Account_50200007477072</t>
  </si>
  <si>
    <t>R208</t>
  </si>
  <si>
    <t>Service Transactions</t>
  </si>
  <si>
    <t>E812</t>
  </si>
  <si>
    <t>Testride Vehicles</t>
  </si>
  <si>
    <t>R105</t>
  </si>
  <si>
    <t>Labour Revenue</t>
  </si>
  <si>
    <t>L-V271</t>
  </si>
  <si>
    <t>Printing</t>
  </si>
  <si>
    <t>2016-2017</t>
  </si>
  <si>
    <t>2016-2017 FYIS</t>
  </si>
  <si>
    <t>L-V252</t>
  </si>
  <si>
    <t>A.S Wheel Truing A/C</t>
  </si>
  <si>
    <t>L-V214</t>
  </si>
  <si>
    <t>Saravanan Polish A/C</t>
  </si>
  <si>
    <t>E801</t>
  </si>
  <si>
    <t>Incentives</t>
  </si>
  <si>
    <t>A405</t>
  </si>
  <si>
    <t>RE Claims</t>
  </si>
  <si>
    <t>A406</t>
  </si>
  <si>
    <t>Insurance Claims</t>
  </si>
  <si>
    <t>E1</t>
  </si>
  <si>
    <t>Admin Expenses</t>
  </si>
  <si>
    <t>R3</t>
  </si>
  <si>
    <t>Indirect Revenue</t>
  </si>
  <si>
    <t>A504</t>
  </si>
  <si>
    <t>Vehicle Assets</t>
  </si>
  <si>
    <t>E802</t>
  </si>
  <si>
    <t>Taxes Paid</t>
  </si>
  <si>
    <t>L150</t>
  </si>
  <si>
    <t>Taxes Payable</t>
  </si>
  <si>
    <t>IGST-O@18%</t>
  </si>
  <si>
    <t>CGST-O@9%</t>
  </si>
  <si>
    <t>CGST-O@14%</t>
  </si>
  <si>
    <t>SGST-O@14%</t>
  </si>
  <si>
    <t>SGST-O@9%</t>
  </si>
  <si>
    <t>CGST_output</t>
  </si>
  <si>
    <t>CESS-O</t>
  </si>
  <si>
    <t>CESS_output</t>
  </si>
  <si>
    <t>IGST_Output</t>
  </si>
  <si>
    <t>A206-HDFC-9743</t>
  </si>
  <si>
    <t>HDFC_CC_59743</t>
  </si>
  <si>
    <t>R401</t>
  </si>
  <si>
    <t>Monthly_Interest_FD</t>
  </si>
  <si>
    <t>E813</t>
  </si>
  <si>
    <t>New Vehicle Petrol</t>
  </si>
  <si>
    <t>L555-TN01AZ8429</t>
  </si>
  <si>
    <t>TEST DRIVE LOAN OF HIMALAYAN</t>
  </si>
  <si>
    <t>IGST-O@12%</t>
  </si>
  <si>
    <t>IGST-O@5%</t>
  </si>
  <si>
    <t>L-SVC</t>
  </si>
  <si>
    <t>SVC Transaction</t>
  </si>
  <si>
    <t>L-V208</t>
  </si>
  <si>
    <t>Trillium_Technologies</t>
  </si>
  <si>
    <t>L-V212</t>
  </si>
  <si>
    <t>Smart_Products_Marketing</t>
  </si>
  <si>
    <t>L-V504</t>
  </si>
  <si>
    <t>Rent_Mr.Chowdappa</t>
  </si>
  <si>
    <t>L-V505</t>
  </si>
  <si>
    <t>Rent_Mrs.Lakshmi</t>
  </si>
  <si>
    <t>L-V218</t>
  </si>
  <si>
    <t>Sri_Yogalakshmi_Petro_Products</t>
  </si>
  <si>
    <t>L005</t>
  </si>
  <si>
    <t>Prabhu loan(saligramam land)</t>
  </si>
  <si>
    <t>E503</t>
  </si>
  <si>
    <t>Staff Welfare</t>
  </si>
  <si>
    <t>L555-TN10AZ4973</t>
  </si>
  <si>
    <t>OMNI_CAR-HDFC_LOAN</t>
  </si>
  <si>
    <t>L555-TN03L7378</t>
  </si>
  <si>
    <t>TN03L7378_GT_RED</t>
  </si>
  <si>
    <t>L-V205</t>
  </si>
  <si>
    <t>Lovely_Auto_Shine</t>
  </si>
  <si>
    <t>CGST-O@6%</t>
  </si>
  <si>
    <t>CGST-O@2.5%</t>
  </si>
  <si>
    <t>SGST-O@6%</t>
  </si>
  <si>
    <t>SGST-O@2.5%</t>
  </si>
  <si>
    <t>L-V257</t>
  </si>
  <si>
    <t>KSR_Enterprises</t>
  </si>
  <si>
    <t>L-V207</t>
  </si>
  <si>
    <t>Sri_Devi_Agencies</t>
  </si>
  <si>
    <t>L-V201</t>
  </si>
  <si>
    <t>Airtel</t>
  </si>
  <si>
    <t>A709</t>
  </si>
  <si>
    <t>MFC_ DEPOSIT</t>
  </si>
  <si>
    <t>L-V239</t>
  </si>
  <si>
    <t>Protech_Hydro_Movers_Pvt_Ltd</t>
  </si>
  <si>
    <t>L-V236</t>
  </si>
  <si>
    <t>Pago_Lifestyle_Chennai</t>
  </si>
  <si>
    <t>L-AM</t>
  </si>
  <si>
    <t>AM Transaction</t>
  </si>
  <si>
    <t>L-TL</t>
  </si>
  <si>
    <t>TL Transaction</t>
  </si>
  <si>
    <t>L-V209</t>
  </si>
  <si>
    <t>Velavan Merchandise</t>
  </si>
  <si>
    <t>L-HO</t>
  </si>
  <si>
    <t>HO Transaction</t>
  </si>
  <si>
    <t>Rahman_Hardware</t>
  </si>
  <si>
    <t>Rahman Hardware</t>
  </si>
  <si>
    <t>L-V247</t>
  </si>
  <si>
    <t>ROOSTER AUTOMOBILES</t>
  </si>
  <si>
    <t>A715</t>
  </si>
  <si>
    <t>Mec International Pvt Ltd</t>
  </si>
  <si>
    <t>RE_HARDWARES</t>
  </si>
  <si>
    <t>RE HARDWARES</t>
  </si>
  <si>
    <t>E0</t>
  </si>
  <si>
    <t>COGS</t>
  </si>
  <si>
    <t>E106</t>
  </si>
  <si>
    <t>DG Fuel</t>
  </si>
  <si>
    <t>E504</t>
  </si>
  <si>
    <t>Conveyance</t>
  </si>
  <si>
    <t>SVMA_Transactions</t>
  </si>
  <si>
    <t>E803</t>
  </si>
  <si>
    <t>Discounts</t>
  </si>
  <si>
    <t>E804</t>
  </si>
  <si>
    <t>Marketting Expenses</t>
  </si>
  <si>
    <t>E806</t>
  </si>
  <si>
    <t>Fuel Expenses</t>
  </si>
  <si>
    <t>E810</t>
  </si>
  <si>
    <t>Sales Expenses</t>
  </si>
  <si>
    <t>E816</t>
  </si>
  <si>
    <t>Unloading Expenses</t>
  </si>
  <si>
    <t>R2</t>
  </si>
  <si>
    <t>Collection Accounts</t>
  </si>
  <si>
    <t>L-V242</t>
  </si>
  <si>
    <t>Bion_Chemicals</t>
  </si>
  <si>
    <t>L-V109</t>
  </si>
  <si>
    <t>Mathumitha Capital A/C</t>
  </si>
  <si>
    <t>E100</t>
  </si>
  <si>
    <t>HO Expenses</t>
  </si>
  <si>
    <t>A4</t>
  </si>
  <si>
    <t>Account Receivables</t>
  </si>
  <si>
    <t>A2</t>
  </si>
  <si>
    <t>A6</t>
  </si>
  <si>
    <t>A3</t>
  </si>
  <si>
    <t>Purchase</t>
  </si>
  <si>
    <t>A5</t>
  </si>
  <si>
    <t>A21</t>
  </si>
  <si>
    <t>Credit Card</t>
  </si>
  <si>
    <t>L555-TN01BD0012</t>
  </si>
  <si>
    <t>Test Drive E350 Silver(7427)</t>
  </si>
  <si>
    <t>L-V248</t>
  </si>
  <si>
    <t>Rudraa_Motors</t>
  </si>
  <si>
    <t>A404</t>
  </si>
  <si>
    <t>TDS_Receivable</t>
  </si>
  <si>
    <t>L-V263</t>
  </si>
  <si>
    <t>MFC Royalty</t>
  </si>
  <si>
    <t>L-V265</t>
  </si>
  <si>
    <t>Printing_Solutions</t>
  </si>
  <si>
    <t>SVMG_Transactions</t>
  </si>
  <si>
    <t>SVM Greams Road</t>
  </si>
  <si>
    <t>L-V240</t>
  </si>
  <si>
    <t>R.E.Hardwares</t>
  </si>
  <si>
    <t>Vendor_Opening_Bal</t>
  </si>
  <si>
    <t>Vendor Balance</t>
  </si>
  <si>
    <t>A201-HDFC-8493</t>
  </si>
  <si>
    <t>NM_HDFC_8493</t>
  </si>
  <si>
    <t>A203-IOB-2746</t>
  </si>
  <si>
    <t>NM_IOB_2746</t>
  </si>
  <si>
    <t>A304</t>
  </si>
  <si>
    <t>RE Apparels Stock</t>
  </si>
  <si>
    <t>A8</t>
  </si>
  <si>
    <t>Inventory</t>
  </si>
  <si>
    <t>L-V202</t>
  </si>
  <si>
    <t>Ava Enterprises</t>
  </si>
  <si>
    <t>A-V212</t>
  </si>
  <si>
    <t>OLX India</t>
  </si>
  <si>
    <t>A-V214</t>
  </si>
  <si>
    <t>SRIRAM FINANCE</t>
  </si>
  <si>
    <t>R209</t>
  </si>
  <si>
    <t>Insurance Excess</t>
  </si>
  <si>
    <t>R301</t>
  </si>
  <si>
    <t>UA Revenue</t>
  </si>
  <si>
    <t>R311</t>
  </si>
  <si>
    <t>Excise Credit</t>
  </si>
  <si>
    <t>L152</t>
  </si>
  <si>
    <t>Arihant Enterprises</t>
  </si>
  <si>
    <t>R108</t>
  </si>
  <si>
    <t>Used Vehicle Sales</t>
  </si>
  <si>
    <t>A-V201</t>
  </si>
  <si>
    <t>Subburaman</t>
  </si>
  <si>
    <t>L555-GT 350</t>
  </si>
  <si>
    <t>A203-KOTAK-5198</t>
  </si>
  <si>
    <t>KOTAX 5198</t>
  </si>
  <si>
    <t>A-V202</t>
  </si>
  <si>
    <t>Karthick Balaji</t>
  </si>
  <si>
    <t>A-V203</t>
  </si>
  <si>
    <t>Sanjith Vishnu</t>
  </si>
  <si>
    <t>A451</t>
  </si>
  <si>
    <t>Hariram Personal A/C</t>
  </si>
  <si>
    <t>RE_GMA APPARELS</t>
  </si>
  <si>
    <t>L-V269</t>
  </si>
  <si>
    <t>Sri Maruthi Hardware Stores</t>
  </si>
  <si>
    <t>R212</t>
  </si>
  <si>
    <t>3M Stickers</t>
  </si>
  <si>
    <t>R211</t>
  </si>
  <si>
    <t>Ceramic Polish</t>
  </si>
  <si>
    <t>R215</t>
  </si>
  <si>
    <t>Polymer-Metal Polish</t>
  </si>
  <si>
    <t>EAT001</t>
  </si>
  <si>
    <t>AT Service Setup</t>
  </si>
  <si>
    <t>varadan motors</t>
  </si>
  <si>
    <t>L-V103</t>
  </si>
  <si>
    <t>VITTABAI RAJAN</t>
  </si>
  <si>
    <t>L-v104</t>
  </si>
  <si>
    <t>T RANJAN</t>
  </si>
  <si>
    <t>V202</t>
  </si>
  <si>
    <t>ACT</t>
  </si>
  <si>
    <t>RE_GMA 7718</t>
  </si>
  <si>
    <t>RE_GMA</t>
  </si>
  <si>
    <t>L-V256</t>
  </si>
  <si>
    <t>CELEX TECHNOLOGIES</t>
  </si>
  <si>
    <t>EAT002</t>
  </si>
  <si>
    <t>Merchandise Renovation</t>
  </si>
  <si>
    <t>M kraft</t>
  </si>
  <si>
    <t>E112</t>
  </si>
  <si>
    <t>Pooja Expenses</t>
  </si>
  <si>
    <t>All VAT Accounts</t>
  </si>
  <si>
    <t>L-V510</t>
  </si>
  <si>
    <t>DOUBLEM TECHNOLOGIES</t>
  </si>
  <si>
    <t>A23</t>
  </si>
  <si>
    <t>HKP Credit Card</t>
  </si>
  <si>
    <t>A101</t>
  </si>
  <si>
    <t>Petty Cash Account</t>
  </si>
  <si>
    <t>A502-01</t>
  </si>
  <si>
    <t>Fan Equipment Assets</t>
  </si>
  <si>
    <t>L-V112</t>
  </si>
  <si>
    <t>Chola Insurance</t>
  </si>
  <si>
    <t>L501-GR</t>
  </si>
  <si>
    <t>GR ELCGS Loan</t>
  </si>
  <si>
    <t>L-V112-AT</t>
  </si>
  <si>
    <t>Chola AT Branch</t>
  </si>
  <si>
    <t>L-V112-GR</t>
  </si>
  <si>
    <t>Chola GR Branch</t>
  </si>
  <si>
    <t>L-V105</t>
  </si>
  <si>
    <t>Padmanabhan Finance</t>
  </si>
  <si>
    <t>L555-FORREG</t>
  </si>
  <si>
    <t>A212</t>
  </si>
  <si>
    <t>HDFC UPI</t>
  </si>
  <si>
    <t>L-V274</t>
  </si>
  <si>
    <t>Vaibhav Mart</t>
  </si>
  <si>
    <t>L-V275</t>
  </si>
  <si>
    <t>Legend Motors</t>
  </si>
  <si>
    <t>A-V209</t>
  </si>
  <si>
    <t>Selvakumar Madipakkam</t>
  </si>
  <si>
    <t>L555-TN01BF9372</t>
  </si>
  <si>
    <t>Test Ride - Interceptor</t>
  </si>
  <si>
    <t>L555-TN01BF9607</t>
  </si>
  <si>
    <t>Test Ride - Continental GT</t>
  </si>
  <si>
    <t>A-V218</t>
  </si>
  <si>
    <t>Ganesan Uncle</t>
  </si>
  <si>
    <t>A206-HDFC-0030</t>
  </si>
  <si>
    <t>A206-HDFC-0030 GR</t>
  </si>
  <si>
    <t>L555-FORREG1</t>
  </si>
  <si>
    <t>L555-FOREREG1</t>
  </si>
  <si>
    <t>L1</t>
  </si>
  <si>
    <t>Statutories</t>
  </si>
  <si>
    <t>L4</t>
  </si>
  <si>
    <t>Other Loans</t>
  </si>
  <si>
    <t>E811</t>
  </si>
  <si>
    <t>Yard Expenses</t>
  </si>
  <si>
    <t>A305</t>
  </si>
  <si>
    <t>Accessories Purchase</t>
  </si>
  <si>
    <t>A306</t>
  </si>
  <si>
    <t>BG Purchase</t>
  </si>
  <si>
    <t>A303</t>
  </si>
  <si>
    <t>Oil Purchase</t>
  </si>
  <si>
    <t>A302</t>
  </si>
  <si>
    <t>Spares Purchase</t>
  </si>
  <si>
    <t>A200</t>
  </si>
  <si>
    <t>Bank Cheque Account.</t>
  </si>
  <si>
    <t>L-V204</t>
  </si>
  <si>
    <t>Water Wash Payment Account</t>
  </si>
  <si>
    <t>L-V222</t>
  </si>
  <si>
    <t>Deen Wheel Truing A/C</t>
  </si>
  <si>
    <t>L502</t>
  </si>
  <si>
    <t>Vehicle Loan</t>
  </si>
  <si>
    <t>R107</t>
  </si>
  <si>
    <t>Oil Sale</t>
  </si>
  <si>
    <t>R205</t>
  </si>
  <si>
    <t>RSA</t>
  </si>
  <si>
    <t>Income_Summary</t>
  </si>
  <si>
    <t>Income Summary</t>
  </si>
  <si>
    <t>L-V273</t>
  </si>
  <si>
    <t>MM Engineering</t>
  </si>
  <si>
    <t>A100</t>
  </si>
  <si>
    <t>Cash Account</t>
  </si>
  <si>
    <t>A7</t>
  </si>
  <si>
    <t>Deposits</t>
  </si>
  <si>
    <t>L-V264</t>
  </si>
  <si>
    <t>Service Vendors</t>
  </si>
  <si>
    <t>L106</t>
  </si>
  <si>
    <t>PF Employer Share</t>
  </si>
  <si>
    <t>L-V503</t>
  </si>
  <si>
    <t>Rent Wallace Sports</t>
  </si>
  <si>
    <t>A201-HDFC-9480</t>
  </si>
  <si>
    <t>HDFC-50200024599480</t>
  </si>
  <si>
    <t>L-V243</t>
  </si>
  <si>
    <t>Carrier Computer &amp; stationers</t>
  </si>
  <si>
    <t>L104</t>
  </si>
  <si>
    <t>Professtional_Tax</t>
  </si>
  <si>
    <t>2016-2017-FYIS</t>
  </si>
  <si>
    <t>Selvaraj_Term_Loan</t>
  </si>
  <si>
    <t>Term Loan</t>
  </si>
  <si>
    <t>L555-TN01BB8861</t>
  </si>
  <si>
    <t>Test Drive TB500 Marine Gr</t>
  </si>
  <si>
    <t>L555-TN01BB8305</t>
  </si>
  <si>
    <t>Test Drive GT535 Red Gr</t>
  </si>
  <si>
    <t>L555-TN01BB8244</t>
  </si>
  <si>
    <t>Test Drive B500 Green Gr</t>
  </si>
  <si>
    <t>L105</t>
  </si>
  <si>
    <t>PF Employee Share</t>
  </si>
  <si>
    <t>E815</t>
  </si>
  <si>
    <t>New Vehicle Damages</t>
  </si>
  <si>
    <t>2015-2016</t>
  </si>
  <si>
    <t>E805</t>
  </si>
  <si>
    <t>Printing &amp; Stationaries</t>
  </si>
  <si>
    <t>L-V234</t>
  </si>
  <si>
    <t>Navaneedan Auditor</t>
  </si>
  <si>
    <t>L-V203</t>
  </si>
  <si>
    <t>MERRIT_SECURITY</t>
  </si>
  <si>
    <t>E814</t>
  </si>
  <si>
    <t>Ride Expenses</t>
  </si>
  <si>
    <t>L-V211</t>
  </si>
  <si>
    <t>Yesman Info Technology</t>
  </si>
  <si>
    <t>A201-HDFC-7100</t>
  </si>
  <si>
    <t>HDFC_AM-SVMPVT_7100</t>
  </si>
  <si>
    <t>L5</t>
  </si>
  <si>
    <t>Inventory Funding</t>
  </si>
  <si>
    <t>L500-AT</t>
  </si>
  <si>
    <t>HDFC TA 79326</t>
  </si>
  <si>
    <t>L500-GR</t>
  </si>
  <si>
    <t>HDFC TA 79339</t>
  </si>
  <si>
    <t>E8</t>
  </si>
  <si>
    <t>Selling Expenses</t>
  </si>
  <si>
    <t>Liablity_Opening</t>
  </si>
  <si>
    <t>Liablity Closing Acc</t>
  </si>
  <si>
    <t>A205</t>
  </si>
  <si>
    <t>HDFC FD Account</t>
  </si>
  <si>
    <t>EMPold</t>
  </si>
  <si>
    <t>A408</t>
  </si>
  <si>
    <t>Finance Payout Claims</t>
  </si>
  <si>
    <t>E821</t>
  </si>
  <si>
    <t>Cost Of Service</t>
  </si>
  <si>
    <t>E822</t>
  </si>
  <si>
    <t>Service Expenses</t>
  </si>
  <si>
    <t>E823</t>
  </si>
  <si>
    <t>Spares Expenses</t>
  </si>
  <si>
    <t>AMEER ALI</t>
  </si>
  <si>
    <t>L500-NM</t>
  </si>
  <si>
    <t>HDFC TA 79530</t>
  </si>
  <si>
    <t>L501-NM</t>
  </si>
  <si>
    <t>NM Term Loan</t>
  </si>
  <si>
    <t>A-V206</t>
  </si>
  <si>
    <t>Rakesh_Tambaram</t>
  </si>
  <si>
    <t>apollo service</t>
  </si>
  <si>
    <t>Apollo service</t>
  </si>
  <si>
    <t>E817</t>
  </si>
  <si>
    <t>RTO Charges</t>
  </si>
  <si>
    <t>R305</t>
  </si>
  <si>
    <t>Asset Sales</t>
  </si>
  <si>
    <t>Branch_Accounts</t>
  </si>
  <si>
    <t>Branch Accounts</t>
  </si>
  <si>
    <t>A201-HDFC-4285</t>
  </si>
  <si>
    <t>HDFC_CAR_4285</t>
  </si>
  <si>
    <t>Customer_SVMold</t>
  </si>
  <si>
    <t>L-V238</t>
  </si>
  <si>
    <t>Prema_Marketing</t>
  </si>
  <si>
    <t>A401</t>
  </si>
  <si>
    <t>Salary Advance</t>
  </si>
  <si>
    <t>E207</t>
  </si>
  <si>
    <t>Overtime Charges</t>
  </si>
  <si>
    <t>L-V501</t>
  </si>
  <si>
    <t>Rent_Krishnadevi.S</t>
  </si>
  <si>
    <t>L-V216</t>
  </si>
  <si>
    <t>Spick &amp; Span A/C</t>
  </si>
  <si>
    <t>EXPENSE</t>
  </si>
  <si>
    <t>All Expense Accounts</t>
  </si>
  <si>
    <t>GR_Expenses</t>
  </si>
  <si>
    <t>AT_Expenses</t>
  </si>
  <si>
    <t>NM_Expenses</t>
  </si>
  <si>
    <t>AM_Expenses</t>
  </si>
  <si>
    <t>TL_Expenses</t>
  </si>
  <si>
    <t>L-V225</t>
  </si>
  <si>
    <t>Enfield Air Technologies</t>
  </si>
  <si>
    <t>A409</t>
  </si>
  <si>
    <t>Insurance Payout Claims</t>
  </si>
  <si>
    <t>E105</t>
  </si>
  <si>
    <t>Water Expense</t>
  </si>
  <si>
    <t>E820</t>
  </si>
  <si>
    <t>Stock Adjustment Expenses</t>
  </si>
  <si>
    <t>L501-AT</t>
  </si>
  <si>
    <t>AT HDFC Term Loan</t>
  </si>
  <si>
    <t>HO_Expenses</t>
  </si>
  <si>
    <t>ASSET</t>
  </si>
  <si>
    <t>All Asset Accounts</t>
  </si>
  <si>
    <t>A201-HDFC-9610</t>
  </si>
  <si>
    <t>HDFC_TL_9610</t>
  </si>
  <si>
    <t>A201-HDFC-9866</t>
  </si>
  <si>
    <t>HDFC GR 9866</t>
  </si>
  <si>
    <t>L-V111</t>
  </si>
  <si>
    <t>Reliance Insurance</t>
  </si>
  <si>
    <t>L-V507</t>
  </si>
  <si>
    <t>Rent_HPCL</t>
  </si>
  <si>
    <t>L-ST</t>
  </si>
  <si>
    <t>Service Tax A/c</t>
  </si>
  <si>
    <t>A201-HDFC-5807</t>
  </si>
  <si>
    <t>HDFC_HO_50200024355807</t>
  </si>
  <si>
    <t>L-V506</t>
  </si>
  <si>
    <t>Rent_MEC</t>
  </si>
  <si>
    <t>A203-IOB-2744</t>
  </si>
  <si>
    <t>IOB_GR_2744</t>
  </si>
  <si>
    <t>A203-IOB-2745</t>
  </si>
  <si>
    <t>IOB_AT_2745</t>
  </si>
  <si>
    <t>L-YD</t>
  </si>
  <si>
    <t>YD Transaction</t>
  </si>
  <si>
    <t>CESS-I</t>
  </si>
  <si>
    <t>CESS input account</t>
  </si>
  <si>
    <t>Hariram_Capital_Account</t>
  </si>
  <si>
    <t>Prabu_Capital_Account</t>
  </si>
  <si>
    <t>L-V237</t>
  </si>
  <si>
    <t>PPT_Traders</t>
  </si>
  <si>
    <t>A502</t>
  </si>
  <si>
    <t>Equipement Assets</t>
  </si>
  <si>
    <t>IGST@0</t>
  </si>
  <si>
    <t>IGST@0%</t>
  </si>
  <si>
    <t>IGST-I@5</t>
  </si>
  <si>
    <t>IGST-I@5%</t>
  </si>
  <si>
    <t>L-V200</t>
  </si>
  <si>
    <t>Sri_Velavan_Hardware_Stores</t>
  </si>
  <si>
    <t>Just_Dial</t>
  </si>
  <si>
    <t>A-V208</t>
  </si>
  <si>
    <t>kubervelan_hand_loan</t>
  </si>
  <si>
    <t>A501</t>
  </si>
  <si>
    <t>Computers &amp; Printers</t>
  </si>
  <si>
    <t>SGST-I@9%</t>
  </si>
  <si>
    <t>Sri_Venkateshwara_Bike_Zone</t>
  </si>
  <si>
    <t>L-V223</t>
  </si>
  <si>
    <t>Deepam_Ads</t>
  </si>
  <si>
    <t>L-V220</t>
  </si>
  <si>
    <t>Best_Iron_Steel</t>
  </si>
  <si>
    <t>L-V210</t>
  </si>
  <si>
    <t>VV_Associates</t>
  </si>
  <si>
    <t>E120</t>
  </si>
  <si>
    <t>Professional_Fees</t>
  </si>
  <si>
    <t>L-V255</t>
  </si>
  <si>
    <t>Blue_Star</t>
  </si>
  <si>
    <t>MARUTHI GROUPS</t>
  </si>
  <si>
    <t>Employee Account</t>
  </si>
  <si>
    <t>A-V211</t>
  </si>
  <si>
    <t>Selvaraj_Land_Exp</t>
  </si>
  <si>
    <t>ETL001</t>
  </si>
  <si>
    <t>TL_ALTERATION_WORK_EXP</t>
  </si>
  <si>
    <t>L-V224</t>
  </si>
  <si>
    <t>DINO_MOTORS</t>
  </si>
  <si>
    <t>A201-HDFC-8141</t>
  </si>
  <si>
    <t>HDFC_MFC_408141</t>
  </si>
  <si>
    <t>IGST-I@12</t>
  </si>
  <si>
    <t>IGST-I@12%</t>
  </si>
  <si>
    <t>IGST-I@28</t>
  </si>
  <si>
    <t>IGST-I@28%</t>
  </si>
  <si>
    <t>IGST-I@18</t>
  </si>
  <si>
    <t>IGST-I@18%</t>
  </si>
  <si>
    <t>L555-TN10BA6677</t>
  </si>
  <si>
    <t>Test Drive Himalayan Pvt</t>
  </si>
  <si>
    <t>IGST-O@28%</t>
  </si>
  <si>
    <t>CESS-output</t>
  </si>
  <si>
    <t>GST@0</t>
  </si>
  <si>
    <t>GST@0%</t>
  </si>
  <si>
    <t>L-V500</t>
  </si>
  <si>
    <t>Rent_Selvaraj</t>
  </si>
  <si>
    <t>HDFC_CC_0030</t>
  </si>
  <si>
    <t>L555-TN01BD1174</t>
  </si>
  <si>
    <t>TEST_DRIVE_HIMALAYAN_2017_AUG</t>
  </si>
  <si>
    <t>Equity_Accounts</t>
  </si>
  <si>
    <t>2016_2017_FYIS</t>
  </si>
  <si>
    <t>CGST-I@9%</t>
  </si>
  <si>
    <t>SGST-I@2.5%</t>
  </si>
  <si>
    <t>CGST-I@2.5%</t>
  </si>
  <si>
    <t>CGST-I@14%</t>
  </si>
  <si>
    <t>SGST-I@14%</t>
  </si>
  <si>
    <t>SGST-I@6%</t>
  </si>
  <si>
    <t>CGST-I@6%</t>
  </si>
  <si>
    <t>L-V219</t>
  </si>
  <si>
    <t>TIKONA_NETWORK_EXP</t>
  </si>
  <si>
    <t>L-V100</t>
  </si>
  <si>
    <t>General Vendor Ledger</t>
  </si>
  <si>
    <t>A1</t>
  </si>
  <si>
    <t>Cash Accounts</t>
  </si>
  <si>
    <t>A411</t>
  </si>
  <si>
    <t>Service Drop Receivable</t>
  </si>
  <si>
    <t>L-V250</t>
  </si>
  <si>
    <t>Tata AIG GICL</t>
  </si>
  <si>
    <t>L-V267</t>
  </si>
  <si>
    <t>Shree Balaji Enterprises</t>
  </si>
  <si>
    <t>L555-TN09CK4779</t>
  </si>
  <si>
    <t>Test Drive Himalayan Snow</t>
  </si>
  <si>
    <t>A407</t>
  </si>
  <si>
    <t>RSA Claims</t>
  </si>
  <si>
    <t>L555-TN10BA6767</t>
  </si>
  <si>
    <t>Bullet 500 (Forest Green)</t>
  </si>
  <si>
    <t>L555-TN10BA9292</t>
  </si>
  <si>
    <t>Classic 500 Desert Storm</t>
  </si>
  <si>
    <t>L250</t>
  </si>
  <si>
    <t>HDFC-Credit card 8482</t>
  </si>
  <si>
    <t>L-V261</t>
  </si>
  <si>
    <t>Foam Traders</t>
  </si>
  <si>
    <t>IT REFUND</t>
  </si>
  <si>
    <t>A410</t>
  </si>
  <si>
    <t>RE Warranty Account</t>
  </si>
  <si>
    <t>A-V205</t>
  </si>
  <si>
    <t>PNB_Metlife_Insurance</t>
  </si>
  <si>
    <t>R306</t>
  </si>
  <si>
    <t>RSA Payout</t>
  </si>
  <si>
    <t>L555-TN01BE9985</t>
  </si>
  <si>
    <t>Test Drive TB350X R.Red</t>
  </si>
  <si>
    <t>L501</t>
  </si>
  <si>
    <t>Chola TA account</t>
  </si>
  <si>
    <t>L-V508</t>
  </si>
  <si>
    <t>RENT C.Karpagavalli</t>
  </si>
  <si>
    <t>A702</t>
  </si>
  <si>
    <t>Rental Advances</t>
  </si>
  <si>
    <t>L-V262</t>
  </si>
  <si>
    <t>ALTRON POWER EQUIPMENTS</t>
  </si>
  <si>
    <t>SVMG_OB</t>
  </si>
  <si>
    <t>SVMG Opening Balance</t>
  </si>
  <si>
    <t>IT PAYABLE</t>
  </si>
  <si>
    <t>A716</t>
  </si>
  <si>
    <t>RENTAL ADVANCE</t>
  </si>
  <si>
    <t>A430</t>
  </si>
  <si>
    <t>A-V215</t>
  </si>
  <si>
    <t>K.M.ASSOCIATES</t>
  </si>
  <si>
    <t>A-V210</t>
  </si>
  <si>
    <t>Prabhu Property Account</t>
  </si>
  <si>
    <t>L505</t>
  </si>
  <si>
    <t>Other_Loans</t>
  </si>
  <si>
    <t>A-V216</t>
  </si>
  <si>
    <t>CHOLA</t>
  </si>
  <si>
    <t>L-V259</t>
  </si>
  <si>
    <t>pranathi enterprises</t>
  </si>
  <si>
    <t>A-V204</t>
  </si>
  <si>
    <t>Balaji K</t>
  </si>
  <si>
    <t>A211</t>
  </si>
  <si>
    <t>Payzapp</t>
  </si>
  <si>
    <t>L-V260</t>
  </si>
  <si>
    <t>Warranty Payable</t>
  </si>
  <si>
    <t>E212</t>
  </si>
  <si>
    <t>Warranty Expenses</t>
  </si>
  <si>
    <t>SVMA_OB</t>
  </si>
  <si>
    <t>SVMA Opening Balance</t>
  </si>
  <si>
    <t>L555-INTERCEPTOR 650</t>
  </si>
  <si>
    <t>L555-CONTINENTAL GT 650</t>
  </si>
  <si>
    <t>R213</t>
  </si>
  <si>
    <t>Flag Day</t>
  </si>
  <si>
    <t>R210</t>
  </si>
  <si>
    <t>Credit Note</t>
  </si>
  <si>
    <t>A-V213</t>
  </si>
  <si>
    <t>LANSON Q CARS PVT LTD</t>
  </si>
  <si>
    <t>A505</t>
  </si>
  <si>
    <t>Mobile Asset</t>
  </si>
  <si>
    <t>L-V266</t>
  </si>
  <si>
    <t>Rahman hardware mart</t>
  </si>
  <si>
    <t>R220</t>
  </si>
  <si>
    <t>Extended warranty</t>
  </si>
  <si>
    <t>L-V268</t>
  </si>
  <si>
    <t>shivasholai motors</t>
  </si>
  <si>
    <t>L-V101</t>
  </si>
  <si>
    <t>Hari RBL</t>
  </si>
  <si>
    <t>GLF</t>
  </si>
  <si>
    <t>GST LATE FEE</t>
  </si>
  <si>
    <t>L-V102</t>
  </si>
  <si>
    <t>Arihant loan</t>
  </si>
  <si>
    <t>A213</t>
  </si>
  <si>
    <t>Google UPI</t>
  </si>
  <si>
    <t>L401</t>
  </si>
  <si>
    <t>RE I-Pad</t>
  </si>
  <si>
    <t>A703</t>
  </si>
  <si>
    <t>L555-TN01BK2626</t>
  </si>
  <si>
    <t>Test Ride - Meteor</t>
  </si>
  <si>
    <t>L555-TN09CS9633</t>
  </si>
  <si>
    <t>Test Ride - TBX</t>
  </si>
  <si>
    <t>L555-TN09CW0433</t>
  </si>
  <si>
    <t>A-V</t>
  </si>
  <si>
    <t>A-V217</t>
  </si>
  <si>
    <t>Europ Assistance</t>
  </si>
  <si>
    <t>CR</t>
  </si>
  <si>
    <t>DR</t>
  </si>
  <si>
    <t>Varun Known Fields</t>
  </si>
  <si>
    <t>Woo commerce</t>
  </si>
  <si>
    <t>Stripe</t>
  </si>
  <si>
    <t>Paypal Statements</t>
  </si>
  <si>
    <t>Currency Data</t>
  </si>
  <si>
    <t>Bank receipt Confirmation (Copy of Bank Statements)</t>
  </si>
  <si>
    <t>INV2-HVVU-LKZC-TGNQ-HPJF</t>
  </si>
  <si>
    <t>INV2-W7RL-MEWK-M7PP-RJ7T</t>
  </si>
  <si>
    <t>INV2-UPW2-7FRS-YBJ5-JK2X</t>
  </si>
  <si>
    <t>INV2-AY5M-XVRE-QXZZ-UGSJ</t>
  </si>
  <si>
    <t xml:space="preserve">Gross </t>
  </si>
  <si>
    <t xml:space="preserve">Fee </t>
  </si>
  <si>
    <t>7T1298917V455533W</t>
  </si>
  <si>
    <t>larseliz6@gmail.com</t>
  </si>
  <si>
    <t>Elizabeth Larson</t>
  </si>
  <si>
    <t>1MK584612S3483205</t>
  </si>
  <si>
    <t>fourmcqs@gmail.com</t>
  </si>
  <si>
    <t>Stephanie McHugh</t>
  </si>
  <si>
    <t>9XW27833WU694214X</t>
  </si>
  <si>
    <t>fresara@yahoo.com</t>
  </si>
  <si>
    <t>Sara Johantgen</t>
  </si>
  <si>
    <t>74R9711407361333V</t>
  </si>
  <si>
    <t>2NJ43115S2931510H</t>
  </si>
  <si>
    <t>dagthepoet@gmail.com</t>
  </si>
  <si>
    <t>Dagmawe  Berhanu</t>
  </si>
  <si>
    <t>0A0362873Y6916051</t>
  </si>
  <si>
    <t>hennessey.erika@gmail.com</t>
  </si>
  <si>
    <t>Erika Hennessey</t>
  </si>
  <si>
    <t>1LB9064046041980L</t>
  </si>
  <si>
    <t>2M409912FP293693E</t>
  </si>
  <si>
    <t>2TK79414KN471622E</t>
  </si>
  <si>
    <t>2BP75126AJ330731P</t>
  </si>
  <si>
    <t>williamquinn01@gmail.com</t>
  </si>
  <si>
    <t>William Quinn</t>
  </si>
  <si>
    <t>30V90528CD5513934</t>
  </si>
  <si>
    <t>k.boyer470@laposte.net</t>
  </si>
  <si>
    <t>KÃ©vin Boyer</t>
  </si>
  <si>
    <t>8X369330R4947450V</t>
  </si>
  <si>
    <t>stephaneep@hotmail.com</t>
  </si>
  <si>
    <t>Stephanee Potts</t>
  </si>
  <si>
    <t>96U95922F52390414</t>
  </si>
  <si>
    <t>jamie.recalde@gmail.com</t>
  </si>
  <si>
    <t>Jamie Recalde</t>
  </si>
  <si>
    <t>27J35813A7349571B</t>
  </si>
  <si>
    <t>aramsey216@gmail.com</t>
  </si>
  <si>
    <t>Ashley Ramsey</t>
  </si>
  <si>
    <t>4TH5052115787893R</t>
  </si>
  <si>
    <t>kerihochstetler30@gmail.com</t>
  </si>
  <si>
    <t>Keri Shields</t>
  </si>
  <si>
    <t>66100310M38819158</t>
  </si>
  <si>
    <t>6RK351622D537094P</t>
  </si>
  <si>
    <t>Iam4gators@aol.com</t>
  </si>
  <si>
    <t>BandC</t>
  </si>
  <si>
    <t>2GE9013042163700C</t>
  </si>
  <si>
    <t>maddie.earl@hotmail.co.uk</t>
  </si>
  <si>
    <t>Madeleine Earl</t>
  </si>
  <si>
    <t>53L31395EB7588743</t>
  </si>
  <si>
    <t>hukangie79@gmail.com</t>
  </si>
  <si>
    <t>Angie Dzwonkiewicz</t>
  </si>
  <si>
    <t>81N90502UF0809727</t>
  </si>
  <si>
    <t>0F9173710C632161T</t>
  </si>
  <si>
    <t>31K271241B071910F</t>
  </si>
  <si>
    <t>abaghirova@gmail.com</t>
  </si>
  <si>
    <t>Afet Baghirova</t>
  </si>
  <si>
    <t>0EC26574VX777984A</t>
  </si>
  <si>
    <t>sharmet@gmail.com</t>
  </si>
  <si>
    <t>Sharmet Solarz</t>
  </si>
  <si>
    <t>914634456P2964934</t>
  </si>
  <si>
    <t>emilsimm@umail.iu.edu</t>
  </si>
  <si>
    <t>Emily Simmons</t>
  </si>
  <si>
    <t>0RU480252X174630T</t>
  </si>
  <si>
    <t>AlanAlves86@gmail.com</t>
  </si>
  <si>
    <t>Alan Alves</t>
  </si>
  <si>
    <t>9M98736248039461C</t>
  </si>
  <si>
    <t>laurenbtosh@gmail.com</t>
  </si>
  <si>
    <t>Lauren Brandon</t>
  </si>
  <si>
    <t>1FE758794V7009026</t>
  </si>
  <si>
    <t>mcadstaff.summers@gmail.com</t>
  </si>
  <si>
    <t>Leslie Cross</t>
  </si>
  <si>
    <t>9EA52181X80547309</t>
  </si>
  <si>
    <t>4YV80690HG893084C</t>
  </si>
  <si>
    <t>a.mandile12@hotmail.com</t>
  </si>
  <si>
    <t>Ann-Marie Mandile</t>
  </si>
  <si>
    <t>19460123GU061633F</t>
  </si>
  <si>
    <t>Leah.bevan1@gmail.com</t>
  </si>
  <si>
    <t>Leah Leaves</t>
  </si>
  <si>
    <t>4PM672610V535845S</t>
  </si>
  <si>
    <t>RagamuffinApe@aol.com</t>
  </si>
  <si>
    <t>Apryl Goodwin</t>
  </si>
  <si>
    <t>48G15216DA4125945</t>
  </si>
  <si>
    <t>0K0135071D309613D</t>
  </si>
  <si>
    <t>8A865218WV964324A</t>
  </si>
  <si>
    <t>schmikim@uwec.edu</t>
  </si>
  <si>
    <t>Kimberly Schmidt</t>
  </si>
  <si>
    <t>7XB6416338200103B</t>
  </si>
  <si>
    <t>craigtcoulter@gmail.com</t>
  </si>
  <si>
    <t>Craig Coulter</t>
  </si>
  <si>
    <t>08D80944J7821092A</t>
  </si>
  <si>
    <t>Rowena English</t>
  </si>
  <si>
    <t>9M8933002T4256601</t>
  </si>
  <si>
    <t>alissaluvsdogs@yahoo.com</t>
  </si>
  <si>
    <t>Alissa Rice</t>
  </si>
  <si>
    <t>8B23016352190153T</t>
  </si>
  <si>
    <t>37B66296M0462290X</t>
  </si>
  <si>
    <t>antonis_cy21@yahoo.com</t>
  </si>
  <si>
    <t>Antonis Ellinas</t>
  </si>
  <si>
    <t>7Y5699294K761084G</t>
  </si>
  <si>
    <t>broadwaybaby53@yahoo.com</t>
  </si>
  <si>
    <t>Aenya Ulke</t>
  </si>
  <si>
    <t>9N456200UB369031P</t>
  </si>
  <si>
    <t>1K9838346A6790407</t>
  </si>
  <si>
    <t>lucia.suarez@gmail.com</t>
  </si>
  <si>
    <t>Suarez Porta Lucia</t>
  </si>
  <si>
    <t>4T27787180217152A</t>
  </si>
  <si>
    <t>sunshineburnside@gmail.com</t>
  </si>
  <si>
    <t>Kimberly Boteler</t>
  </si>
  <si>
    <t>2U946489AY117442X</t>
  </si>
  <si>
    <t>annetteholzinger@freenet.de</t>
  </si>
  <si>
    <t>Annette Holzinger</t>
  </si>
  <si>
    <t>63K88142PX625940C</t>
  </si>
  <si>
    <t>laureen.c.anderson@gmail.com</t>
  </si>
  <si>
    <t>Lusaris</t>
  </si>
  <si>
    <t>61396359A4621171A</t>
  </si>
  <si>
    <t>caitlin.c.fleming@gmail.com</t>
  </si>
  <si>
    <t>Caitlin Fleming</t>
  </si>
  <si>
    <t>115644773F886624S</t>
  </si>
  <si>
    <t>sheogre@gmail.com</t>
  </si>
  <si>
    <t>Michele Hancock</t>
  </si>
  <si>
    <t>69Y35832F6109700L</t>
  </si>
  <si>
    <t>encuentasremuneradas32@gmail.com</t>
  </si>
  <si>
    <t>Adelina GarcÃ­a Izquierdo</t>
  </si>
  <si>
    <t>3KM76628MP342912S</t>
  </si>
  <si>
    <t>support@dontwastedollars.com.au</t>
  </si>
  <si>
    <t>Dont Waste Dollars</t>
  </si>
  <si>
    <t>60566040KX599404H</t>
  </si>
  <si>
    <t>2BJ33226EA8683005</t>
  </si>
  <si>
    <t>65K40305RG328892G</t>
  </si>
  <si>
    <t>35X45256W3042725M</t>
  </si>
  <si>
    <t>9EX36590BJ8062216</t>
  </si>
  <si>
    <t>0D33701104914915A</t>
  </si>
  <si>
    <t>3NY065337X2746628</t>
  </si>
  <si>
    <t>odranoelkm@me.com</t>
  </si>
  <si>
    <t>Leonardo Koppe Malanski</t>
  </si>
  <si>
    <t>8F578262NR403040U</t>
  </si>
  <si>
    <t>mirandafleig@gmail.com</t>
  </si>
  <si>
    <t>Miranda Fleig</t>
  </si>
  <si>
    <t>6XR73194R4170431J</t>
  </si>
  <si>
    <t>tatyana@superfoodpromise.com</t>
  </si>
  <si>
    <t>Superfood Promise</t>
  </si>
  <si>
    <t>1HN539076C579490Y</t>
  </si>
  <si>
    <t>princessferni1@gmail.com</t>
  </si>
  <si>
    <t>Fernanda Cid</t>
  </si>
  <si>
    <t>7MG72717VR4905936</t>
  </si>
  <si>
    <t>kgriffith4@yahoo.com</t>
  </si>
  <si>
    <t>Kelly Griffith</t>
  </si>
  <si>
    <t>5M780256K7174734J</t>
  </si>
  <si>
    <t>8V314571VM281493C</t>
  </si>
  <si>
    <t>6PJ899782M2747055</t>
  </si>
  <si>
    <t>cmser2010@gmail.com</t>
  </si>
  <si>
    <t>Mary Rickert</t>
  </si>
  <si>
    <t>8FX69283DG609312L</t>
  </si>
  <si>
    <t>kjones1299@gmail.com</t>
  </si>
  <si>
    <t>Katherine Jones</t>
  </si>
  <si>
    <t>59H317472P477061U</t>
  </si>
  <si>
    <t>0VX99463LD930623L</t>
  </si>
  <si>
    <t>49K18371FU9216306</t>
  </si>
  <si>
    <t>courtneypspaulding@gmail.com</t>
  </si>
  <si>
    <t>Courtney Spaulding</t>
  </si>
  <si>
    <t>99825312M8779432A</t>
  </si>
  <si>
    <t>Amludlum20@aol.com</t>
  </si>
  <si>
    <t>Amanda Ludlum</t>
  </si>
  <si>
    <t>67K75901NY130094R</t>
  </si>
  <si>
    <t>nitrok70@gmail.com</t>
  </si>
  <si>
    <t>Kelly Kohler</t>
  </si>
  <si>
    <t>4MT78062AT024444P</t>
  </si>
  <si>
    <t>kaylacatafix@outlook.com</t>
  </si>
  <si>
    <t>Kayla Cote</t>
  </si>
  <si>
    <t>80P38072W39323848</t>
  </si>
  <si>
    <t>amandaclark1817@gmail.com</t>
  </si>
  <si>
    <t>amanda clark</t>
  </si>
  <si>
    <t>74F57636YF6166009</t>
  </si>
  <si>
    <t>lianna.mckenzie@yahoo.com</t>
  </si>
  <si>
    <t>Gavin Robert Williams</t>
  </si>
  <si>
    <t>7CP582902P483630X</t>
  </si>
  <si>
    <t>billideejones@gmail.com</t>
  </si>
  <si>
    <t>Billi-Dee Pinnock</t>
  </si>
  <si>
    <t>2RR62008LT567502J</t>
  </si>
  <si>
    <t>melissa.mosquito@gmail.com</t>
  </si>
  <si>
    <t>Melissa Mosquito</t>
  </si>
  <si>
    <t>strzalja@yahoo.com</t>
  </si>
  <si>
    <t>Jacob Strzalkowski</t>
  </si>
  <si>
    <t>7AC881134X023974B</t>
  </si>
  <si>
    <t>1J551867E8452543Y</t>
  </si>
  <si>
    <t>9S5484235A011870H</t>
  </si>
  <si>
    <t>7LA16083LW6967816</t>
  </si>
  <si>
    <t>corrina8019@gmail.com</t>
  </si>
  <si>
    <t>Corrina Smith</t>
  </si>
  <si>
    <t>0J2735702G889172W</t>
  </si>
  <si>
    <t>6YH28680XC635821E</t>
  </si>
  <si>
    <t>candiceccason@gmail.com</t>
  </si>
  <si>
    <t>Candice Cortez</t>
  </si>
  <si>
    <t>2R978531EV4976744</t>
  </si>
  <si>
    <t>danielazimi@outlook.com</t>
  </si>
  <si>
    <t>Daniel Azimi</t>
  </si>
  <si>
    <t>0S953384LT373154D</t>
  </si>
  <si>
    <t>info@verelstpharma.com</t>
  </si>
  <si>
    <t>VERELST PHARMA SL</t>
  </si>
  <si>
    <t>3A923036W2437694B</t>
  </si>
  <si>
    <t>lynettebernes@gmail.com</t>
  </si>
  <si>
    <t>Lynette Bernes</t>
  </si>
  <si>
    <t>8C366950CK719120F</t>
  </si>
  <si>
    <t>miriamkloska@gmail.com</t>
  </si>
  <si>
    <t>Miriam Kloska</t>
  </si>
  <si>
    <t>07579890M08752511</t>
  </si>
  <si>
    <t>tthanakitamnuay@gmail.com</t>
  </si>
  <si>
    <t>tthanakitamnuayâ€™s Store</t>
  </si>
  <si>
    <t>78F0106224317103H</t>
  </si>
  <si>
    <t>maria.putintseva@gmail.com</t>
  </si>
  <si>
    <t>Maria Putintseva</t>
  </si>
  <si>
    <t>9TW27907FV986741V</t>
  </si>
  <si>
    <t>cherylaloftus@gmail.com</t>
  </si>
  <si>
    <t>Cheryl Loftus</t>
  </si>
  <si>
    <t>6FT485667M088642E</t>
  </si>
  <si>
    <t>koyeoh@hotmail.com</t>
  </si>
  <si>
    <t>Kean Yeoh</t>
  </si>
  <si>
    <t>1GD739893W353883R</t>
  </si>
  <si>
    <t>imregnere@cox.net</t>
  </si>
  <si>
    <t>edward roegner</t>
  </si>
  <si>
    <t>3DU40248YV864664B</t>
  </si>
  <si>
    <t>francesca.lausch@gmail.com</t>
  </si>
  <si>
    <t>Girl Scouts</t>
  </si>
  <si>
    <t>6N8525404M407572N</t>
  </si>
  <si>
    <t>awstleger@aol.com</t>
  </si>
  <si>
    <t>Adam St. Leger-Honeybone</t>
  </si>
  <si>
    <t>11R976818K013723T</t>
  </si>
  <si>
    <t>beemcdee1@yahoo.com</t>
  </si>
  <si>
    <t>Brenna McDonald</t>
  </si>
  <si>
    <t>6NN86821P38335838</t>
  </si>
  <si>
    <t>PJ.PIATT@ICLOUD.COM</t>
  </si>
  <si>
    <t>Peggy Piatt</t>
  </si>
  <si>
    <t>6GN49993VU817172D</t>
  </si>
  <si>
    <t>jesusafregoso@gmail.com</t>
  </si>
  <si>
    <t>jesus fregoso</t>
  </si>
  <si>
    <t>3WB56383W9613850X</t>
  </si>
  <si>
    <t>Nattypats33@yahoo.com</t>
  </si>
  <si>
    <t>Natalie White</t>
  </si>
  <si>
    <t>9F2254397G3602326</t>
  </si>
  <si>
    <t>jeremyreid12@gmail.com</t>
  </si>
  <si>
    <t>Jeremy Reid</t>
  </si>
  <si>
    <t>6F533127MD684004S</t>
  </si>
  <si>
    <t>breddick@gmail.com</t>
  </si>
  <si>
    <t>Modern History Clayworks</t>
  </si>
  <si>
    <t>8W864936UE0405312</t>
  </si>
  <si>
    <t>henk@vanrooyen.co.za</t>
  </si>
  <si>
    <t>Hendrik van Rooyen</t>
  </si>
  <si>
    <t>5B527835MU956373K</t>
  </si>
  <si>
    <t>jgreaney00@gmail.com</t>
  </si>
  <si>
    <t>Jennifer Greaney</t>
  </si>
  <si>
    <t>1RN94419432064633</t>
  </si>
  <si>
    <t>cceller@msn.com</t>
  </si>
  <si>
    <t>Christina Shaughnessy</t>
  </si>
  <si>
    <t>8WS78533SC1880138</t>
  </si>
  <si>
    <t>6521937172806254R</t>
  </si>
  <si>
    <t>4SK65017SF448192M</t>
  </si>
  <si>
    <t>tinabursey1@gmail.com</t>
  </si>
  <si>
    <t>Tina Bursey</t>
  </si>
  <si>
    <t>4XX277846V2784024</t>
  </si>
  <si>
    <t>smith.erin.ashley@gmail.com</t>
  </si>
  <si>
    <t>Erin Banjanovic</t>
  </si>
  <si>
    <t>0E812741C9315540J</t>
  </si>
  <si>
    <t>bradkammlah@gmail.com</t>
  </si>
  <si>
    <t>Brad Kammlah</t>
  </si>
  <si>
    <t>53Y080646U223800A</t>
  </si>
  <si>
    <t>ma_richards@hotmail.com</t>
  </si>
  <si>
    <t>Mary Goldrich</t>
  </si>
  <si>
    <t>7R476748LP808874C</t>
  </si>
  <si>
    <t>bill_philo@hotmail.com</t>
  </si>
  <si>
    <t>William Zangeneh Lester</t>
  </si>
  <si>
    <t>2JN94115N8539933E</t>
  </si>
  <si>
    <t>visionteacher@gmail.com</t>
  </si>
  <si>
    <t>Albert Damelio</t>
  </si>
  <si>
    <t>37X53907AN479400K</t>
  </si>
  <si>
    <t>5GG90035KV794411H</t>
  </si>
  <si>
    <t>3TP554462B3861224</t>
  </si>
  <si>
    <t>sthoutrouw@gmail.com</t>
  </si>
  <si>
    <t>Steven Houtrouw</t>
  </si>
  <si>
    <t>4K282705YL105914A</t>
  </si>
  <si>
    <t>jasonneiva@gmail.com</t>
  </si>
  <si>
    <t>CoolComputers</t>
  </si>
  <si>
    <t>5L350909G1665132G</t>
  </si>
  <si>
    <t>info@nicoinnovagroup.com</t>
  </si>
  <si>
    <t>nico innovagroup S.r.l.</t>
  </si>
  <si>
    <t>28S68421M10974354</t>
  </si>
  <si>
    <t>chris.fullenwider@gmail.com</t>
  </si>
  <si>
    <t>Christopher Fullenwider</t>
  </si>
  <si>
    <t>9KD44280Y3730605E</t>
  </si>
  <si>
    <t>80B267968S815752P</t>
  </si>
  <si>
    <t>katierad.fox@gmail.com</t>
  </si>
  <si>
    <t>Katherine Fox</t>
  </si>
  <si>
    <t>4P715452SW278961A</t>
  </si>
  <si>
    <t>holmes.kim@aol.com</t>
  </si>
  <si>
    <t>Kim Holmes</t>
  </si>
  <si>
    <t>3R838965C48824644</t>
  </si>
  <si>
    <t>JJcampbell89@yahoo.com</t>
  </si>
  <si>
    <t>jessica Campbell</t>
  </si>
  <si>
    <t>8KV504311M2614115</t>
  </si>
  <si>
    <t>kazcochrane@protonmail.com</t>
  </si>
  <si>
    <t>Kaz Cochrane</t>
  </si>
  <si>
    <t>3JR83622XH899962G</t>
  </si>
  <si>
    <t>enhettler@gmail.com</t>
  </si>
  <si>
    <t>Eric Hettler</t>
  </si>
  <si>
    <t>13P6653356188461D</t>
  </si>
  <si>
    <t>rnbabe12@gmail.com</t>
  </si>
  <si>
    <t>Rachel Nichole Babe</t>
  </si>
  <si>
    <t>25S70828VV121910L</t>
  </si>
  <si>
    <t>freddieroux@gmail.com</t>
  </si>
  <si>
    <t>Fred Roux</t>
  </si>
  <si>
    <t>3GD08100SA0864529</t>
  </si>
  <si>
    <t>otiliu13@gmail.com</t>
  </si>
  <si>
    <t>Otiliu Ifrim</t>
  </si>
  <si>
    <t>94R136382F787480P</t>
  </si>
  <si>
    <t>keithbeeler0@gmail.com</t>
  </si>
  <si>
    <t>Keith Beeler</t>
  </si>
  <si>
    <t>8B608622K2562781F</t>
  </si>
  <si>
    <t>ailishchr@yahoo.com</t>
  </si>
  <si>
    <t>Ailish Barry</t>
  </si>
  <si>
    <t>4BT97451NR676390G</t>
  </si>
  <si>
    <t>eleanoredenegre@gmail.com</t>
  </si>
  <si>
    <t>Eleanore Denegre</t>
  </si>
  <si>
    <t>2JN79863GN031924G</t>
  </si>
  <si>
    <t>39M64881E9868615X</t>
  </si>
  <si>
    <t>liebermanlarry@aol.com</t>
  </si>
  <si>
    <t>Larry Lieberman</t>
  </si>
  <si>
    <t>4NX93710ET433900D</t>
  </si>
  <si>
    <t>zacharytech7@gmail.com</t>
  </si>
  <si>
    <t>Zachary Twery</t>
  </si>
  <si>
    <t>454514429B306901R</t>
  </si>
  <si>
    <t>jumbooscar@hotmail.com</t>
  </si>
  <si>
    <t>Amber Elliott</t>
  </si>
  <si>
    <t>4X998004XL111745W</t>
  </si>
  <si>
    <t>melissasantley@gmail.com</t>
  </si>
  <si>
    <t>Melissa Santley</t>
  </si>
  <si>
    <t>4DG89631Y40532201</t>
  </si>
  <si>
    <t>astout1979@yahoo.com</t>
  </si>
  <si>
    <t>Angela Stout</t>
  </si>
  <si>
    <t>0AD823905D611504S</t>
  </si>
  <si>
    <t>warrensandra@hotmail.com</t>
  </si>
  <si>
    <t>sandra warren</t>
  </si>
  <si>
    <t>9U2955250V961412A</t>
  </si>
  <si>
    <t>0LD41515NF659224W</t>
  </si>
  <si>
    <t>cavendishrebecca@icloud.com</t>
  </si>
  <si>
    <t>Gary Cavendish</t>
  </si>
  <si>
    <t>5L908331V2869332U</t>
  </si>
  <si>
    <t>heatherthoms2015@gmail.com</t>
  </si>
  <si>
    <t>Heather Thoms</t>
  </si>
  <si>
    <t>74459411HY216501F</t>
  </si>
  <si>
    <t>jose@globalmedtechsupply.com</t>
  </si>
  <si>
    <t>iParty Rx LLC</t>
  </si>
  <si>
    <t>7LW577921C485792M</t>
  </si>
  <si>
    <t>steelecounselling@gmail.com</t>
  </si>
  <si>
    <t>Stacey Steele</t>
  </si>
  <si>
    <t>7AN02268567791240</t>
  </si>
  <si>
    <t>bonnyblu1@hotmail.com</t>
  </si>
  <si>
    <t>Julia Munn</t>
  </si>
  <si>
    <t>4V844541CJ143064U</t>
  </si>
  <si>
    <t>dbrito500@gmail.com</t>
  </si>
  <si>
    <t>Denise Brito</t>
  </si>
  <si>
    <t>81N77661NS4803249</t>
  </si>
  <si>
    <t>dylan.cudd@gmail.com</t>
  </si>
  <si>
    <t>dylan cudd</t>
  </si>
  <si>
    <t>31992133WU153053X</t>
  </si>
  <si>
    <t>da.berreb@gmail.com</t>
  </si>
  <si>
    <t>SHAKE IT OFF</t>
  </si>
  <si>
    <t>66F0855161047061M</t>
  </si>
  <si>
    <t>marjaana.manninen@me.com</t>
  </si>
  <si>
    <t>Marjaana Manninen</t>
  </si>
  <si>
    <t>8NW591125B6819600</t>
  </si>
  <si>
    <t>tarkonis_2000@hotmail.com</t>
  </si>
  <si>
    <t>David Folksman</t>
  </si>
  <si>
    <t>82835244NA6126805</t>
  </si>
  <si>
    <t>8NR63665AS415883G</t>
  </si>
  <si>
    <t>killahbeats@yahoo.com</t>
  </si>
  <si>
    <t>Joel Rodriguez</t>
  </si>
  <si>
    <t>5XF78371AB263163J</t>
  </si>
  <si>
    <t>champion.nancy@yahoo.com</t>
  </si>
  <si>
    <t>Nancy Gaudet</t>
  </si>
  <si>
    <t>30794989W4797344V</t>
  </si>
  <si>
    <t>gsdh.04@gmail.com</t>
  </si>
  <si>
    <t>Danhua Song</t>
  </si>
  <si>
    <t>7B471127WE8726729</t>
  </si>
  <si>
    <t>damonwon@gmail.com</t>
  </si>
  <si>
    <t>Damon Won</t>
  </si>
  <si>
    <t>5XX75724P86652545</t>
  </si>
  <si>
    <t>7BA955604A850803S</t>
  </si>
  <si>
    <t>0R449301CL6192910</t>
  </si>
  <si>
    <t>2862045321554560G</t>
  </si>
  <si>
    <t>7EX16110NP136332Y</t>
  </si>
  <si>
    <t>volya@protonmail.ch</t>
  </si>
  <si>
    <t>Olga Vorobyeva</t>
  </si>
  <si>
    <t>2WF28369M9420941Y</t>
  </si>
  <si>
    <t>marycastellano@ymail.com</t>
  </si>
  <si>
    <t>Mary Castellano</t>
  </si>
  <si>
    <t>98922299S4921014G</t>
  </si>
  <si>
    <t>rebecca.soderberg@hotmail.se</t>
  </si>
  <si>
    <t>Rebecca SÃ¶derberg</t>
  </si>
  <si>
    <t>49D008485K803253S</t>
  </si>
  <si>
    <t>jermon98@gmail.com</t>
  </si>
  <si>
    <t>Jermon McNamara</t>
  </si>
  <si>
    <t>6SM801051F9698413</t>
  </si>
  <si>
    <t>shellistanley@yahoo.com</t>
  </si>
  <si>
    <t>Rachelle Stanley</t>
  </si>
  <si>
    <t>79U78110DF141894D</t>
  </si>
  <si>
    <t>corrie.e.johnson@gmail.com</t>
  </si>
  <si>
    <t>Corrie Johnson</t>
  </si>
  <si>
    <t>9SL73732R3322324A</t>
  </si>
  <si>
    <t>shannon.andersonnn@gmail.com</t>
  </si>
  <si>
    <t>Shannon Anderson</t>
  </si>
  <si>
    <t>1AW88390Y40968225</t>
  </si>
  <si>
    <t>kenya@thelahomegirl.com</t>
  </si>
  <si>
    <t>Kenya Reeves</t>
  </si>
  <si>
    <t>4RS25194UR512815E</t>
  </si>
  <si>
    <t>mariana.mba2@gmail.com</t>
  </si>
  <si>
    <t>Mariana Andrade</t>
  </si>
  <si>
    <t>7W696464KR403950X</t>
  </si>
  <si>
    <t>hristovamg@gmail.com</t>
  </si>
  <si>
    <t>Miroslava Hristova</t>
  </si>
  <si>
    <t>3GR42620PJ3550319</t>
  </si>
  <si>
    <t>shaima.cardillo@gmail.com</t>
  </si>
  <si>
    <t>Shaima Cardillo</t>
  </si>
  <si>
    <t>0SH06062WA186093D</t>
  </si>
  <si>
    <t>perdue.lisa@gmail.com</t>
  </si>
  <si>
    <t>Lisa Hudnut</t>
  </si>
  <si>
    <t>4FD77910D0199733R</t>
  </si>
  <si>
    <t>pgermany0485@gmail.com</t>
  </si>
  <si>
    <t>Philip Germany</t>
  </si>
  <si>
    <t>02598605E4740932Y</t>
  </si>
  <si>
    <t>lstm25@gmail.com</t>
  </si>
  <si>
    <t>Lloyd Keiber</t>
  </si>
  <si>
    <t>2LS13061U2485910W</t>
  </si>
  <si>
    <t>lindakatnic@hotmail.com</t>
  </si>
  <si>
    <t>Linda Katnic</t>
  </si>
  <si>
    <t>0WS51269NS070184C</t>
  </si>
  <si>
    <t>7G800805MG471693L</t>
  </si>
  <si>
    <t>6UJ35835GE528480U</t>
  </si>
  <si>
    <t>megan.heimann@gmail.com</t>
  </si>
  <si>
    <t>Megan Heimann</t>
  </si>
  <si>
    <t>9B165412F5203734N</t>
  </si>
  <si>
    <t>Mimiyolay@gmail.com</t>
  </si>
  <si>
    <t>Katie Gaddis</t>
  </si>
  <si>
    <t>7HM04253NN511234V</t>
  </si>
  <si>
    <t>katonthecabre@gmail.com</t>
  </si>
  <si>
    <t>KeyKollectiv</t>
  </si>
  <si>
    <t>27530464XJ2527548</t>
  </si>
  <si>
    <t>0E283660LD278020P</t>
  </si>
  <si>
    <t>muscubapro@yahoo.com</t>
  </si>
  <si>
    <t>Deborah Sloan</t>
  </si>
  <si>
    <t>60G15635YL317900B</t>
  </si>
  <si>
    <t>jessicamlecrone@gmail.com</t>
  </si>
  <si>
    <t>Jessica LeCrone</t>
  </si>
  <si>
    <t>1AH465064G615950L</t>
  </si>
  <si>
    <t>lhgaines@yahoo.com</t>
  </si>
  <si>
    <t>Laura Gaines</t>
  </si>
  <si>
    <t>87P02457CR6746504</t>
  </si>
  <si>
    <t>6FT28671MD300822V</t>
  </si>
  <si>
    <t>kaitlynjensen5@gmail.com</t>
  </si>
  <si>
    <t>Kaitlyn Jensen</t>
  </si>
  <si>
    <t>10A842044R4938234</t>
  </si>
  <si>
    <t>pamela.faulkner.777@gmail.com</t>
  </si>
  <si>
    <t>Pamela Faulkner</t>
  </si>
  <si>
    <t>2F776781DU2887011</t>
  </si>
  <si>
    <t>3AH736768P229200V</t>
  </si>
  <si>
    <t>leslie@ironbellefitness.com</t>
  </si>
  <si>
    <t>Iron Belle Fitness</t>
  </si>
  <si>
    <t>Rate of Exchange for Booking</t>
  </si>
  <si>
    <t>Actual Rate of realisation</t>
  </si>
  <si>
    <t>Sales CR</t>
  </si>
  <si>
    <t>FX</t>
  </si>
  <si>
    <t>id</t>
  </si>
  <si>
    <t>21-22-PP-000740</t>
  </si>
  <si>
    <t>21-22-PP-000741</t>
  </si>
  <si>
    <t>21-22-PP-000742</t>
  </si>
  <si>
    <t>21-22-PP-000743</t>
  </si>
  <si>
    <t>21-22-PP-000744</t>
  </si>
  <si>
    <t>21-22-PP-000745</t>
  </si>
  <si>
    <t>21-22-PP-000746</t>
  </si>
  <si>
    <t>21-22-PP-000747</t>
  </si>
  <si>
    <t>21-22-PP-000748</t>
  </si>
  <si>
    <t>21-22-PP-000749</t>
  </si>
  <si>
    <t>21-22-PP-000750</t>
  </si>
  <si>
    <t>21-22-PP-000751</t>
  </si>
  <si>
    <t>21-22-PP-000752</t>
  </si>
  <si>
    <t>21-22-PP-000753</t>
  </si>
  <si>
    <t>21-22-PP-000754</t>
  </si>
  <si>
    <t>21-22-PP-000755</t>
  </si>
  <si>
    <t>21-22-PP-000756</t>
  </si>
  <si>
    <t>21-22-PP-000757</t>
  </si>
  <si>
    <t>21-22-PP-000758</t>
  </si>
  <si>
    <t>21-22-PP-000759</t>
  </si>
  <si>
    <t>21-22-PP-000760</t>
  </si>
  <si>
    <t>21-22-PP-000761</t>
  </si>
  <si>
    <t>21-22-PP-000762</t>
  </si>
  <si>
    <t>21-22-PP-000763</t>
  </si>
  <si>
    <t>21-22-PP-000764</t>
  </si>
  <si>
    <t>21-22-PP-000765</t>
  </si>
  <si>
    <t>21-22-PP-000766</t>
  </si>
  <si>
    <t>21-22-PP-000767</t>
  </si>
  <si>
    <t>21-22-PP-000768</t>
  </si>
  <si>
    <t>21-22-PP-000769</t>
  </si>
  <si>
    <t>21-22-PP-000770</t>
  </si>
  <si>
    <t>21-22-PP-000771</t>
  </si>
  <si>
    <t>21-22-PP-000772</t>
  </si>
  <si>
    <t>21-22-PP-000773</t>
  </si>
  <si>
    <t>21-22-PP-000774</t>
  </si>
  <si>
    <t>21-22-PP-000775</t>
  </si>
  <si>
    <t>21-22-PP-000776</t>
  </si>
  <si>
    <t>21-22-PP-000777</t>
  </si>
  <si>
    <t>21-22-PP-000778</t>
  </si>
  <si>
    <t>21-22-PP-000779</t>
  </si>
  <si>
    <t>21-22-PP-000780</t>
  </si>
  <si>
    <t>21-22-PP-000781</t>
  </si>
  <si>
    <t>21-22-PP-000782</t>
  </si>
  <si>
    <t>21-22-PP-000783</t>
  </si>
  <si>
    <t>21-22-PP-000784</t>
  </si>
  <si>
    <t>21-22-PP-000785</t>
  </si>
  <si>
    <t>21-22-PP-000786</t>
  </si>
  <si>
    <t>21-22-PP-000787</t>
  </si>
  <si>
    <t>21-22-PP-000788</t>
  </si>
  <si>
    <t>21-22-PP-000789</t>
  </si>
  <si>
    <t>21-22-PP-000790</t>
  </si>
  <si>
    <t>21-22-PP-000791</t>
  </si>
  <si>
    <t>21-22-PP-000792</t>
  </si>
  <si>
    <t>21-22-PP-000793</t>
  </si>
  <si>
    <t>21-22-PP-000794</t>
  </si>
  <si>
    <t>21-22-PP-000795</t>
  </si>
  <si>
    <t>21-22-PP-000796</t>
  </si>
  <si>
    <t>21-22-PP-000797</t>
  </si>
  <si>
    <t>21-22-PP-000798</t>
  </si>
  <si>
    <t>21-22-PP-000799</t>
  </si>
  <si>
    <t>21-22-PP-000800</t>
  </si>
  <si>
    <t>21-22-PP-000801</t>
  </si>
  <si>
    <t>21-22-PP-000802</t>
  </si>
  <si>
    <t>21-22-PP-000803</t>
  </si>
  <si>
    <t>21-22-PP-000804</t>
  </si>
  <si>
    <t>21-22-PP-000805</t>
  </si>
  <si>
    <t>21-22-PP-000806</t>
  </si>
  <si>
    <t>21-22-PP-000807</t>
  </si>
  <si>
    <t>21-22-PP-000808</t>
  </si>
  <si>
    <t>21-22-PP-000809</t>
  </si>
  <si>
    <t>21-22-PP-000810</t>
  </si>
  <si>
    <t>21-22-PP-000811</t>
  </si>
  <si>
    <t>21-22-PP-000812</t>
  </si>
  <si>
    <t>21-22-PP-000813</t>
  </si>
  <si>
    <t>21-22-PP-000814</t>
  </si>
  <si>
    <t>21-22-PP-000815</t>
  </si>
  <si>
    <t>21-22-PP-000816</t>
  </si>
  <si>
    <t>21-22-PP-000817</t>
  </si>
  <si>
    <t>21-22-PP-000818</t>
  </si>
  <si>
    <t>21-22-PP-000819</t>
  </si>
  <si>
    <t>21-22-PP-000820</t>
  </si>
  <si>
    <t>21-22-PP-000821</t>
  </si>
  <si>
    <t>21-22-PP-000822</t>
  </si>
  <si>
    <t>21-22-PP-000823</t>
  </si>
  <si>
    <t>21-22-PP-000824</t>
  </si>
  <si>
    <t>21-22-PP-000825</t>
  </si>
  <si>
    <t>21-22-PP-000826</t>
  </si>
  <si>
    <t>21-22-PP-000827</t>
  </si>
  <si>
    <t>21-22-PP-000828</t>
  </si>
  <si>
    <t>21-22-PP-000829</t>
  </si>
  <si>
    <t>21-22-PP-000830</t>
  </si>
  <si>
    <t>21-22-PP-000831</t>
  </si>
  <si>
    <t>21-22-PP-000832</t>
  </si>
  <si>
    <t>21-22-PP-000833</t>
  </si>
  <si>
    <t>21-22-PP-000834</t>
  </si>
  <si>
    <t>21-22-PP-000835</t>
  </si>
  <si>
    <t>21-22-PP-000836</t>
  </si>
  <si>
    <t>21-22-PP-000837</t>
  </si>
  <si>
    <t>21-22-PP-000838</t>
  </si>
  <si>
    <t>21-22-PP-000839</t>
  </si>
  <si>
    <t>21-22-PP-000840</t>
  </si>
  <si>
    <t>21-22-PP-000841</t>
  </si>
  <si>
    <t>21-22-PP-000842</t>
  </si>
  <si>
    <t>21-22-PP-000843</t>
  </si>
  <si>
    <t>21-22-PP-000844</t>
  </si>
  <si>
    <t>21-22-PP-000845</t>
  </si>
  <si>
    <t>21-22-PP-000846</t>
  </si>
  <si>
    <t>21-22-PP-000847</t>
  </si>
  <si>
    <t>21-22-PP-000848</t>
  </si>
  <si>
    <t>21-22-PP-000849</t>
  </si>
  <si>
    <t>21-22-PP-000850</t>
  </si>
  <si>
    <t>21-22-PP-000851</t>
  </si>
  <si>
    <t>21-22-PP-000852</t>
  </si>
  <si>
    <t>21-22-PP-000853</t>
  </si>
  <si>
    <t>21-22-PP-000854</t>
  </si>
  <si>
    <t>21-22-PP-000855</t>
  </si>
  <si>
    <t>21-22-PP-000856</t>
  </si>
  <si>
    <t>21-22-PP-000857</t>
  </si>
  <si>
    <t>21-22-PP-000858</t>
  </si>
  <si>
    <t>21-22-PP-000859</t>
  </si>
  <si>
    <t>21-22-PP-000860</t>
  </si>
  <si>
    <t>21-22-PP-000861</t>
  </si>
  <si>
    <t>21-22-PP-000862</t>
  </si>
  <si>
    <t>21-22-PP-000863</t>
  </si>
  <si>
    <t>21-22-PP-000864</t>
  </si>
  <si>
    <t>21-22-PP-000865</t>
  </si>
  <si>
    <t>21-22-PP-000866</t>
  </si>
  <si>
    <t>21-22-PP-000867</t>
  </si>
  <si>
    <t>21-22-PP-000868</t>
  </si>
  <si>
    <t>21-22-PP-000869</t>
  </si>
  <si>
    <t>21-22-PP-000870</t>
  </si>
  <si>
    <t>21-22-PP-000871</t>
  </si>
  <si>
    <t>21-22-PP-000872</t>
  </si>
  <si>
    <t>21-22-PP-000873</t>
  </si>
  <si>
    <t>21-22-PP-000874</t>
  </si>
  <si>
    <t>21-22-PP-000875</t>
  </si>
  <si>
    <t>21-22-PP-000876</t>
  </si>
  <si>
    <t>21-22-PP-000877</t>
  </si>
  <si>
    <t>21-22-PP-000878</t>
  </si>
  <si>
    <t>21-22-PP-000879</t>
  </si>
  <si>
    <t>21-22-PP-000880</t>
  </si>
  <si>
    <t>21-22-PP-000881</t>
  </si>
  <si>
    <t>21-22-PP-000882</t>
  </si>
  <si>
    <t>21-22-PP-000883</t>
  </si>
  <si>
    <t>21-22-PP-000884</t>
  </si>
  <si>
    <t>21-22-PP-000885</t>
  </si>
  <si>
    <t>21-22-PP-000886</t>
  </si>
  <si>
    <t>21-22-PP-000887</t>
  </si>
  <si>
    <t>21-22-PP-000888</t>
  </si>
  <si>
    <t>21-22-PP-000889</t>
  </si>
  <si>
    <t>21-22-PP-000890</t>
  </si>
  <si>
    <t>21-22-PP-000891</t>
  </si>
  <si>
    <t>21-22-PP-000892</t>
  </si>
  <si>
    <t>21-22-PP-000893</t>
  </si>
  <si>
    <t>21-22-PP-000894</t>
  </si>
  <si>
    <t>21-22-PP-000895</t>
  </si>
  <si>
    <t>21-22-PP-000896</t>
  </si>
  <si>
    <t>21-22-PP-000897</t>
  </si>
  <si>
    <t>21-22-PP-000898</t>
  </si>
  <si>
    <t>21-22-PP-000899</t>
  </si>
  <si>
    <t>21-22-PP-000900</t>
  </si>
  <si>
    <t>21-22-PP-000901</t>
  </si>
  <si>
    <t>21-22-PP-000902</t>
  </si>
  <si>
    <t>21-22-PP-000903</t>
  </si>
  <si>
    <t>21-22-PP-000904</t>
  </si>
  <si>
    <t>21-22-PP-000905</t>
  </si>
  <si>
    <t>21-22-PP-000906</t>
  </si>
  <si>
    <t>21-22-PP-000907</t>
  </si>
  <si>
    <t>21-22-PP-000908</t>
  </si>
  <si>
    <t>21-22-PP-000909</t>
  </si>
  <si>
    <t>21-22-PP-000910</t>
  </si>
  <si>
    <t>21-22-PP-000911</t>
  </si>
  <si>
    <t>21-22-PP-000912</t>
  </si>
  <si>
    <t>21-22-PP-000913</t>
  </si>
  <si>
    <t>21-22-PP-000914</t>
  </si>
  <si>
    <t>21-22-PP-000915</t>
  </si>
  <si>
    <t>21-22-PP-000916</t>
  </si>
  <si>
    <t>21-22-PP-000917</t>
  </si>
  <si>
    <t>21-22-PP-000918</t>
  </si>
  <si>
    <t>21-22-PP-000919</t>
  </si>
  <si>
    <t>21-22-PP-000920</t>
  </si>
  <si>
    <t>21-22-PP-000921</t>
  </si>
  <si>
    <t>21-22-PP-000922</t>
  </si>
  <si>
    <t>Pro-Athlete Report</t>
  </si>
  <si>
    <t>Pro-Athlete Gene Report</t>
  </si>
  <si>
    <t>d</t>
  </si>
  <si>
    <t>INV2-NBUV-8ZLH-SWUH-2D84</t>
  </si>
  <si>
    <t>INV2-SBEL-VTYC-TZJ6-FEBL</t>
  </si>
  <si>
    <t>INV2-9A84-6M9K-WFRU-HXV9</t>
  </si>
  <si>
    <t>INV2-KSGZ-GTDC-97FX-UCSY</t>
  </si>
  <si>
    <t>6PV99864W6106913R</t>
  </si>
  <si>
    <t>teresatedder@gmail.com</t>
  </si>
  <si>
    <t>Teresa Tedder</t>
  </si>
  <si>
    <t>05M31941YJ266600M</t>
  </si>
  <si>
    <t>stefanidi@gmail.com</t>
  </si>
  <si>
    <t>Roman Stefanidi</t>
  </si>
  <si>
    <t>8HH03959289039422</t>
  </si>
  <si>
    <t>paypal@roberts.place</t>
  </si>
  <si>
    <t>Robert Boehme</t>
  </si>
  <si>
    <t>9BU35186EP604013E</t>
  </si>
  <si>
    <t>emilyannquintana@gmail.com</t>
  </si>
  <si>
    <t>Emily Quintana</t>
  </si>
  <si>
    <t>5EY55683TG7042249</t>
  </si>
  <si>
    <t>sara_mooradian@yahoo.com</t>
  </si>
  <si>
    <t>Sara Mooradian</t>
  </si>
  <si>
    <t>3RP62424FG734343L</t>
  </si>
  <si>
    <t>eagleeyefabworks@gmail.com</t>
  </si>
  <si>
    <t>Eagle Eye Fabworks</t>
  </si>
  <si>
    <t>84R13593R5230840P</t>
  </si>
  <si>
    <t>1F174324KC744524G</t>
  </si>
  <si>
    <t>6K78553453593143J</t>
  </si>
  <si>
    <t>Hockeyandscience@gmail.com</t>
  </si>
  <si>
    <t>Katie Stanton</t>
  </si>
  <si>
    <t>7LC88217EK581443V</t>
  </si>
  <si>
    <t>possummc@hotmail.com</t>
  </si>
  <si>
    <t>Kirsten Mcencroe</t>
  </si>
  <si>
    <t>5KK75452JY1561530</t>
  </si>
  <si>
    <t>0TM973850Y8935934</t>
  </si>
  <si>
    <t>AlixMansilla@hotmail.com</t>
  </si>
  <si>
    <t>Alix Mansilla</t>
  </si>
  <si>
    <t>1B035366NP8681105</t>
  </si>
  <si>
    <t>2BK83178EW956484A</t>
  </si>
  <si>
    <t>masbeatty@hotmail.com</t>
  </si>
  <si>
    <t>Austin Beatty</t>
  </si>
  <si>
    <t>06739411J0715351T</t>
  </si>
  <si>
    <t>sammers4.jp@gmail.com</t>
  </si>
  <si>
    <t>Jamya Parrish</t>
  </si>
  <si>
    <t>4U669648PL5852001</t>
  </si>
  <si>
    <t>nacianceno@me.com</t>
  </si>
  <si>
    <t>Paulo Nacianceno</t>
  </si>
  <si>
    <t>76452796ES696390N</t>
  </si>
  <si>
    <t>sanjin.saric1991@gmail.com</t>
  </si>
  <si>
    <t>Sanjin Å ariÄ‡</t>
  </si>
  <si>
    <t>0EB08252TP655723F</t>
  </si>
  <si>
    <t>7CA76694WW393640L</t>
  </si>
  <si>
    <t>joseph.r.simon@gmail.com</t>
  </si>
  <si>
    <t>Joseph Simon</t>
  </si>
  <si>
    <t>6GW89897SV2460020</t>
  </si>
  <si>
    <t>swvassar@verizon.net</t>
  </si>
  <si>
    <t>Stephanie Vassar</t>
  </si>
  <si>
    <t>6V501767P3587413M</t>
  </si>
  <si>
    <t>alisa.wellness3@gmail.com</t>
  </si>
  <si>
    <t>Alisa Burke</t>
  </si>
  <si>
    <t>7XR915283P656704S</t>
  </si>
  <si>
    <t>fratboisurficide@yahoo.com</t>
  </si>
  <si>
    <t>Christopher Pursley</t>
  </si>
  <si>
    <t>2KR43576EW387442U</t>
  </si>
  <si>
    <t>evanbuchanan@hotmail.ca</t>
  </si>
  <si>
    <t>Initial Visuals</t>
  </si>
  <si>
    <t>7TD655366R755401C</t>
  </si>
  <si>
    <t>fran.varn@gmail.com</t>
  </si>
  <si>
    <t>Francesca Varney</t>
  </si>
  <si>
    <t>923449790S482841V</t>
  </si>
  <si>
    <t>mj14627@outlook.com</t>
  </si>
  <si>
    <t>Michael R Johnson</t>
  </si>
  <si>
    <t>5BW604813R771792Y</t>
  </si>
  <si>
    <t>laurenleigh2001@gmail.com</t>
  </si>
  <si>
    <t>Lauren Walden</t>
  </si>
  <si>
    <t>6X830078EJ559431S</t>
  </si>
  <si>
    <t>lauth_kellie@yahoo.com</t>
  </si>
  <si>
    <t>Kellie Lauth</t>
  </si>
  <si>
    <t>7DH62001CY6936336</t>
  </si>
  <si>
    <t>sarah_domke@yahoo.com</t>
  </si>
  <si>
    <t>Sarah  Domke</t>
  </si>
  <si>
    <t>57085535CS835522U</t>
  </si>
  <si>
    <t>vkparkville311@gmail.com</t>
  </si>
  <si>
    <t>VAN HOANG</t>
  </si>
  <si>
    <t>6KU70955GC570035D</t>
  </si>
  <si>
    <t>bmthayer87@gmail.com</t>
  </si>
  <si>
    <t>Brittany Thayer</t>
  </si>
  <si>
    <t>9TY065514T388702W</t>
  </si>
  <si>
    <t>alex.klassmann@koeln.de</t>
  </si>
  <si>
    <t>Alexander Klassmann</t>
  </si>
  <si>
    <t>0S580217MK555491H</t>
  </si>
  <si>
    <t>4YA520870W8733534</t>
  </si>
  <si>
    <t>7CU6788299679393K</t>
  </si>
  <si>
    <t>evgeniy.vyborov@gmail.com</t>
  </si>
  <si>
    <t>Ievgen Vyborov</t>
  </si>
  <si>
    <t>5DA29638B8731370U</t>
  </si>
  <si>
    <t>65V444374G7249339</t>
  </si>
  <si>
    <t>moragandgian@gmail.com</t>
  </si>
  <si>
    <t>Morag Mackay</t>
  </si>
  <si>
    <t>7L125288GC547791W</t>
  </si>
  <si>
    <t>amy.belawski@gmail.com</t>
  </si>
  <si>
    <t>Amy Belawski</t>
  </si>
  <si>
    <t>9GV47262K5685513S</t>
  </si>
  <si>
    <t>katykear@hotmail.com</t>
  </si>
  <si>
    <t>Kathleen Kear</t>
  </si>
  <si>
    <t>6K048329F9739311L</t>
  </si>
  <si>
    <t>gennaellingson@gmail.com</t>
  </si>
  <si>
    <t>Genevieve Ellingson</t>
  </si>
  <si>
    <t>2LA51818B5046641N</t>
  </si>
  <si>
    <t>crdeved@gmail.com</t>
  </si>
  <si>
    <t>Chris De Ved</t>
  </si>
  <si>
    <t>9W488361HN387172C</t>
  </si>
  <si>
    <t>slroper11@hotmail.com</t>
  </si>
  <si>
    <t>Shelley Roper</t>
  </si>
  <si>
    <t>15F17632WM2916838</t>
  </si>
  <si>
    <t>annem8653@gmail.com</t>
  </si>
  <si>
    <t>Anne McCarthy</t>
  </si>
  <si>
    <t>72B30062JG625484T</t>
  </si>
  <si>
    <t>chgardiner@chgardiner.com</t>
  </si>
  <si>
    <t>Carson Alexander Harrison Gardiner</t>
  </si>
  <si>
    <t>09D48315VF707135C</t>
  </si>
  <si>
    <t>6D258658U3706071H</t>
  </si>
  <si>
    <t>m.bitterling@casema.nl</t>
  </si>
  <si>
    <t>Marcus Bitterling</t>
  </si>
  <si>
    <t>65N27283KB3848246</t>
  </si>
  <si>
    <t>jenjifsd@gmail.com</t>
  </si>
  <si>
    <t>Jennifer Robison</t>
  </si>
  <si>
    <t>68H17206Y22372212</t>
  </si>
  <si>
    <t>meghsu83@yahoo.com</t>
  </si>
  <si>
    <t>Megan Hsu</t>
  </si>
  <si>
    <t>5TY246896V0246610</t>
  </si>
  <si>
    <t>8PW4699794043463M</t>
  </si>
  <si>
    <t>happydancer8590@icloud.com</t>
  </si>
  <si>
    <t>Sara Schroeter</t>
  </si>
  <si>
    <t>26U96697NL587300T</t>
  </si>
  <si>
    <t>1U94718351330380S</t>
  </si>
  <si>
    <t>pvt.gesbeck@gmail.com</t>
  </si>
  <si>
    <t>Tyler Gesbeck</t>
  </si>
  <si>
    <t>7D620844FK5640329</t>
  </si>
  <si>
    <t>lizzerai@mac.com</t>
  </si>
  <si>
    <t>Liz Zerai</t>
  </si>
  <si>
    <t>1KX23284XT2974059</t>
  </si>
  <si>
    <t>swilson@iaofmaine.org</t>
  </si>
  <si>
    <t>Shelly Wilson</t>
  </si>
  <si>
    <t>84W75539PK899510V</t>
  </si>
  <si>
    <t>chelseabuddle@gmail.com</t>
  </si>
  <si>
    <t>Chelsea Buddle</t>
  </si>
  <si>
    <t>30F36740P4853274R</t>
  </si>
  <si>
    <t>seymur9109@gmail.com</t>
  </si>
  <si>
    <t>Seymur Angarita</t>
  </si>
  <si>
    <t>2DS18506JE0768243</t>
  </si>
  <si>
    <t>6PM77979D1971805M</t>
  </si>
  <si>
    <t>nataliejgorman@gmail.com</t>
  </si>
  <si>
    <t>Natalie Gorman</t>
  </si>
  <si>
    <t>59M054294Y906804E</t>
  </si>
  <si>
    <t>6Y7227026V7867832</t>
  </si>
  <si>
    <t>peacejunkanddrums@yahoo.com</t>
  </si>
  <si>
    <t>Adrianne Powell</t>
  </si>
  <si>
    <t>5H471025BY832273D</t>
  </si>
  <si>
    <t>jmcc36@hotmail.com</t>
  </si>
  <si>
    <t>Jaime McClure</t>
  </si>
  <si>
    <t>8FN7148583159070W</t>
  </si>
  <si>
    <t>MichaelRiddle1991@gmail.com</t>
  </si>
  <si>
    <t>Michael Riddle</t>
  </si>
  <si>
    <t>17X601667D002334U</t>
  </si>
  <si>
    <t>prbocruz@gmail.com</t>
  </si>
  <si>
    <t>Paula Ortiz</t>
  </si>
  <si>
    <t>9T489901T17314827</t>
  </si>
  <si>
    <t>92C54940EV0890821</t>
  </si>
  <si>
    <t>cristian.levin@gmail.com</t>
  </si>
  <si>
    <t>cristian levin suazo</t>
  </si>
  <si>
    <t>33N47732T7180110Y</t>
  </si>
  <si>
    <t>0F099404A0020113F</t>
  </si>
  <si>
    <t>alexios01@hotmail.com</t>
  </si>
  <si>
    <t>Alex Andreas</t>
  </si>
  <si>
    <t>0SK6423451774882G</t>
  </si>
  <si>
    <t>amyalexander60@gmail.com</t>
  </si>
  <si>
    <t>AMY ALEXANDER</t>
  </si>
  <si>
    <t>66C53820H1307542D</t>
  </si>
  <si>
    <t>mjw97@hotmail.co.uk</t>
  </si>
  <si>
    <t>mjw97</t>
  </si>
  <si>
    <t>82G354280N740662M</t>
  </si>
  <si>
    <t>jayne.fraley@gmail.com</t>
  </si>
  <si>
    <t>Jayne Fraley</t>
  </si>
  <si>
    <t>8GD89570LX8164341</t>
  </si>
  <si>
    <t>tiffany@olsenetc.co.nz</t>
  </si>
  <si>
    <t>Tiffany Olsen</t>
  </si>
  <si>
    <t>35J438609J402764H</t>
  </si>
  <si>
    <t>franklberry@gmail.com</t>
  </si>
  <si>
    <t>Gretchen Herrock</t>
  </si>
  <si>
    <t>6P977934K40221003</t>
  </si>
  <si>
    <t>luvthedalailama@gmail.com</t>
  </si>
  <si>
    <t>Mary Ong-Barsky</t>
  </si>
  <si>
    <t>5VD95137KG690012G</t>
  </si>
  <si>
    <t>rena.crna@gmail.com</t>
  </si>
  <si>
    <t>Rena Apon</t>
  </si>
  <si>
    <t>1EX6478237274791U</t>
  </si>
  <si>
    <t>katherinejball@outlook.com</t>
  </si>
  <si>
    <t>Katie Peca</t>
  </si>
  <si>
    <t>7SM17588FF209741S</t>
  </si>
  <si>
    <t>w2hro.fn20@gmail.com</t>
  </si>
  <si>
    <t>Paul Andrews</t>
  </si>
  <si>
    <t>15K393612G014951F</t>
  </si>
  <si>
    <t>suki36@gmail.com</t>
  </si>
  <si>
    <t>Susan Williams</t>
  </si>
  <si>
    <t>5T872110NN399102E</t>
  </si>
  <si>
    <t>511732229X7765711</t>
  </si>
  <si>
    <t>marjaceron@yahoo.com</t>
  </si>
  <si>
    <t>marja ceron</t>
  </si>
  <si>
    <t>9LL29560L28884815</t>
  </si>
  <si>
    <t>emilybndr@gmail.com</t>
  </si>
  <si>
    <t>Emily Bender</t>
  </si>
  <si>
    <t>83C62906YL7274844</t>
  </si>
  <si>
    <t>meganelizaking@gmail.com</t>
  </si>
  <si>
    <t>Megan King</t>
  </si>
  <si>
    <t>9P2543187E365872C</t>
  </si>
  <si>
    <t>marya.zaki@icloud.com</t>
  </si>
  <si>
    <t>Maria Zaki</t>
  </si>
  <si>
    <t>3RV41253N0579693A</t>
  </si>
  <si>
    <t>kevinbruckner97@gmail.com</t>
  </si>
  <si>
    <t>Kevin Bruckner</t>
  </si>
  <si>
    <t>7BV49783NK032635B</t>
  </si>
  <si>
    <t>98U9314896498643R</t>
  </si>
  <si>
    <t>katja_wegehaupt@gmx.de</t>
  </si>
  <si>
    <t>katja wegehaupt</t>
  </si>
  <si>
    <t>79K62063VA054204B</t>
  </si>
  <si>
    <t>info@strategicintelligenceservices.com</t>
  </si>
  <si>
    <t>Strategic Intelligence Services</t>
  </si>
  <si>
    <t>9LY244800F687032W</t>
  </si>
  <si>
    <t>7H128074JP546433D</t>
  </si>
  <si>
    <t>z.oshaughnessy@outlook.com</t>
  </si>
  <si>
    <t>Zack Shay</t>
  </si>
  <si>
    <t>19M05232DN725792J</t>
  </si>
  <si>
    <t>robinlewis43@ymail.com</t>
  </si>
  <si>
    <t>Robin Lewis</t>
  </si>
  <si>
    <t>5Y4972539V5056335</t>
  </si>
  <si>
    <t>tina.rafali@gmail.com</t>
  </si>
  <si>
    <t>TINA RAFALIMANANA</t>
  </si>
  <si>
    <t>5C551354AH663742K</t>
  </si>
  <si>
    <t>96G75836TS122570U</t>
  </si>
  <si>
    <t>6U847510PH023843T</t>
  </si>
  <si>
    <t>sarahfalasco@me.com</t>
  </si>
  <si>
    <t>Sarah Falasco</t>
  </si>
  <si>
    <t>1E855751U2261913A</t>
  </si>
  <si>
    <t>lauren@solaplumb.com.au</t>
  </si>
  <si>
    <t>Lauren Steele</t>
  </si>
  <si>
    <t>21661577S54213921</t>
  </si>
  <si>
    <t>cvizler@yahoo.com</t>
  </si>
  <si>
    <t>Csaba Vizler</t>
  </si>
  <si>
    <t>82E52322T34659701</t>
  </si>
  <si>
    <t>meaghantyndale@hotmail.com</t>
  </si>
  <si>
    <t>meaghan tyndale</t>
  </si>
  <si>
    <t>02W90400KK395992G</t>
  </si>
  <si>
    <t>sirrahnod@aol.com</t>
  </si>
  <si>
    <t>Donald Harris</t>
  </si>
  <si>
    <t>3BV10937CN996215F</t>
  </si>
  <si>
    <t>linaredzepi01@gmail.com</t>
  </si>
  <si>
    <t>Lina Redzepi</t>
  </si>
  <si>
    <t>31772158F8255394U</t>
  </si>
  <si>
    <t>Amandamucha19@gmail.com</t>
  </si>
  <si>
    <t>Amanda Mucha</t>
  </si>
  <si>
    <t>5B997773C8730190A</t>
  </si>
  <si>
    <t>5X234825JT8957804</t>
  </si>
  <si>
    <t>6E982170HD331853W</t>
  </si>
  <si>
    <t>shereemc914@gmail.com</t>
  </si>
  <si>
    <t>sheree mcintyre</t>
  </si>
  <si>
    <t>9AC567289Y591430S</t>
  </si>
  <si>
    <t>amandamucha21@gmail.com</t>
  </si>
  <si>
    <t>5BY44877RS728834T</t>
  </si>
  <si>
    <t>jeff.c.pole@gmail.com</t>
  </si>
  <si>
    <t>Jeff Pole</t>
  </si>
  <si>
    <t>8GE51468RX154842Y</t>
  </si>
  <si>
    <t>megganlennon@gmail.com</t>
  </si>
  <si>
    <t>Meggan Lennon</t>
  </si>
  <si>
    <t>9KP328681N651542D</t>
  </si>
  <si>
    <t>mrsjuliannawhite@gmail.com</t>
  </si>
  <si>
    <t>Erin White</t>
  </si>
  <si>
    <t>72308221LJ593664P</t>
  </si>
  <si>
    <t>cameronsimms12904@gmail.com</t>
  </si>
  <si>
    <t>Mirror Excellence</t>
  </si>
  <si>
    <t>9RM0909030204915C</t>
  </si>
  <si>
    <t>gangaiah.1@buckeyemail.osu.edu</t>
  </si>
  <si>
    <t>Dharanesh Gangaiah</t>
  </si>
  <si>
    <t>2PH5635557981473C</t>
  </si>
  <si>
    <t>kathyparo@gmail.com</t>
  </si>
  <si>
    <t>Kathy Paro</t>
  </si>
  <si>
    <t>642743984P233753X</t>
  </si>
  <si>
    <t>boissel.camille@wanadoo.fr</t>
  </si>
  <si>
    <t>Camille Boissel</t>
  </si>
  <si>
    <t>0D836895TU615263R</t>
  </si>
  <si>
    <t>leonahelenskene@gmail.com</t>
  </si>
  <si>
    <t>Leona Skene</t>
  </si>
  <si>
    <t>chelsea.charlebois@gmail.com</t>
  </si>
  <si>
    <t>Chelsea Anna Marie</t>
  </si>
  <si>
    <t>88246979J48448804</t>
  </si>
  <si>
    <t>corneliawyder@gmail.com</t>
  </si>
  <si>
    <t>Cornelia Wyder</t>
  </si>
  <si>
    <t>0GD66181FX629541H</t>
  </si>
  <si>
    <t>susannahrayburn@gmail.com</t>
  </si>
  <si>
    <t>Susannah Rayburn</t>
  </si>
  <si>
    <t>819356401H7726201</t>
  </si>
  <si>
    <t>dbrlhall@verizon.net</t>
  </si>
  <si>
    <t>Ronda Hall</t>
  </si>
  <si>
    <t>3SX83184SH8798414</t>
  </si>
  <si>
    <t>dana.hubbard@gmail.com</t>
  </si>
  <si>
    <t>Dana Hubbard</t>
  </si>
  <si>
    <t>68W942258S532015P</t>
  </si>
  <si>
    <t>nalefu@gmail.com</t>
  </si>
  <si>
    <t>Naomi Fernbach</t>
  </si>
  <si>
    <t>28X27799HS719281E</t>
  </si>
  <si>
    <t>huggsville@gmail.com</t>
  </si>
  <si>
    <t>L. Camille Gilbert</t>
  </si>
  <si>
    <t>2LM004215J8236336</t>
  </si>
  <si>
    <t>jessicalossavaro@yahoo.com</t>
  </si>
  <si>
    <t>Jessica Lossavaro Silva</t>
  </si>
  <si>
    <t>91723063LX454060L</t>
  </si>
  <si>
    <t>5KV18436FC8604833</t>
  </si>
  <si>
    <t>gdiehl3957@gmail.com</t>
  </si>
  <si>
    <t>Grace Monjardo</t>
  </si>
  <si>
    <t>33T31225WV9524102</t>
  </si>
  <si>
    <t>jakehadlow@outlook.com</t>
  </si>
  <si>
    <t>Jake Hadlow</t>
  </si>
  <si>
    <t>6FP607477D8470418</t>
  </si>
  <si>
    <t>matt@youchoose.com.au</t>
  </si>
  <si>
    <t>Matthew Maber</t>
  </si>
  <si>
    <t>8FM11958PF884840P</t>
  </si>
  <si>
    <t>rapom2003@yahoo.com</t>
  </si>
  <si>
    <t>Sergio alva</t>
  </si>
  <si>
    <t>92C24547228651702</t>
  </si>
  <si>
    <t>Bethanyzzz123@gmail.com</t>
  </si>
  <si>
    <t>Bethany Rives</t>
  </si>
  <si>
    <t>23033888B84261540</t>
  </si>
  <si>
    <t>gregorymccleaf@hotmail.com</t>
  </si>
  <si>
    <t>Gregory McCleaf</t>
  </si>
  <si>
    <t>8KY01536J6984060F</t>
  </si>
  <si>
    <t>erin.gail.decker@gmail.com</t>
  </si>
  <si>
    <t>Erin Decker</t>
  </si>
  <si>
    <t>4XP99293HD535770X</t>
  </si>
  <si>
    <t>anthony@compofelice.com</t>
  </si>
  <si>
    <t>Anthony Compofelice</t>
  </si>
  <si>
    <t>0C853685SL581090Y</t>
  </si>
  <si>
    <t>2J1736804C8571413</t>
  </si>
  <si>
    <t>99L17163YE7659130</t>
  </si>
  <si>
    <t>papavasiliouthomas@yahoo.com</t>
  </si>
  <si>
    <t>tom papa</t>
  </si>
  <si>
    <t>7JD194379B490750X</t>
  </si>
  <si>
    <t>rob.cerato@gmail.com</t>
  </si>
  <si>
    <t>Robert Cerato</t>
  </si>
  <si>
    <t>8Y238216Y3558191R</t>
  </si>
  <si>
    <t>435639223@qq.com</t>
  </si>
  <si>
    <t>ç¿ å‘¨</t>
  </si>
  <si>
    <t>3RR95415M0056283P</t>
  </si>
  <si>
    <t>1DN9555437316041S</t>
  </si>
  <si>
    <t>melanie.medcalf91@gmail.com</t>
  </si>
  <si>
    <t>Donald Roberts</t>
  </si>
  <si>
    <t>18C7568422252602E</t>
  </si>
  <si>
    <t>tlvessels@hotmail.com</t>
  </si>
  <si>
    <t>toni vessels</t>
  </si>
  <si>
    <t>66409918BA680345K</t>
  </si>
  <si>
    <t>emily.bruzzese@hotmail.com</t>
  </si>
  <si>
    <t>Emily Bruzzese</t>
  </si>
  <si>
    <t>6UE15121T2514010V</t>
  </si>
  <si>
    <t>vanloonj@aya.yale.edu</t>
  </si>
  <si>
    <t>Jennifer Carter</t>
  </si>
  <si>
    <t>5U491057DK2469111</t>
  </si>
  <si>
    <t>Donald roberts</t>
  </si>
  <si>
    <t>9ER44634AY722053Y</t>
  </si>
  <si>
    <t>etsysilverjewelrystore@gmail.com</t>
  </si>
  <si>
    <t>Natalia Gagulina</t>
  </si>
  <si>
    <t>7T443739R5187021Y</t>
  </si>
  <si>
    <t>3KC92146LN966950M</t>
  </si>
  <si>
    <t>rob@malchow.net</t>
  </si>
  <si>
    <t>Rob Malchow</t>
  </si>
  <si>
    <t>7NR845534L169333G</t>
  </si>
  <si>
    <t>tina.sweins@gmail.com</t>
  </si>
  <si>
    <t>Christina Sweins</t>
  </si>
  <si>
    <t>4LJ26227SY114974C</t>
  </si>
  <si>
    <t>jooptoorn@gmail.com</t>
  </si>
  <si>
    <t>Joop aan den Toorn</t>
  </si>
  <si>
    <t>2JV44579345751910</t>
  </si>
  <si>
    <t>amanda.wickert@unmc.edu</t>
  </si>
  <si>
    <t>Amanda Wickert</t>
  </si>
  <si>
    <t>7AE2713427654635D</t>
  </si>
  <si>
    <t>6YR15753J9798474B</t>
  </si>
  <si>
    <t>wwilliams@pgtc.com</t>
  </si>
  <si>
    <t>Jeannie Williams</t>
  </si>
  <si>
    <t>4WP5943983361693B</t>
  </si>
  <si>
    <t>myty7503@yahoo.com</t>
  </si>
  <si>
    <t>Sandra Davis</t>
  </si>
  <si>
    <t>2A701233353681539</t>
  </si>
  <si>
    <t>jaimalynn21@gmail.com</t>
  </si>
  <si>
    <t>Jaime Hoonsan</t>
  </si>
  <si>
    <t>16842466ED954360W</t>
  </si>
  <si>
    <t>ken.prince.jr@gmail.com</t>
  </si>
  <si>
    <t>Kenneth Prince</t>
  </si>
  <si>
    <t>5L435694870486353</t>
  </si>
  <si>
    <t>madelynhindia@gmail.com</t>
  </si>
  <si>
    <t>madelyn Hindia</t>
  </si>
  <si>
    <t>2PV61730RV2392539</t>
  </si>
  <si>
    <t>skmolnar@gmail.com</t>
  </si>
  <si>
    <t>sarah molnar</t>
  </si>
  <si>
    <t>3L275228UW9813051</t>
  </si>
  <si>
    <t>cb_jones@outlook.com</t>
  </si>
  <si>
    <t>Christina Jones</t>
  </si>
  <si>
    <t>9E321626GW8931131</t>
  </si>
  <si>
    <t>megangracefully@gmail.com</t>
  </si>
  <si>
    <t>Megan Fabry</t>
  </si>
  <si>
    <t>8T610948V3765911D</t>
  </si>
  <si>
    <t>tara_melanie@hotmail.com</t>
  </si>
  <si>
    <t>Tara Irwin</t>
  </si>
  <si>
    <t>5P622053FH4129247</t>
  </si>
  <si>
    <t>tayraybay@gmail.com</t>
  </si>
  <si>
    <t>Taylor Brandt</t>
  </si>
  <si>
    <t>5UG24699UN8122051</t>
  </si>
  <si>
    <t>3PG82418MM6931747</t>
  </si>
  <si>
    <t>bullygrl530@yahoo.com</t>
  </si>
  <si>
    <t>eva meyer</t>
  </si>
  <si>
    <t>2FM99900NF995273W</t>
  </si>
  <si>
    <t>2AE59014HB275225R</t>
  </si>
  <si>
    <t>Kellyrmcdonald@gmail.com</t>
  </si>
  <si>
    <t>Kelly McDonald</t>
  </si>
  <si>
    <t>97380981E79946601</t>
  </si>
  <si>
    <t>charlotte.mandell@gmail.com</t>
  </si>
  <si>
    <t>Charlotte Kelly</t>
  </si>
  <si>
    <t>1W8481794D771614C</t>
  </si>
  <si>
    <t>mzarnick@me.com</t>
  </si>
  <si>
    <t>Molly Zarnick</t>
  </si>
  <si>
    <t>3VV20722N8182024T</t>
  </si>
  <si>
    <t>ashyswimmer9@yahoo.com</t>
  </si>
  <si>
    <t>Ash Doorley</t>
  </si>
  <si>
    <t>1HB36413KL637824E</t>
  </si>
  <si>
    <t>nicolahughes74@hotmail.com</t>
  </si>
  <si>
    <t>Nicola Hughes</t>
  </si>
  <si>
    <t>6A240784L7664811E</t>
  </si>
  <si>
    <t>01580553XX4218612</t>
  </si>
  <si>
    <t>5JU475328Y232813C</t>
  </si>
  <si>
    <t>stephdebauche@gmail.com</t>
  </si>
  <si>
    <t>Stephanie DeBauche</t>
  </si>
  <si>
    <t>1ES72773SY369831C</t>
  </si>
  <si>
    <t>kimberlyrwebb@yahoo.com</t>
  </si>
  <si>
    <t>Kimberly Dempsey</t>
  </si>
  <si>
    <t>25X063736J5704423</t>
  </si>
  <si>
    <t>6AC56303B4762553B</t>
  </si>
  <si>
    <t>tim.park.mt.o@gmail.com</t>
  </si>
  <si>
    <t>Tim Park</t>
  </si>
  <si>
    <t>43G30742VC9843143</t>
  </si>
  <si>
    <t>takizad@hey.com</t>
  </si>
  <si>
    <t>Aaron Takizad</t>
  </si>
  <si>
    <t>3NK57958HA1616404</t>
  </si>
  <si>
    <t>0KN99349DG942612G</t>
  </si>
  <si>
    <t>djpepper92@gmail.com</t>
  </si>
  <si>
    <t>Dallas Pepper</t>
  </si>
  <si>
    <t>80R07255FP638751U</t>
  </si>
  <si>
    <t>jacrawford2000@gmail.com</t>
  </si>
  <si>
    <t>Jason Crawford</t>
  </si>
  <si>
    <t>1KK49006B7315080K</t>
  </si>
  <si>
    <t>houston.stuart@gmail.com</t>
  </si>
  <si>
    <t>Stuart Houston</t>
  </si>
  <si>
    <t>6BV455926R2201035</t>
  </si>
  <si>
    <t>yesinator006@gmail.com</t>
  </si>
  <si>
    <t>Yesie Machado</t>
  </si>
  <si>
    <t>4TB73865H8232852D</t>
  </si>
  <si>
    <t>ellscott_leanne@yahoo.com</t>
  </si>
  <si>
    <t>LeAnne Scott</t>
  </si>
  <si>
    <t>2H719251BL7777036</t>
  </si>
  <si>
    <t>jessica_armour@yahoo.com</t>
  </si>
  <si>
    <t>Jessica Armour</t>
  </si>
  <si>
    <t>5UE27980V1285303K</t>
  </si>
  <si>
    <t>79C17639N11807609</t>
  </si>
  <si>
    <t>halls4hisglory@gmx.com</t>
  </si>
  <si>
    <t>Shauna Hall</t>
  </si>
  <si>
    <t>3JE470819B531383J</t>
  </si>
  <si>
    <t>bob7man@gmail.com</t>
  </si>
  <si>
    <t>Andrew Lane</t>
  </si>
  <si>
    <t>6LJ67513N19953917</t>
  </si>
  <si>
    <t>detriabranch@aol.com</t>
  </si>
  <si>
    <t>Detria Branch</t>
  </si>
  <si>
    <t>7SV59629V38699628</t>
  </si>
  <si>
    <t>bartleirs@me.com</t>
  </si>
  <si>
    <t>Silver Lining Agency commv.</t>
  </si>
  <si>
    <t>6DE45750D3621033C</t>
  </si>
  <si>
    <t>vcecere@selectmedical.com</t>
  </si>
  <si>
    <t>vincent cecere</t>
  </si>
  <si>
    <t>8KK730515K568304L</t>
  </si>
  <si>
    <t>logicbased@msn.com</t>
  </si>
  <si>
    <t>Enjoy Every Moment Consulting Corporation</t>
  </si>
  <si>
    <t>44428079E6500512G</t>
  </si>
  <si>
    <t>kaitlinroach535@gmail.com</t>
  </si>
  <si>
    <t>Kaitlin Roach</t>
  </si>
  <si>
    <t>7V617047AJ651162P</t>
  </si>
  <si>
    <t>mikaela.a.cruz@gmail.com</t>
  </si>
  <si>
    <t>Mikaela Cruz</t>
  </si>
  <si>
    <t>8SP32761U0456445J</t>
  </si>
  <si>
    <t>brittneyk.nielsen@gmail.com</t>
  </si>
  <si>
    <t>brittney nielsen</t>
  </si>
  <si>
    <t>9LR3827596599930P</t>
  </si>
  <si>
    <t>96V83121WX049064T</t>
  </si>
  <si>
    <t>soumya.inumella88@gmail.com</t>
  </si>
  <si>
    <t>Soumya Inumella</t>
  </si>
  <si>
    <t>8W324935MH905871J</t>
  </si>
  <si>
    <t>Marco.crz@gmail.com</t>
  </si>
  <si>
    <t>Marco Cruz</t>
  </si>
  <si>
    <t>21-22-PP-000923</t>
  </si>
  <si>
    <t>21-22-PP-000924</t>
  </si>
  <si>
    <t>21-22-PP-000925</t>
  </si>
  <si>
    <t>21-22-PP-000926</t>
  </si>
  <si>
    <t>21-22-PP-000927</t>
  </si>
  <si>
    <t>21-22-PP-000928</t>
  </si>
  <si>
    <t>21-22-PP-000929</t>
  </si>
  <si>
    <t>21-22-PP-000930</t>
  </si>
  <si>
    <t>21-22-PP-000931</t>
  </si>
  <si>
    <t>21-22-PP-000932</t>
  </si>
  <si>
    <t>21-22-PP-000933</t>
  </si>
  <si>
    <t>21-22-PP-000934</t>
  </si>
  <si>
    <t>21-22-PP-000935</t>
  </si>
  <si>
    <t>21-22-PP-000936</t>
  </si>
  <si>
    <t>21-22-PP-000937</t>
  </si>
  <si>
    <t>21-22-PP-000938</t>
  </si>
  <si>
    <t>21-22-PP-000939</t>
  </si>
  <si>
    <t>21-22-PP-000940</t>
  </si>
  <si>
    <t>21-22-PP-000941</t>
  </si>
  <si>
    <t>21-22-PP-000942</t>
  </si>
  <si>
    <t>21-22-PP-000943</t>
  </si>
  <si>
    <t>21-22-PP-000944</t>
  </si>
  <si>
    <t>21-22-PP-000945</t>
  </si>
  <si>
    <t>21-22-PP-000946</t>
  </si>
  <si>
    <t>21-22-PP-000947</t>
  </si>
  <si>
    <t>21-22-PP-000948</t>
  </si>
  <si>
    <t>21-22-PP-000949</t>
  </si>
  <si>
    <t>21-22-PP-000950</t>
  </si>
  <si>
    <t>21-22-PP-000951</t>
  </si>
  <si>
    <t>21-22-PP-000952</t>
  </si>
  <si>
    <t>21-22-PP-000953</t>
  </si>
  <si>
    <t>21-22-PP-000954</t>
  </si>
  <si>
    <t>21-22-PP-000955</t>
  </si>
  <si>
    <t>21-22-PP-000956</t>
  </si>
  <si>
    <t>21-22-PP-000957</t>
  </si>
  <si>
    <t>21-22-PP-000958</t>
  </si>
  <si>
    <t>21-22-PP-000959</t>
  </si>
  <si>
    <t>21-22-PP-000960</t>
  </si>
  <si>
    <t>21-22-PP-000961</t>
  </si>
  <si>
    <t>21-22-PP-000962</t>
  </si>
  <si>
    <t>21-22-PP-000963</t>
  </si>
  <si>
    <t>21-22-PP-000964</t>
  </si>
  <si>
    <t>21-22-PP-000965</t>
  </si>
  <si>
    <t>21-22-PP-000966</t>
  </si>
  <si>
    <t>21-22-PP-000967</t>
  </si>
  <si>
    <t>21-22-PP-000968</t>
  </si>
  <si>
    <t>21-22-PP-000969</t>
  </si>
  <si>
    <t>21-22-PP-000970</t>
  </si>
  <si>
    <t>21-22-PP-000971</t>
  </si>
  <si>
    <t>21-22-PP-000972</t>
  </si>
  <si>
    <t>21-22-PP-000973</t>
  </si>
  <si>
    <t>21-22-PP-000974</t>
  </si>
  <si>
    <t>21-22-PP-000975</t>
  </si>
  <si>
    <t>21-22-PP-000976</t>
  </si>
  <si>
    <t>21-22-PP-000977</t>
  </si>
  <si>
    <t>21-22-PP-000978</t>
  </si>
  <si>
    <t>21-22-PP-000979</t>
  </si>
  <si>
    <t>21-22-PP-000980</t>
  </si>
  <si>
    <t>21-22-PP-000981</t>
  </si>
  <si>
    <t>21-22-PP-000982</t>
  </si>
  <si>
    <t>21-22-PP-000983</t>
  </si>
  <si>
    <t>21-22-PP-000984</t>
  </si>
  <si>
    <t>21-22-PP-000985</t>
  </si>
  <si>
    <t>21-22-PP-000986</t>
  </si>
  <si>
    <t>21-22-PP-000987</t>
  </si>
  <si>
    <t>21-22-PP-000988</t>
  </si>
  <si>
    <t>21-22-PP-000989</t>
  </si>
  <si>
    <t>21-22-PP-000990</t>
  </si>
  <si>
    <t>21-22-PP-000991</t>
  </si>
  <si>
    <t>21-22-PP-000992</t>
  </si>
  <si>
    <t>21-22-PP-000993</t>
  </si>
  <si>
    <t>21-22-PP-000994</t>
  </si>
  <si>
    <t>21-22-PP-000995</t>
  </si>
  <si>
    <t>21-22-PP-000996</t>
  </si>
  <si>
    <t>21-22-PP-000997</t>
  </si>
  <si>
    <t>21-22-PP-000998</t>
  </si>
  <si>
    <t>21-22-PP-000999</t>
  </si>
  <si>
    <t>21-22-PP-001000</t>
  </si>
  <si>
    <t>21-22-PP-001001</t>
  </si>
  <si>
    <t>21-22-PP-001002</t>
  </si>
  <si>
    <t>21-22-PP-001003</t>
  </si>
  <si>
    <t>21-22-PP-001004</t>
  </si>
  <si>
    <t>21-22-PP-001005</t>
  </si>
  <si>
    <t>21-22-PP-001006</t>
  </si>
  <si>
    <t>21-22-PP-001007</t>
  </si>
  <si>
    <t>21-22-PP-001008</t>
  </si>
  <si>
    <t>21-22-PP-001009</t>
  </si>
  <si>
    <t>21-22-PP-001010</t>
  </si>
  <si>
    <t>21-22-PP-001011</t>
  </si>
  <si>
    <t>21-22-PP-001012</t>
  </si>
  <si>
    <t>21-22-PP-001013</t>
  </si>
  <si>
    <t>21-22-PP-001014</t>
  </si>
  <si>
    <t>21-22-PP-001015</t>
  </si>
  <si>
    <t>21-22-PP-001016</t>
  </si>
  <si>
    <t>21-22-PP-001017</t>
  </si>
  <si>
    <t>21-22-PP-001018</t>
  </si>
  <si>
    <t>21-22-PP-001019</t>
  </si>
  <si>
    <t>21-22-PP-001020</t>
  </si>
  <si>
    <t>21-22-PP-001021</t>
  </si>
  <si>
    <t>21-22-PP-001022</t>
  </si>
  <si>
    <t>21-22-PP-001023</t>
  </si>
  <si>
    <t>21-22-PP-001024</t>
  </si>
  <si>
    <t>21-22-PP-001025</t>
  </si>
  <si>
    <t>21-22-PP-001026</t>
  </si>
  <si>
    <t>21-22-PP-001027</t>
  </si>
  <si>
    <t>21-22-PP-001028</t>
  </si>
  <si>
    <t>21-22-PP-001029</t>
  </si>
  <si>
    <t>21-22-PP-001030</t>
  </si>
  <si>
    <t>21-22-PP-001031</t>
  </si>
  <si>
    <t>21-22-PP-001032</t>
  </si>
  <si>
    <t>21-22-PP-001033</t>
  </si>
  <si>
    <t>21-22-PP-001034</t>
  </si>
  <si>
    <t>21-22-PP-001035</t>
  </si>
  <si>
    <t>21-22-PP-001036</t>
  </si>
  <si>
    <t>21-22-PP-001037</t>
  </si>
  <si>
    <t>21-22-PP-001038</t>
  </si>
  <si>
    <t>21-22-PP-001039</t>
  </si>
  <si>
    <t>21-22-PP-001040</t>
  </si>
  <si>
    <t>21-22-PP-001041</t>
  </si>
  <si>
    <t>21-22-PP-001042</t>
  </si>
  <si>
    <t>21-22-PP-001043</t>
  </si>
  <si>
    <t>21-22-PP-001044</t>
  </si>
  <si>
    <t>21-22-PP-001045</t>
  </si>
  <si>
    <t>21-22-PP-001046</t>
  </si>
  <si>
    <t>21-22-PP-001047</t>
  </si>
  <si>
    <t>21-22-PP-001048</t>
  </si>
  <si>
    <t>21-22-PP-001049</t>
  </si>
  <si>
    <t>21-22-PP-001050</t>
  </si>
  <si>
    <t>21-22-PP-001051</t>
  </si>
  <si>
    <t>21-22-PP-001052</t>
  </si>
  <si>
    <t>21-22-PP-001053</t>
  </si>
  <si>
    <t>21-22-PP-001054</t>
  </si>
  <si>
    <t>21-22-PP-001055</t>
  </si>
  <si>
    <t>21-22-PP-001056</t>
  </si>
  <si>
    <t>21-22-PP-001057</t>
  </si>
  <si>
    <t>21-22-PP-001058</t>
  </si>
  <si>
    <t>21-22-PP-001059</t>
  </si>
  <si>
    <t>21-22-PP-001060</t>
  </si>
  <si>
    <t>21-22-PP-001061</t>
  </si>
  <si>
    <t>21-22-PP-001062</t>
  </si>
  <si>
    <t>21-22-PP-001063</t>
  </si>
  <si>
    <t>21-22-PP-001064</t>
  </si>
  <si>
    <t>21-22-PP-001065</t>
  </si>
  <si>
    <t>21-22-PP-001066</t>
  </si>
  <si>
    <t>21-22-PP-001067</t>
  </si>
  <si>
    <t>21-22-PP-001068</t>
  </si>
  <si>
    <t>21-22-PP-001069</t>
  </si>
  <si>
    <t>21-22-PP-001070</t>
  </si>
  <si>
    <t>21-22-PP-001071</t>
  </si>
  <si>
    <t>21-22-PP-001072</t>
  </si>
  <si>
    <t>21-22-PP-001073</t>
  </si>
  <si>
    <t>21-22-PP-001074</t>
  </si>
  <si>
    <t>21-22-PP-001075</t>
  </si>
  <si>
    <t>21-22-PP-001076</t>
  </si>
  <si>
    <t>21-22-PP-001077</t>
  </si>
  <si>
    <t>21-22-PP-001078</t>
  </si>
  <si>
    <t>21-22-PP-001079</t>
  </si>
  <si>
    <t>21-22-PP-001080</t>
  </si>
  <si>
    <t>21-22-PP-001081</t>
  </si>
  <si>
    <t>21-22-PP-001082</t>
  </si>
  <si>
    <t>21-22-PP-001083</t>
  </si>
  <si>
    <t>21-22-PP-001084</t>
  </si>
  <si>
    <t>21-22-PP-001085</t>
  </si>
  <si>
    <t>21-22-PP-001086</t>
  </si>
  <si>
    <t>21-22-PP-001087</t>
  </si>
  <si>
    <t>21-22-PP-001088</t>
  </si>
  <si>
    <t>21-22-PP-001089</t>
  </si>
  <si>
    <t>21-22-PP-001090</t>
  </si>
  <si>
    <t>21-22-PP-001091</t>
  </si>
  <si>
    <t>21-22-PP-001092</t>
  </si>
  <si>
    <t>21-22-PP-001093</t>
  </si>
  <si>
    <t>21-22-PP-001094</t>
  </si>
  <si>
    <t>21-22-PP-001095</t>
  </si>
  <si>
    <t>21-22-PP-001096</t>
  </si>
  <si>
    <t>21-22-PP-001097</t>
  </si>
  <si>
    <t>21-22-PP-001098</t>
  </si>
  <si>
    <t>21-22-PP-001099</t>
  </si>
  <si>
    <t>21-22-PP-001100</t>
  </si>
  <si>
    <t>21-22-PP-001101</t>
  </si>
  <si>
    <t>21-22-PP-001102</t>
  </si>
  <si>
    <t>21-22-PP-001103</t>
  </si>
  <si>
    <t>21-22-PP-001104</t>
  </si>
  <si>
    <t>21-22-PP-001105</t>
  </si>
  <si>
    <t>21-22-PP-001106</t>
  </si>
  <si>
    <t>21-22-PP-001107</t>
  </si>
  <si>
    <t>21-22-PP-001108</t>
  </si>
  <si>
    <t>21-22-PP-001109</t>
  </si>
  <si>
    <t>21-22-PP-001110</t>
  </si>
  <si>
    <t>21-22-PP-001111</t>
  </si>
  <si>
    <t>21-22-PP-001112</t>
  </si>
  <si>
    <t>***</t>
  </si>
  <si>
    <t>21-22-ST-000288</t>
  </si>
  <si>
    <t>21-22-ST-000289</t>
  </si>
  <si>
    <t>21-22-ST-000290</t>
  </si>
  <si>
    <t>21-22-ST-000291</t>
  </si>
  <si>
    <t>21-22-ST-000292</t>
  </si>
  <si>
    <t>21-22-ST-000293</t>
  </si>
  <si>
    <t>21-22-ST-000294</t>
  </si>
  <si>
    <t>21-22-ST-000295</t>
  </si>
  <si>
    <t>21-22-ST-000296</t>
  </si>
  <si>
    <t>21-22-ST-000297</t>
  </si>
  <si>
    <t>21-22-ST-000298</t>
  </si>
  <si>
    <t>21-22-ST-000299</t>
  </si>
  <si>
    <t>21-22-ST-000300</t>
  </si>
  <si>
    <t>21-22-ST-000301</t>
  </si>
  <si>
    <t>21-22-ST-000302</t>
  </si>
  <si>
    <t>21-22-ST-000303</t>
  </si>
  <si>
    <t>21-22-ST-000304</t>
  </si>
  <si>
    <t>21-22-ST-000305</t>
  </si>
  <si>
    <t>21-22-ST-000306</t>
  </si>
  <si>
    <t>21-22-ST-000307</t>
  </si>
  <si>
    <t>21-22-ST-000308</t>
  </si>
  <si>
    <t>21-22-ST-000309</t>
  </si>
  <si>
    <t>21-22-ST-000310</t>
  </si>
  <si>
    <t>21-22-ST-000311</t>
  </si>
  <si>
    <t>21-22-ST-000312</t>
  </si>
  <si>
    <t>21-22-ST-000313</t>
  </si>
  <si>
    <t>21-22-ST-000314</t>
  </si>
  <si>
    <t>21-22-ST-000315</t>
  </si>
  <si>
    <t>21-22-ST-000316</t>
  </si>
  <si>
    <t>21-22-ST-000317</t>
  </si>
  <si>
    <t>21-22-ST-000318</t>
  </si>
  <si>
    <t>21-22-ST-000319</t>
  </si>
  <si>
    <t>21-22-ST-000320</t>
  </si>
  <si>
    <t>21-22-ST-000321</t>
  </si>
  <si>
    <t>21-22-ST-000322</t>
  </si>
  <si>
    <t>21-22-ST-000323</t>
  </si>
  <si>
    <t>21-22-ST-000324</t>
  </si>
  <si>
    <t>21-22-ST-000325</t>
  </si>
  <si>
    <t>21-22-ST-000326</t>
  </si>
  <si>
    <t>stephenjward1@gmail.com</t>
  </si>
  <si>
    <t>Stephen Ward</t>
  </si>
  <si>
    <t>fadi.ch@hotmail.com</t>
  </si>
  <si>
    <t>fadi chokr</t>
  </si>
  <si>
    <t>jwcalla1@gmail.com</t>
  </si>
  <si>
    <t>John Calla</t>
  </si>
  <si>
    <t>joshuadwhiteley@gmail.com</t>
  </si>
  <si>
    <t>Josh Whiteley</t>
  </si>
  <si>
    <t>CFENG19@GMAIL.COM</t>
  </si>
  <si>
    <t>Chengcheng Feng</t>
  </si>
  <si>
    <t>DENISE BRITO</t>
  </si>
  <si>
    <t>ashleydass@icloud.com</t>
  </si>
  <si>
    <t>Ashley Opitz</t>
  </si>
  <si>
    <t>rebeccagcrowder@gmail.com</t>
  </si>
  <si>
    <t>REBECCA CROWDER</t>
  </si>
  <si>
    <t>alanamanton@gmail.com</t>
  </si>
  <si>
    <t>Alana Anton</t>
  </si>
  <si>
    <t>giwrgosbletas@gmail.com</t>
  </si>
  <si>
    <t>George-Alexander Bletas</t>
  </si>
  <si>
    <t>lachlanmcbride@hotmail.com</t>
  </si>
  <si>
    <t>Lachlan McBride</t>
  </si>
  <si>
    <t>cynthia@cynthiaconlin.com</t>
  </si>
  <si>
    <t>Cynthia Conlin</t>
  </si>
  <si>
    <t>fullam79@gmail.com</t>
  </si>
  <si>
    <t>David Fullam-Kenealy</t>
  </si>
  <si>
    <t>christieg318@hotmail.com</t>
  </si>
  <si>
    <t>Christie Kunde</t>
  </si>
  <si>
    <t>nicole.fukuoka@gmail.com</t>
  </si>
  <si>
    <t>Nicole fukuoka</t>
  </si>
  <si>
    <t>ashnicolebartlett@gmail.com</t>
  </si>
  <si>
    <t>Ashley Bartlett</t>
  </si>
  <si>
    <t>rokkileigh@me.com</t>
  </si>
  <si>
    <t>Raquelle D'Auria</t>
  </si>
  <si>
    <t>lotayro@gmail.com</t>
  </si>
  <si>
    <t>Lauren Romero</t>
  </si>
  <si>
    <t>sinitsina.eka@gmail.com</t>
  </si>
  <si>
    <t>Ekaterina St</t>
  </si>
  <si>
    <t>sangyinxi@gmail.com</t>
  </si>
  <si>
    <t>Yinxi Sang</t>
  </si>
  <si>
    <t>lioncooker@gmail.com</t>
  </si>
  <si>
    <t>Leo Williams</t>
  </si>
  <si>
    <t>Ussing.Julia@gmail.com</t>
  </si>
  <si>
    <t>Ioulia Ussing</t>
  </si>
  <si>
    <t>JasonGraf6@yahoo.com</t>
  </si>
  <si>
    <t>Jason Graf</t>
  </si>
  <si>
    <t>halexanderiii@gmail.com</t>
  </si>
  <si>
    <t>Henry Alexander</t>
  </si>
  <si>
    <t>Rafe.Kelley@gmail.com</t>
  </si>
  <si>
    <t>Rafe Kelley</t>
  </si>
  <si>
    <t>huldasib@gmail.com</t>
  </si>
  <si>
    <t>Hulda BjarnadÃ³ttir</t>
  </si>
  <si>
    <t>nisgabre@comcast.net</t>
  </si>
  <si>
    <t>Kim Niskala</t>
  </si>
  <si>
    <t>nicolarivers91@gmail.com</t>
  </si>
  <si>
    <t>Nicola Rivers</t>
  </si>
  <si>
    <t>dan.oppenheim.1@gmail.com</t>
  </si>
  <si>
    <t>Daniel Oppenheim</t>
  </si>
  <si>
    <t>nutz0522@gmail.com</t>
  </si>
  <si>
    <t>Stephanie Almond</t>
  </si>
  <si>
    <t>KyleAStiff@gmail.com</t>
  </si>
  <si>
    <t>Kyle Stiff</t>
  </si>
  <si>
    <t>heathmarr@gmail.com</t>
  </si>
  <si>
    <t>Heath Marr</t>
  </si>
  <si>
    <t>aemminger91@gmail.com</t>
  </si>
  <si>
    <t>Amber Emminger</t>
  </si>
  <si>
    <t>1</t>
  </si>
  <si>
    <t>21st Century Products</t>
  </si>
  <si>
    <t>Suppliers</t>
  </si>
  <si>
    <t>3M INDIA LIMITED</t>
  </si>
  <si>
    <t>5010 Machine, 5 Angle Grinder</t>
  </si>
  <si>
    <t>AANCHAL TECHNO SOLUTION</t>
  </si>
  <si>
    <t>Aarthi Electricals</t>
  </si>
  <si>
    <t>Aarudhra Industrial Fabricators</t>
  </si>
  <si>
    <t>AASHINI ENGINEERING WORKS</t>
  </si>
  <si>
    <t>Aathi Steels</t>
  </si>
  <si>
    <t>Suppliers - Raw Materials</t>
  </si>
  <si>
    <t>ABICOR BINZEL MAKE MIG WELDING TORCH 36KD (3M)</t>
  </si>
  <si>
    <t>Abi Engineering</t>
  </si>
  <si>
    <t>ABIS BAG WORKS</t>
  </si>
  <si>
    <t>Sundry Creditors - Labour</t>
  </si>
  <si>
    <t>ABT Parcel Service</t>
  </si>
  <si>
    <t>Sundry Crs - Transporters</t>
  </si>
  <si>
    <t>Accessories</t>
  </si>
  <si>
    <t>Accmulated Depreciation</t>
  </si>
  <si>
    <t>Accounting Fees</t>
  </si>
  <si>
    <t>Administrative Expenses</t>
  </si>
  <si>
    <t>AC (CT) PONDY BAZZAR ASST. CIRCLE</t>
  </si>
  <si>
    <t>Accumulated Depreciation</t>
  </si>
  <si>
    <t>ACCURATE ENGINEERING</t>
  </si>
  <si>
    <t>Accurate Saws &amp; Tools</t>
  </si>
  <si>
    <t>Aceally ( International) Group Co.</t>
  </si>
  <si>
    <t>Import Remitance SUNDRY CREDITORS</t>
  </si>
  <si>
    <t>Aceally Xiamen Technology Co Ltd</t>
  </si>
  <si>
    <t>Acumen Synergy Private Limited</t>
  </si>
  <si>
    <t>Acura Powder Coating</t>
  </si>
  <si>
    <t>Additionla Duty (Cenvat)</t>
  </si>
  <si>
    <t>Addpro Network Pvt. Ltd</t>
  </si>
  <si>
    <t>Sundry Creditors (Advertisment)</t>
  </si>
  <si>
    <t>Adhitya Enterprises</t>
  </si>
  <si>
    <t>ADINATH NARDE AND REVATHY ASSOCIATES</t>
  </si>
  <si>
    <t>Sundry Creditos - Live</t>
  </si>
  <si>
    <t>ADITI EXPRESS CARGO INDIA PVT LTD.</t>
  </si>
  <si>
    <t>ADM Technologies Pvt Ltd</t>
  </si>
  <si>
    <t>Advance Income Tax</t>
  </si>
  <si>
    <t>Advance Welding Products &amp; Services</t>
  </si>
  <si>
    <t>Advertisement Expenses</t>
  </si>
  <si>
    <t>Selling &amp; Distribution Expenses</t>
  </si>
  <si>
    <t>Aeon's Construction Products Limited</t>
  </si>
  <si>
    <t>AFS LOGISTICS INTERNATIONAL PVT LTD</t>
  </si>
  <si>
    <t>AFSON Industries</t>
  </si>
  <si>
    <t>AG14 Cutting Machine (Bosch)</t>
  </si>
  <si>
    <t>AG4 GRINDING MACHINE</t>
  </si>
  <si>
    <t>AG7 GRINDING MACHINE MAKITA</t>
  </si>
  <si>
    <t>Agarwal Welding Co.,</t>
  </si>
  <si>
    <t>Aggarwal Agencies.</t>
  </si>
  <si>
    <t>AGGARWAL INDUSTRIAL SOLUTION (P) LTD</t>
  </si>
  <si>
    <t>Aggerssive Polymers</t>
  </si>
  <si>
    <t>Agile Logistics Private Limited.</t>
  </si>
  <si>
    <t>Agriculture Tube Centre</t>
  </si>
  <si>
    <t>AGS Rathna Stores (P) Limited</t>
  </si>
  <si>
    <t>Ahammad Ali Shah</t>
  </si>
  <si>
    <t>A.H. TAHER &amp; CO</t>
  </si>
  <si>
    <t>Aida Displays Pvt Ltd</t>
  </si>
  <si>
    <t>AI-KAY SPRING INDUSTRIES</t>
  </si>
  <si>
    <t>Air Conditioner</t>
  </si>
  <si>
    <t>Airport Authority of India (IAD)</t>
  </si>
  <si>
    <t>Communication (Creditors)</t>
  </si>
  <si>
    <t>Aisan Auto Parts India Pvt Ltd</t>
  </si>
  <si>
    <t>AJIT PAL SINGH</t>
  </si>
  <si>
    <t>AJS ENTERPRISES</t>
  </si>
  <si>
    <t>A.KARTHIK</t>
  </si>
  <si>
    <t>Akash</t>
  </si>
  <si>
    <t>Sundry Creditors Empolyees</t>
  </si>
  <si>
    <t>AKM Industrial Enterprises</t>
  </si>
  <si>
    <t>A.K.S Polishing Works</t>
  </si>
  <si>
    <t>Alamdar Traders</t>
  </si>
  <si>
    <t>Al-Ameen Hardwares</t>
  </si>
  <si>
    <t>ALAMELU TRADERS</t>
  </si>
  <si>
    <t>Alandur Sheet Metal Industs</t>
  </si>
  <si>
    <t>ALAQSA CREATIONS</t>
  </si>
  <si>
    <t>Alcheme Sales Pvt Ltd</t>
  </si>
  <si>
    <t>ALIEN TECHNOLOGY</t>
  </si>
  <si>
    <t>ALI HUSSIAN TOOLS SUPPLIER</t>
  </si>
  <si>
    <t>Alind</t>
  </si>
  <si>
    <t>ALI STEEL AND TUBES CO.,</t>
  </si>
  <si>
    <t>ALI TOOLS</t>
  </si>
  <si>
    <t>Allam</t>
  </si>
  <si>
    <t>ALLCARGO LOGISTICS LTD</t>
  </si>
  <si>
    <t>Allha Bakash</t>
  </si>
  <si>
    <t>Alluminium Thermo Forming Mold</t>
  </si>
  <si>
    <t>Jigs &amp; Fixture</t>
  </si>
  <si>
    <t>Almonard Fan</t>
  </si>
  <si>
    <t>ALPHA ENGINEERING</t>
  </si>
  <si>
    <t>ALPHA PACKAGING</t>
  </si>
  <si>
    <t>Alpha Safe Pack</t>
  </si>
  <si>
    <t>AL-SHAAN TRAVELS</t>
  </si>
  <si>
    <t>ALSTOM T&amp;D INDIA LTD</t>
  </si>
  <si>
    <t>ALSTOM TRANSPORT INDIA LIMITED</t>
  </si>
  <si>
    <t>ALSTRUT INDIA PRIVATE LIMITED</t>
  </si>
  <si>
    <t>Amalgamations Valeo Clutch Private Limited</t>
  </si>
  <si>
    <t>A.Mark Benjamin</t>
  </si>
  <si>
    <t>Sundry Crs - Reimbursements</t>
  </si>
  <si>
    <t>Amazon Enterprises</t>
  </si>
  <si>
    <t>Ambalam Brothers</t>
  </si>
  <si>
    <t>Ambika Fabricators &amp; Erectors</t>
  </si>
  <si>
    <t>AMC Charges</t>
  </si>
  <si>
    <t>Ameen</t>
  </si>
  <si>
    <t>AMIN IRFAN SYED</t>
  </si>
  <si>
    <t>AMIT AUTO PACK</t>
  </si>
  <si>
    <t>Supplier - Old</t>
  </si>
  <si>
    <t>AMIT KUMAR JAIN</t>
  </si>
  <si>
    <t>Pvt Loans</t>
  </si>
  <si>
    <t>Amman Machine Service</t>
  </si>
  <si>
    <t>Amman Steel Company</t>
  </si>
  <si>
    <t>AMMU SOLUTIONS</t>
  </si>
  <si>
    <t>amortization Depreciation</t>
  </si>
  <si>
    <t>AMPACK AUTOPACK PVT LTD</t>
  </si>
  <si>
    <t>AM TRADER</t>
  </si>
  <si>
    <t>Anand (LOAN)</t>
  </si>
  <si>
    <t>Anand Trading</t>
  </si>
  <si>
    <t>Anand Travels</t>
  </si>
  <si>
    <t>Travelling &amp; Conveyance (Creditors)</t>
  </si>
  <si>
    <t>Anand Tyres</t>
  </si>
  <si>
    <t>ANANTHA HARDWARES</t>
  </si>
  <si>
    <t>ANATA TECH PRIVATE LIMITED</t>
  </si>
  <si>
    <t>Anbu Earth Movers</t>
  </si>
  <si>
    <t>Angel Ads</t>
  </si>
  <si>
    <t>ANHUI YAWEI MACHINE TOOL MANUFACTURING CO LTD</t>
  </si>
  <si>
    <t>Anmol Rajendra Transport</t>
  </si>
  <si>
    <t>AnmolSekhri Consultants Pvt. Ltd.</t>
  </si>
  <si>
    <t>Annai Auto Care</t>
  </si>
  <si>
    <t>Annai Colour Coats</t>
  </si>
  <si>
    <t>Annai Enterprises</t>
  </si>
  <si>
    <t>Annai Plastic Metals</t>
  </si>
  <si>
    <t>Annamalayar Wood Works</t>
  </si>
  <si>
    <t>Annand Hardware</t>
  </si>
  <si>
    <t>Anser Plastics</t>
  </si>
  <si>
    <t>An Supplies &amp; Services</t>
  </si>
  <si>
    <t>ANUPRASAD SECURITY &amp; ALLIED SERVICES</t>
  </si>
  <si>
    <t>Anuptool Industrie</t>
  </si>
  <si>
    <t>Anuradha Prasad</t>
  </si>
  <si>
    <t>AP JAGAN RAJ</t>
  </si>
  <si>
    <t>APM TERMINALS INDIA PVT LTD</t>
  </si>
  <si>
    <t>A.R Enterprises</t>
  </si>
  <si>
    <t>Areva, Pallavaram ALSTOM</t>
  </si>
  <si>
    <t>ARIHANT ASSOCIATES</t>
  </si>
  <si>
    <t>Arihant Electronics</t>
  </si>
  <si>
    <t>Techonology Creditors</t>
  </si>
  <si>
    <t>ARIHANT ENTERPRISE</t>
  </si>
  <si>
    <t>Arihant Marketing Agency</t>
  </si>
  <si>
    <t>Arihant Steel</t>
  </si>
  <si>
    <t>AROKIA</t>
  </si>
  <si>
    <t>Extraoridinary Exp</t>
  </si>
  <si>
    <t>AROKIA ALIKIA AHAMED</t>
  </si>
  <si>
    <t>Arputham &amp; Co</t>
  </si>
  <si>
    <t>Arrow Tech</t>
  </si>
  <si>
    <t>Arrowtek Robotic Private Limited</t>
  </si>
  <si>
    <t>ARR RAZZAK TRADERS</t>
  </si>
  <si>
    <t>ARSHAD</t>
  </si>
  <si>
    <t>Arul Devi Traders</t>
  </si>
  <si>
    <t>Arunagiri.S</t>
  </si>
  <si>
    <t>Arun (Factory)</t>
  </si>
  <si>
    <t>Arun Kumar</t>
  </si>
  <si>
    <t>ARUN KUMAR TRANSPORT</t>
  </si>
  <si>
    <t>ARUN.N</t>
  </si>
  <si>
    <t>Director Remuneration Payable</t>
  </si>
  <si>
    <t>Arun N D/L</t>
  </si>
  <si>
    <t>Lt</t>
  </si>
  <si>
    <t>Ashiwini Decors</t>
  </si>
  <si>
    <t>Ashok</t>
  </si>
  <si>
    <t>ASHOK LEYLAND LTD  (ENNORE)</t>
  </si>
  <si>
    <t>ASHOK LEYLAND LTD (HOSUR)</t>
  </si>
  <si>
    <t>Ashwak</t>
  </si>
  <si>
    <t>Asia Metal</t>
  </si>
  <si>
    <t>ASIAN ALUMINIUM &amp; HARDWARES</t>
  </si>
  <si>
    <t>A &amp; S INDUSTRIAL TECHNIK PVT LTD</t>
  </si>
  <si>
    <t>Asirvatham Traders</t>
  </si>
  <si>
    <t>Associated Road Carriers Ltd.</t>
  </si>
  <si>
    <t>Astas Enterprises</t>
  </si>
  <si>
    <t>A.Suresh</t>
  </si>
  <si>
    <t>Atchayaenterprises</t>
  </si>
  <si>
    <t>ATECH SOLUTIONS PVT LTD</t>
  </si>
  <si>
    <t>Atlantika Traders</t>
  </si>
  <si>
    <t>Atlas Tools Suppliers</t>
  </si>
  <si>
    <t>ATOP TECH INC</t>
  </si>
  <si>
    <t>Atria Convergence Technologies Private Ltd</t>
  </si>
  <si>
    <t>AUDCO INDIA LIMITED</t>
  </si>
  <si>
    <t>Audit Fees Payable</t>
  </si>
  <si>
    <t>Auditor Fee</t>
  </si>
  <si>
    <t>AUTOLIV INDIA PVT LTD</t>
  </si>
  <si>
    <t>Autoneum India Pvt Ltd</t>
  </si>
  <si>
    <t>AVANA GLOBAL FZCO PRINCIPAL COLLECTION A/C</t>
  </si>
  <si>
    <t>A VARTHINI</t>
  </si>
  <si>
    <t>A. Venkatesan &amp; Associates</t>
  </si>
  <si>
    <t>AV ENTERPRISES</t>
  </si>
  <si>
    <t>A. Vinayagam Stencil Works</t>
  </si>
  <si>
    <t>Service and Job Work Creditors</t>
  </si>
  <si>
    <t>A.V.M. HI-TECH STATIONERIES</t>
  </si>
  <si>
    <t>A.V.M. Stationery Stores</t>
  </si>
  <si>
    <t>AVS CARGO MANAGEMENT SERVICES PVT LTDD</t>
  </si>
  <si>
    <t>Avtar Career Creators</t>
  </si>
  <si>
    <t>A. Wasim</t>
  </si>
  <si>
    <t>AXIS BANK LOAN (BPR008204515497)</t>
  </si>
  <si>
    <t>Nbfc Unsercured</t>
  </si>
  <si>
    <t>A.Y HARDWARE &amp; TOOLS</t>
  </si>
  <si>
    <t>AY POWER TOOLS</t>
  </si>
  <si>
    <t>AZAM HARDWARES</t>
  </si>
  <si>
    <t>B2S BRAND PROMOTION LTD</t>
  </si>
  <si>
    <t>Babu</t>
  </si>
  <si>
    <t>Babu Ram Prem Chand</t>
  </si>
  <si>
    <t>BABZ SAFETY EQUIPMENT</t>
  </si>
  <si>
    <t>Bad Debts A/c</t>
  </si>
  <si>
    <t>Badhrun Tools and Metals</t>
  </si>
  <si>
    <t>BAJAJ FINANCE LIMITED</t>
  </si>
  <si>
    <t>Bajaj Finance Loan - 53318</t>
  </si>
  <si>
    <t>Balaji Engg. Works</t>
  </si>
  <si>
    <t>BALAJI HANDLING EQUIPMENTS</t>
  </si>
  <si>
    <t>BALAJI MARILINE PVT LTD.</t>
  </si>
  <si>
    <t>Balaji Scale Industries</t>
  </si>
  <si>
    <t>Balaji Steels</t>
  </si>
  <si>
    <t>Balaji Timber Corporation</t>
  </si>
  <si>
    <t>Balaji Timber &amp; Plywood</t>
  </si>
  <si>
    <t>Balaji Timber Supplying Co</t>
  </si>
  <si>
    <t>Balamurugan Traders</t>
  </si>
  <si>
    <t>BALAMURUGAN TRANSPORT</t>
  </si>
  <si>
    <t>BALMER LAWRIE &amp; CO LTD</t>
  </si>
  <si>
    <t>Bank Commission Charges for Import Remittance</t>
  </si>
  <si>
    <t>Import Cost</t>
  </si>
  <si>
    <t>Bank of Baroda (05320500000063)</t>
  </si>
  <si>
    <t>bank of baroda (05320600002282)</t>
  </si>
  <si>
    <t>BANK OF BARODA TERM LOAN</t>
  </si>
  <si>
    <t>BANK OF BARODA TERM LOAN  (05320600002282)</t>
  </si>
  <si>
    <t>BASF Catalysts India Pvt. Ltd.</t>
  </si>
  <si>
    <t>Basha Loan Account</t>
  </si>
  <si>
    <t>Basic Excise Duty</t>
  </si>
  <si>
    <t>Closed Old Accounts</t>
  </si>
  <si>
    <t>Basic Excise Duty (Cenvat) Inport Pur</t>
  </si>
  <si>
    <t>Excise Duty</t>
  </si>
  <si>
    <t>Basic Pay + DA</t>
  </si>
  <si>
    <t>Employee Cost</t>
  </si>
  <si>
    <t>BBL Daido Private Limited</t>
  </si>
  <si>
    <t>B.B.R. Engineering Works</t>
  </si>
  <si>
    <t>Bearings International Co</t>
  </si>
  <si>
    <t>BEECO STORAGE SYSTEMS</t>
  </si>
  <si>
    <t>BENEVOLENCE ENGINEERS</t>
  </si>
  <si>
    <t>Best Construction and Engineering Pvt Ltd</t>
  </si>
  <si>
    <t>Best Power Service</t>
  </si>
  <si>
    <t>BEST SUPPLY AGENCY</t>
  </si>
  <si>
    <t>BEST TECHMAC TECHNO LUBRICS</t>
  </si>
  <si>
    <t>BEST TOOLS &amp; FASTENERS</t>
  </si>
  <si>
    <t>BETALA INTERNATIONAL</t>
  </si>
  <si>
    <t>B.G.M LIFTERS</t>
  </si>
  <si>
    <t>Bhagwan Singh Tandon</t>
  </si>
  <si>
    <t>BHARAT DISTRIBUTORS</t>
  </si>
  <si>
    <t>Bharathkumar</t>
  </si>
  <si>
    <t>BHARAT PACKING CASES AND CONTRACTORS</t>
  </si>
  <si>
    <t>Bharmal Trader</t>
  </si>
  <si>
    <t>Bharti Airtel Limited</t>
  </si>
  <si>
    <t>Bhaskar Agencies</t>
  </si>
  <si>
    <t>BHASKAR JAYARAMAN</t>
  </si>
  <si>
    <t>Bhuvaneshwaran</t>
  </si>
  <si>
    <t>BiKe Spare</t>
  </si>
  <si>
    <t>Bimal Chandra Samantray</t>
  </si>
  <si>
    <t>Bio Metric Attendance &amp; Access Reader</t>
  </si>
  <si>
    <t>Computers and Office Equipments</t>
  </si>
  <si>
    <t>BLUE DART EXPRESS LIMITED</t>
  </si>
  <si>
    <t>BLUE SKY ENGINEERING</t>
  </si>
  <si>
    <t>BOB Car Loan(05320600002376)</t>
  </si>
  <si>
    <t>Bob Car Loan (05320600002470)Arun Sir</t>
  </si>
  <si>
    <t>BoB-CC(05320200001290)</t>
  </si>
  <si>
    <t>BOB Covid Loan - 05320600002602</t>
  </si>
  <si>
    <t>BOB Loan A/c - 05320600002573</t>
  </si>
  <si>
    <t>Bokaria Reinforcing Company Pvt Ltd</t>
  </si>
  <si>
    <t>Bokaria Wirenetting Industries</t>
  </si>
  <si>
    <t>BOMBAY HARDWARE PRIVATE LIMITED</t>
  </si>
  <si>
    <t>Bonfiglioli Transmissions</t>
  </si>
  <si>
    <t>BONROY PIPE RACK CO LIMITED</t>
  </si>
  <si>
    <t>Bonus</t>
  </si>
  <si>
    <t>BORGWARNER COOLING SYSTEMS INDIA PVT LTD</t>
  </si>
  <si>
    <t>Borkerage</t>
  </si>
  <si>
    <t>BOSCH AUTOMOTIVE ELECTRONICS (I) PVT LTD</t>
  </si>
  <si>
    <t>Bosch Electrical Drives</t>
  </si>
  <si>
    <t>Bosch Electrical Drives India Private Limited (Sip)</t>
  </si>
  <si>
    <t>Bosch Hammer Drill (2-26 RE)</t>
  </si>
  <si>
    <t>Machines</t>
  </si>
  <si>
    <t>Bosch Heat Gun S.No-304000216</t>
  </si>
  <si>
    <t>Bosch Jigsaw S.No304000097</t>
  </si>
  <si>
    <t>Bosch Limited</t>
  </si>
  <si>
    <t>BRAKES INDIA (HARYANA)</t>
  </si>
  <si>
    <t>BRAKES INDIA LTD (JHAGADIA)</t>
  </si>
  <si>
    <t>BRAKES INDIA LTD, (MAHINDRA WORLD CITY)</t>
  </si>
  <si>
    <t>Brakes India Private Limited- Padi</t>
  </si>
  <si>
    <t>BRAKES INDIA (SHOLINGHUR)</t>
  </si>
  <si>
    <t>Brakes, Polambakkam</t>
  </si>
  <si>
    <t>Brakes, Waki</t>
  </si>
  <si>
    <t>BRITTO</t>
  </si>
  <si>
    <t>Broad Band Charges</t>
  </si>
  <si>
    <t>BROADWAY WELFARE ASSOCIATION</t>
  </si>
  <si>
    <t>Brokerage Charges</t>
  </si>
  <si>
    <t>Brose India Automotive Systems Pvt Ltd</t>
  </si>
  <si>
    <t>Brothers Unity</t>
  </si>
  <si>
    <t>BS ELECTRICALS</t>
  </si>
  <si>
    <t>BSNL</t>
  </si>
  <si>
    <t>Bubble Pacage Pvt Ltd</t>
  </si>
  <si>
    <t>Building Maintanances</t>
  </si>
  <si>
    <t>Buildings- WIP</t>
  </si>
  <si>
    <t>BUNDY INDIA LIMITED</t>
  </si>
  <si>
    <t>BUNDY INDIA LIMITED (NEW)</t>
  </si>
  <si>
    <t>Bupatthy</t>
  </si>
  <si>
    <t>Burhani Traders</t>
  </si>
  <si>
    <t>Business Promotion Expenses</t>
  </si>
  <si>
    <t>BWL Blue Whale Logistics (I) Pvt Ltd</t>
  </si>
  <si>
    <t>BYD INDIA PRIVATE LIMITED</t>
  </si>
  <si>
    <t>C2C Cargolines</t>
  </si>
  <si>
    <t>C2C CARGO &amp; LOGISTICS</t>
  </si>
  <si>
    <t>CALSONIC KANSEI MOTHERSON AUTO PRODUCTS PVT LTD</t>
  </si>
  <si>
    <t>Calyx Container Terminals Pvt Ltd</t>
  </si>
  <si>
    <t>CAMARC TOOLINGSS</t>
  </si>
  <si>
    <t>CANARA DOCK LIFTS PVT LTD</t>
  </si>
  <si>
    <t>CAPITAL FIRST LIMITED</t>
  </si>
  <si>
    <t>Capital WIP</t>
  </si>
  <si>
    <t>CAR</t>
  </si>
  <si>
    <t>Vehicle</t>
  </si>
  <si>
    <t>CA. RAJA S</t>
  </si>
  <si>
    <t>CARBORUNDUM UNIVERSAL LTD</t>
  </si>
  <si>
    <t>CARE RATINGS LIMITED</t>
  </si>
  <si>
    <t>Cargo Connexion</t>
  </si>
  <si>
    <t>Transportation (Creditors)</t>
  </si>
  <si>
    <t>Car -  Hyundai</t>
  </si>
  <si>
    <t>CAR JOCKEY</t>
  </si>
  <si>
    <t>CARMEL GRAPHIC SYSTEM</t>
  </si>
  <si>
    <t>CARMEL GRAPHIC SYSTEMS</t>
  </si>
  <si>
    <t>Carriage Inward</t>
  </si>
  <si>
    <t>Cash-in-hand</t>
  </si>
  <si>
    <t>C.BABU</t>
  </si>
  <si>
    <t>CCTV CAMREA with Accessories</t>
  </si>
  <si>
    <t>Cell Phone</t>
  </si>
  <si>
    <t>Cenvat Credit</t>
  </si>
  <si>
    <t>Certification Charges</t>
  </si>
  <si>
    <t>C &amp; F Charges</t>
  </si>
  <si>
    <t>C Form Unrecoverable Amount</t>
  </si>
  <si>
    <t>CFS Charges</t>
  </si>
  <si>
    <t>CGST PAYABLE</t>
  </si>
  <si>
    <t>Chakiat Shipping Services (P) Ltd</t>
  </si>
  <si>
    <t>C.Harichandran</t>
  </si>
  <si>
    <t>Chelian Services</t>
  </si>
  <si>
    <t>Chellamma Traders</t>
  </si>
  <si>
    <t>CHEMETALL INDIA PVT LTD</t>
  </si>
  <si>
    <t>CHEMETALL INDIA PVT LTD (PUNE)</t>
  </si>
  <si>
    <t>CHEMETALL INDIA PVT LTD(SND)</t>
  </si>
  <si>
    <t>Chennai Aluminium</t>
  </si>
  <si>
    <t>Chennai Enterprises</t>
  </si>
  <si>
    <t>Chennai Liftings &amp; Pneumatics</t>
  </si>
  <si>
    <t>CHENNAI METTEX LAB (P) LIMITED</t>
  </si>
  <si>
    <t>Chennai Plastics &amp; Insulations</t>
  </si>
  <si>
    <t>Chennai Polymer House</t>
  </si>
  <si>
    <t>Chennai Polypack Pvt Ltd</t>
  </si>
  <si>
    <t>Chennai Service</t>
  </si>
  <si>
    <t>Chennai Steel</t>
  </si>
  <si>
    <t>CHENNAI TOOLS</t>
  </si>
  <si>
    <t>Cheque Bounce Charges</t>
  </si>
  <si>
    <t>Chettinad Electricals</t>
  </si>
  <si>
    <t>Chitra Loan A/c</t>
  </si>
  <si>
    <t>CHN PALLET SERVICE LIMITED</t>
  </si>
  <si>
    <t>Cholamandalam Investment &amp; Fin Co.Ltd</t>
  </si>
  <si>
    <t>Cholan Aluminium</t>
  </si>
  <si>
    <t>Chouraria Wire Netting Industries</t>
  </si>
  <si>
    <t>Christina Engineers</t>
  </si>
  <si>
    <t>CIBI VISHNU</t>
  </si>
  <si>
    <t>CIKAUTXO INDIA PRIVATE LIMITED</t>
  </si>
  <si>
    <t>Citi Bank N.A A/C RCL Feeder Pte. Ltd.</t>
  </si>
  <si>
    <t>CITY LUBRICANTS PRIVATE LIMITED</t>
  </si>
  <si>
    <t>CKD PACK PACKAGING PVT LTD</t>
  </si>
  <si>
    <t>Clamsys Consultancy Srvices Pvt Ltd</t>
  </si>
  <si>
    <t>Clarion India Pvt Ltd</t>
  </si>
  <si>
    <t>CLASSIC COLOUR COATS</t>
  </si>
  <si>
    <t>Classic Engineering Company</t>
  </si>
  <si>
    <t>Cleaning Charges</t>
  </si>
  <si>
    <t>CLERICALCHARGES</t>
  </si>
  <si>
    <t>Closing Stock</t>
  </si>
  <si>
    <t>Stock-in-hand</t>
  </si>
  <si>
    <t>CMA CGM AGENCIES INDIA PVT LTD</t>
  </si>
  <si>
    <t>CMS CHEMICAL INDUSTRIES 2020-2021</t>
  </si>
  <si>
    <t>C. MURUGAN</t>
  </si>
  <si>
    <t>CNH INDUSTRIAL (INDIA) PRIVATE LIMITED</t>
  </si>
  <si>
    <t>C.N. Lubricants</t>
  </si>
  <si>
    <t>Commissioner of Customs Chennai</t>
  </si>
  <si>
    <t>Commissioning Charges</t>
  </si>
  <si>
    <t>Commission on Sales</t>
  </si>
  <si>
    <t>Communication Charges Employees</t>
  </si>
  <si>
    <t>COMPRESSOR MACHINE</t>
  </si>
  <si>
    <t>Computer Maints</t>
  </si>
  <si>
    <t>Repairs and Maintenance</t>
  </si>
  <si>
    <t>Computers</t>
  </si>
  <si>
    <t>Computer Service</t>
  </si>
  <si>
    <t>Confederation of Indian Industry</t>
  </si>
  <si>
    <t>Connect Com</t>
  </si>
  <si>
    <t>Consulting Fees</t>
  </si>
  <si>
    <t>Consumables &amp; Spares</t>
  </si>
  <si>
    <t>Continental Automotive Brake System (I) Pvt Ltd(D)</t>
  </si>
  <si>
    <t>Continental Automotive Brake Systems (I) Pvt Ltd</t>
  </si>
  <si>
    <t>CONTINENTAL AUTOMOTIVE COMPONENTS (INDIA) PVT LTD</t>
  </si>
  <si>
    <t>Continental Automotive Components (India) Pvt Ltd-G</t>
  </si>
  <si>
    <t>CONTINENTAL RICO HYDRALIC BRAKES INDIA (P) LTD.</t>
  </si>
  <si>
    <t>CONTINENTAL WARE HOUSING CORPORATION (NS) LTD</t>
  </si>
  <si>
    <t>COOPER STANDARD AUTOMOTIVE  (ADJ4A)</t>
  </si>
  <si>
    <t>Cooper Standard Automotive India Pvt Ltd</t>
  </si>
  <si>
    <t>COOPER-STANDARD INDIA PRIVATE LIMITED</t>
  </si>
  <si>
    <t>COSCO SHIPPING LINES (INDIA) PVT LTD</t>
  </si>
  <si>
    <t>Cosma International (India) Pvt Ltd</t>
  </si>
  <si>
    <t>COSMA INTERNATIONAL (INDIA) PVT LTD- CHN</t>
  </si>
  <si>
    <t>Cosma International (India) Pvt Ltd - Pune</t>
  </si>
  <si>
    <t>COUNTRY LOGISTICS (INDIA)</t>
  </si>
  <si>
    <t>C.Ramesh</t>
  </si>
  <si>
    <t>Crane Hiring Charges</t>
  </si>
  <si>
    <t>Conversion Cost</t>
  </si>
  <si>
    <t>Creditors for Building Under Construction</t>
  </si>
  <si>
    <t>CRISSA FASHIONS</t>
  </si>
  <si>
    <t>C.S.GOVINDARAM</t>
  </si>
  <si>
    <t>CST @ 12.5%</t>
  </si>
  <si>
    <t>CST @ 14%</t>
  </si>
  <si>
    <t>Purchase - Interstate</t>
  </si>
  <si>
    <t>Cst C Form  Non Submition Claim</t>
  </si>
  <si>
    <t>Cst C Form</t>
  </si>
  <si>
    <t>Cst C Form Non Submittion Payment</t>
  </si>
  <si>
    <t>CST PAYABLE</t>
  </si>
  <si>
    <t>Cst</t>
  </si>
  <si>
    <t>C.T.O. T.NAGAR NORTH ASST.CIRCLES</t>
  </si>
  <si>
    <t>Sales Tax</t>
  </si>
  <si>
    <t>Customs Duty</t>
  </si>
  <si>
    <t>Cutting Charges</t>
  </si>
  <si>
    <t>Cutting Edge</t>
  </si>
  <si>
    <t>CUTTING EDGE ENGINEERING SERVICES (P) LTD</t>
  </si>
  <si>
    <t>CUTTING EDGE ENGINEERING SERVICES (P) LTD CHENNAI</t>
  </si>
  <si>
    <t>Cutt Off Machine</t>
  </si>
  <si>
    <t>C.VIMALRAJ</t>
  </si>
  <si>
    <t>CYLINDER HIRING CHARGES</t>
  </si>
  <si>
    <t>DAE SEUNG AUTOPARTS INDIA PVT LTD</t>
  </si>
  <si>
    <t>DAIMLER FINANCIAL SERVICES INDIA PVT LTD</t>
  </si>
  <si>
    <t>DAIMLER INDIA COMMERCIAL VEHICLES (P) LTD.</t>
  </si>
  <si>
    <t>Daimler India Commercial Vehicles Pvt Ltd-Oragadam</t>
  </si>
  <si>
    <t>Dakshin Industries</t>
  </si>
  <si>
    <t>Damco India (P) Ltd</t>
  </si>
  <si>
    <t>Damrage Charges</t>
  </si>
  <si>
    <t>Danieli India Limited</t>
  </si>
  <si>
    <t>Daon Enterprises</t>
  </si>
  <si>
    <t>Darshan Industries</t>
  </si>
  <si>
    <t>Dass &amp; Co</t>
  </si>
  <si>
    <t>DAYCO POWER TRANSMISSION PVT LTD</t>
  </si>
  <si>
    <t>D.Chinnadurai</t>
  </si>
  <si>
    <t>Debit/credit Written Off</t>
  </si>
  <si>
    <t>Decibel</t>
  </si>
  <si>
    <t>Deen Steels</t>
  </si>
  <si>
    <t>Deepa</t>
  </si>
  <si>
    <t>Dee Pee Industrial Enterprise</t>
  </si>
  <si>
    <t>DEEPIKA ENGINEERING</t>
  </si>
  <si>
    <t>DEFENCE AUTO CENTRE</t>
  </si>
  <si>
    <t>Deferred Revenue Expenditure</t>
  </si>
  <si>
    <t>Deferrred Tax Asset</t>
  </si>
  <si>
    <t>Deiveegan .J</t>
  </si>
  <si>
    <t>Deiveegan Loan A/c</t>
  </si>
  <si>
    <t>Delhivery Private Limited</t>
  </si>
  <si>
    <t>Delhivery Private Limited - Telangana</t>
  </si>
  <si>
    <t>Delhivery Pvt. Ltd.</t>
  </si>
  <si>
    <t>Delhivery Pvt Ltd - Bangalore</t>
  </si>
  <si>
    <t>Delhivery Pvt Ltd - Bnglr</t>
  </si>
  <si>
    <t>Delhivery Pvt Ltd - Coimbatore</t>
  </si>
  <si>
    <t>Delhivery Pvt Ltd - Dankuni</t>
  </si>
  <si>
    <t>DELHIVERY PVT LTD - HASSANPUR</t>
  </si>
  <si>
    <t>Delhivery Pvt Ltd - Hubli</t>
  </si>
  <si>
    <t>Delhivery Pvt Ltd - Hyderabad</t>
  </si>
  <si>
    <t>DELHIVERY PVT.LTD-KANCHEEPURAM</t>
  </si>
  <si>
    <t>Delhivery Pvt Ltd - Kollam</t>
  </si>
  <si>
    <t>Delhivery Pvt Ltd - New Delhi</t>
  </si>
  <si>
    <t>DELHIVERY PVT LTD - PATHERI</t>
  </si>
  <si>
    <t>DELHIVERY PVT LTD (POLIVAKAM)</t>
  </si>
  <si>
    <t>Delhivery Pvt. Ltd - SALEM</t>
  </si>
  <si>
    <t>Delhivery Pvt. Ltd - Shamshabad</t>
  </si>
  <si>
    <t>Delhivery Pvt Ltd - Vizag</t>
  </si>
  <si>
    <t>Delivery Charges</t>
  </si>
  <si>
    <t>Delivery Charges(WOT)</t>
  </si>
  <si>
    <t>DELIVERY ORDER CHARGES</t>
  </si>
  <si>
    <t>DELPHI TVS</t>
  </si>
  <si>
    <t>Delta Airconditioners</t>
  </si>
  <si>
    <t>Delta Storage Systems Pvt Ltd</t>
  </si>
  <si>
    <t>Delta Storage Systems Pvt Ltd (Kapoli)</t>
  </si>
  <si>
    <t>Deposit</t>
  </si>
  <si>
    <t>Deposit for Branch Office</t>
  </si>
  <si>
    <t>Deposit for Penukonda Unit</t>
  </si>
  <si>
    <t>Deposit Muzaffar</t>
  </si>
  <si>
    <t>Deposit Touseef</t>
  </si>
  <si>
    <t>Depreciation</t>
  </si>
  <si>
    <t>Design Charges</t>
  </si>
  <si>
    <t>Desinnovative Technology</t>
  </si>
  <si>
    <t>Destination Charges</t>
  </si>
  <si>
    <t>DETENTION CHARGES</t>
  </si>
  <si>
    <t>Deutsche Bank</t>
  </si>
  <si>
    <t>Deutsche Bank Loan 80019</t>
  </si>
  <si>
    <t>DEVASHISH DIDDI</t>
  </si>
  <si>
    <t>DEVI INDUSTRIAL GASES</t>
  </si>
  <si>
    <t>DEVI TRADERS</t>
  </si>
  <si>
    <t>Dhakshin Kitchen Catering Service</t>
  </si>
  <si>
    <t>Dhanalakshmi Transport</t>
  </si>
  <si>
    <t>Dhanam Logistics &amp; Services</t>
  </si>
  <si>
    <t>Dhanoor Industree</t>
  </si>
  <si>
    <t>Dharma Enterprises</t>
  </si>
  <si>
    <t>Dharshini Storage System</t>
  </si>
  <si>
    <t>Dhl Lemiur Logistics Pvt Ltd (Chennai)</t>
  </si>
  <si>
    <t>DHL Lemuir Logistics Pvt Ltd (Mumbai)</t>
  </si>
  <si>
    <t>DHL LOGISTICS (INDIA) PVT LTD</t>
  </si>
  <si>
    <t>Dhl Logistics Pvt Ltd</t>
  </si>
  <si>
    <t>Difference in Opening Balance</t>
  </si>
  <si>
    <t>Dinesh</t>
  </si>
  <si>
    <t>Dinesh Raj</t>
  </si>
  <si>
    <t>DINESH TRADERS</t>
  </si>
  <si>
    <t>Director's Remuneration</t>
  </si>
  <si>
    <t>DISCOUNT ALLOWED</t>
  </si>
  <si>
    <t>Discount on Sales</t>
  </si>
  <si>
    <t>Discount (R)</t>
  </si>
  <si>
    <t>DISCOVER 150CC</t>
  </si>
  <si>
    <t>Display Panel</t>
  </si>
  <si>
    <t>DIWAN SYNDICATE</t>
  </si>
  <si>
    <t>DNX CARGO INDIA PVT LTD</t>
  </si>
  <si>
    <t>Dock Lifts - Bangalore</t>
  </si>
  <si>
    <t>DONG-A INDIA AUTOMOTIVE PVT LTD</t>
  </si>
  <si>
    <t>DONGGUAN ZHISEN HARDWARE &amp; PLASTIC CO., LTD</t>
  </si>
  <si>
    <t>Dot Com</t>
  </si>
  <si>
    <t>DPACK SOLUTIONS</t>
  </si>
  <si>
    <t>D.Raja</t>
  </si>
  <si>
    <t>DRESSER VALVE INDIA PVT LTD</t>
  </si>
  <si>
    <t>Drinking Water</t>
  </si>
  <si>
    <t>DSV Solutions Pvt Ltd</t>
  </si>
  <si>
    <t>Dura Auto Systems (I) Pvt Ltd</t>
  </si>
  <si>
    <t>DURABLE SPRINGS</t>
  </si>
  <si>
    <t>DURAIRAJ</t>
  </si>
  <si>
    <t>DYNAMIC MARKETING SERVICE</t>
  </si>
  <si>
    <t>EAGLE ENTERPRISES</t>
  </si>
  <si>
    <t>E AND E ENGINEERING SERVICES</t>
  </si>
  <si>
    <t>East Coast Chambers Owner Society.</t>
  </si>
  <si>
    <t>Eastern Company</t>
  </si>
  <si>
    <t>EASY PAC CARE</t>
  </si>
  <si>
    <t>ECS CHARGES</t>
  </si>
  <si>
    <t>EDLI ADMINISTRATION CHARGES @ 0.01%</t>
  </si>
  <si>
    <t>EDLI CONTRIBUTION @ 0.5%</t>
  </si>
  <si>
    <t>Educational Cess (Cenvat)</t>
  </si>
  <si>
    <t>Education Cess</t>
  </si>
  <si>
    <t>E&amp;E ENGINEERING SERVICES</t>
  </si>
  <si>
    <t>EGS COMPUTERS INDIA PVT LTD</t>
  </si>
  <si>
    <t>E Jegajeevanram</t>
  </si>
  <si>
    <t>E.JEREMIAH</t>
  </si>
  <si>
    <t>ELANGOVAN</t>
  </si>
  <si>
    <t>ELAVARASON</t>
  </si>
  <si>
    <t>Electrical Maintenance Exp</t>
  </si>
  <si>
    <t>Electricity Advance</t>
  </si>
  <si>
    <t>Electricity Charges</t>
  </si>
  <si>
    <t>Electricity Charges - Delhi</t>
  </si>
  <si>
    <t>Delhi Branch Exp</t>
  </si>
  <si>
    <t>Electricity Charges - Pune</t>
  </si>
  <si>
    <t>Pune Branch Exp</t>
  </si>
  <si>
    <t>Electricity Charges Warehouse</t>
  </si>
  <si>
    <t>Warehouse Expenses</t>
  </si>
  <si>
    <t>Electricity Payable</t>
  </si>
  <si>
    <t>Electronic Bay</t>
  </si>
  <si>
    <t>Electronic Cash Cgst</t>
  </si>
  <si>
    <t>Electronic Cash Igst</t>
  </si>
  <si>
    <t>Electronic Cash Sgst</t>
  </si>
  <si>
    <t>Electronic Credit Cgst</t>
  </si>
  <si>
    <t>Electronic Credit Igst</t>
  </si>
  <si>
    <t>Electronic Credit Sgst</t>
  </si>
  <si>
    <t>ELEVARASAN</t>
  </si>
  <si>
    <t>Elite Enterprises</t>
  </si>
  <si>
    <t>Elite Enterprises Crs</t>
  </si>
  <si>
    <t>Elite Power Systems India Pvt Ltd</t>
  </si>
  <si>
    <t>Elringklinger Automotive Components (I) Pvt Ltd</t>
  </si>
  <si>
    <t>EMERGENCY KITS INDIA PVT LTD</t>
  </si>
  <si>
    <t>Employee's ESIC Contribution @ 0.75%</t>
  </si>
  <si>
    <t>Employee's ESI Contribution @ 1.75%</t>
  </si>
  <si>
    <t>Employee's PF Contribution @ 12%</t>
  </si>
  <si>
    <t>EMPLOYEES EPF CONTRIBUTION 12%</t>
  </si>
  <si>
    <t>EMPLOYEES ESIC CONTRIBUTION 0.75%</t>
  </si>
  <si>
    <t>EMPLOYEES ESIC CONTRIBUTION 1.75%</t>
  </si>
  <si>
    <t>EMPLOYER'S EPS @ 8.33%</t>
  </si>
  <si>
    <t>EMPLOYER EPF @ 3.67%</t>
  </si>
  <si>
    <t>EMPLOYERS EPF CONTRIBUTION 13.36%</t>
  </si>
  <si>
    <t>EMPLOYERS ESIC CONTRIBUTION 3.25%</t>
  </si>
  <si>
    <t>EMPLOYERS ESIC CONTRIBUTION 4.75%</t>
  </si>
  <si>
    <t>EMU Lines Pvt Ltd</t>
  </si>
  <si>
    <t>Engineering Tools Corporation</t>
  </si>
  <si>
    <t>ENNORE CARGO CONTAINER TERMINAL PVT LTD</t>
  </si>
  <si>
    <t>E-NOVAS CONTROL AND AUTOMATION LLP</t>
  </si>
  <si>
    <t>ENOVAS TECHNOSOFT PRIVATE LIMITED</t>
  </si>
  <si>
    <t>ENTRY TAX</t>
  </si>
  <si>
    <t>E.Rajendran</t>
  </si>
  <si>
    <t>Ericson</t>
  </si>
  <si>
    <t>Ericsson- Jaipur</t>
  </si>
  <si>
    <t>E.SHANKAR</t>
  </si>
  <si>
    <t>ESI PAYABLE</t>
  </si>
  <si>
    <t>ESI &amp; PF</t>
  </si>
  <si>
    <t>Espa Tools</t>
  </si>
  <si>
    <t>EUROMAC SPECIALITY COATINGS</t>
  </si>
  <si>
    <t>Suppliers - Paint</t>
  </si>
  <si>
    <t>Evergreen Shipping Agency (India) Pvt Ltd</t>
  </si>
  <si>
    <t>EVERLAST ROOFING</t>
  </si>
  <si>
    <t>Evershine Dynamic Corporation Limited</t>
  </si>
  <si>
    <t>Evershine Enterprises</t>
  </si>
  <si>
    <t>Evershine Printers</t>
  </si>
  <si>
    <t>Excel Auto Tube Pvt Ltd</t>
  </si>
  <si>
    <t>Excellent Computers &amp; Stationery</t>
  </si>
  <si>
    <t>Excellent Engineering Enterprises</t>
  </si>
  <si>
    <t>Excel Martitime &amp; Logistics</t>
  </si>
  <si>
    <t>Excel Waterjet Cutting</t>
  </si>
  <si>
    <t>Excess Provision Writeoff</t>
  </si>
  <si>
    <t>EXCISE DUTY</t>
  </si>
  <si>
    <t>EXCISE DUTY (CENVAT) Purchase</t>
  </si>
  <si>
    <t>Excise Duty Payable</t>
  </si>
  <si>
    <t>EXOTIC ENTERPRISES</t>
  </si>
  <si>
    <t>Expeditors Int. India (P) Ltd</t>
  </si>
  <si>
    <t>Expenses Payable</t>
  </si>
  <si>
    <t>Expenses Receivable</t>
  </si>
  <si>
    <t>EXPORT SALES</t>
  </si>
  <si>
    <t>EXPRESS CARGO CONTAINERS</t>
  </si>
  <si>
    <t>Extraordinary Exp</t>
  </si>
  <si>
    <t>Factory Building</t>
  </si>
  <si>
    <t>Factory Cash</t>
  </si>
  <si>
    <t>Fakir Mohammed Batcha</t>
  </si>
  <si>
    <t>Fan</t>
  </si>
  <si>
    <t>Fathima Traders</t>
  </si>
  <si>
    <t>FCI OEN Connectors Ltd</t>
  </si>
  <si>
    <t>FCI OEN (Electronics)</t>
  </si>
  <si>
    <t>FCI OEN (MOTORIZED DIVSN)</t>
  </si>
  <si>
    <t>FD Interest Crdit</t>
  </si>
  <si>
    <t>Fedex Express TSCS India Pvt Ltd</t>
  </si>
  <si>
    <t>Feet &amp; inches</t>
  </si>
  <si>
    <t>Fermier Agency</t>
  </si>
  <si>
    <t>Financial Charges</t>
  </si>
  <si>
    <t>FINE AMOUNT</t>
  </si>
  <si>
    <t>Fine Timbers</t>
  </si>
  <si>
    <t>First Engineering Plastics India Pvt Ltd</t>
  </si>
  <si>
    <t>Fixed Assets Tbd</t>
  </si>
  <si>
    <t>Fixed Deposits</t>
  </si>
  <si>
    <t>FLEXOL Packaging (India) Limited</t>
  </si>
  <si>
    <t>Flipkart Internet Private Limited</t>
  </si>
  <si>
    <t>WS Retail Services (P) Ltd</t>
  </si>
  <si>
    <t>Foam Cutting DIE</t>
  </si>
  <si>
    <t>FOAMRA ELECTRICALS</t>
  </si>
  <si>
    <t>Fomra Electricals</t>
  </si>
  <si>
    <t>Food Allowance</t>
  </si>
  <si>
    <t>FOOD ALLOWANCE - DIRECTORS</t>
  </si>
  <si>
    <t>FOOT MARK</t>
  </si>
  <si>
    <t>Ford India</t>
  </si>
  <si>
    <t>Ford India Private Ltd</t>
  </si>
  <si>
    <t>Ford IndIa Pvt Limited (GUJARAT)</t>
  </si>
  <si>
    <t>Ford Material</t>
  </si>
  <si>
    <t>FORD MOTOR COMPANY</t>
  </si>
  <si>
    <t>FORD MOTOR PRIVATE LIMITED</t>
  </si>
  <si>
    <t>Ford Packaging</t>
  </si>
  <si>
    <t>Foreign Exchange Rate Difference</t>
  </si>
  <si>
    <t>Forklift Hiring Charges</t>
  </si>
  <si>
    <t>Francis</t>
  </si>
  <si>
    <t>Sundry Payments Empolyees</t>
  </si>
  <si>
    <t>Freight Bridge Logistics Pvt Ltd</t>
  </si>
  <si>
    <t>Freight Charges</t>
  </si>
  <si>
    <t>Freins Engg Ltd</t>
  </si>
  <si>
    <t>FREINS ENGINEERING LTD</t>
  </si>
  <si>
    <t>Frieght Charges (R)</t>
  </si>
  <si>
    <t>FULLERTON INDIA CREDIT COMPANY LIMITED</t>
  </si>
  <si>
    <t>Full &amp; Final Settlement</t>
  </si>
  <si>
    <t>Fumigation Services Pvt Ltd</t>
  </si>
  <si>
    <t>FURKAN</t>
  </si>
  <si>
    <t>Furnace Solutions</t>
  </si>
  <si>
    <t>Furniture &amp; Fittings</t>
  </si>
  <si>
    <t>FVG Goodrich Maritime Pvt Ltd</t>
  </si>
  <si>
    <t>G. Ajith Kumar Menon</t>
  </si>
  <si>
    <t>GANAPATHY STEELS</t>
  </si>
  <si>
    <t>Ganeshar Pack</t>
  </si>
  <si>
    <t>GANESH CHEMICALS</t>
  </si>
  <si>
    <t>GANESH SRINIVASAN</t>
  </si>
  <si>
    <t>Ganga Gayathri</t>
  </si>
  <si>
    <t>Gates Unitta India Company Pvt Ltd</t>
  </si>
  <si>
    <t>GATI-KINTETSU EXPRESS PRIVATE LIMITED</t>
  </si>
  <si>
    <t>Gati Limited</t>
  </si>
  <si>
    <t>Gayathri</t>
  </si>
  <si>
    <t>Gayathri D/L</t>
  </si>
  <si>
    <t>GD Design &amp; Packaging Private Limited</t>
  </si>
  <si>
    <t>GD DESIGN &amp; PACKAGING PVT LTD</t>
  </si>
  <si>
    <t>GEETHA'S ENTERPRISES</t>
  </si>
  <si>
    <t>Geetha Engineering &amp; Manufacturing</t>
  </si>
  <si>
    <t>Geetha Engineering Works</t>
  </si>
  <si>
    <t>Generator Hiring Charges</t>
  </si>
  <si>
    <t>Genlite Engineering Pvt Ltd</t>
  </si>
  <si>
    <t>Genuine Plastics</t>
  </si>
  <si>
    <t>GENUINE PLASTICS (PARRYS)</t>
  </si>
  <si>
    <t>George Associate</t>
  </si>
  <si>
    <t>GEORG UTZ MATERIAL HANDLING</t>
  </si>
  <si>
    <t>GESTAMP AUTOMOTIVE CHENNAI PRIVATE LIMITED</t>
  </si>
  <si>
    <t>Ghanshyam Thakkar</t>
  </si>
  <si>
    <t>G JAI AND ASSOCIATED</t>
  </si>
  <si>
    <t>G.K Ghulam Mohsin Basha.</t>
  </si>
  <si>
    <t>GKN DRIVELINE (INDIA) LIMITED</t>
  </si>
  <si>
    <t>Gk Sticket Shop</t>
  </si>
  <si>
    <t>GK TRANSPORT</t>
  </si>
  <si>
    <t>GLOBAL ENTERPRISE</t>
  </si>
  <si>
    <t>Global GPS Technologies</t>
  </si>
  <si>
    <t>Global Logistics Solutions(India) Pvt Ltd</t>
  </si>
  <si>
    <t>Global Priya</t>
  </si>
  <si>
    <t>Globe Engineering</t>
  </si>
  <si>
    <t>GLOBELINK WW INDIA PVT LTD</t>
  </si>
  <si>
    <t>GLOVIS INDIA ANANTAPUR PVT LTD</t>
  </si>
  <si>
    <t>GLOVIS INDIA ANANTAPUR PVT LTD - Crs</t>
  </si>
  <si>
    <t>Glovis India Private Limited - Crs</t>
  </si>
  <si>
    <t>GLOVIS INDIA PVT LTD</t>
  </si>
  <si>
    <t>GMMCO LIMITED</t>
  </si>
  <si>
    <t>GNUTTI CARLO INDIA</t>
  </si>
  <si>
    <t>Godrej Team</t>
  </si>
  <si>
    <t>GOLDSEAL AVON POLYMERS PVT LTD</t>
  </si>
  <si>
    <t>GOLDSEAL SAARGUMMI INDIA PVT LTD- JAKHWADA</t>
  </si>
  <si>
    <t>Gonzalo Moreira</t>
  </si>
  <si>
    <t>GOODLUCK PLASTIC TRADING COMPANY</t>
  </si>
  <si>
    <t>Google India Pvt Limited</t>
  </si>
  <si>
    <t>Gopikrishnan</t>
  </si>
  <si>
    <t>Govardhan Sales Company</t>
  </si>
  <si>
    <t>Govindaram Sundarababu Cathala</t>
  </si>
  <si>
    <t>Govindram Cathala Sundarababu</t>
  </si>
  <si>
    <t>G.P.M SERVICE</t>
  </si>
  <si>
    <t>G. Porselvam</t>
  </si>
  <si>
    <t>G.P.R. LIFTING SYSTEM</t>
  </si>
  <si>
    <t>GPS</t>
  </si>
  <si>
    <t>Gratuity Expenses (Provisional)</t>
  </si>
  <si>
    <t>Gravin Earthing &amp; Lightning Protection Systems P Lt</t>
  </si>
  <si>
    <t>GREAT INDIA PLASTICS</t>
  </si>
  <si>
    <t>Greenflaps Technologies</t>
  </si>
  <si>
    <t>GR Energy Solutions</t>
  </si>
  <si>
    <t>G.R.ENGINEERING</t>
  </si>
  <si>
    <t>Grindwell Norton Ltd</t>
  </si>
  <si>
    <t>GR Packers</t>
  </si>
  <si>
    <t>GRUPO ANTOLIN INDIA PRIVATE LIMITED</t>
  </si>
  <si>
    <t>GS Engineering</t>
  </si>
  <si>
    <t>GS FABRICATION</t>
  </si>
  <si>
    <t>GSG LOGISTICS (P) LTD</t>
  </si>
  <si>
    <t>GSP LOAN A/C</t>
  </si>
  <si>
    <t>GSP-Private Loans</t>
  </si>
  <si>
    <t>GS Prasad Deposits</t>
  </si>
  <si>
    <t>G.S PRASAD REIMBURSEMENT A/C</t>
  </si>
  <si>
    <t>Gst Offset Account</t>
  </si>
  <si>
    <t>GST SALES RETURN</t>
  </si>
  <si>
    <t>GUANGZHOU BIDIFU PLASTIC CO. LTD</t>
  </si>
  <si>
    <t>Gulab Singh</t>
  </si>
  <si>
    <t>G V Enterprises</t>
  </si>
  <si>
    <t>Hadron Mech</t>
  </si>
  <si>
    <t>Haji S.N.Z Ibrahim &amp; Co</t>
  </si>
  <si>
    <t>Hakimi Fastners</t>
  </si>
  <si>
    <t>Hammed Trading Company</t>
  </si>
  <si>
    <t>Handheld Inject Printer 25.4mm</t>
  </si>
  <si>
    <t>H and H Precision Pvt Ltd,</t>
  </si>
  <si>
    <t>HANDLING CHARGES</t>
  </si>
  <si>
    <t>Hangang Enterprises</t>
  </si>
  <si>
    <t>Hanjin Shipping Company Ltd</t>
  </si>
  <si>
    <t>HANNOVER MILANO FAIRS INDIA PVT LTD</t>
  </si>
  <si>
    <t>HANON AUTOMATIVE SYSTEMS INDIA PVT LTD</t>
  </si>
  <si>
    <t>Hardware &amp; Metal Traders</t>
  </si>
  <si>
    <t>Hare Krishna Coats</t>
  </si>
  <si>
    <t>HARIHARAN.V</t>
  </si>
  <si>
    <t>Hari Krishanan</t>
  </si>
  <si>
    <t>Harishankar.K</t>
  </si>
  <si>
    <t>Harold Industries Private Ltd</t>
  </si>
  <si>
    <t>Hasnain Syndicate</t>
  </si>
  <si>
    <t>Hat Rubbers</t>
  </si>
  <si>
    <t>HAWKEYE SECURITY FORCE &amp; ALLIED SERVICES</t>
  </si>
  <si>
    <t>HBL INC.</t>
  </si>
  <si>
    <t>HDFC BANK LTD - 50200020825580</t>
  </si>
  <si>
    <t>HDFC BANK LTD - CC ACCOUNT (50200022676500)</t>
  </si>
  <si>
    <t>HDFC BANK LTD - SECURED LOAN (AGAINST PROPERTY)</t>
  </si>
  <si>
    <t>HDFC LOAN A/C</t>
  </si>
  <si>
    <t>HDFC LOAN ACCOUNT</t>
  </si>
  <si>
    <t>Heijunka Box</t>
  </si>
  <si>
    <t>HELLA INDIA AUTOMOTIVE PRIVATE LIMITED</t>
  </si>
  <si>
    <t>Hella India Lighting Limited</t>
  </si>
  <si>
    <t>Henkel Anand India Private Limited</t>
  </si>
  <si>
    <t>Henkel Anand India Private Limited (P)</t>
  </si>
  <si>
    <t>HERMES CHEM IMPEX (P) LTD</t>
  </si>
  <si>
    <t>Herold Industries Pvt Ltd</t>
  </si>
  <si>
    <t>Hexagon Coatings</t>
  </si>
  <si>
    <t>Hi Fi Furniture</t>
  </si>
  <si>
    <t>Hi Grade Tools</t>
  </si>
  <si>
    <t>HIM INDUSTRIAL ENGINEERING PVT LTD</t>
  </si>
  <si>
    <t>Hind Terminals Chennai Pvt Ltd</t>
  </si>
  <si>
    <t>Hindustan Aeronautics Limited</t>
  </si>
  <si>
    <t>Hindustan Hardware</t>
  </si>
  <si>
    <t>Hindustan Safety Company</t>
  </si>
  <si>
    <t>HISHARP INDUSTRIES</t>
  </si>
  <si>
    <t>Hitachi Automotive Systems (India) Pvt Ltd</t>
  </si>
  <si>
    <t>HI-TECH INTERNATIONAL</t>
  </si>
  <si>
    <t>HI-TECH TOOLINGS</t>
  </si>
  <si>
    <t>Hitec Unique Packagings</t>
  </si>
  <si>
    <t>Hi Tone Solutions</t>
  </si>
  <si>
    <t>HJR Tools Mart</t>
  </si>
  <si>
    <t>H.K Enterprises</t>
  </si>
  <si>
    <t>HLL Lifecare Limited,</t>
  </si>
  <si>
    <t>H.M Gulamali</t>
  </si>
  <si>
    <t>Honda Motorcycle &amp; Scooter India Pvt Ltd</t>
  </si>
  <si>
    <t>Hospitality</t>
  </si>
  <si>
    <t>HOTEL D.PRIYA</t>
  </si>
  <si>
    <t>Hotel Sai</t>
  </si>
  <si>
    <t>Hotel Sai Varshan</t>
  </si>
  <si>
    <t>HOTEL SHRI MURUGAN</t>
  </si>
  <si>
    <t>House Rent Allowance</t>
  </si>
  <si>
    <t>HRA EXPENSES</t>
  </si>
  <si>
    <t>HRA Rent Deposited</t>
  </si>
  <si>
    <t>HR Engineering Corporation</t>
  </si>
  <si>
    <t>HSI AUTOMOTIVE PVT LTD</t>
  </si>
  <si>
    <t>Humipack India</t>
  </si>
  <si>
    <t>HUSSAINI SALES CORPORATION</t>
  </si>
  <si>
    <t>Hutchinson Industrial Rubber Products Pvt. Ltd</t>
  </si>
  <si>
    <t>HUTCHINSON INDUSTRIAL RUBBER PRODUCTS PVT LTD(NEW)</t>
  </si>
  <si>
    <t>HUTCHINSON INUSTRIAL RUBBER PRODUCTS PVT LTD (CHN)</t>
  </si>
  <si>
    <t>Huzhou Damon Suzuki Industrial</t>
  </si>
  <si>
    <t>HV Transmissions - Jamshedpur</t>
  </si>
  <si>
    <t>Hyder Hardwares</t>
  </si>
  <si>
    <t>HYUNDAI MERCHANT MARINE INDIA PVT LTD</t>
  </si>
  <si>
    <t>HYUNDAI MOTOR INDIA LTD</t>
  </si>
  <si>
    <t>Hyundai Wia India Pvt Ltd</t>
  </si>
  <si>
    <t>IAAI CHARGES</t>
  </si>
  <si>
    <t>Ibrahimsha Traders</t>
  </si>
  <si>
    <t>ICICI - 777705575657</t>
  </si>
  <si>
    <t>ICICI Bank-602605053665</t>
  </si>
  <si>
    <t>ICICI BANK LTD - 602605055598</t>
  </si>
  <si>
    <t>ICICI BANK LTD - NEW</t>
  </si>
  <si>
    <t>ICICI CREDIT CARD</t>
  </si>
  <si>
    <t>ICICI CREDIT CARD 2005</t>
  </si>
  <si>
    <t>ICICI CREDIT CARD 5004</t>
  </si>
  <si>
    <t>ICICI CREDIT CARD 7002</t>
  </si>
  <si>
    <t>ICICI LOAN 5449</t>
  </si>
  <si>
    <t>ICICI LOAN 8934</t>
  </si>
  <si>
    <t>ICICI - Loan No.30511 FORKLIFT</t>
  </si>
  <si>
    <t>ICICI LOMBARD GENERAL</t>
  </si>
  <si>
    <t>ICICI TATA ACE LOAN</t>
  </si>
  <si>
    <t>ICICI Vehicle Loan - 32 Feet Container</t>
  </si>
  <si>
    <t>ICICI Vehicle Loan - Ashok Leyland</t>
  </si>
  <si>
    <t>ICICI VEHICLE LOAN  Bharat Benz</t>
  </si>
  <si>
    <t>IFB INDUSTRIES LTD</t>
  </si>
  <si>
    <t>IGST PAYABLE</t>
  </si>
  <si>
    <t>IKJ Enterprises</t>
  </si>
  <si>
    <t>IMPORT</t>
  </si>
  <si>
    <t>IMRAN STEEL</t>
  </si>
  <si>
    <t>Incentive</t>
  </si>
  <si>
    <t>Income Tax</t>
  </si>
  <si>
    <t>Income Tax Paid</t>
  </si>
  <si>
    <t>Income Tax Provisions</t>
  </si>
  <si>
    <t>Incred Financial Services Ltd</t>
  </si>
  <si>
    <t>India Chain &amp; Slings</t>
  </si>
  <si>
    <t>INDIA INFOLINE FINANCE LTD</t>
  </si>
  <si>
    <t>INDIA JAPAN LIGHTING PRIVATE LTD</t>
  </si>
  <si>
    <t>Indiamart Intermesh Limited</t>
  </si>
  <si>
    <t>INDIA MART INTERMESH LTD</t>
  </si>
  <si>
    <t>INDIAN INSTITUTION OF PLANT ENGINEERS</t>
  </si>
  <si>
    <t>India Steel Traders</t>
  </si>
  <si>
    <t>INDIA TRADERS</t>
  </si>
  <si>
    <t>INDICA INDUSTRIES PVT LTD</t>
  </si>
  <si>
    <t>Indo Count Industries Ltd</t>
  </si>
  <si>
    <t>Indrajit Kalidasan</t>
  </si>
  <si>
    <t>Indus Parcel Services</t>
  </si>
  <si>
    <t>INDUSTRIAL GASES EQUIPMENTS</t>
  </si>
  <si>
    <t>Industrial Hardware</t>
  </si>
  <si>
    <t>INDUSTRIAL &amp; MARINE SUPPLY CO.</t>
  </si>
  <si>
    <t>Industrial Marketing &amp; Services</t>
  </si>
  <si>
    <t>Industrial Trade Links</t>
  </si>
  <si>
    <t>Industrial Weld Products</t>
  </si>
  <si>
    <t>INERGY</t>
  </si>
  <si>
    <t>Infant Plastics</t>
  </si>
  <si>
    <t>Infomeida</t>
  </si>
  <si>
    <t>Ingersoll-Rand (India) Limited.</t>
  </si>
  <si>
    <t>Injection Molding Tool</t>
  </si>
  <si>
    <t>INJECTOPLAST PVT LTD</t>
  </si>
  <si>
    <t>Inland World Logistics (P) Ltd</t>
  </si>
  <si>
    <t>INPUT CGST</t>
  </si>
  <si>
    <t>Input CGST@ 14%</t>
  </si>
  <si>
    <t>INPUT CGST@ 2.5%</t>
  </si>
  <si>
    <t>Input CGST@ 6%</t>
  </si>
  <si>
    <t>Input CGST@ 9%</t>
  </si>
  <si>
    <t>Input Cst @ 2% Against C Form</t>
  </si>
  <si>
    <t>Others Unused</t>
  </si>
  <si>
    <t>INPUT CST @ 4%</t>
  </si>
  <si>
    <t>INPUT CST @ 5%</t>
  </si>
  <si>
    <t>INPUT CST @ 5.5%</t>
  </si>
  <si>
    <t>Input IGST</t>
  </si>
  <si>
    <t>INPUT IGST-28</t>
  </si>
  <si>
    <t>INPUT IGST</t>
  </si>
  <si>
    <t>Input IGST on Import</t>
  </si>
  <si>
    <t>INPUT SGST</t>
  </si>
  <si>
    <t>Input SGST@ 14%</t>
  </si>
  <si>
    <t>INPUT SGST@ 2.5%</t>
  </si>
  <si>
    <t>Input SGST@ 6%</t>
  </si>
  <si>
    <t>Input SGST@ 9%</t>
  </si>
  <si>
    <t>Input Vat 14.5% Cst</t>
  </si>
  <si>
    <t>Input VAT @ 12.5%</t>
  </si>
  <si>
    <t>Input VAT @ 14.5%</t>
  </si>
  <si>
    <t>Vat</t>
  </si>
  <si>
    <t>Input Vat @ 4%</t>
  </si>
  <si>
    <t>Input VAT @ 5%</t>
  </si>
  <si>
    <t>Insoft Solutions</t>
  </si>
  <si>
    <t>Instalation Charges (R)</t>
  </si>
  <si>
    <t>Installation Charges</t>
  </si>
  <si>
    <t>Installation Charges Paid</t>
  </si>
  <si>
    <t>Insurance</t>
  </si>
  <si>
    <t>Insurance for Director</t>
  </si>
  <si>
    <t>STAFF ADVANCE</t>
  </si>
  <si>
    <t>Integrated Power Solutions</t>
  </si>
  <si>
    <t>Interest on Customs Duty</t>
  </si>
  <si>
    <t>Interest on EPF</t>
  </si>
  <si>
    <t>Interest on ESI</t>
  </si>
  <si>
    <t>Interest on Excise Duty</t>
  </si>
  <si>
    <t>INTEREST ON GST</t>
  </si>
  <si>
    <t>Interest on Loan &amp; Other Chrgs</t>
  </si>
  <si>
    <t>Interest on OD</t>
  </si>
  <si>
    <t>INTEREST ON SECURED LOAN</t>
  </si>
  <si>
    <t>Interest on Service Tax</t>
  </si>
  <si>
    <t>INTEREST ON TDS</t>
  </si>
  <si>
    <t>Interest on Term Loan</t>
  </si>
  <si>
    <t>Interest on Unsecured Loan</t>
  </si>
  <si>
    <t>Interest on Vehicles</t>
  </si>
  <si>
    <t>Interest Paid</t>
  </si>
  <si>
    <t>Interest Receivables</t>
  </si>
  <si>
    <t>Interest Recovery for GST</t>
  </si>
  <si>
    <t>Inteva Products India Automotive Private Ltd</t>
  </si>
  <si>
    <t>I POWER LASER</t>
  </si>
  <si>
    <t>I.P RINGS LTD</t>
  </si>
  <si>
    <t>IPSCOM RETURNABLE PRIVATE LIMITED</t>
  </si>
  <si>
    <t>IP Softcom India Pvt Ltd</t>
  </si>
  <si>
    <t>IP SOFTCOM (INDIA) PVT LTD - PUNE</t>
  </si>
  <si>
    <t>IRC SUPPLY CHAIN SOLUTIONS LTD</t>
  </si>
  <si>
    <t>ISMAIL STEEL CORPORATION</t>
  </si>
  <si>
    <t>ISS HARDWARE PVT LTD</t>
  </si>
  <si>
    <t>ISUZU MOTORS INDIA PVT LTD</t>
  </si>
  <si>
    <t>ITARES SHOES PVT LTD</t>
  </si>
  <si>
    <t>ITHLA TECH TRENDZ</t>
  </si>
  <si>
    <t>ITW INDIA LIMITED (PUNE)</t>
  </si>
  <si>
    <t>ITW India Ltd</t>
  </si>
  <si>
    <t>IVANTAGE</t>
  </si>
  <si>
    <t>IVECO TRUCKS AUSTRALIA LIMITED</t>
  </si>
  <si>
    <t>Iyer T Rangaswamy</t>
  </si>
  <si>
    <t>Iyyappa Transport</t>
  </si>
  <si>
    <t>Jacky</t>
  </si>
  <si>
    <t>J.A. Engineering works</t>
  </si>
  <si>
    <t>JAGADHEESAN ENTERPRISES</t>
  </si>
  <si>
    <t>Jaggs &amp; Company</t>
  </si>
  <si>
    <t>JAI</t>
  </si>
  <si>
    <t>Jai Auto</t>
  </si>
  <si>
    <t>JAIN AIR PRODUCT</t>
  </si>
  <si>
    <t>JAINSONS CASTORS &amp; INDUSTRIAL PRODUCTS</t>
  </si>
  <si>
    <t>Jaishankar</t>
  </si>
  <si>
    <t>Jallis</t>
  </si>
  <si>
    <t>Jamali Tools &amp; Hardware</t>
  </si>
  <si>
    <t>Janani Enterprises</t>
  </si>
  <si>
    <t>JANANI ENTERPRISES AMBATTUR</t>
  </si>
  <si>
    <t>JAQUELNE MANUEL</t>
  </si>
  <si>
    <t>Jaya Enterprises</t>
  </si>
  <si>
    <t>Jayam Enterprises</t>
  </si>
  <si>
    <t>JAYAM TRANSPORT</t>
  </si>
  <si>
    <t>Jayamurugan Transport</t>
  </si>
  <si>
    <t>JAYA PRAKASH</t>
  </si>
  <si>
    <t>JAY HANUMAN SOLUTIONS</t>
  </si>
  <si>
    <t>JAY INDIA SERVICES</t>
  </si>
  <si>
    <t>JBM AUTO SYSTEM PVT Limited</t>
  </si>
  <si>
    <t>JBM AUTO SYSTEM PVT LTD</t>
  </si>
  <si>
    <t>JBM AUTO SYSTEM PVT LTD-ORAGADAM</t>
  </si>
  <si>
    <t>Jeevan Fire Control Safety Systems</t>
  </si>
  <si>
    <t>Jenish</t>
  </si>
  <si>
    <t>Jeremiah Paver Blocks</t>
  </si>
  <si>
    <t>Jesmo Infotech Pvt Ltd</t>
  </si>
  <si>
    <t>Jiangsu Anxin Logistics System Co., Ltd.,</t>
  </si>
  <si>
    <t>JIANGSU HD STORAGE FACILITIES CO</t>
  </si>
  <si>
    <t>Jignesh Trading Company</t>
  </si>
  <si>
    <t>Jindal Industrial &amp; Hardware</t>
  </si>
  <si>
    <t>J.J Enterprises</t>
  </si>
  <si>
    <t>J.J.M LIFT MOVERS &amp; TRANSPORT</t>
  </si>
  <si>
    <t>J.J. Power Tools</t>
  </si>
  <si>
    <t>JMJ ENTERPRISES</t>
  </si>
  <si>
    <t>JMJ Plastic Engineers</t>
  </si>
  <si>
    <t>J Nithin</t>
  </si>
  <si>
    <t>JOHNSON ELECTRIC PRIVATE LIMITED</t>
  </si>
  <si>
    <t>Johnson U</t>
  </si>
  <si>
    <t>JP CRANE SERVICE</t>
  </si>
  <si>
    <t>JS Engineering Works</t>
  </si>
  <si>
    <t>J.S SHEFI</t>
  </si>
  <si>
    <t>JUMBO BAG LTD</t>
  </si>
  <si>
    <t>JUN YI COATED PIPE CO LTD</t>
  </si>
  <si>
    <t>Juzer Engineerig Company</t>
  </si>
  <si>
    <t>Juzer Engineering &amp; Co</t>
  </si>
  <si>
    <t>J.V.Electrical Plumbing &amp; Civil Works</t>
  </si>
  <si>
    <t>JVR SUPPLIERS</t>
  </si>
  <si>
    <t>Kadheer</t>
  </si>
  <si>
    <t>Salaries</t>
  </si>
  <si>
    <t>KADI ENTERPRISE</t>
  </si>
  <si>
    <t>KAILASH SHIPPING SERVICES PVT LTD</t>
  </si>
  <si>
    <t>KAIZEN PACKS</t>
  </si>
  <si>
    <t>Kalaiselvam</t>
  </si>
  <si>
    <t>Kalanjiam Hardware Stores</t>
  </si>
  <si>
    <t>Kalpana Timber and Plywood Corporation</t>
  </si>
  <si>
    <t>Kamadhenu Enterprises</t>
  </si>
  <si>
    <t>Kamalakannan</t>
  </si>
  <si>
    <t>Kamar Hardware Stores</t>
  </si>
  <si>
    <t>Kanagasabai Associates</t>
  </si>
  <si>
    <t>Kannan</t>
  </si>
  <si>
    <t>KANNAN (ADVANCE)</t>
  </si>
  <si>
    <t>KARTHEEK.M</t>
  </si>
  <si>
    <t>Karthikeyan.S</t>
  </si>
  <si>
    <t>Karuna Nursery Garden</t>
  </si>
  <si>
    <t>KASTHURI GARMENTS</t>
  </si>
  <si>
    <t>Kavitha Enterprises</t>
  </si>
  <si>
    <t>KAVIYAN SCIENCES PACK PRIVATE LIMITED</t>
  </si>
  <si>
    <t>KAVIYA SERVICES</t>
  </si>
  <si>
    <t>KB Engineering Work</t>
  </si>
  <si>
    <t>KCC PAINT - 602 106</t>
  </si>
  <si>
    <t>KCP STAR INSULATIONS</t>
  </si>
  <si>
    <t>KCTC LOGISTICS</t>
  </si>
  <si>
    <t>KEEN OPTION HOLDINGS LIMITED</t>
  </si>
  <si>
    <t>Keya Ghosh</t>
  </si>
  <si>
    <t>KEY MAN POLICY</t>
  </si>
  <si>
    <t>KGR FABTEK</t>
  </si>
  <si>
    <t>Khadeer Ahmed</t>
  </si>
  <si>
    <t>KHADIR AHMED</t>
  </si>
  <si>
    <t>Khety Traders</t>
  </si>
  <si>
    <t>KHIVRAJ MOTORS</t>
  </si>
  <si>
    <t>KIM EUNJUNG</t>
  </si>
  <si>
    <t>Kiran Stationery</t>
  </si>
  <si>
    <t>Kishor Dresses</t>
  </si>
  <si>
    <t>K.K. Packaging Systems</t>
  </si>
  <si>
    <t>K K Roadways</t>
  </si>
  <si>
    <t>KLH Cutting Solutions</t>
  </si>
  <si>
    <t>K Line Zhenhua Logistic (Tianjin)</t>
  </si>
  <si>
    <t>K.M.HARDWARE</t>
  </si>
  <si>
    <t>K.M.I.Fabricators</t>
  </si>
  <si>
    <t>K.M.S. ENTERPRISES</t>
  </si>
  <si>
    <t>KMS Plast World Pvt Ltd</t>
  </si>
  <si>
    <t>K.Murugan</t>
  </si>
  <si>
    <t>K Nivetha Lawrans Enterprises</t>
  </si>
  <si>
    <t>KOBELCO</t>
  </si>
  <si>
    <t>Kobelco Construction Equipment India Pvt Ltd</t>
  </si>
  <si>
    <t>Kobelco Cranes India Pvt Ltd</t>
  </si>
  <si>
    <t>KOBELCO CRANES INDIA PVT LTD (NEW)</t>
  </si>
  <si>
    <t>KOCON INDIA PRIVATE LIMITED</t>
  </si>
  <si>
    <t>Kohinoor Tarpaulin Mfg.Co</t>
  </si>
  <si>
    <t>Komarappa Industries</t>
  </si>
  <si>
    <t>KOSTAL INDIA PRIVATE LIMITED</t>
  </si>
  <si>
    <t>Kotak Mahindra</t>
  </si>
  <si>
    <t>KOTAK MAHINDRA BANK (Csg 59084963)</t>
  </si>
  <si>
    <t>Kotak Mahindra Business Loan</t>
  </si>
  <si>
    <t>Kpc Industries</t>
  </si>
  <si>
    <t>KPN SPEED PARCEL SERVICE PVT LTD</t>
  </si>
  <si>
    <t>KPR Body Works</t>
  </si>
  <si>
    <t>KPS Logistic Solution</t>
  </si>
  <si>
    <t>Kream Softwar Solution</t>
  </si>
  <si>
    <t>K.R. Hardwares &amp; Electricals</t>
  </si>
  <si>
    <t>Krishi Kalyan Cess</t>
  </si>
  <si>
    <t>Services Tax</t>
  </si>
  <si>
    <t>Krishna Enterprises</t>
  </si>
  <si>
    <t>Krishna Glass Plywood &amp; Hardware</t>
  </si>
  <si>
    <t>Krishna Kumar</t>
  </si>
  <si>
    <t>Krishna Kumar - D/L</t>
  </si>
  <si>
    <t>Krishnakumar - Electirician</t>
  </si>
  <si>
    <t>KRISHNA MILL STORES</t>
  </si>
  <si>
    <t>KRSNA PACKAGING PRIVATE LIMITED</t>
  </si>
  <si>
    <t>K.SADASIVAN</t>
  </si>
  <si>
    <t>K.SATHIYANATHAN</t>
  </si>
  <si>
    <t>K.S.Engineering Equipments</t>
  </si>
  <si>
    <t>K.Senthilvel</t>
  </si>
  <si>
    <t>KSPG Automotive India Pvt Ltd</t>
  </si>
  <si>
    <t>K Steamship Agencies Pvt Ltd</t>
  </si>
  <si>
    <t>KUKA SYSTEMS (INDIA) PVT LTD.</t>
  </si>
  <si>
    <t>Kumaresan</t>
  </si>
  <si>
    <t>KUMAR HARDWARES</t>
  </si>
  <si>
    <t>KUN AUTO COMPANY PRIVATE LIMITED</t>
  </si>
  <si>
    <t>KUN Commercial Vehicles Pvt Ltd</t>
  </si>
  <si>
    <t>Kushal Kumar</t>
  </si>
  <si>
    <t>K.V.ENGINEERING</t>
  </si>
  <si>
    <t>KV Lakshmi Transport</t>
  </si>
  <si>
    <t>Kwangjin India Autosystems P Ltd</t>
  </si>
  <si>
    <t>Kwangjin India Autosystems Pvt Ltd</t>
  </si>
  <si>
    <t>K.Yamuna</t>
  </si>
  <si>
    <t>KY ENTERPRISES</t>
  </si>
  <si>
    <t>Labour Charges</t>
  </si>
  <si>
    <t>Labour Charges - Contract</t>
  </si>
  <si>
    <t>Labour Charges Received</t>
  </si>
  <si>
    <t>Labour Chrgs</t>
  </si>
  <si>
    <t>Labour Welfare Fund</t>
  </si>
  <si>
    <t>LAKSHMI PAINTS</t>
  </si>
  <si>
    <t>LAKSHMI TOOL MAKERS</t>
  </si>
  <si>
    <t>LAKSHYA GLOBAL LOGISTICS (P) LTD</t>
  </si>
  <si>
    <t>LAP TOP</t>
  </si>
  <si>
    <t>Larsen and Toubro Limited</t>
  </si>
  <si>
    <t>Lasertech Die Systems Private Ltd</t>
  </si>
  <si>
    <t>Laser Vally Telecom</t>
  </si>
  <si>
    <t>Late Fee on GST</t>
  </si>
  <si>
    <t>LCL LOGISTIX (INDIA) PVT LTD</t>
  </si>
  <si>
    <t>Leather Park</t>
  </si>
  <si>
    <t>LED MONITOR</t>
  </si>
  <si>
    <t>LEISTER TECHNOLOGIES INDIA PVT LTD</t>
  </si>
  <si>
    <t>License Renewal</t>
  </si>
  <si>
    <t>Lifting Equipment % Co</t>
  </si>
  <si>
    <t>Literoof Housing Limited</t>
  </si>
  <si>
    <t>L.N.D Agencies</t>
  </si>
  <si>
    <t>Loading Charges (R)</t>
  </si>
  <si>
    <t>Loading &amp; Unloading Charges</t>
  </si>
  <si>
    <t>LOAN PROCESSING FEE</t>
  </si>
  <si>
    <t>LOCAL SALES 14.5%</t>
  </si>
  <si>
    <t>Lodging</t>
  </si>
  <si>
    <t>Logisall India Private Limited</t>
  </si>
  <si>
    <t>Loss of Pay</t>
  </si>
  <si>
    <t>LOTUS ENGINEERING</t>
  </si>
  <si>
    <t>L&amp;T KOBELCO MACHINERY PVT LTD</t>
  </si>
  <si>
    <t>Lucas TVS- Padi</t>
  </si>
  <si>
    <t>Lucas TVS, Puducherry</t>
  </si>
  <si>
    <t>LUCAS TVS, PUNE</t>
  </si>
  <si>
    <t>Lucas TVS (Uttarkhand)</t>
  </si>
  <si>
    <t>Lucky Sharma</t>
  </si>
  <si>
    <t>Lucky Traders</t>
  </si>
  <si>
    <t>LUK INDIA PRIVATE LIMITED</t>
  </si>
  <si>
    <t>LUNIA WIRES "N" MESH</t>
  </si>
  <si>
    <t>LYSAGHT TAPERLINE POLES PRIVATE LIMITED</t>
  </si>
  <si>
    <t>Machine Hiring Charges</t>
  </si>
  <si>
    <t>Machine Tools Service Center</t>
  </si>
  <si>
    <t>MacLellan Integrated Services India Pvt Ltd,</t>
  </si>
  <si>
    <t>Madha Colour Coats</t>
  </si>
  <si>
    <t>MADHA POWDER COATING</t>
  </si>
  <si>
    <t>Madhav</t>
  </si>
  <si>
    <t>Madhav Pipes &amp; Tubes Pvt Ltd</t>
  </si>
  <si>
    <t>MADHU INDUSTRIAL CORPORATION</t>
  </si>
  <si>
    <t>Madras Engineering Works</t>
  </si>
  <si>
    <t>Madras Folding Industries</t>
  </si>
  <si>
    <t>Madras Steels &amp; Tubes</t>
  </si>
  <si>
    <t>M.A ENTERPRISES</t>
  </si>
  <si>
    <t>Maersk Line India Pvt Ltd</t>
  </si>
  <si>
    <t>MAGAL ENGG. TECH PRIVATE LTD</t>
  </si>
  <si>
    <t>MAGIC BEND WELL</t>
  </si>
  <si>
    <t>Magna Closures Automotive Pvt Ltd</t>
  </si>
  <si>
    <t>Magna Closures - M.M.Nagar</t>
  </si>
  <si>
    <t>MAGNETI MARELLI MOTHERSON AUTO SYSTEM LTD</t>
  </si>
  <si>
    <t>Magnograph</t>
  </si>
  <si>
    <t>MAHABAL AUTO ANCILL PVT LTD</t>
  </si>
  <si>
    <t>Mahadev Electrical, Electronics &amp; Hardwares</t>
  </si>
  <si>
    <t>Mahadev Electricals, Electronics &amp; Hardwars</t>
  </si>
  <si>
    <t>Mahalakshmi</t>
  </si>
  <si>
    <t>Mahalakshmi Hardware &amp; Electricals</t>
  </si>
  <si>
    <t>Mahendra Engineering Enterprises</t>
  </si>
  <si>
    <t>MAHESH</t>
  </si>
  <si>
    <t>Mahindra Navistar - 410501</t>
  </si>
  <si>
    <t>Mail Bazar</t>
  </si>
  <si>
    <t>MA Industrial Enterprises</t>
  </si>
  <si>
    <t>Make My Trip</t>
  </si>
  <si>
    <t>Malini Traders</t>
  </si>
  <si>
    <t>MAMTA WALOKAR BHAGWANT</t>
  </si>
  <si>
    <t>Management Fees</t>
  </si>
  <si>
    <t>Management Fees Payable</t>
  </si>
  <si>
    <t>Mando Automotive India Private Limited-Plant 01</t>
  </si>
  <si>
    <t>Mando Automotive India Private Limited-Plant 02</t>
  </si>
  <si>
    <t>MANDO HELLA ELECTRONICS AUTOMOTIVE INDIA LTD</t>
  </si>
  <si>
    <t>Mangal Industries Ltd</t>
  </si>
  <si>
    <t>Manikandan Industries</t>
  </si>
  <si>
    <t>Manish Powder Coating</t>
  </si>
  <si>
    <t>MANJULA PS</t>
  </si>
  <si>
    <t>MANMAL &amp; SONS</t>
  </si>
  <si>
    <t>MANN AND HUMMEL FILTER PVT LTD</t>
  </si>
  <si>
    <t>MANOJ ENTERPRISES</t>
  </si>
  <si>
    <t>Manoj Yadav</t>
  </si>
  <si>
    <t>Manto Engineering Pvt Ltd</t>
  </si>
  <si>
    <t>MARGIN MONEY COLLECTED</t>
  </si>
  <si>
    <t>MARIAMMAN STEELS</t>
  </si>
  <si>
    <t>MARK MATERIALS MOVEMENT (P) LTD</t>
  </si>
  <si>
    <t>MARUDHAR ENTERPRISES</t>
  </si>
  <si>
    <t>MARUTHI ENGINEERING INDUSTRIES</t>
  </si>
  <si>
    <t>Maruthi Engineering Work</t>
  </si>
  <si>
    <t>Maruthi Xerox</t>
  </si>
  <si>
    <t>MARY CONCRETE BLOCKS</t>
  </si>
  <si>
    <t>Masterkey Cleaning Solutions</t>
  </si>
  <si>
    <t>Master Packaging Industries</t>
  </si>
  <si>
    <t>MATERIAL MOVELL (INDIA) PVT LTD</t>
  </si>
  <si>
    <t>MATHAJI ELECTRICALS &amp; HARDWARES</t>
  </si>
  <si>
    <t>Maxima Motion &amp; Controls (P) Ltd</t>
  </si>
  <si>
    <t>Max Life Insurance Co Ltd</t>
  </si>
  <si>
    <t>MAYUR GAPHICS</t>
  </si>
  <si>
    <t>MCA Fees</t>
  </si>
  <si>
    <t>M.Chandralekha</t>
  </si>
  <si>
    <t>MECAPLAST INDIA PVT LTD</t>
  </si>
  <si>
    <t>Mechtronics</t>
  </si>
  <si>
    <t>Medical Expenses - Worker</t>
  </si>
  <si>
    <t>Meera Industires</t>
  </si>
  <si>
    <t>MEETMILESTONE DESIGN PVT LTD</t>
  </si>
  <si>
    <t>MEKINS INDUSTRIES LIMITED</t>
  </si>
  <si>
    <t>MEKINS INDUSTRIES LIMITED (HYD)</t>
  </si>
  <si>
    <t>Mekins Industries Limited (SND)</t>
  </si>
  <si>
    <t>Melapchand Heerachandji</t>
  </si>
  <si>
    <t>Menachery Industries,</t>
  </si>
  <si>
    <t>Mercy Engineering</t>
  </si>
  <si>
    <t>Mercy Engineering Works</t>
  </si>
  <si>
    <t>Metro Wheels &amp; Castors</t>
  </si>
  <si>
    <t>Metzeler Automotive Profiles India Pvt Ltd</t>
  </si>
  <si>
    <t>Micro Coats</t>
  </si>
  <si>
    <t>MICRO MARKETING</t>
  </si>
  <si>
    <t>Micro Venture</t>
  </si>
  <si>
    <t>Milan Enterprises</t>
  </si>
  <si>
    <t>MINDA INDUSTRIES LIMITED (PUNE)</t>
  </si>
  <si>
    <t>MINDA INDUSTRIES LTD</t>
  </si>
  <si>
    <t>MINDA KYORAKU LTD</t>
  </si>
  <si>
    <t>MINDARIKA PVT LTD</t>
  </si>
  <si>
    <t>MIodifacation of Table with GI Sheet for Cutting</t>
  </si>
  <si>
    <t>Misc Exp</t>
  </si>
  <si>
    <t>Misc Income</t>
  </si>
  <si>
    <t>MITSUI O.S.K. LINES (INDIA) PVT LTD</t>
  </si>
  <si>
    <t>M.K Enterprises</t>
  </si>
  <si>
    <t>MKM Manickam Sculpture Production Centre</t>
  </si>
  <si>
    <t>M KRISHNAMOORTHI</t>
  </si>
  <si>
    <t>ML Diwakar</t>
  </si>
  <si>
    <t>M.M.STEEL</t>
  </si>
  <si>
    <t>M.N Steel</t>
  </si>
  <si>
    <t>Mobiles</t>
  </si>
  <si>
    <t>Modern Castos</t>
  </si>
  <si>
    <t>Modern Electricals</t>
  </si>
  <si>
    <t>Modern Industrial Plastics</t>
  </si>
  <si>
    <t>Modern Infotech</t>
  </si>
  <si>
    <t>Modification &amp; Instlation of Heavy Duty Rack</t>
  </si>
  <si>
    <t>Modlite Systems</t>
  </si>
  <si>
    <t>Mohammed Gani</t>
  </si>
  <si>
    <t>MOHAMMED SIDDIQUE BAG STORES</t>
  </si>
  <si>
    <t>MOHAMMED TOOLS CENTRE</t>
  </si>
  <si>
    <t>Molds</t>
  </si>
  <si>
    <t>MOOGAMBIKAI FURN</t>
  </si>
  <si>
    <t>Moojigae Enterprises Private Limited</t>
  </si>
  <si>
    <t>MOONSHINE ENTERPRISES</t>
  </si>
  <si>
    <t>Mortgage Creation Charges</t>
  </si>
  <si>
    <t>Motherson Automotive Technologies &amp; Engineering-BGL</t>
  </si>
  <si>
    <t>Motherson Automotive Technologies &amp; Engineering-SND</t>
  </si>
  <si>
    <t>Motherson Sintermetal Technology Limited</t>
  </si>
  <si>
    <t>M.P. EARTH MOVERS</t>
  </si>
  <si>
    <t>MP Natarajan &amp; Co,</t>
  </si>
  <si>
    <t>M. Ravichandran</t>
  </si>
  <si>
    <t>Mr.Hari Krishnan</t>
  </si>
  <si>
    <t>M.R. INDUSTRIAL SERVICES</t>
  </si>
  <si>
    <t>Mr.T.S.Venkatachalam</t>
  </si>
  <si>
    <t>M/S Didar Motors</t>
  </si>
  <si>
    <t>MS.Forms and Print</t>
  </si>
  <si>
    <t>MS General Trading &amp; Contractors</t>
  </si>
  <si>
    <t>Mtandt Limited</t>
  </si>
  <si>
    <t>MUBEA SUSPENSION (INDIA) LIMITED</t>
  </si>
  <si>
    <t>MUDHRA FINE BLANC PVT LTD</t>
  </si>
  <si>
    <t>Mufeez Steel</t>
  </si>
  <si>
    <t>Mukesh Steel Enterprises</t>
  </si>
  <si>
    <t>Mukund</t>
  </si>
  <si>
    <t>MULTI SPECIALITY PRODUCTS INDIA PVT LTD</t>
  </si>
  <si>
    <t>Murugan Earth Movers</t>
  </si>
  <si>
    <t>Murugan Industries</t>
  </si>
  <si>
    <t>MURUGAN WOOD CRAFT</t>
  </si>
  <si>
    <t>Mustafa Traders</t>
  </si>
  <si>
    <t>MUVTONS CASTORS PVT LTD,</t>
  </si>
  <si>
    <t>Muzaffar Ali Sayeed .J</t>
  </si>
  <si>
    <t>M.V.D Fibro Chem Industries</t>
  </si>
  <si>
    <t>M. VIJAYALAKSHMI</t>
  </si>
  <si>
    <t>M.V.M INDUSTRIES</t>
  </si>
  <si>
    <t>Nageshwara Rao</t>
  </si>
  <si>
    <t>Nandhini Printo Graphics</t>
  </si>
  <si>
    <t>Nanjing Prima CNC Machinery Co Ltd</t>
  </si>
  <si>
    <t>Narapat Enterprises</t>
  </si>
  <si>
    <t>NARAYANA ASSOCIATES</t>
  </si>
  <si>
    <t>National Trading Co</t>
  </si>
  <si>
    <t>Naushad</t>
  </si>
  <si>
    <t>Nayeem</t>
  </si>
  <si>
    <t>Nayeem Loan Account</t>
  </si>
  <si>
    <t>N Dileepan</t>
  </si>
  <si>
    <t>Neelakkannan HUF</t>
  </si>
  <si>
    <t>Neel Auto Private Limited</t>
  </si>
  <si>
    <t>Nefab India Pvt Ltd</t>
  </si>
  <si>
    <t>Nehru</t>
  </si>
  <si>
    <t>Nemat Trade Agency</t>
  </si>
  <si>
    <t>NeoGrowth Credit Pvt Ltd</t>
  </si>
  <si>
    <t>Nesamani</t>
  </si>
  <si>
    <t>NEUSTRO POLY PRODUCTS (P) LTD</t>
  </si>
  <si>
    <t>Neutech</t>
  </si>
  <si>
    <t>New Fashion</t>
  </si>
  <si>
    <t>NEW HOLLAND - NOIDA</t>
  </si>
  <si>
    <t>NEW HOLLAND - PUNE</t>
  </si>
  <si>
    <t>Nexbase Technologies</t>
  </si>
  <si>
    <t>N.F HARDWARE</t>
  </si>
  <si>
    <t>NIFCO SOUTH INDIA MANUFACTURING PVT.LTD</t>
  </si>
  <si>
    <t>NILANCHAL PACKAGING PVT LTD</t>
  </si>
  <si>
    <t>NILKAMAL - LIMITED (MUMBAI)</t>
  </si>
  <si>
    <t>Nilkamal Ltd., - Chennai</t>
  </si>
  <si>
    <t>Nishanth Enterprises</t>
  </si>
  <si>
    <t>NISHA S JAIN</t>
  </si>
  <si>
    <t>NITTO DENKO INDIA PVT LTD- GRG</t>
  </si>
  <si>
    <t>Nitto Denko India Pvt Ltd - Pune</t>
  </si>
  <si>
    <t>NIVEDITA GLASS SOLUTIONS</t>
  </si>
  <si>
    <t>NIVETHA LAWRANS ENTERPRISES</t>
  </si>
  <si>
    <t>N KAMALAKANNAN</t>
  </si>
  <si>
    <t>NNR Global Logistics (I) Pvt. Ltd</t>
  </si>
  <si>
    <t>N N SHIPBUILDERS AND ENGINEERS PRIVATE LIMITED</t>
  </si>
  <si>
    <t>Nobel Automotive India Pvt Ltd</t>
  </si>
  <si>
    <t>Noise Tester</t>
  </si>
  <si>
    <t>Noshad</t>
  </si>
  <si>
    <t>NOVAA PAINTS</t>
  </si>
  <si>
    <t>N. Raja</t>
  </si>
  <si>
    <t>N.SAMUVEL</t>
  </si>
  <si>
    <t>NSK ABC BEARINGS LTD</t>
  </si>
  <si>
    <t>NTN NEI MANUFACTURING INDIA (P) LTD</t>
  </si>
  <si>
    <t>Ntries Consultancy Services</t>
  </si>
  <si>
    <t>NUMERIC UPS</t>
  </si>
  <si>
    <t>N.V.R. PRINTERS</t>
  </si>
  <si>
    <t>Oasis Shipping Pvt Ltd</t>
  </si>
  <si>
    <t>OD Additional Limits</t>
  </si>
  <si>
    <t>OD RENEWAL EXPENSE</t>
  </si>
  <si>
    <t>O/E/N India Limited</t>
  </si>
  <si>
    <t>O/E/N INDIA LIMITED (SEZ)</t>
  </si>
  <si>
    <t>OFB Tech Private Limimted</t>
  </si>
  <si>
    <t>Office Equipment</t>
  </si>
  <si>
    <t>Office Maintanance - Delhi</t>
  </si>
  <si>
    <t>Office Maintenance</t>
  </si>
  <si>
    <t>Office Rent - Delhi</t>
  </si>
  <si>
    <t>Office Rent - Pune</t>
  </si>
  <si>
    <t>Office Software &amp; Equipments Maintanence Expenses</t>
  </si>
  <si>
    <t>Office Zone</t>
  </si>
  <si>
    <t>Ognibene India (P) Ltd</t>
  </si>
  <si>
    <t>Okay Enterprises</t>
  </si>
  <si>
    <t>Olympic Cards Ltd</t>
  </si>
  <si>
    <t>OMEGA COMPUTRONIX</t>
  </si>
  <si>
    <t>Om Logistics Ltd</t>
  </si>
  <si>
    <t>Om Sakthi Engineering</t>
  </si>
  <si>
    <t>OMSAKTHI ENGINEERING WORKS</t>
  </si>
  <si>
    <t>Om Sakthi Glass &amp; Crafts</t>
  </si>
  <si>
    <t>OM SIVA SHAKTHI ENGINEERING WORK</t>
  </si>
  <si>
    <t>ONE TOUCH SOLUTIONSS</t>
  </si>
  <si>
    <t>Opening Balance Suspense</t>
  </si>
  <si>
    <t>Oracle Trading Company Pvt Ltd</t>
  </si>
  <si>
    <t>O.RAJAMANICKAM CHETTY</t>
  </si>
  <si>
    <t>ORBIT ELECTRONICS</t>
  </si>
  <si>
    <t>ORIENT ELECTRICALS AND ENGINEERS (I) PVT LTD</t>
  </si>
  <si>
    <t>Orient Machine Tools</t>
  </si>
  <si>
    <t>Orkay Logistics</t>
  </si>
  <si>
    <t>Ostberg India Pvt Ltd</t>
  </si>
  <si>
    <t>Other Advances</t>
  </si>
  <si>
    <t>Other Allowance (N)</t>
  </si>
  <si>
    <t>Other Deduction</t>
  </si>
  <si>
    <t>Others</t>
  </si>
  <si>
    <t>OT-VANCH INTELLIGENT TECHNOLOGY CO, LTD</t>
  </si>
  <si>
    <t>Output 5% Against CST</t>
  </si>
  <si>
    <t>Output 5% Vat</t>
  </si>
  <si>
    <t>Output CGST</t>
  </si>
  <si>
    <t>Output CST @ 12.5%</t>
  </si>
  <si>
    <t>OUTPUT CST @14.5%</t>
  </si>
  <si>
    <t>Output CST @ 2% Against Form C</t>
  </si>
  <si>
    <t>Output IGST</t>
  </si>
  <si>
    <t>OUTPUT IGST 28%</t>
  </si>
  <si>
    <t>Output SGST</t>
  </si>
  <si>
    <t>Output VAT @ 12.5%</t>
  </si>
  <si>
    <t>Output VAT @ 14.5%</t>
  </si>
  <si>
    <t>Output VAT @ 4%</t>
  </si>
  <si>
    <t>Overseas Enterprises</t>
  </si>
  <si>
    <t>Overtime Allowance</t>
  </si>
  <si>
    <t>Over Time Pay</t>
  </si>
  <si>
    <t>Overtime Payable</t>
  </si>
  <si>
    <t>PACHAI AMMAN STEELS</t>
  </si>
  <si>
    <t>PACKING MACHINE</t>
  </si>
  <si>
    <t>Packing Materials</t>
  </si>
  <si>
    <t>Padmavathi Electricals</t>
  </si>
  <si>
    <t>Padmavathi Metals &amp; Wires</t>
  </si>
  <si>
    <t>Palani Andavar Madura Sticker</t>
  </si>
  <si>
    <t>Pandyan Hardware &amp; Electricals</t>
  </si>
  <si>
    <t>Paques Environmental Technology India Pvt Ltd</t>
  </si>
  <si>
    <t>Paragon Solutions</t>
  </si>
  <si>
    <t>PARTHIBAN</t>
  </si>
  <si>
    <t>Parthiban Medical Expense</t>
  </si>
  <si>
    <t>Pavan Steel Home</t>
  </si>
  <si>
    <t>Pavithra Corporate Services</t>
  </si>
  <si>
    <t>Pawan R Logistics</t>
  </si>
  <si>
    <t>PELTEK INDIA</t>
  </si>
  <si>
    <t>Penalty on Excise Duty</t>
  </si>
  <si>
    <t>Perfect Cool Service</t>
  </si>
  <si>
    <t>Perfect Hydraulics</t>
  </si>
  <si>
    <t>Perfect Mill Stores</t>
  </si>
  <si>
    <t>Perma Shipping Line (India) Pvt Ltd</t>
  </si>
  <si>
    <t>PERUMAL</t>
  </si>
  <si>
    <t>Petrokens Engineering and Services Pvt Ltd</t>
  </si>
  <si>
    <t>Petrol Conveyance (M.D)</t>
  </si>
  <si>
    <t>Petrol Expenses</t>
  </si>
  <si>
    <t>Petty Cash</t>
  </si>
  <si>
    <t>PF ADMIN CHARGES @ 0.85%</t>
  </si>
  <si>
    <t>PF ADMIN EXPENSES</t>
  </si>
  <si>
    <t>PF PAYABLE</t>
  </si>
  <si>
    <t>PHA INDIA PVT LTD</t>
  </si>
  <si>
    <t>PHOENIX MECANO INDA PVT LTD</t>
  </si>
  <si>
    <t>PICHENDRA MOORTHY</t>
  </si>
  <si>
    <t>PINKY AMIT JAIN</t>
  </si>
  <si>
    <t>Pioneer Tools &amp; Hardware</t>
  </si>
  <si>
    <t>PIPE AND WIRE BOY</t>
  </si>
  <si>
    <t>PJP LIFTING SYSTEMS</t>
  </si>
  <si>
    <t>PKN ENTERPRISES</t>
  </si>
  <si>
    <t>PLANT AND MACHINERY</t>
  </si>
  <si>
    <t>PLASTIC OMNIUM AUTO INERGY INDIA PVT LTD</t>
  </si>
  <si>
    <t>PLATINUM ASSOCIATES</t>
  </si>
  <si>
    <t>Plyco</t>
  </si>
  <si>
    <t>POLYPLASTICS INDUSTRIES (INDIA) PVTLTD</t>
  </si>
  <si>
    <t>PONTUS PACK PRIVATE LIMITED</t>
  </si>
  <si>
    <t>Poona Engineering Company</t>
  </si>
  <si>
    <t>Popular Auto Distributors</t>
  </si>
  <si>
    <t>POPULAR AUTO PARTS</t>
  </si>
  <si>
    <t>Popular Auto Spares</t>
  </si>
  <si>
    <t>Popular Mega Motors (India) Pvt Ltd</t>
  </si>
  <si>
    <t>Popular Motorcycle Company</t>
  </si>
  <si>
    <t>POPULAR SCOOTERS PVT LTD</t>
  </si>
  <si>
    <t>Popular Steels</t>
  </si>
  <si>
    <t>Popular Tools &amp; Metals</t>
  </si>
  <si>
    <t>Popular Trader</t>
  </si>
  <si>
    <t>PORTESCAP INDIA (P) LTD</t>
  </si>
  <si>
    <t>PORT SWITCH</t>
  </si>
  <si>
    <t>Postage, Printing &amp; Stationery</t>
  </si>
  <si>
    <t>POUN AGENCIES</t>
  </si>
  <si>
    <t>Powder Coating Charges</t>
  </si>
  <si>
    <t>POWER &amp; FUEL COST</t>
  </si>
  <si>
    <t>POWER LIFT</t>
  </si>
  <si>
    <t>PP SHEET DIE</t>
  </si>
  <si>
    <t>PRABHAKARAN</t>
  </si>
  <si>
    <t>PrabhuDeva</t>
  </si>
  <si>
    <t>Prachaar Solutions(Airtel)</t>
  </si>
  <si>
    <t>Pragathi Hardwares</t>
  </si>
  <si>
    <t>PRAKASH Electricals &amp; Hardwares</t>
  </si>
  <si>
    <t>Prasanna Transport Network Pvt Ltd</t>
  </si>
  <si>
    <t>Prasanna Vengatesh</t>
  </si>
  <si>
    <t>Prashant Sharma</t>
  </si>
  <si>
    <t>Praveen</t>
  </si>
  <si>
    <t>PRAVEEN ASHU.S</t>
  </si>
  <si>
    <t>PRAYUL HUF</t>
  </si>
  <si>
    <t>PRAYUL K.JAIN</t>
  </si>
  <si>
    <t>Precision Dies &amp; Component</t>
  </si>
  <si>
    <t>Preethi Industries</t>
  </si>
  <si>
    <t>Preliminary Exp</t>
  </si>
  <si>
    <t>Premavathi J</t>
  </si>
  <si>
    <t>Premier Petro Products</t>
  </si>
  <si>
    <t>PREMIER TOOLS</t>
  </si>
  <si>
    <t>PREMKUMAR</t>
  </si>
  <si>
    <t>Prepaid Insurance</t>
  </si>
  <si>
    <t>P.R INDUSTRIES</t>
  </si>
  <si>
    <t>Printer</t>
  </si>
  <si>
    <t>Printing &amp; Stationery</t>
  </si>
  <si>
    <t>PRINTLAY</t>
  </si>
  <si>
    <t>PRIPACK INTERCONTINENTAL (I) PVT LTD</t>
  </si>
  <si>
    <t>Prism Art Press</t>
  </si>
  <si>
    <t>Prithvi Exchange (India) Limited</t>
  </si>
  <si>
    <t>Priyal P Jain</t>
  </si>
  <si>
    <t>Priya Metal Process</t>
  </si>
  <si>
    <t>Professional Consulting Fee</t>
  </si>
  <si>
    <t>PROFESSIONAL COURIER</t>
  </si>
  <si>
    <t>Professional Fess</t>
  </si>
  <si>
    <t>Professional Tax</t>
  </si>
  <si>
    <t>PROFIT ON SALE OF CAR</t>
  </si>
  <si>
    <t>PROGRESSIVA TRADING CORPORATION</t>
  </si>
  <si>
    <t>PROTECH</t>
  </si>
  <si>
    <t>Provision for Expenses</t>
  </si>
  <si>
    <t>Provision for Tax AY: 2017-2018</t>
  </si>
  <si>
    <t>Provision for Tax AY: 2019-20</t>
  </si>
  <si>
    <t>Provision for Tax Ay 2016-17</t>
  </si>
  <si>
    <t>Provision for Tax Ay 2020-21</t>
  </si>
  <si>
    <t>PSA AVTEC POWERTRAIN PVT LTD.</t>
  </si>
  <si>
    <t>PSMJ Eventz</t>
  </si>
  <si>
    <t>Purchase @ 12.5%</t>
  </si>
  <si>
    <t>Purchase Asset</t>
  </si>
  <si>
    <t>PURCHASE BILLS TO COME</t>
  </si>
  <si>
    <t>Purchase - Foam</t>
  </si>
  <si>
    <t>Purchase - Gases</t>
  </si>
  <si>
    <t>Purchase GST - R.M</t>
  </si>
  <si>
    <t>Purchase - Import</t>
  </si>
  <si>
    <t>Purchase Interstate</t>
  </si>
  <si>
    <t>Purchase - Interstate 2% Against C Form</t>
  </si>
  <si>
    <t>Purchase Interstate Cst 14.5%</t>
  </si>
  <si>
    <t>PURCHASE INTERSTATE CST 4%</t>
  </si>
  <si>
    <t>Purchase Interstate CST 5%</t>
  </si>
  <si>
    <t>Purchase Interstate CST 5.5%</t>
  </si>
  <si>
    <t>Purchase - Job Work</t>
  </si>
  <si>
    <t>Purchase - Local</t>
  </si>
  <si>
    <t>Purchase Local-5%</t>
  </si>
  <si>
    <t>Purchase Old Account</t>
  </si>
  <si>
    <t>Purchase Return</t>
  </si>
  <si>
    <t>Purchases - Child Part</t>
  </si>
  <si>
    <t>Purchases - Machinery Consumables</t>
  </si>
  <si>
    <t>Purchases Machinery Spares</t>
  </si>
  <si>
    <t>Purchases - Others</t>
  </si>
  <si>
    <t>Purchases - Paint</t>
  </si>
  <si>
    <t>Purchases - Prod Consumables</t>
  </si>
  <si>
    <t>Purchases - Safety Consumables</t>
  </si>
  <si>
    <t>Purchases - Welding Coil</t>
  </si>
  <si>
    <t>Pushpagiri Engineers</t>
  </si>
  <si>
    <t>PUSHPA INDUSTRIES</t>
  </si>
  <si>
    <t>Puzzolana Machinery Fabricators (Hyd)</t>
  </si>
  <si>
    <t>Q FOCUS ENGINEERING INDIA (P) LTD</t>
  </si>
  <si>
    <t>Qingdao Guanya Plastic Co Ltd</t>
  </si>
  <si>
    <t>Quality Pack</t>
  </si>
  <si>
    <t>Quality Weld Products</t>
  </si>
  <si>
    <t>RAAM COMPUTERS</t>
  </si>
  <si>
    <t>RACK (DISMANDLE &amp; UNSTALLATION )</t>
  </si>
  <si>
    <t>Rack Dismantling and Assembling</t>
  </si>
  <si>
    <t>Raghavendra.R</t>
  </si>
  <si>
    <t>Rahman Auto Accessories</t>
  </si>
  <si>
    <t>Rainbow Agencies</t>
  </si>
  <si>
    <t>Raini Industries India Pvt Ltd</t>
  </si>
  <si>
    <t>Rajalakshimi Cars Pvt Ltd</t>
  </si>
  <si>
    <t>Rajalaksmi Hardware</t>
  </si>
  <si>
    <t>Rajam Engineering Works</t>
  </si>
  <si>
    <t>Rajan</t>
  </si>
  <si>
    <t>RAJA VAN SERVICE</t>
  </si>
  <si>
    <t>Rajdeep Electricals</t>
  </si>
  <si>
    <t>RAJESH ENTERPRISES</t>
  </si>
  <si>
    <t>Rajesh Industrial Corporation</t>
  </si>
  <si>
    <t>Rajitha Prakash</t>
  </si>
  <si>
    <t>Rajiv Plastics</t>
  </si>
  <si>
    <t>Rajman Tamang</t>
  </si>
  <si>
    <t>RAJNI TRADERS</t>
  </si>
  <si>
    <t>Rajshekhar</t>
  </si>
  <si>
    <t>Rakesh Electricals</t>
  </si>
  <si>
    <t>Ramachandran &amp; Murali</t>
  </si>
  <si>
    <t>Ramachandra Screens</t>
  </si>
  <si>
    <t>Ramajayam and Associates</t>
  </si>
  <si>
    <t>RAMAJAYAM CONSULTANCY SERVICES</t>
  </si>
  <si>
    <t>RAMAKRISHNAN D/L</t>
  </si>
  <si>
    <t>RAMEELA KAMALESH</t>
  </si>
  <si>
    <t>Rameela Kamlesh Jain</t>
  </si>
  <si>
    <t>Ramesh Babu</t>
  </si>
  <si>
    <t>Ramesh Chandar &amp; Brothers</t>
  </si>
  <si>
    <t>Ramesh Jayam</t>
  </si>
  <si>
    <t>RAMESH WELDER - GLOVIS</t>
  </si>
  <si>
    <t>RAMILA</t>
  </si>
  <si>
    <t>Ramji Bolt &amp; Nuts</t>
  </si>
  <si>
    <t>Rana Electricals &amp; Hardwares</t>
  </si>
  <si>
    <t>Rana Electricals, Hardwares &amp; Borewells</t>
  </si>
  <si>
    <t>RANE ENGINE VALVE LIMITED</t>
  </si>
  <si>
    <t>Rane TRW Steering Systems Limited</t>
  </si>
  <si>
    <t>Rashmi Roadlines</t>
  </si>
  <si>
    <t>Rates &amp; Taxes</t>
  </si>
  <si>
    <t>Rathnaa Engineering</t>
  </si>
  <si>
    <t>RATHNA STEEL INDUSTRIES</t>
  </si>
  <si>
    <t>Ravi</t>
  </si>
  <si>
    <t>Ravichandran</t>
  </si>
  <si>
    <t>Ravindra Appaji</t>
  </si>
  <si>
    <t>Raviraj Glass &amp; Plywoods</t>
  </si>
  <si>
    <t>Ravi Traders</t>
  </si>
  <si>
    <t>R B YOKESH SELVAN - Tamil</t>
  </si>
  <si>
    <t>RCL Feeder Pte. Ltd</t>
  </si>
  <si>
    <t>RCM CGST</t>
  </si>
  <si>
    <t>RCM CGST PAYABLE</t>
  </si>
  <si>
    <t>RCM SGST</t>
  </si>
  <si>
    <t>RCM SGST PAYABLE</t>
  </si>
  <si>
    <t>Reetika Bansal</t>
  </si>
  <si>
    <t>REITZ INDIA LIMITED</t>
  </si>
  <si>
    <t>Rembrishment</t>
  </si>
  <si>
    <t>Remuneration Payable Anuradha Prasad</t>
  </si>
  <si>
    <t>REMUNERATION PAYABLE ARUN</t>
  </si>
  <si>
    <t>Remuneration Payable G.S Prasad</t>
  </si>
  <si>
    <t>RENAULT NISSAN AUTOMOTIVE INDIA (P) LTD</t>
  </si>
  <si>
    <t>Rent</t>
  </si>
  <si>
    <t>Rent Alpha Private Limited</t>
  </si>
  <si>
    <t>Rent Deposit</t>
  </si>
  <si>
    <t>Rent Deposit for Delhi Office</t>
  </si>
  <si>
    <t>Rent Received</t>
  </si>
  <si>
    <t>Repair &amp; Maintainace  ( Others)</t>
  </si>
  <si>
    <t>Repairs &amp; Maintenance</t>
  </si>
  <si>
    <t>REWORK CHARGES</t>
  </si>
  <si>
    <t>REXAN STEEL TUBES</t>
  </si>
  <si>
    <t>RG Engineering</t>
  </si>
  <si>
    <t>R.HARIHARAN</t>
  </si>
  <si>
    <t>Rillusion Media Pvt Ltd</t>
  </si>
  <si>
    <t>RISING STARS MOBILE IND PVT LTD</t>
  </si>
  <si>
    <t>RITTAL INDIA PRIVATE LIMITED</t>
  </si>
  <si>
    <t>RITTAL INDIA PVT LTD (BNGLR)</t>
  </si>
  <si>
    <t>R.J Painting Works</t>
  </si>
  <si>
    <t>R.J. TRANSPORT</t>
  </si>
  <si>
    <t>R.K. ENGINEERING WORKS</t>
  </si>
  <si>
    <t>R.K.INDUSTRIES</t>
  </si>
  <si>
    <t>RK Industries - Ekkattuthangal</t>
  </si>
  <si>
    <t>R K Marketing</t>
  </si>
  <si>
    <t>R.K. Metal Process</t>
  </si>
  <si>
    <t>R.K. Shearing &amp;Folding</t>
  </si>
  <si>
    <t>R-Logic Technology Services India (P) Ltd</t>
  </si>
  <si>
    <t>R-LOGIC TECHNOLOGY SERVICES INDIA PVT LTD (NEW)</t>
  </si>
  <si>
    <t>RM Fabric</t>
  </si>
  <si>
    <t>R. Murugavel</t>
  </si>
  <si>
    <t>R.M Weighment Charges</t>
  </si>
  <si>
    <t>Roayl  Managenent</t>
  </si>
  <si>
    <t>Rockman Industries Chennai Pvt Ltd</t>
  </si>
  <si>
    <t>Round Off</t>
  </si>
  <si>
    <t>Royal Agency</t>
  </si>
  <si>
    <t>Royal Assciate</t>
  </si>
  <si>
    <t>ROYAL ENFIELD, (A UNIT OF Eicher Motors Limited)</t>
  </si>
  <si>
    <t>ROYAL SUNDARAM GENERAL INSURANCE CO. LTD.</t>
  </si>
  <si>
    <t>Royal Technologies</t>
  </si>
  <si>
    <t>ROYAL TOOLS AGENCIES</t>
  </si>
  <si>
    <t>Royal Traders</t>
  </si>
  <si>
    <t>ROYAL WELDING WIRES PVT LTD</t>
  </si>
  <si>
    <t>ROY SAJAN KUMAR</t>
  </si>
  <si>
    <t>R P S V &amp; CO</t>
  </si>
  <si>
    <t>R RAJAN</t>
  </si>
  <si>
    <t>R.Rajendrakumar</t>
  </si>
  <si>
    <t>R.Rajesh</t>
  </si>
  <si>
    <t>R.Rejesh</t>
  </si>
  <si>
    <t>RR PLASTIC PROCESS</t>
  </si>
  <si>
    <t>R.R. Transport</t>
  </si>
  <si>
    <t>R.Samsudeen</t>
  </si>
  <si>
    <t>R.S.BRILLIANT FORCE</t>
  </si>
  <si>
    <t>RS LOGISTICS</t>
  </si>
  <si>
    <t>R.S. SEKAR INDUSTRIES</t>
  </si>
  <si>
    <t>Rubber Age Industries</t>
  </si>
  <si>
    <t>Rubber Sales Corporation</t>
  </si>
  <si>
    <t>Rupert Johnson</t>
  </si>
  <si>
    <t>Rushali Jain</t>
  </si>
  <si>
    <t>Sabari Air Travelss</t>
  </si>
  <si>
    <t>Sabari Book House</t>
  </si>
  <si>
    <t>Sadhana Enterprises</t>
  </si>
  <si>
    <t>Sadhana Patterns</t>
  </si>
  <si>
    <t>SAD Refund Receivables</t>
  </si>
  <si>
    <t>Safe Hydraulic &amp; Pneumatics</t>
  </si>
  <si>
    <t>Safexpress Private Limited</t>
  </si>
  <si>
    <t>Saftey Equipment</t>
  </si>
  <si>
    <t>Saibaba Business Solutions Pvt Ltd</t>
  </si>
  <si>
    <t>Saiffesons</t>
  </si>
  <si>
    <t>SAI INDUSTRIAL STORES</t>
  </si>
  <si>
    <t>SAI PRASANNA</t>
  </si>
  <si>
    <t>Sairam. M</t>
  </si>
  <si>
    <t>Sai (Rub) Industries</t>
  </si>
  <si>
    <t>Saisharmitha Services</t>
  </si>
  <si>
    <t>SAKTHI INDUSTRIES</t>
  </si>
  <si>
    <t>SAKTHIVEL AIR CONDITIONER</t>
  </si>
  <si>
    <t>Salaries (B)</t>
  </si>
  <si>
    <t>Salary Advance (N)</t>
  </si>
  <si>
    <t>Salary Advance - Suresh A</t>
  </si>
  <si>
    <t>Salary Deposit (Ashwak)</t>
  </si>
  <si>
    <t>Salary Deposit</t>
  </si>
  <si>
    <t>Salary Deposit (Dinesh)</t>
  </si>
  <si>
    <t>Salary Deposit (Saravana Pandian)</t>
  </si>
  <si>
    <t>Salary Deposit (Siva)</t>
  </si>
  <si>
    <t>Salary Deposit (Touseef)</t>
  </si>
  <si>
    <t>Salary Deposit (Vishvanathan)</t>
  </si>
  <si>
    <t>Salary Payable</t>
  </si>
  <si>
    <t>Salary Payable (N)</t>
  </si>
  <si>
    <t>Sales Commission</t>
  </si>
  <si>
    <t>Sales GST</t>
  </si>
  <si>
    <t>Sales - Interstate</t>
  </si>
  <si>
    <t>Sales Interstate 14.5%</t>
  </si>
  <si>
    <t>Sales Interstate 2% Against C Form</t>
  </si>
  <si>
    <t>Sales - Local</t>
  </si>
  <si>
    <t>Sales Local Exempted</t>
  </si>
  <si>
    <t>Sales Return Interstate 2% Against C Form</t>
  </si>
  <si>
    <t>Sales Return Local</t>
  </si>
  <si>
    <t>Sales Tax Advance</t>
  </si>
  <si>
    <t>SALES TAX EXPENSES</t>
  </si>
  <si>
    <t>SALMA ENTERPRISES</t>
  </si>
  <si>
    <t>SAME DEUTZ - FAHR INDIA (P) LTD</t>
  </si>
  <si>
    <t>S.A.MILLENNUM COLOURS COAT</t>
  </si>
  <si>
    <t>Samples &amp; New Development</t>
  </si>
  <si>
    <t>Samson Manuel</t>
  </si>
  <si>
    <t>Samudera Shipping Line (I) Pvt Ltd</t>
  </si>
  <si>
    <t>SANGAM FAN HOUSE</t>
  </si>
  <si>
    <t>SANGEETHA ELECTRICALS &amp; HARDWARES</t>
  </si>
  <si>
    <t>Sangeetha Mobiles Pvt Ltd</t>
  </si>
  <si>
    <t>Sanghvi Pushpadevi Vimalchand</t>
  </si>
  <si>
    <t>SANJAI ELECTRICAL &amp; POWER TOOLS</t>
  </si>
  <si>
    <t>SANJAY PANDEY</t>
  </si>
  <si>
    <t>SANJEEV</t>
  </si>
  <si>
    <t>SANJIV SHAH AND ASSOCIATED</t>
  </si>
  <si>
    <t>Sanju Sanu Kale</t>
  </si>
  <si>
    <t>Santhi</t>
  </si>
  <si>
    <t>SARANYAA DEVI METALS</t>
  </si>
  <si>
    <t>Saranya Enterprises</t>
  </si>
  <si>
    <t>Saraswati Devi Melapchand</t>
  </si>
  <si>
    <t>SARASWATI ENGINEERING</t>
  </si>
  <si>
    <t>SARAVANA ELECTRICAL WORK</t>
  </si>
  <si>
    <t>SARAVANA ENGINEERING WORKS</t>
  </si>
  <si>
    <t>Saravana Info Systems</t>
  </si>
  <si>
    <t>Saravana Pandian</t>
  </si>
  <si>
    <t>SARAVANA STORES(TEX)</t>
  </si>
  <si>
    <t>Sarmi Packaging</t>
  </si>
  <si>
    <t>Sarojini Marketing Company</t>
  </si>
  <si>
    <t>SARVAM SAFETY EQUIPMENTS (P) LTD</t>
  </si>
  <si>
    <t>Sashikala J.Jain</t>
  </si>
  <si>
    <t>SASIKUMAR.K</t>
  </si>
  <si>
    <t>Sasi Polypack</t>
  </si>
  <si>
    <t>SATHISH KUMAR</t>
  </si>
  <si>
    <t>SATHISHREDDY</t>
  </si>
  <si>
    <t>Sathya</t>
  </si>
  <si>
    <t>Sathya Agencies Pvt Ltd</t>
  </si>
  <si>
    <t>SATHYA AUTO AGENCIES PVT LTD</t>
  </si>
  <si>
    <t>SATHYA AUTO PRIVATE LIMITED</t>
  </si>
  <si>
    <t>Satish</t>
  </si>
  <si>
    <t>Sattva Hightech Convare (P) Ltd</t>
  </si>
  <si>
    <t>Sattva Hi-Tech and Conware Pvt. Ltd</t>
  </si>
  <si>
    <t>S. AYYAPPAN - Tamil</t>
  </si>
  <si>
    <t>SBC</t>
  </si>
  <si>
    <t>SCHEMATIC SYSTEMS PVT LTD</t>
  </si>
  <si>
    <t>Schenker India Pvt Ltd</t>
  </si>
  <si>
    <t>Schoeller Allibert India LLP</t>
  </si>
  <si>
    <t>Schoeller Allibert International Middle East LLC</t>
  </si>
  <si>
    <t>Sciflare Technologies</t>
  </si>
  <si>
    <t>SCOPE OF WORK</t>
  </si>
  <si>
    <t>Scrap Sales</t>
  </si>
  <si>
    <t>SCREEN CORNER</t>
  </si>
  <si>
    <t>SCUBE</t>
  </si>
  <si>
    <t>Sea / Air Freight Charges</t>
  </si>
  <si>
    <t>Seahorse Ship Agencies Pvt Ltd</t>
  </si>
  <si>
    <t>Secondary Educational Ces (Cenvat)</t>
  </si>
  <si>
    <t>Secondary &amp; Higher Education Cess</t>
  </si>
  <si>
    <t>Securites Premium</t>
  </si>
  <si>
    <t>Security Deposit of Mr.Hari</t>
  </si>
  <si>
    <t>Security Deposits</t>
  </si>
  <si>
    <t>SEEMA GLOBEL ENTERPRISES</t>
  </si>
  <si>
    <t>Seetha Automobiles</t>
  </si>
  <si>
    <t>SEKHAR PLYWOODS</t>
  </si>
  <si>
    <t>Senthil</t>
  </si>
  <si>
    <t>SENTHIL SAFETY SOLUTIONS PVT LTD</t>
  </si>
  <si>
    <t>Sentryforce Securitas Pvt Ltd</t>
  </si>
  <si>
    <t>SEOYON ELECTRONICS INDIA PVT LTD</t>
  </si>
  <si>
    <t>Service Invoice</t>
  </si>
  <si>
    <t>Services Charges</t>
  </si>
  <si>
    <t>Services Edu Ces</t>
  </si>
  <si>
    <t>Services Sed Edu Cess</t>
  </si>
  <si>
    <t>Service Swachh Bharat Cess</t>
  </si>
  <si>
    <t>Service Tax Cenvat Credit</t>
  </si>
  <si>
    <t>Service Tax Payable</t>
  </si>
  <si>
    <t>SERVO STABILIZER</t>
  </si>
  <si>
    <t>SETH ELECTRICALS PVT LTD</t>
  </si>
  <si>
    <t>SEVEN HILLS ENGINEERING</t>
  </si>
  <si>
    <t>S.EZHUMALAI PLASTIC JOB WORKS</t>
  </si>
  <si>
    <t>SFL-Pondy</t>
  </si>
  <si>
    <t>SGS TECHNOLOGIE PVT LTD</t>
  </si>
  <si>
    <t>SGST PAYABLE</t>
  </si>
  <si>
    <t>S.Gunasekar</t>
  </si>
  <si>
    <t>SHABBIR HARDWARE STORES</t>
  </si>
  <si>
    <t>Shadong Honesty Mechanical Co Ltd</t>
  </si>
  <si>
    <t>SHAH TRADING CO</t>
  </si>
  <si>
    <t>Shaikh</t>
  </si>
  <si>
    <t>Shaikh Loan Account</t>
  </si>
  <si>
    <t>Sham</t>
  </si>
  <si>
    <t>SHANDONG HONESTY MECHANICAL CO., LTD,</t>
  </si>
  <si>
    <t>Shanghai Blue Stone Plastic</t>
  </si>
  <si>
    <t>Shanghai Hongyan Returnable Transit Packagings Co.L</t>
  </si>
  <si>
    <t>Shanghai Lika Plastic Pallet</t>
  </si>
  <si>
    <t>Shanghai Rongyi Chemical Co., Ltd</t>
  </si>
  <si>
    <t>SHANGHAI TOPTIGER INDUSTRIAL</t>
  </si>
  <si>
    <t>Shanmuga Bed Mart</t>
  </si>
  <si>
    <t>Shanmuga Beero &amp; Sofa Bed Works</t>
  </si>
  <si>
    <t>SHANTHI ELECTRICALS</t>
  </si>
  <si>
    <t>SHANTHI S</t>
  </si>
  <si>
    <t>Private Parties</t>
  </si>
  <si>
    <t>SHARAD SAHAKARI</t>
  </si>
  <si>
    <t>Sharda Trading Co</t>
  </si>
  <si>
    <t>Share Capital</t>
  </si>
  <si>
    <t>SHAROFF STEEL SUPLIERS</t>
  </si>
  <si>
    <t>SHARP BEND INDUSTRIES</t>
  </si>
  <si>
    <t>Sharp Industries</t>
  </si>
  <si>
    <t>SHARP TRANSPORT &amp; TRAVELS</t>
  </si>
  <si>
    <t>SHEBAM SALES CORPORATION</t>
  </si>
  <si>
    <t>SHENZHEN CYCER INNOVATION</t>
  </si>
  <si>
    <t>SHENZHEN VANCH INTELLIGENT TECHNOLOGY CO., LTD</t>
  </si>
  <si>
    <t>Shenzhen Yongliansheng Hardware</t>
  </si>
  <si>
    <t>SHIFA STEEL</t>
  </si>
  <si>
    <t>Shiva</t>
  </si>
  <si>
    <t>Shiva Loan Account</t>
  </si>
  <si>
    <t>SHIVANANTH.J</t>
  </si>
  <si>
    <t>Shiva Trans Line</t>
  </si>
  <si>
    <t>SHIV MACHINE TOOLS</t>
  </si>
  <si>
    <t>Shmalata Mittal</t>
  </si>
  <si>
    <t>SHRADHAA ENGINEERING</t>
  </si>
  <si>
    <t>Shree Aagarsen Steel Industries PvtLtd</t>
  </si>
  <si>
    <t>Shree Bhavani Enterprises</t>
  </si>
  <si>
    <t>SHREE GANGA ENTERPRISES</t>
  </si>
  <si>
    <t>SHREE MAYURA GENSETS</t>
  </si>
  <si>
    <t>SHREE MAYURA SERVICES</t>
  </si>
  <si>
    <t>SHREE MITHAI PVT LTD</t>
  </si>
  <si>
    <t>SHREE SHYAMA TRADERS</t>
  </si>
  <si>
    <t>Shree Tirupati Courier Service Pvt Ltd</t>
  </si>
  <si>
    <t>SHREE VENKATESHWARA HARDWARES</t>
  </si>
  <si>
    <t>Shree Vigneshkumar Electricals</t>
  </si>
  <si>
    <t>Shri Meenakshi Offset</t>
  </si>
  <si>
    <t>SHRI RAAMAJAYAM ROADWAYS</t>
  </si>
  <si>
    <t>Shri Raghavendra Enterprises</t>
  </si>
  <si>
    <t>Shriram City Union Finance Limited</t>
  </si>
  <si>
    <t>Shri Ram Hardwares &amp; Electricals - Gudapakkam</t>
  </si>
  <si>
    <t>Shri Sai Gases</t>
  </si>
  <si>
    <t>Shri Shakthi System</t>
  </si>
  <si>
    <t>SHRI SHYAM LAMINATES</t>
  </si>
  <si>
    <t>Shristy Seva Purnatva Tech Engg Pvt Ltd</t>
  </si>
  <si>
    <t>Shyamlata Mittal</t>
  </si>
  <si>
    <t>SILVER LINING STORAGE SOLUTION</t>
  </si>
  <si>
    <t>Simon</t>
  </si>
  <si>
    <t>Sincerity Innovation Technology India Pvt Ltd</t>
  </si>
  <si>
    <t>Singapore Airlines Cargo Pte. Ltd</t>
  </si>
  <si>
    <t>Siren &amp; Electricals</t>
  </si>
  <si>
    <t>Siva Associates</t>
  </si>
  <si>
    <t>Siva Sakthi Waterjetcutting Pvt Ltd</t>
  </si>
  <si>
    <t>S. Joseph Jayakumar</t>
  </si>
  <si>
    <t>S K Associates</t>
  </si>
  <si>
    <t>S.Kavitha</t>
  </si>
  <si>
    <t>S.K.Enterprises</t>
  </si>
  <si>
    <t>SKM Plastics</t>
  </si>
  <si>
    <t>S.K.PLASTICS</t>
  </si>
  <si>
    <t>Sks India Engineering</t>
  </si>
  <si>
    <t>S.K. STORES</t>
  </si>
  <si>
    <t>SKS WATER SUPPLIERS</t>
  </si>
  <si>
    <t>S.K. Transport</t>
  </si>
  <si>
    <t>SKY PACKAGING SOLUTIONS</t>
  </si>
  <si>
    <t>SKYTECH TECHNOLOGY CO LTD</t>
  </si>
  <si>
    <t>Sky World Courier &amp; Cargo</t>
  </si>
  <si>
    <t>SL Hydraulic Services</t>
  </si>
  <si>
    <t>SL LUMAX LIMITED</t>
  </si>
  <si>
    <t>S.Lokesh</t>
  </si>
  <si>
    <t>S MAHESWARI</t>
  </si>
  <si>
    <t>SM Engineering</t>
  </si>
  <si>
    <t>SMITHA A JAIN</t>
  </si>
  <si>
    <t>S.M.K Mohideen &amp; Company</t>
  </si>
  <si>
    <t>SMR AUTOMOTIVE SYSTEMS INDIA LIMITED</t>
  </si>
  <si>
    <t>S.M.R TRANSPORT</t>
  </si>
  <si>
    <t>Sms Industrial Impex</t>
  </si>
  <si>
    <t>SMS LABS SERVICES PVT LTD</t>
  </si>
  <si>
    <t>S.N Transports</t>
  </si>
  <si>
    <t>Social Welfar</t>
  </si>
  <si>
    <t>SOCIAL WELFARE SURCHARGE</t>
  </si>
  <si>
    <t>SODECIA INDIA PVT LTD</t>
  </si>
  <si>
    <t>Sodexo SVC India Private Limited</t>
  </si>
  <si>
    <t>SOFTWARE</t>
  </si>
  <si>
    <t>SOGEFI MNR FILTRATION INDIA PVT LTD</t>
  </si>
  <si>
    <t>SOGEFI MNR FILTRATION INDIA PVT LTD UNIT III</t>
  </si>
  <si>
    <t>Solidworks Professional Software 2018</t>
  </si>
  <si>
    <t>SOLIDWORKS SOFTWARE</t>
  </si>
  <si>
    <t>Somic ZF Components Pvt Ltd</t>
  </si>
  <si>
    <t>Sona Koyo</t>
  </si>
  <si>
    <t>SOUTH ASIAN BUSINESS</t>
  </si>
  <si>
    <t>SOUTHERN ALUMINIUM CO</t>
  </si>
  <si>
    <t>Southern Packaging</t>
  </si>
  <si>
    <t>Southern Roadlines (BNG)</t>
  </si>
  <si>
    <t>Southern Springs</t>
  </si>
  <si>
    <t>South India Traansport</t>
  </si>
  <si>
    <t>SOUTHWEST AUTOMATION PVT LTD</t>
  </si>
  <si>
    <t>SOVEREIGN SYNDICATE</t>
  </si>
  <si>
    <t>Spaceage Storage Concepts Pvt Ltd - AP</t>
  </si>
  <si>
    <t>Spaceage Storage Concepts Pvt. Ltd., (HO)</t>
  </si>
  <si>
    <t>Spack Automotives Pvt Ltd</t>
  </si>
  <si>
    <t>Spares</t>
  </si>
  <si>
    <t>Spares &amp; Tools</t>
  </si>
  <si>
    <t>SPARK TOOLS AND MARKETING</t>
  </si>
  <si>
    <t>Spark Welding Systems</t>
  </si>
  <si>
    <t>SPECIAL ALLOWANCE</t>
  </si>
  <si>
    <t>Special Allownaces</t>
  </si>
  <si>
    <t>SP Muthu Karthikeyan Paints</t>
  </si>
  <si>
    <t>Spray World</t>
  </si>
  <si>
    <t>SREE COLOUR COATS</t>
  </si>
  <si>
    <t>Sree Jaya Enterprises</t>
  </si>
  <si>
    <t>Sree Jayalakshmi Transporter</t>
  </si>
  <si>
    <t>Sree Lakshmi Bolt House</t>
  </si>
  <si>
    <t>SREE LATCHIMI INDUSTRIES</t>
  </si>
  <si>
    <t>Sree Renugadevi Industries</t>
  </si>
  <si>
    <t>Sree Thangam Hardwares</t>
  </si>
  <si>
    <t>SREE VIJAYA TIMBER CORPORATION</t>
  </si>
  <si>
    <t>Sre Guru Engineering Works</t>
  </si>
  <si>
    <t>Sri Akila Castings</t>
  </si>
  <si>
    <t>Sri Amman Steel Agency</t>
  </si>
  <si>
    <t>Sri Aruna Agencies</t>
  </si>
  <si>
    <t>Sri Balaji Electrical Service</t>
  </si>
  <si>
    <t>Sri Balaji Hardwares &amp; Electricals</t>
  </si>
  <si>
    <t>Sri Balaji Traders</t>
  </si>
  <si>
    <t>SRI BALAMURUGAN ENGINEERING ENTERPRISES</t>
  </si>
  <si>
    <t>SRI BALAMURUGAN TRANSPORT</t>
  </si>
  <si>
    <t>Sri Bhavani Hardwares &amp; Electricals</t>
  </si>
  <si>
    <t>Sri Bhavani Traders</t>
  </si>
  <si>
    <t>SRI BHAWANI HARDWARES</t>
  </si>
  <si>
    <t>Sri Chidambaram &amp; Co</t>
  </si>
  <si>
    <t>Sridhar</t>
  </si>
  <si>
    <t>SRI DURGA AGENCIES</t>
  </si>
  <si>
    <t>Sri Elangaliamman Electrical Works</t>
  </si>
  <si>
    <t>Sri Eswar Associates</t>
  </si>
  <si>
    <t>SRI GANESH ELECTRICALS &amp; HARDWARES</t>
  </si>
  <si>
    <t>Sri Ganesh Electrical Work</t>
  </si>
  <si>
    <t>Sri Gurudev Enterprises</t>
  </si>
  <si>
    <t>SRI KALKI PLYLAM PVT LTD</t>
  </si>
  <si>
    <t>SRI KAMACHI PIPES SUPPLIERS</t>
  </si>
  <si>
    <t>SRI KAMATCHI ENTERPRISES</t>
  </si>
  <si>
    <t>Sri Kaviya Suppliers</t>
  </si>
  <si>
    <t>Sri Krishna Cool and Cooling</t>
  </si>
  <si>
    <t>SRI KUMAR TRANSPORTS</t>
  </si>
  <si>
    <t>SRI LAKSHMI BAALAJI ENGINEERING WORKS</t>
  </si>
  <si>
    <t>Sri Lakshmi Transport</t>
  </si>
  <si>
    <t>SRILANKAN AIRLINES LTD</t>
  </si>
  <si>
    <t>Sri Mahalakshmi Electricals &amp; Hardwares</t>
  </si>
  <si>
    <t>Sri Mahalakshmi Glass &amp; Plywoods</t>
  </si>
  <si>
    <t>SRI MAHALAKSHMI HARDWARE STORES</t>
  </si>
  <si>
    <t>Sri Mangalam Stickers</t>
  </si>
  <si>
    <t>SRI MANJUNATHA ENTERPRISES</t>
  </si>
  <si>
    <t>Sri Manthralayam Screen</t>
  </si>
  <si>
    <t>Sri Maruthi Hardware &amp; Electricals</t>
  </si>
  <si>
    <t>SRI MATHAJI ELECTRICALS &amp; HARDWARES</t>
  </si>
  <si>
    <t>SRI. MRRV ENGINEERS</t>
  </si>
  <si>
    <t>SRI MURUGAN ENGINEERING</t>
  </si>
  <si>
    <t>Sri Murugan Engineering - Ambattur</t>
  </si>
  <si>
    <t>Sri Murugan Enterprises</t>
  </si>
  <si>
    <t>SRI MURUGAN GLASS &amp; PLYWOODS</t>
  </si>
  <si>
    <t>Sri Murugan Transport</t>
  </si>
  <si>
    <t>Srinivasa Steel</t>
  </si>
  <si>
    <t>SRI OM SAKTHI INDUSTRIES</t>
  </si>
  <si>
    <t>Sri Raghavendra Enterprises</t>
  </si>
  <si>
    <t>Sri Raghavendra Fabrication</t>
  </si>
  <si>
    <t>Sri Raghavendra Industries</t>
  </si>
  <si>
    <t>Sri Rajeswari Transport</t>
  </si>
  <si>
    <t>Sri Ram Agencies</t>
  </si>
  <si>
    <t>SRI RAMAKRISHNA CORPORATION</t>
  </si>
  <si>
    <t>Sri Rama Steel Traders</t>
  </si>
  <si>
    <t>Sri Ram Electricals</t>
  </si>
  <si>
    <t>SRI RAM ELECTRICALS &amp; HARDWARES</t>
  </si>
  <si>
    <t>Sri Ram Engineering</t>
  </si>
  <si>
    <t>Sri Ratna Engineering Company</t>
  </si>
  <si>
    <t>Sri Renuga Parameswari Devi Traders</t>
  </si>
  <si>
    <t>SRI RR ENGINERRING</t>
  </si>
  <si>
    <t>Sri Sai Traders</t>
  </si>
  <si>
    <t>Sri Sakthi Engineering Works</t>
  </si>
  <si>
    <t>Sri Sastha Electroplaters</t>
  </si>
  <si>
    <t>Sri Shakthi Agencies</t>
  </si>
  <si>
    <t>Sri Shakthi Industries</t>
  </si>
  <si>
    <t>Sri Sivanesh Transport</t>
  </si>
  <si>
    <t>Sri Srinivasa Enterprises</t>
  </si>
  <si>
    <t>SRI SWARNA AGENCY</t>
  </si>
  <si>
    <t>SRI VARI COLOUR COATS</t>
  </si>
  <si>
    <t>SRI VENGATESWARA WOOD WORKS</t>
  </si>
  <si>
    <t>Sri Venkateswara HW</t>
  </si>
  <si>
    <t>Sri Venkateswara Paper &amp; Stationery Stores</t>
  </si>
  <si>
    <t>Sri Venkateswara Steel Industries</t>
  </si>
  <si>
    <t>Sri Vijaya Ganapathy Stores</t>
  </si>
  <si>
    <t>Sri Vinayaga Transport</t>
  </si>
  <si>
    <t>Sri Yoga Anjaneya Engineering Works</t>
  </si>
  <si>
    <t>SRM ENGINEERING</t>
  </si>
  <si>
    <t>SRR Enterprises</t>
  </si>
  <si>
    <t>S.Sankaran</t>
  </si>
  <si>
    <t>SS Corporate Solutions</t>
  </si>
  <si>
    <t>S.S.Ebrahim Stores</t>
  </si>
  <si>
    <t>S SELLADURAI NADAR &amp; CO</t>
  </si>
  <si>
    <t>SS ENTERPRISES</t>
  </si>
  <si>
    <t>SS FABRICATION</t>
  </si>
  <si>
    <t>SS Photographics</t>
  </si>
  <si>
    <t>S.S. Tols &amp; Hardwares</t>
  </si>
  <si>
    <t>STABILIZER</t>
  </si>
  <si>
    <t>STACUS SOLUTION PVT LTD</t>
  </si>
  <si>
    <t>Staff Insurance</t>
  </si>
  <si>
    <t>Staff Salary</t>
  </si>
  <si>
    <t>Staff Welfare - Others</t>
  </si>
  <si>
    <t>STANDARD SALES CORPORATION</t>
  </si>
  <si>
    <t>STANDARD SCREEN</t>
  </si>
  <si>
    <t>STANDARD SCREEN &amp; GRAFIC AIDS</t>
  </si>
  <si>
    <t>Star Engineering Works</t>
  </si>
  <si>
    <t>State Bank of India (32582413586)</t>
  </si>
  <si>
    <t>State Bank of India (33980101474)</t>
  </si>
  <si>
    <t>Stationery Park</t>
  </si>
  <si>
    <t>ST COURIER</t>
  </si>
  <si>
    <t>STEEL WORLD</t>
  </si>
  <si>
    <t>STOCK INSURANCE</t>
  </si>
  <si>
    <t>Stowrack</t>
  </si>
  <si>
    <t>SUBHA STORES</t>
  </si>
  <si>
    <t>Subramaniam.R</t>
  </si>
  <si>
    <t>Sub Registrar Annanagar</t>
  </si>
  <si>
    <t>SUCCESS COMPUTER</t>
  </si>
  <si>
    <t>SUDERSHAN STORES</t>
  </si>
  <si>
    <t>SUDHARSAN LOGISTICS PVT LTD</t>
  </si>
  <si>
    <t>Sudhir.R</t>
  </si>
  <si>
    <t>SUGUNA AGENCIES</t>
  </si>
  <si>
    <t>SUJI FABRICATORS</t>
  </si>
  <si>
    <t>Sukumar</t>
  </si>
  <si>
    <t>Sukumar &amp; Associates</t>
  </si>
  <si>
    <t>Suman Trading Co</t>
  </si>
  <si>
    <t>Sumit Electric Industries</t>
  </si>
  <si>
    <t>Sumitron Exports Pvt Ltd</t>
  </si>
  <si>
    <t>SUNDARAKUMAR J</t>
  </si>
  <si>
    <t>Sundaram Clayton Limited.</t>
  </si>
  <si>
    <t>Sundaram-Clayton Limited (Padi)</t>
  </si>
  <si>
    <t>Sundaram Fasterners Limited(GMPDI)</t>
  </si>
  <si>
    <t>SUNDARAM FINANCE LTD - CAR LOAN</t>
  </si>
  <si>
    <t>SUNDARAM INDUSTRIES PVT LTD (MADURAI)</t>
  </si>
  <si>
    <t>SUNDARAM MOTORS</t>
  </si>
  <si>
    <t>Sundaramurthy Huf</t>
  </si>
  <si>
    <t>Sundar Desgign</t>
  </si>
  <si>
    <t>Sundram Fasteners Limited</t>
  </si>
  <si>
    <t>Sundram Fasteners Limited - Pondy</t>
  </si>
  <si>
    <t>Sundram Fasteners Limited Unit -II</t>
  </si>
  <si>
    <t>Sundry Advances</t>
  </si>
  <si>
    <t>Sundry Expenses</t>
  </si>
  <si>
    <t>SUNITA NARAYAN KALE</t>
  </si>
  <si>
    <t>SUN MACH</t>
  </si>
  <si>
    <t>Sun Metal Factory (India) Private Limited</t>
  </si>
  <si>
    <t>SUNRISE ENGINEERING</t>
  </si>
  <si>
    <t>Sun Roadways</t>
  </si>
  <si>
    <t>Sunshine Trading Co.</t>
  </si>
  <si>
    <t>Sunslit Metals</t>
  </si>
  <si>
    <t>Supervision Charges (R)</t>
  </si>
  <si>
    <t>Super Vista Polytech</t>
  </si>
  <si>
    <t>Supreme Trading Co.,</t>
  </si>
  <si>
    <t>SUPREME TREON PVT LTD</t>
  </si>
  <si>
    <t>SUPREME TREVES PRIVATE LIMITED(ORGDM)</t>
  </si>
  <si>
    <t>SUPREME TREVES PVT LTD</t>
  </si>
  <si>
    <t>Surcharge on CST @ 5%</t>
  </si>
  <si>
    <t>SURESH K</t>
  </si>
  <si>
    <t>Suriya Home Appliancesse</t>
  </si>
  <si>
    <t>SURRYAPRASHAD. R</t>
  </si>
  <si>
    <t>Surya Electronnics &amp; Hardwares</t>
  </si>
  <si>
    <t>SUSHANTH.S</t>
  </si>
  <si>
    <t>Susil Enterprises</t>
  </si>
  <si>
    <t>SUTURES INDIA PVT. LTD</t>
  </si>
  <si>
    <t>Suzhou Toptiger Technology Co Ltd</t>
  </si>
  <si>
    <t>S.V.Packaging Agencies</t>
  </si>
  <si>
    <t>SVR PLASTIC ENGINEERS</t>
  </si>
  <si>
    <t>SVS TOOLS</t>
  </si>
  <si>
    <t>SV Transport</t>
  </si>
  <si>
    <t>Swathi Industrial Corporation</t>
  </si>
  <si>
    <t>Swiss Trans</t>
  </si>
  <si>
    <t>SYNDICATE WIPER SYSTEMS P LTD</t>
  </si>
  <si>
    <t>Synergy Cargo Management (I) Pvt Ltd</t>
  </si>
  <si>
    <t>TAHERI FASTNERS</t>
  </si>
  <si>
    <t>TAICANG HONGYI INDUSTRY CO., LTD</t>
  </si>
  <si>
    <t>Takata</t>
  </si>
  <si>
    <t>Tally India Private Limited</t>
  </si>
  <si>
    <t>Tamil Nadu Steel Corporation</t>
  </si>
  <si>
    <t>Tamil Selvi Saw Mill</t>
  </si>
  <si>
    <t>TARA AEROSPACE SYSTEM LIMITED</t>
  </si>
  <si>
    <t>TATA ACE</t>
  </si>
  <si>
    <t>Tata Ace Truck</t>
  </si>
  <si>
    <t>Tata Ace Vehicle</t>
  </si>
  <si>
    <t>Tata Capital</t>
  </si>
  <si>
    <t>TATA CAPITAL FINANCIAL SERVICE LTD</t>
  </si>
  <si>
    <t>TATA COFFEE LTD - INSTANT COFEE DIVISION</t>
  </si>
  <si>
    <t>TATA FICOSA AUTOMOTIVE SYSTEMS LTD</t>
  </si>
  <si>
    <t>TATA TELESERVICES</t>
  </si>
  <si>
    <t>TCI XPS</t>
  </si>
  <si>
    <t>TCS @ 0.075%</t>
  </si>
  <si>
    <t>TCS RECEIVABLE</t>
  </si>
  <si>
    <t>Tds Contract</t>
  </si>
  <si>
    <t>TDS Engineering</t>
  </si>
  <si>
    <t>TDS ON COMMISSION</t>
  </si>
  <si>
    <t>TDS</t>
  </si>
  <si>
    <t>Tds on Interest</t>
  </si>
  <si>
    <t>TDS PROFESSIONAL</t>
  </si>
  <si>
    <t>TDS Recivable</t>
  </si>
  <si>
    <t>Tds Rent</t>
  </si>
  <si>
    <t>Tds Salary</t>
  </si>
  <si>
    <t>Tea Expenses</t>
  </si>
  <si>
    <t>Teamglobal Logistics Pvt Ltd</t>
  </si>
  <si>
    <t>Team Trans Logistics Pvt Ltd</t>
  </si>
  <si>
    <t>Techmed Health and Safety Professionals</t>
  </si>
  <si>
    <t>Technopac Engineering</t>
  </si>
  <si>
    <t>TECHNO RUBBER PLASTICS &amp; CO</t>
  </si>
  <si>
    <t>Techno Storage System</t>
  </si>
  <si>
    <t>Technovision Engineers Pvt Ltd.</t>
  </si>
  <si>
    <t>Technovision Engineers Pvt Ltd (Chennai)</t>
  </si>
  <si>
    <t>TECHPROCESS SOLUTIONS LTD</t>
  </si>
  <si>
    <t>Tecmn Sys (OPC) Pvt Ltd</t>
  </si>
  <si>
    <t>TECNOMAX</t>
  </si>
  <si>
    <t>Teja</t>
  </si>
  <si>
    <t>TEKPAK</t>
  </si>
  <si>
    <t>Telephone Deposit</t>
  </si>
  <si>
    <t>Telephone &amp; Internet Charges</t>
  </si>
  <si>
    <t>TENA ENGINEERING PRODUCTS</t>
  </si>
  <si>
    <t>THAAI CASTING</t>
  </si>
  <si>
    <t>Thaha Steels</t>
  </si>
  <si>
    <t>THAI AIRWAYS INTERNATIONAL PUBLIC CO., LTD</t>
  </si>
  <si>
    <t>THARUN ENTERPRISES</t>
  </si>
  <si>
    <t>THE BRAND PAL</t>
  </si>
  <si>
    <t>The Central Hardware Stroes</t>
  </si>
  <si>
    <t>The New India Assurance Co. Ltd.</t>
  </si>
  <si>
    <t>THERM O PACK</t>
  </si>
  <si>
    <t>The Shipping Corporation of India Ltd</t>
  </si>
  <si>
    <t>The Supreme Industries Ltd</t>
  </si>
  <si>
    <t>The V Stickers</t>
  </si>
  <si>
    <t>THIRUMALAI READYMADE COMPOUND</t>
  </si>
  <si>
    <t>THIRU RANI LOGISTICS PVT LTD</t>
  </si>
  <si>
    <t>Three Coins Steel Products</t>
  </si>
  <si>
    <t>Three-S Coatings (P) Ltd</t>
  </si>
  <si>
    <t>Tianjin DL Logistics Equipment</t>
  </si>
  <si>
    <t>Tianjin Jiawei Warehouse Equipments Co. Ltd</t>
  </si>
  <si>
    <t>TIANJIN MASTER STORAGE, CHINA</t>
  </si>
  <si>
    <t>TICKET CANCEL CHARGES</t>
  </si>
  <si>
    <t>Tirupati Acropoly</t>
  </si>
  <si>
    <t>Tirupati Marketing</t>
  </si>
  <si>
    <t>Tirupati Packaging Solutions</t>
  </si>
  <si>
    <t>TIRUPATI PLASTICS INDUSTRIES</t>
  </si>
  <si>
    <t>Tirupati Steel</t>
  </si>
  <si>
    <t>Tisya Cooling Solutions Pvt Ltd</t>
  </si>
  <si>
    <t>TITAN COMPANY LIMITED</t>
  </si>
  <si>
    <t>T.J Karthick</t>
  </si>
  <si>
    <t>T.Mathialagan</t>
  </si>
  <si>
    <t>TML DRIVELINES LIMITED</t>
  </si>
  <si>
    <t>TM RADHAKRISHNA CHETTY CO</t>
  </si>
  <si>
    <t>TN ENTERPRISES</t>
  </si>
  <si>
    <t>Toll Expenses - Raw Material</t>
  </si>
  <si>
    <t>Toll Expeses - Custoer Delhivery</t>
  </si>
  <si>
    <t>Tools &amp; Fixture</t>
  </si>
  <si>
    <t>Toprun Automotive India Pvt Ltd</t>
  </si>
  <si>
    <t>Touseef</t>
  </si>
  <si>
    <t>Touseef Ahmed (Loan A/c)</t>
  </si>
  <si>
    <t>TOYODA GOSEI SOUTH INDIA PRIVATE LIMITED</t>
  </si>
  <si>
    <t>TOYOTA KIRLOSKAR MOTOR PVT LTD,</t>
  </si>
  <si>
    <t>TPRS ENTERPRISES PVT.LTD.</t>
  </si>
  <si>
    <t>TPT PAVERS</t>
  </si>
  <si>
    <t>TRACTORS AND FARM EQUIPMENT LIMITED</t>
  </si>
  <si>
    <t>Trans Car India Private Limited</t>
  </si>
  <si>
    <t>Trans Car India Pvt Ltd</t>
  </si>
  <si>
    <t>Transcorp International Ltd</t>
  </si>
  <si>
    <t>TRANS CORPORATE ADVISORY SERVICES PVT LTD</t>
  </si>
  <si>
    <t>TRANSENERGY LIMITED</t>
  </si>
  <si>
    <t>TRANSOLUTIONS PVT LTD</t>
  </si>
  <si>
    <t>Transportation Charges - Local</t>
  </si>
  <si>
    <t>Transportation Charges - Outstation</t>
  </si>
  <si>
    <t>Transport Charges (R)</t>
  </si>
  <si>
    <t>Travelling &amp; Conveyance - Directors</t>
  </si>
  <si>
    <t>Travelling &amp; Conveyance - Others</t>
  </si>
  <si>
    <t>TRIGO QUALITY PRODUCTION SERVICES PVT LTD</t>
  </si>
  <si>
    <t>Truck</t>
  </si>
  <si>
    <t>Truck 32 Feet</t>
  </si>
  <si>
    <t>TRW SUN STEERING WHEELS PVT LTD</t>
  </si>
  <si>
    <t>T.S.Lines (India) Pvt. Ltd</t>
  </si>
  <si>
    <t>TSR ANDHRA HOTEL</t>
  </si>
  <si>
    <t>TUBES MART</t>
  </si>
  <si>
    <t>Turnkey Solution</t>
  </si>
  <si>
    <t>Tvs Automobile Solution Limited</t>
  </si>
  <si>
    <t>TVS Logistic Services (P) Ltd</t>
  </si>
  <si>
    <t>TVS LOGISTICS SERVICES LTD</t>
  </si>
  <si>
    <t>TVS MOTOR COMPANY LIMITED</t>
  </si>
  <si>
    <t>TVS Supply Chain Solution Ltd - Chennai</t>
  </si>
  <si>
    <t>T.V. Sundram Iyengar &amp; Sons Ltd A/c Sundaram Motors</t>
  </si>
  <si>
    <t>T V Sundram Iyengar &amp; Sons Private Limited</t>
  </si>
  <si>
    <t>U.BALAJI</t>
  </si>
  <si>
    <t>U.B.XPRESS (SOUTH) PVT LTD</t>
  </si>
  <si>
    <t>UKB Electronic Pvt Ltd</t>
  </si>
  <si>
    <t>UKB ELECTRONICS PVT LTD(VLVDU)</t>
  </si>
  <si>
    <t>Ultra Veneers and Boards (P) Ltd</t>
  </si>
  <si>
    <t>Uma Electricals</t>
  </si>
  <si>
    <t>UMESH</t>
  </si>
  <si>
    <t>Ums Infotech Private Limited (HO)</t>
  </si>
  <si>
    <t>UNIFY TRADE-X</t>
  </si>
  <si>
    <t>Uni-Joint  (Malaysia)</t>
  </si>
  <si>
    <t>UNIPRES INDIA PRIVATE LTD</t>
  </si>
  <si>
    <t>Unique Hardware Mart.</t>
  </si>
  <si>
    <t>UNIQUE INC</t>
  </si>
  <si>
    <t>Unique Power Tools Center</t>
  </si>
  <si>
    <t>United India Insurance Co. Ltd</t>
  </si>
  <si>
    <t>UNIVERSAL CORPORATION LIMITED</t>
  </si>
  <si>
    <t>UNIVERSAL GLASS TECH</t>
  </si>
  <si>
    <t>UNIVERSAL INFRASTRUCTURE SYSTEMS</t>
  </si>
  <si>
    <t>Universal Power Equipment Pvt Ltd.</t>
  </si>
  <si>
    <t>Unloading Charges Received</t>
  </si>
  <si>
    <t>Upfront Interest - Cholamandalam</t>
  </si>
  <si>
    <t>UPS JETAIR EXPRESS PVT LTD</t>
  </si>
  <si>
    <t>UT WORLDWIDE INDIA (P) LTD</t>
  </si>
  <si>
    <t>V2S POLYPACK ENTERPRISES</t>
  </si>
  <si>
    <t>V2V Polyplast</t>
  </si>
  <si>
    <t>Vaagai Business Services &amp; Education Pvt Ltd</t>
  </si>
  <si>
    <t>VALEO INDIA PRIVATE LIMITED</t>
  </si>
  <si>
    <t>VALEO LIGHTING SYSTEM INDIA (P) LTD</t>
  </si>
  <si>
    <t>VANJAX</t>
  </si>
  <si>
    <t>Vardarajan</t>
  </si>
  <si>
    <t>Variable Pay</t>
  </si>
  <si>
    <t>VARSUN INDUSTRIES</t>
  </si>
  <si>
    <t>Vasantha Advanced Systems</t>
  </si>
  <si>
    <t>VASUKI TIMBER MERCHANTS</t>
  </si>
  <si>
    <t>Vat Payable</t>
  </si>
  <si>
    <t>Vavar Solution</t>
  </si>
  <si>
    <t>Vazirbun Adhesives</t>
  </si>
  <si>
    <t>V.B Engineering</t>
  </si>
  <si>
    <t>VE COMMERICAL VEHICAL LTD</t>
  </si>
  <si>
    <t>VE COMMERICAL VEHICLES LIMITED</t>
  </si>
  <si>
    <t>Vector E Commerce Pvt Ltd</t>
  </si>
  <si>
    <t>Veerabadran.S</t>
  </si>
  <si>
    <t>Veetek Storemate Pvt Ltd</t>
  </si>
  <si>
    <t>Veetoms Enterprises</t>
  </si>
  <si>
    <t>VEE VEE AGENCIES</t>
  </si>
  <si>
    <t>Vehical Maintanances</t>
  </si>
  <si>
    <t>Vehicle Maintenance</t>
  </si>
  <si>
    <t>Velmurugan.P</t>
  </si>
  <si>
    <t>VELS INFO SOLUTIONZ</t>
  </si>
  <si>
    <t>Vels Private Limited</t>
  </si>
  <si>
    <t>Venkata Karthi</t>
  </si>
  <si>
    <t>VENKATA NAGESWARA RAO</t>
  </si>
  <si>
    <t>VENKATASUBRAMANIAN. K</t>
  </si>
  <si>
    <t>Venkateshwara Paint &amp; Hardwares</t>
  </si>
  <si>
    <t>Venus Engineering Works</t>
  </si>
  <si>
    <t>VERTEX POWER SOLUTIONS PVT LTD</t>
  </si>
  <si>
    <t>VETRI PRESSINGS PVT LTD</t>
  </si>
  <si>
    <t>VEVRA PACKAGING PRIVATE LIMITED</t>
  </si>
  <si>
    <t>V Ex Electronics System Pvt Ltd</t>
  </si>
  <si>
    <t>VGP Transport Service</t>
  </si>
  <si>
    <t>VIBRACOUSTIC NOIDA PRIVATE LIMITED</t>
  </si>
  <si>
    <t>VICRAM TOOLS</t>
  </si>
  <si>
    <t>VICTOR REINZ INDIA PVT LTD</t>
  </si>
  <si>
    <t>Videocon Industries - Aurangabad</t>
  </si>
  <si>
    <t>Vidya Industries</t>
  </si>
  <si>
    <t>VIGNESH AGENCIES</t>
  </si>
  <si>
    <t>Vignesh Enterprises</t>
  </si>
  <si>
    <t>Vijay</t>
  </si>
  <si>
    <t>Vijayasankar</t>
  </si>
  <si>
    <t>VIJAY BUSINESS SOLUTIONS</t>
  </si>
  <si>
    <t>Vijay Enterprises</t>
  </si>
  <si>
    <t>VIJAY RAM</t>
  </si>
  <si>
    <t>VIKAS JHA</t>
  </si>
  <si>
    <t>Vikram</t>
  </si>
  <si>
    <t>Vikram Sticker Shop</t>
  </si>
  <si>
    <t>VINAR SYSTEMS PVT LTD</t>
  </si>
  <si>
    <t>VINAYAKA ENGINEERING</t>
  </si>
  <si>
    <t>Vinayaka Hardwares</t>
  </si>
  <si>
    <t>Vinayak Laminate</t>
  </si>
  <si>
    <t>Vinitha Colour Coats</t>
  </si>
  <si>
    <t>VINODH KOTHARI &amp; CO</t>
  </si>
  <si>
    <t>Vipin Kumar (Delhi Office Adv)</t>
  </si>
  <si>
    <t>Vishnu Cargo Movers</t>
  </si>
  <si>
    <t>Vishnushankar E</t>
  </si>
  <si>
    <t>Vishvanathan.P</t>
  </si>
  <si>
    <t>VISION FACILITY MANAGEMENT PVT LTD</t>
  </si>
  <si>
    <t>Visitors Expenses(Office)</t>
  </si>
  <si>
    <t>VISRUTECH</t>
  </si>
  <si>
    <t>Visteon Automotive Systems India Pvt Ltd</t>
  </si>
  <si>
    <t>Visteon Automotive Systems India Pvt Ltd(SND)</t>
  </si>
  <si>
    <t>Visteon Electronics India Pvt Ltd (Chn)</t>
  </si>
  <si>
    <t>Viswam Enterprises</t>
  </si>
  <si>
    <t>Vith Vulcan India</t>
  </si>
  <si>
    <t>Vivekanandan</t>
  </si>
  <si>
    <t>VIVEK LIMITED</t>
  </si>
  <si>
    <t>VIVEK SHANBHAG D/L</t>
  </si>
  <si>
    <t>Viveks-The Unlimited Shop</t>
  </si>
  <si>
    <t>VM INDUSTRIES</t>
  </si>
  <si>
    <t>VMT ECO PACKING</t>
  </si>
  <si>
    <t>Vodafone</t>
  </si>
  <si>
    <t>VOKSEDIGITAL CONSULTANCY SERVICES LLP</t>
  </si>
  <si>
    <t>Volkswagen India Private Limited</t>
  </si>
  <si>
    <t>Volvo India Pvt Ltd</t>
  </si>
  <si>
    <t>V.P ENGINEERING WORKS</t>
  </si>
  <si>
    <t>VRA Wood Works</t>
  </si>
  <si>
    <t>VR FABRICATED</t>
  </si>
  <si>
    <t>VRL LOGISTICS LTD</t>
  </si>
  <si>
    <t>VRM FABRICATION &amp; ERECTION</t>
  </si>
  <si>
    <t>VRV Industrial Plastics Works</t>
  </si>
  <si>
    <t>VRV Industry</t>
  </si>
  <si>
    <t>V SANTHARAJ</t>
  </si>
  <si>
    <t>VSD Engineering</t>
  </si>
  <si>
    <t>V.Sekar</t>
  </si>
  <si>
    <t>VST INDUSTRY</t>
  </si>
  <si>
    <t>V.Strickers</t>
  </si>
  <si>
    <t>VST TILLERS TRACTORS LTD</t>
  </si>
  <si>
    <t>V.Trans India Limited</t>
  </si>
  <si>
    <t>Vyas Trading Corporation</t>
  </si>
  <si>
    <t>Wabco India Limited (Barabanki)</t>
  </si>
  <si>
    <t>WABCO INDIA LIMITED Uttrakhand</t>
  </si>
  <si>
    <t>WABCO INDIA LTD</t>
  </si>
  <si>
    <t>WABCO INDIA LTD (JHARKHAND)</t>
  </si>
  <si>
    <t>Wabco (Pune)</t>
  </si>
  <si>
    <t>Wages</t>
  </si>
  <si>
    <t>WAGES ADVANCE</t>
  </si>
  <si>
    <t>Wall Clock</t>
  </si>
  <si>
    <t>Wall Street Finance Ltd</t>
  </si>
  <si>
    <t>Wan Hai Lines India Pvt Ltd</t>
  </si>
  <si>
    <t>Warehouse Cleaning</t>
  </si>
  <si>
    <t>Warehouse Rent</t>
  </si>
  <si>
    <t>Warehouse Rent - Anantapur</t>
  </si>
  <si>
    <t>Warehouse Security Charges</t>
  </si>
  <si>
    <t>Warehousing Advance Deposit</t>
  </si>
  <si>
    <t>Warehousing Maintanence Expenses</t>
  </si>
  <si>
    <t>Water Motor</t>
  </si>
  <si>
    <t>WATER PURIFIER</t>
  </si>
  <si>
    <t>WEIGHING MACHINE</t>
  </si>
  <si>
    <t>WELDING MACHINE</t>
  </si>
  <si>
    <t>Weld Power Electrical Works</t>
  </si>
  <si>
    <t>Weld Pro Engineering</t>
  </si>
  <si>
    <t>Western Hardware Mart</t>
  </si>
  <si>
    <t>Western India Paint &amp; Colour Co (P) Ltd</t>
  </si>
  <si>
    <t>WESTERN INDIA PAINT &amp; COLOUR CO (P) LTD- T. NAGAR</t>
  </si>
  <si>
    <t>WHEELS INDIA LTD</t>
  </si>
  <si>
    <t>White Field Minerals</t>
  </si>
  <si>
    <t>Wichitra Auto Limited</t>
  </si>
  <si>
    <t>Wichitra Auto Ltd</t>
  </si>
  <si>
    <t>WILO MATHER AND PLATT PUMPS PRIVATE LIMITED</t>
  </si>
  <si>
    <t>WinEx Logistics (India) Pvt Ltd</t>
  </si>
  <si>
    <t>WINGS SCIENTIFIC SOLUTIONS</t>
  </si>
  <si>
    <t>WIPRO GE HEALTH CARE PVT LTD</t>
  </si>
  <si>
    <t>Woodway</t>
  </si>
  <si>
    <t>Workmen Compensation Policies &amp; Insurances</t>
  </si>
  <si>
    <t>Write Off</t>
  </si>
  <si>
    <t>Financial Write Offs</t>
  </si>
  <si>
    <t>Write Off - Debtors</t>
  </si>
  <si>
    <t>Write Off  Debtors - GST</t>
  </si>
  <si>
    <t>Write Off Finance</t>
  </si>
  <si>
    <t>Write Off _ Employees</t>
  </si>
  <si>
    <t>WS RETAIL SERVICES (P) LTD (Mahipalpur)</t>
  </si>
  <si>
    <t>WS Retail Services Private Limited</t>
  </si>
  <si>
    <t>WS RETAIL SERVICES PRIVATE LIMITED (KOLKATA)</t>
  </si>
  <si>
    <t>WS Retail Services Pvt Ltd (Bilaspur)</t>
  </si>
  <si>
    <t>WS RETIAL SERVICES (P) LTD ( BHIWANDI)</t>
  </si>
  <si>
    <t>Xtreme Safe</t>
  </si>
  <si>
    <t>Yaane Techologies LLp</t>
  </si>
  <si>
    <t>YACHIYO MANUFACTURING PRIVATE LIMITED</t>
  </si>
  <si>
    <t>Yanfeng India Automotive Interior Systems Pvt Ltd</t>
  </si>
  <si>
    <t>Yanfeng Visteon India Automotive Trim Systems</t>
  </si>
  <si>
    <t>Yashwanth Engineering</t>
  </si>
  <si>
    <t>Yaskawa India Pvt Ltd</t>
  </si>
  <si>
    <t>YAZAKI INDIA PRIVATE LIMITED (AMD)</t>
  </si>
  <si>
    <t>Yazaki India Pvt Ltd.</t>
  </si>
  <si>
    <t>YENNES INFOTEC PVT LTD</t>
  </si>
  <si>
    <t>YES Bank Ltd</t>
  </si>
  <si>
    <t>YES BANK LTD (041884600001035)</t>
  </si>
  <si>
    <t>YES ENTERPRISES</t>
  </si>
  <si>
    <t>YOGITA PAINTS</t>
  </si>
  <si>
    <t>YOKE ENGINEERING OUTSOURCING</t>
  </si>
  <si>
    <t>Youwe Material Movements</t>
  </si>
  <si>
    <t>Ys Systems</t>
  </si>
  <si>
    <t>YUTAKA AUTOPARTS INDIA PVT LTD.</t>
  </si>
  <si>
    <t>Yuva Agency</t>
  </si>
  <si>
    <t>Yuvaraj A</t>
  </si>
  <si>
    <t>YUVARAJ KUMAR</t>
  </si>
  <si>
    <t>Yuvaraj. P</t>
  </si>
  <si>
    <t>YUVRAJ(MOUNLED MAKER)</t>
  </si>
  <si>
    <t>Zaffer Hardware Store</t>
  </si>
  <si>
    <t>Zainco Agency</t>
  </si>
  <si>
    <t>ZAIN TRADERS</t>
  </si>
  <si>
    <t>ZAKIR STEELS</t>
  </si>
  <si>
    <t>Zenabia Industrial Enterprises</t>
  </si>
  <si>
    <t>ZENITH TECHNOLOGY</t>
  </si>
  <si>
    <t>Zen Paints &amp; Chemicals</t>
  </si>
  <si>
    <t>ZF HERO Chassis Systems (P) Ltd</t>
  </si>
  <si>
    <t>ZF LENKSYSTEME INDIA PVT LTD</t>
  </si>
  <si>
    <t>Zhejiang Laiannuo Industry &amp; Trade Co Ltd</t>
  </si>
  <si>
    <t>Zhejiang Noblelift Equipment Joint Co Ltd</t>
  </si>
  <si>
    <t>Zippy Facility Management &amp; Services Pvt Ltd</t>
  </si>
  <si>
    <t>INV2-YP6W-WCLE-6PQM-7F4B</t>
  </si>
  <si>
    <t>INV2-RLWG-PPWP-WZ88-LQB9</t>
  </si>
  <si>
    <t>INV2-SPWY-UJDV-JXUL-K2ET</t>
  </si>
  <si>
    <t>INV2-YZJB-6JR7-Q2JN-3T6U</t>
  </si>
  <si>
    <t>INV2-6VS5-M78G-V2SP-9DHR</t>
  </si>
  <si>
    <t>6JN07789EG717205R</t>
  </si>
  <si>
    <t>6NA65105MT9705738</t>
  </si>
  <si>
    <t>1LN22741KC537970L</t>
  </si>
  <si>
    <t>99531007TB081770J</t>
  </si>
  <si>
    <t>4RX577473Y0269451</t>
  </si>
  <si>
    <t>3S70319965698713X</t>
  </si>
  <si>
    <t>7AT55603ML241852P</t>
  </si>
  <si>
    <t>88D25957RL587145F</t>
  </si>
  <si>
    <t>3J763903SG6278729</t>
  </si>
  <si>
    <t>2SJ097735S702844F</t>
  </si>
  <si>
    <t>38X442491M691680R</t>
  </si>
  <si>
    <t>4RT846251S378241V</t>
  </si>
  <si>
    <t>8YW22033DX683132A</t>
  </si>
  <si>
    <t>5TK50552KP156405M</t>
  </si>
  <si>
    <t>3F197455F6996143N</t>
  </si>
  <si>
    <t>6B788898W9355715X</t>
  </si>
  <si>
    <t>6PN412304D661364E</t>
  </si>
  <si>
    <t>0Y4146732F9218345</t>
  </si>
  <si>
    <t>95024086LP448952N</t>
  </si>
  <si>
    <t>0M7901194F0173922</t>
  </si>
  <si>
    <t>5V204654P7602080L</t>
  </si>
  <si>
    <t>7NP82688EC764850X</t>
  </si>
  <si>
    <t>87D00449FY447823D</t>
  </si>
  <si>
    <t>7E9352932N811343M</t>
  </si>
  <si>
    <t>77F33081R5527151G</t>
  </si>
  <si>
    <t>4RW72773V2038480P</t>
  </si>
  <si>
    <t>2AT14141NN356993H</t>
  </si>
  <si>
    <t>7T371166LC882383H</t>
  </si>
  <si>
    <t>4RH43787DR602453X</t>
  </si>
  <si>
    <t>8WL35150WP310874E</t>
  </si>
  <si>
    <t>6HA39092WU0403154</t>
  </si>
  <si>
    <t>2A286135FU493251P</t>
  </si>
  <si>
    <t>5PK40446VH858591C</t>
  </si>
  <si>
    <t>1W586859WT077105X</t>
  </si>
  <si>
    <t>73H34274CS707314T</t>
  </si>
  <si>
    <t>660419342R7804232</t>
  </si>
  <si>
    <t>5E6386268P872211W</t>
  </si>
  <si>
    <t>0BP81134JX705281S</t>
  </si>
  <si>
    <t>79R59819XW390422H</t>
  </si>
  <si>
    <t>5CV170704R673153N</t>
  </si>
  <si>
    <t>9T632719564941725</t>
  </si>
  <si>
    <t>3AG041003Y7100037</t>
  </si>
  <si>
    <t>1J9798160G454124J</t>
  </si>
  <si>
    <t>3TY18701HA834164L</t>
  </si>
  <si>
    <t>2JD96863AV2950632</t>
  </si>
  <si>
    <t>79U7942843468970S</t>
  </si>
  <si>
    <t>654715206T7545636</t>
  </si>
  <si>
    <t>6MJ48548HY6046413</t>
  </si>
  <si>
    <t>84A04726LH2366823</t>
  </si>
  <si>
    <t>3FH221021C905635P</t>
  </si>
  <si>
    <t>0XV19354D8993660C</t>
  </si>
  <si>
    <t>9W948090MS8717426</t>
  </si>
  <si>
    <t>0RW400942A8293234</t>
  </si>
  <si>
    <t>6E207300W44119548</t>
  </si>
  <si>
    <t>53B83423B4743921S</t>
  </si>
  <si>
    <t>2JJ42703HK8404009</t>
  </si>
  <si>
    <t>18S79130JR408682A</t>
  </si>
  <si>
    <t>3LT401775A350754L</t>
  </si>
  <si>
    <t>8R034254Y98962711</t>
  </si>
  <si>
    <t>62E10540WS883325T</t>
  </si>
  <si>
    <t>6S536966TR4895621</t>
  </si>
  <si>
    <t>25803485P97945055</t>
  </si>
  <si>
    <t>4KC15297554412817</t>
  </si>
  <si>
    <t>1A503771HK345600J</t>
  </si>
  <si>
    <t>56M13472FV950213H</t>
  </si>
  <si>
    <t>2YA295827F496371P</t>
  </si>
  <si>
    <t>82Y34577EP588913E</t>
  </si>
  <si>
    <t>4P5537391F505344U</t>
  </si>
  <si>
    <t>1B549304NS679982T</t>
  </si>
  <si>
    <t>1K694932W5920131P</t>
  </si>
  <si>
    <t>77537201Y24655403</t>
  </si>
  <si>
    <t>36644512V7026903Y</t>
  </si>
  <si>
    <t>6A521210LG037725R</t>
  </si>
  <si>
    <t>4KF170310N421313N</t>
  </si>
  <si>
    <t>6UD39229SX507905D</t>
  </si>
  <si>
    <t>8GW28654AH992831M</t>
  </si>
  <si>
    <t>5BU76480EK706803K</t>
  </si>
  <si>
    <t>2NM71261NF7697001</t>
  </si>
  <si>
    <t>9C653716NS920923H</t>
  </si>
  <si>
    <t>6BK47261U5581193X</t>
  </si>
  <si>
    <t>0PP70055VF152092B</t>
  </si>
  <si>
    <t>31J57870A3321872U</t>
  </si>
  <si>
    <t>27B968575S463601E</t>
  </si>
  <si>
    <t>7LG47500P8311150X</t>
  </si>
  <si>
    <t>0HN32564XB9848621</t>
  </si>
  <si>
    <t>53559447GD743135U</t>
  </si>
  <si>
    <t>5DJ86678T40092626</t>
  </si>
  <si>
    <t>5B302911K7520304B</t>
  </si>
  <si>
    <t>81T01671XH301372D</t>
  </si>
  <si>
    <t>6J249407XF536393P</t>
  </si>
  <si>
    <t>03U277430P995882G</t>
  </si>
  <si>
    <t>1GF096547S227253B</t>
  </si>
  <si>
    <t>5J9977799A607071R</t>
  </si>
  <si>
    <t>2KH66781U14276341</t>
  </si>
  <si>
    <t>9PC294978X311991R</t>
  </si>
  <si>
    <t>00768400N19651933</t>
  </si>
  <si>
    <t>0AH97194AR789613H</t>
  </si>
  <si>
    <t>6WV15631GR636742J</t>
  </si>
  <si>
    <t>6A2716368N688490F</t>
  </si>
  <si>
    <t>9TE42150BL5905321</t>
  </si>
  <si>
    <t>89K67261VC5338817</t>
  </si>
  <si>
    <t>72785524RV1951042</t>
  </si>
  <si>
    <t>3AP765222U478432T</t>
  </si>
  <si>
    <t>1VN37993C60832441</t>
  </si>
  <si>
    <t>5KC458302H0970249</t>
  </si>
  <si>
    <t>9YW22174BM995625X</t>
  </si>
  <si>
    <t>97U79617RT282805B</t>
  </si>
  <si>
    <t>3A4537770H1840842</t>
  </si>
  <si>
    <t>5EJ20179Y8881044J</t>
  </si>
  <si>
    <t>86019080S48832457</t>
  </si>
  <si>
    <t>0NC97078X5205504R</t>
  </si>
  <si>
    <t>64G63691FJ267491L</t>
  </si>
  <si>
    <t>48E13180EX657221F</t>
  </si>
  <si>
    <t>9GX85497HH2829731</t>
  </si>
  <si>
    <t>2FK213243C642151D</t>
  </si>
  <si>
    <t>0W649913GG799005D</t>
  </si>
  <si>
    <t>7EU77594VS790225A</t>
  </si>
  <si>
    <t>3WM77565SE994013K</t>
  </si>
  <si>
    <t>4L578209P1528310R</t>
  </si>
  <si>
    <t>2XB13541CH393960J</t>
  </si>
  <si>
    <t>2HE04148U91426815</t>
  </si>
  <si>
    <t>7NY35610SG7223839</t>
  </si>
  <si>
    <t>4BY817202V038232X</t>
  </si>
  <si>
    <t>0KD25750SY8870717</t>
  </si>
  <si>
    <t>60136012D7201953Y</t>
  </si>
  <si>
    <t>20489402AV225353B</t>
  </si>
  <si>
    <t>7VJ32323854179343</t>
  </si>
  <si>
    <t>9AA8864358728535F</t>
  </si>
  <si>
    <t>31122650PG163083D</t>
  </si>
  <si>
    <t>00983547JJ479644R</t>
  </si>
  <si>
    <t>78423274AN3051059</t>
  </si>
  <si>
    <t>5EW07282DM273812T</t>
  </si>
  <si>
    <t>5EG225905J282793P</t>
  </si>
  <si>
    <t>9DB75853E6142400Y</t>
  </si>
  <si>
    <t>1S1423962S982414V</t>
  </si>
  <si>
    <t>9V206893E06078742</t>
  </si>
  <si>
    <t>5GN39680CR5670713</t>
  </si>
  <si>
    <t>5UH55378XK664870G</t>
  </si>
  <si>
    <t>1SX34297M86472518</t>
  </si>
  <si>
    <t>2XS77100GE5840928</t>
  </si>
  <si>
    <t>2WD86949134118211</t>
  </si>
  <si>
    <t>9BH74750RM3883832</t>
  </si>
  <si>
    <t>6AB4867010916523E</t>
  </si>
  <si>
    <t>2DB287190C5489029</t>
  </si>
  <si>
    <t>97D08020DE189311N</t>
  </si>
  <si>
    <t>74E63282XE4960636</t>
  </si>
  <si>
    <t>035896015K1504042</t>
  </si>
  <si>
    <t>8S176560N5738361G</t>
  </si>
  <si>
    <t>3A482919EG527663J</t>
  </si>
  <si>
    <t>8X9898293D645872H</t>
  </si>
  <si>
    <t>7SU69521B76902212</t>
  </si>
  <si>
    <t>0XN756475R3867431</t>
  </si>
  <si>
    <t>49634606B9221630C</t>
  </si>
  <si>
    <t>21L959407M690442X</t>
  </si>
  <si>
    <t>9L968208H38512117</t>
  </si>
  <si>
    <t>7VT60634K1669191Y</t>
  </si>
  <si>
    <t>6HA98494MR808845X</t>
  </si>
  <si>
    <t>4DT541228P4045332</t>
  </si>
  <si>
    <t>4S115732GD8575803</t>
  </si>
  <si>
    <t>0KU774055T388164R</t>
  </si>
  <si>
    <t>96313289P7984742J</t>
  </si>
  <si>
    <t>68K39135RH733074D</t>
  </si>
  <si>
    <t>71K44452LA848053H</t>
  </si>
  <si>
    <t>0PY60087PN471153U</t>
  </si>
  <si>
    <t>606324955D201340D</t>
  </si>
  <si>
    <t>4BP945989T629750W</t>
  </si>
  <si>
    <t>6WP30487A95935500</t>
  </si>
  <si>
    <t>19M33901317853033</t>
  </si>
  <si>
    <t>7BW22831KF6710303</t>
  </si>
  <si>
    <t>6R324568YA879640C</t>
  </si>
  <si>
    <t>4RU447501A962382K</t>
  </si>
  <si>
    <t>0W048556415050908</t>
  </si>
  <si>
    <t>112815506E422910J</t>
  </si>
  <si>
    <t>3PK29647LE020244P</t>
  </si>
  <si>
    <t>6CA49890NM7125425</t>
  </si>
  <si>
    <t>8KB230629A064861P</t>
  </si>
  <si>
    <t>2UT40666N55593111</t>
  </si>
  <si>
    <t>46020383GD262671L</t>
  </si>
  <si>
    <t>1BC52692FL0426948</t>
  </si>
  <si>
    <t>3LU783806H6276522</t>
  </si>
  <si>
    <t>8NF21951YK8064059</t>
  </si>
  <si>
    <t>0XG647370L503813H</t>
  </si>
  <si>
    <t>9M908554L0793442T</t>
  </si>
  <si>
    <t>99K71971WU486211R</t>
  </si>
  <si>
    <t>62D292082U354880W</t>
  </si>
  <si>
    <t>7Y3135881Y9304303</t>
  </si>
  <si>
    <t>7EV60301BV9853902</t>
  </si>
  <si>
    <t>2L017857BT951032V</t>
  </si>
  <si>
    <t>08F243293H0019103</t>
  </si>
  <si>
    <t>4XJ91549KU491191P</t>
  </si>
  <si>
    <t>60G68820FX4897747</t>
  </si>
  <si>
    <t>9Y4990445P957441P</t>
  </si>
  <si>
    <t>9EF27882N1915473V</t>
  </si>
  <si>
    <t>53P74186AE3180226</t>
  </si>
  <si>
    <t>1FA69815GH585092P</t>
  </si>
  <si>
    <t>5DB31545TE6813313</t>
  </si>
  <si>
    <t>8RU517599P276690W</t>
  </si>
  <si>
    <t>1TB12417SY572323S</t>
  </si>
  <si>
    <t>4E957305SF1591226</t>
  </si>
  <si>
    <t>1DG26876YR603213T</t>
  </si>
  <si>
    <t>4WK69177JA586811B</t>
  </si>
  <si>
    <t>4GL08542FM170964K</t>
  </si>
  <si>
    <t>9WR28845UG705001B</t>
  </si>
  <si>
    <t>2TC79647A6658971C</t>
  </si>
  <si>
    <t>8MY77685HW098421V</t>
  </si>
  <si>
    <t>4HT730393W7187615</t>
  </si>
  <si>
    <t>4G606124SL5597146</t>
  </si>
  <si>
    <t>2AN01574NP815012T</t>
  </si>
  <si>
    <t>5HS57498S0010893A</t>
  </si>
  <si>
    <t>2BP31560DW845254G</t>
  </si>
  <si>
    <t>3LA35584LE199060P</t>
  </si>
  <si>
    <t>9D0936622X2088913</t>
  </si>
  <si>
    <t>80967129DV350902J</t>
  </si>
  <si>
    <t>adg72987@gmail.com</t>
  </si>
  <si>
    <t>April Glenn</t>
  </si>
  <si>
    <t>arounduphoto@gmail.com</t>
  </si>
  <si>
    <t>Christian Ocasio</t>
  </si>
  <si>
    <t>makayla.anson@gmail.com</t>
  </si>
  <si>
    <t>Makayla Anson</t>
  </si>
  <si>
    <t>shri.koontz@gmail.com</t>
  </si>
  <si>
    <t>Dhanlakshmi Beyagudem</t>
  </si>
  <si>
    <t>lefemmebaroque@gmail.com</t>
  </si>
  <si>
    <t>Elizabeth Hotlen</t>
  </si>
  <si>
    <t>tnorthrop@ak.net</t>
  </si>
  <si>
    <t>Tami Northrop</t>
  </si>
  <si>
    <t>kthomas2826@gmail.com</t>
  </si>
  <si>
    <t>Kyle Thomas</t>
  </si>
  <si>
    <t>smarch971@gmail.com</t>
  </si>
  <si>
    <t>Sandra March</t>
  </si>
  <si>
    <t>howlettemily5@gmail.com</t>
  </si>
  <si>
    <t>Emily Howlett</t>
  </si>
  <si>
    <t>erinsafir@gmail.com</t>
  </si>
  <si>
    <t>Erin Myers</t>
  </si>
  <si>
    <t>biladiabla@yahoo.com</t>
  </si>
  <si>
    <t>Caroline Clark</t>
  </si>
  <si>
    <t>smilekainpu@gmail.com</t>
  </si>
  <si>
    <t>Yan Kai</t>
  </si>
  <si>
    <t>caropalamaria@gmail.com</t>
  </si>
  <si>
    <t>Carolina Palacios Vallejo</t>
  </si>
  <si>
    <t>lizz1003@aol.com</t>
  </si>
  <si>
    <t>Elizabeth Scott</t>
  </si>
  <si>
    <t>mel_quack@hotmail.com</t>
  </si>
  <si>
    <t>Melissa Bush</t>
  </si>
  <si>
    <t>poppasweetpea@live.com</t>
  </si>
  <si>
    <t>Alyssa Bower</t>
  </si>
  <si>
    <t>jenlawler70@gmail.com</t>
  </si>
  <si>
    <t>Jennifer Lawler</t>
  </si>
  <si>
    <t>kaysky1964@yahoo.com</t>
  </si>
  <si>
    <t>Wanda Wright</t>
  </si>
  <si>
    <t>mbenum@yahoo.com</t>
  </si>
  <si>
    <t>Melinda Benum</t>
  </si>
  <si>
    <t>madhippielove@yahoo.ca</t>
  </si>
  <si>
    <t>Deanna Gilbert</t>
  </si>
  <si>
    <t>andrewkang271@gmail.com</t>
  </si>
  <si>
    <t>Andrew Kang</t>
  </si>
  <si>
    <t>homam@alghorani.info</t>
  </si>
  <si>
    <t>Wonderland Technologies Sdn Bhd</t>
  </si>
  <si>
    <t>talonescalante@gmail.com</t>
  </si>
  <si>
    <t>talon escalante</t>
  </si>
  <si>
    <t>Heatherlkopp@gmail.com</t>
  </si>
  <si>
    <t>Heather Kopp</t>
  </si>
  <si>
    <t>romulo.vascon@gmail.com</t>
  </si>
  <si>
    <t>RÃ´mulo Oliveira de Vasconcellos</t>
  </si>
  <si>
    <t>erikkjakke@gmail.com</t>
  </si>
  <si>
    <t>Erik Jacobsen</t>
  </si>
  <si>
    <t>atesillo1@gmail.com</t>
  </si>
  <si>
    <t>anna clifford</t>
  </si>
  <si>
    <t>someguyberry@naver.com</t>
  </si>
  <si>
    <t>Ilkay Altindag</t>
  </si>
  <si>
    <t>racquelfossen@hotmail.com</t>
  </si>
  <si>
    <t>Racquel Fossen</t>
  </si>
  <si>
    <t>jakenana@gmail.com</t>
  </si>
  <si>
    <t>jake nana</t>
  </si>
  <si>
    <t>nykolikoslow@gmail.com</t>
  </si>
  <si>
    <t>Nykoli Koslow Studio</t>
  </si>
  <si>
    <t>carisawbishop@gmail.com</t>
  </si>
  <si>
    <t>Carisa Bishop</t>
  </si>
  <si>
    <t>tntran68@yahoo.com</t>
  </si>
  <si>
    <t>Thu Tran</t>
  </si>
  <si>
    <t>courtney.schubes@gmail.com</t>
  </si>
  <si>
    <t>Courtney Schubert</t>
  </si>
  <si>
    <t>stee.vee.lee@gmail.com</t>
  </si>
  <si>
    <t>Stephanie Nichols</t>
  </si>
  <si>
    <t>evi@bigpi.vc</t>
  </si>
  <si>
    <t>Evi Hatziandreou</t>
  </si>
  <si>
    <t>jgangi@gangifilms.com</t>
  </si>
  <si>
    <t>ZaaZoJo</t>
  </si>
  <si>
    <t>cassandrav2582@gmail.com</t>
  </si>
  <si>
    <t>Cassandra Vasquez</t>
  </si>
  <si>
    <t>vigdis.johannsdottir@gmail.com</t>
  </si>
  <si>
    <t>Vigdis Johannsdottir</t>
  </si>
  <si>
    <t>domenechjaime@yahoo.es</t>
  </si>
  <si>
    <t>Jaime Domenech Ciancas</t>
  </si>
  <si>
    <t>jesserad91@gmail.com</t>
  </si>
  <si>
    <t>Jesse Radovic</t>
  </si>
  <si>
    <t>felicity.young@hotmail.com</t>
  </si>
  <si>
    <t>Felicity Young-Rollo</t>
  </si>
  <si>
    <t>michele79@gmail.com</t>
  </si>
  <si>
    <t>Michele Feldman</t>
  </si>
  <si>
    <t>tanyathepetstylist@yahoo.com</t>
  </si>
  <si>
    <t>Tanya Cameron</t>
  </si>
  <si>
    <t>ramonghosh@gmail.com</t>
  </si>
  <si>
    <t>Ramon Ghosh</t>
  </si>
  <si>
    <t>piotrszulc@revolume.pl</t>
  </si>
  <si>
    <t>Piotr Szulc</t>
  </si>
  <si>
    <t>contact.ameliacixous@gmail.com</t>
  </si>
  <si>
    <t>William Madison</t>
  </si>
  <si>
    <t>katatak21@hotmail.com</t>
  </si>
  <si>
    <t>Katherine Twilley</t>
  </si>
  <si>
    <t>info@boardgamesonline.net</t>
  </si>
  <si>
    <t>LAN - GAMES LTD</t>
  </si>
  <si>
    <t>becca.cowen@gmail.com</t>
  </si>
  <si>
    <t>Rebecca Cowen</t>
  </si>
  <si>
    <t>chrisjmancino2@gmail.com</t>
  </si>
  <si>
    <t>Christopher Mancino</t>
  </si>
  <si>
    <t>grgrssll@gmail.com</t>
  </si>
  <si>
    <t>Greg Russell</t>
  </si>
  <si>
    <t>tracey.rambling@gmail.com</t>
  </si>
  <si>
    <t>Tracey Brooker</t>
  </si>
  <si>
    <t>b.dheeraj1988@gmail.com</t>
  </si>
  <si>
    <t>dheeraj bobbili</t>
  </si>
  <si>
    <t>tjqx83928@gmail.com</t>
  </si>
  <si>
    <t>Tyler Quillico</t>
  </si>
  <si>
    <t>laughevryday@gmail.com</t>
  </si>
  <si>
    <t>Leah Domingo</t>
  </si>
  <si>
    <t>Jm_cook@bellsouth.net</t>
  </si>
  <si>
    <t>Jean Cook</t>
  </si>
  <si>
    <t>anne.tamkin@gmail.com</t>
  </si>
  <si>
    <t>Birds on a wire LLC</t>
  </si>
  <si>
    <t>carose04@gmail.com</t>
  </si>
  <si>
    <t>Casey Customizes</t>
  </si>
  <si>
    <t>elenacg2@gmail.com</t>
  </si>
  <si>
    <t>Elena Calvo</t>
  </si>
  <si>
    <t>grahamkellis@gmail.com</t>
  </si>
  <si>
    <t>Graham Ellis</t>
  </si>
  <si>
    <t>hello@villaerre.it</t>
  </si>
  <si>
    <t>RDLFRC89P62L727P</t>
  </si>
  <si>
    <t>sarahbopp@gmail.com</t>
  </si>
  <si>
    <t>Sarah Bopp</t>
  </si>
  <si>
    <t>dream_lashes_shop@yahoo.co.uk</t>
  </si>
  <si>
    <t>Dream Lashes</t>
  </si>
  <si>
    <t>henrikvlarsen@gmail.com</t>
  </si>
  <si>
    <t>Henrik Larsen</t>
  </si>
  <si>
    <t>nicole.a.myhre@gmail.com</t>
  </si>
  <si>
    <t>Nicole Myhre</t>
  </si>
  <si>
    <t>ginaperri@comcast.net</t>
  </si>
  <si>
    <t>Gina Perri</t>
  </si>
  <si>
    <t>katiedwire@gmail.com</t>
  </si>
  <si>
    <t>Katie Dwire</t>
  </si>
  <si>
    <t>rwgreen@shaw.ca</t>
  </si>
  <si>
    <t>Ronald Green</t>
  </si>
  <si>
    <t>afronie.dan@gmail.com</t>
  </si>
  <si>
    <t>Dumitru Afronie</t>
  </si>
  <si>
    <t>golden27870@gmail.com</t>
  </si>
  <si>
    <t>Shannon Golden Designs</t>
  </si>
  <si>
    <t>mayhurst@earthlink.net</t>
  </si>
  <si>
    <t>Nancy Dienelt</t>
  </si>
  <si>
    <t>warnercarole26@gmail.com</t>
  </si>
  <si>
    <t>Carole Warner</t>
  </si>
  <si>
    <t>loveangelc9@gmail.com</t>
  </si>
  <si>
    <t>Charis Cudjoe</t>
  </si>
  <si>
    <t>MJTenn02@yahoo.com</t>
  </si>
  <si>
    <t>Margaret Hart</t>
  </si>
  <si>
    <t>destinybuchanan@outlook.com</t>
  </si>
  <si>
    <t>Destiny Buchanan</t>
  </si>
  <si>
    <t>daystocome@hotmail.com</t>
  </si>
  <si>
    <t>daystocome</t>
  </si>
  <si>
    <t>laurent.o.louis@gmail.com</t>
  </si>
  <si>
    <t>laurent louis</t>
  </si>
  <si>
    <t>mpherl@gmail.com</t>
  </si>
  <si>
    <t>Mitchell Herl</t>
  </si>
  <si>
    <t>manuela27.8@web.de</t>
  </si>
  <si>
    <t>Manuela Walther</t>
  </si>
  <si>
    <t>drbabe@outlook.com</t>
  </si>
  <si>
    <t>Larry Greidinger</t>
  </si>
  <si>
    <t>psychemineralssupplies@gmail.com</t>
  </si>
  <si>
    <t>Psyche Minerals</t>
  </si>
  <si>
    <t>sheri_daly@yahoo.com</t>
  </si>
  <si>
    <t>Sheri Mortimore</t>
  </si>
  <si>
    <t>djohnson1011@gmail.com</t>
  </si>
  <si>
    <t>Donna Johnson</t>
  </si>
  <si>
    <t>jaclynhorter@yahoo.com</t>
  </si>
  <si>
    <t>Jaclyn Horter</t>
  </si>
  <si>
    <t>danieljm1234@gmail.com</t>
  </si>
  <si>
    <t>Daniel Mulvaney</t>
  </si>
  <si>
    <t>kaitlynspurvey@gmail.com</t>
  </si>
  <si>
    <t>kaitlyn spurvey</t>
  </si>
  <si>
    <t>deanie@deanievincent.com</t>
  </si>
  <si>
    <t>Deanie Vincent</t>
  </si>
  <si>
    <t>marilynpa-c@hotmail.com</t>
  </si>
  <si>
    <t>marilyn eaton</t>
  </si>
  <si>
    <t>dpj7510@gmail.com</t>
  </si>
  <si>
    <t>Daniel Johnson</t>
  </si>
  <si>
    <t>annaraestewart@gmail.com</t>
  </si>
  <si>
    <t>AnnaRae Stewart</t>
  </si>
  <si>
    <t>elliecorrea@yahoo.com</t>
  </si>
  <si>
    <t>Elida Correa</t>
  </si>
  <si>
    <t>johanna_huff@yahoo.com</t>
  </si>
  <si>
    <t>Johanna Huff</t>
  </si>
  <si>
    <t>kenny.henry@gmail.com</t>
  </si>
  <si>
    <t>Demon scarecrows</t>
  </si>
  <si>
    <t>rainieflower@gmail.com</t>
  </si>
  <si>
    <t>Rainstorm Bedwell</t>
  </si>
  <si>
    <t>ebachour1@gmail.com</t>
  </si>
  <si>
    <t>Eric F Bachour</t>
  </si>
  <si>
    <t>sachuff97@yahoo.com</t>
  </si>
  <si>
    <t>Shannonebay</t>
  </si>
  <si>
    <t>randall@randallvincent.com</t>
  </si>
  <si>
    <t>Randall Vincent</t>
  </si>
  <si>
    <t>rjoconnor2015@gmail.com</t>
  </si>
  <si>
    <t>Ryan O'Connor</t>
  </si>
  <si>
    <t>hudyma@hotmail.com</t>
  </si>
  <si>
    <t>crystal hudyma</t>
  </si>
  <si>
    <t>alyelis@yahoo.it</t>
  </si>
  <si>
    <t>alice daniele</t>
  </si>
  <si>
    <t>a-krull@sbcglobal.net</t>
  </si>
  <si>
    <t>ashley turner</t>
  </si>
  <si>
    <t>ckschlenker@gmail.com</t>
  </si>
  <si>
    <t>Christine Schlenker</t>
  </si>
  <si>
    <t>sfuhl@aol.com</t>
  </si>
  <si>
    <t>Fit With Sonja</t>
  </si>
  <si>
    <t>EOSWALT86@GMAIL.COM</t>
  </si>
  <si>
    <t>EMILY OSWALT</t>
  </si>
  <si>
    <t>Marika Iabichella</t>
  </si>
  <si>
    <t>jamiebullus@gmail.com</t>
  </si>
  <si>
    <t>jamie bullus</t>
  </si>
  <si>
    <t>meatburger@hotmail.com</t>
  </si>
  <si>
    <t>Tim Shaw</t>
  </si>
  <si>
    <t>christopher.donohue@gmail.com</t>
  </si>
  <si>
    <t>Christopher Donohue</t>
  </si>
  <si>
    <t>battagst@gmail.com</t>
  </si>
  <si>
    <t>Steven Battaglia</t>
  </si>
  <si>
    <t>short.k.1997@gmail.com</t>
  </si>
  <si>
    <t>Kylie Short</t>
  </si>
  <si>
    <t>jcummings_wtc@yahoo.com</t>
  </si>
  <si>
    <t>Jennifer Cummings</t>
  </si>
  <si>
    <t>sansuwater3@yahoo.com</t>
  </si>
  <si>
    <t>Clara Ayers</t>
  </si>
  <si>
    <t>a.wronski@sunet.pl</t>
  </si>
  <si>
    <t>Artur WroÅ„ski</t>
  </si>
  <si>
    <t>victorajonesjr@gmail.com</t>
  </si>
  <si>
    <t>VICTOR JONES</t>
  </si>
  <si>
    <t>sunlessnola@gmail.com</t>
  </si>
  <si>
    <t>Endless Summer Beauty Spa</t>
  </si>
  <si>
    <t>halliwards@mac.com</t>
  </si>
  <si>
    <t>Sarah Halliwell</t>
  </si>
  <si>
    <t>janellewatzke@gmail.com</t>
  </si>
  <si>
    <t>Janelle Watzke</t>
  </si>
  <si>
    <t>desiree.wetherbee@gmail.com</t>
  </si>
  <si>
    <t>Desiree Wetherbee</t>
  </si>
  <si>
    <t>khemchane@yahoo.fr</t>
  </si>
  <si>
    <t>Mohand KHEMCHANE</t>
  </si>
  <si>
    <t>defiantt20@gmail.com</t>
  </si>
  <si>
    <t>Sammy Guzman</t>
  </si>
  <si>
    <t>amerntd68@comcast.net</t>
  </si>
  <si>
    <t>Anne Marie Schultz</t>
  </si>
  <si>
    <t>kelleyhathcock@gmail.com</t>
  </si>
  <si>
    <t>Mrs</t>
  </si>
  <si>
    <t>epeterson8@gmail.com</t>
  </si>
  <si>
    <t>Elizabeth Peterson</t>
  </si>
  <si>
    <t>emilykurimski@gmail.com</t>
  </si>
  <si>
    <t>Emily Kurimski</t>
  </si>
  <si>
    <t>margaritas707@sbcglobal.net</t>
  </si>
  <si>
    <t>Margarita Fontes</t>
  </si>
  <si>
    <t>mchandler@willmsandyakel.com</t>
  </si>
  <si>
    <t>Monica Chandler</t>
  </si>
  <si>
    <t>mrsgldotson@gmail.com</t>
  </si>
  <si>
    <t>Rachel Dotson</t>
  </si>
  <si>
    <t>e_pryor@hotmail.com</t>
  </si>
  <si>
    <t>Elizabeth Pryor</t>
  </si>
  <si>
    <t>janet.estes2@gmail.com</t>
  </si>
  <si>
    <t>JANET ESTES</t>
  </si>
  <si>
    <t>brettgoulder@gmail.com</t>
  </si>
  <si>
    <t>Brett Goulder</t>
  </si>
  <si>
    <t>sam.mickell@gmail.com</t>
  </si>
  <si>
    <t>Sam Mickell</t>
  </si>
  <si>
    <t>bgreen@mirakko.com</t>
  </si>
  <si>
    <t>Brian Green</t>
  </si>
  <si>
    <t>dll.022@gmail.com</t>
  </si>
  <si>
    <t>Danielle Lightner</t>
  </si>
  <si>
    <t>gabriel.leite@ymail.com</t>
  </si>
  <si>
    <t>Gabriel da Silva</t>
  </si>
  <si>
    <t>marvelyn.abby@gmail.com</t>
  </si>
  <si>
    <t>Marvelyn Abigail</t>
  </si>
  <si>
    <t>jamie_1331@hotmail.com</t>
  </si>
  <si>
    <t>Jamie Marin</t>
  </si>
  <si>
    <t>blondeone70@yahoo.com</t>
  </si>
  <si>
    <t>Sandra L. Tallon</t>
  </si>
  <si>
    <t>mayureshindapurkar@gmail.com</t>
  </si>
  <si>
    <t>Mayuresh Indapurkar</t>
  </si>
  <si>
    <t>prupnik7020@comcast.net</t>
  </si>
  <si>
    <t>Patricia Rupnik</t>
  </si>
  <si>
    <t>steve@bigfreezemedia.com</t>
  </si>
  <si>
    <t>Stephen Walton</t>
  </si>
  <si>
    <t>katherineharris24@gmail.com</t>
  </si>
  <si>
    <t>Katherine Harris</t>
  </si>
  <si>
    <t>golinveaux32@hotmail.com</t>
  </si>
  <si>
    <t>Katherine Halberg</t>
  </si>
  <si>
    <t>krzysztof_piech@o2.pl</t>
  </si>
  <si>
    <t>Krzysztof Piech</t>
  </si>
  <si>
    <t>veronica.vanessa.g@gmail.com</t>
  </si>
  <si>
    <t>Veronica Vanessa</t>
  </si>
  <si>
    <t>chrisholm2@yahoo.com</t>
  </si>
  <si>
    <t>Christian Holman</t>
  </si>
  <si>
    <t>sgolovenko@gmail.com</t>
  </si>
  <si>
    <t>Stas Golovenko</t>
  </si>
  <si>
    <t>vsatbob@yahoo.com</t>
  </si>
  <si>
    <t>Robert Olson</t>
  </si>
  <si>
    <t>smccormack@exela.com</t>
  </si>
  <si>
    <t>Stephen McCormack</t>
  </si>
  <si>
    <t>mgreen@mirakko.com</t>
  </si>
  <si>
    <t>Maryann Green</t>
  </si>
  <si>
    <t>annasinger@bellsouth.net</t>
  </si>
  <si>
    <t>anna singer</t>
  </si>
  <si>
    <t>nicoledoerrler@yahoo.com</t>
  </si>
  <si>
    <t>Nicole Doerrler</t>
  </si>
  <si>
    <t>ejhyder@gmail.com</t>
  </si>
  <si>
    <t>Elizabeth Hyder</t>
  </si>
  <si>
    <t>rachelleecenter@gmail.com</t>
  </si>
  <si>
    <t>Rachel Lee</t>
  </si>
  <si>
    <t>saeid_arefi@yahoo.com</t>
  </si>
  <si>
    <t>SAEID AREFI</t>
  </si>
  <si>
    <t>mike.parker.mike.parker@gmail.com</t>
  </si>
  <si>
    <t>michael parker</t>
  </si>
  <si>
    <t>abdelgal@ualberta.ca</t>
  </si>
  <si>
    <t>Karem Abdelgalil</t>
  </si>
  <si>
    <t>jbandsr@gmail.com</t>
  </si>
  <si>
    <t>Susan Ward</t>
  </si>
  <si>
    <t>maed@frontiernet.net</t>
  </si>
  <si>
    <t>mary edwards</t>
  </si>
  <si>
    <t>chensophia25@hotmail.com</t>
  </si>
  <si>
    <t>Sophia Chen</t>
  </si>
  <si>
    <t>marcelmmiu@gmail.com</t>
  </si>
  <si>
    <t>Marcel Miu</t>
  </si>
  <si>
    <t>laurenkerber@gmail.com</t>
  </si>
  <si>
    <t>Lauren Elizabeth Kerber Frost</t>
  </si>
  <si>
    <t>lanier.terrance@gmail.com</t>
  </si>
  <si>
    <t>Terrance Lanier</t>
  </si>
  <si>
    <t>lyons_suzanne@hotmail.com</t>
  </si>
  <si>
    <t>Suzanne Lyons-McArdle</t>
  </si>
  <si>
    <t>bgavric@qmigroup.com</t>
  </si>
  <si>
    <t>Boris Gavric</t>
  </si>
  <si>
    <t>ryan@hydraspa.is</t>
  </si>
  <si>
    <t>RP Media ehf</t>
  </si>
  <si>
    <t>bernard.baylee@gmail.com</t>
  </si>
  <si>
    <t>baylee bernard</t>
  </si>
  <si>
    <t>jacobnweinberg@gmail.com</t>
  </si>
  <si>
    <t>Jacob Weinberg</t>
  </si>
  <si>
    <t>amy.w.colby@gmail.com</t>
  </si>
  <si>
    <t>Amy Colby</t>
  </si>
  <si>
    <t>elizabeth.sharpmarsden@gmail.com</t>
  </si>
  <si>
    <t>Elizabeth Sharp</t>
  </si>
  <si>
    <t>damian.taylor@smsfbasics.com.au</t>
  </si>
  <si>
    <t>Damian Taylor</t>
  </si>
  <si>
    <t>veronicav@charter.net</t>
  </si>
  <si>
    <t>Veronica Vance</t>
  </si>
  <si>
    <t>emily.arduino@gmail.com</t>
  </si>
  <si>
    <t>Emily Arduino</t>
  </si>
  <si>
    <t>sharon.benum@gmail.com</t>
  </si>
  <si>
    <t>Sharon Benum</t>
  </si>
  <si>
    <t>shelbyrogney@gmail.com</t>
  </si>
  <si>
    <t>Shelby Rogney</t>
  </si>
  <si>
    <t>info@dimplefree.com</t>
  </si>
  <si>
    <t>kasey williamson</t>
  </si>
  <si>
    <t>alm8648@live.com</t>
  </si>
  <si>
    <t>Andrea Menara</t>
  </si>
  <si>
    <t>lorienarson@gmail.com</t>
  </si>
  <si>
    <t>Lori Enarson</t>
  </si>
  <si>
    <t>lizncam@yahoo.com</t>
  </si>
  <si>
    <t>Liz Harp</t>
  </si>
  <si>
    <t>21-22-PP-001113</t>
  </si>
  <si>
    <t>21-22-PP-001114</t>
  </si>
  <si>
    <t>21-22-PP-001119</t>
  </si>
  <si>
    <t>21-22-PP-001115</t>
  </si>
  <si>
    <t>21-22-PP-001116</t>
  </si>
  <si>
    <t>21-22-PP-001117</t>
  </si>
  <si>
    <t>21-22-PP-001118</t>
  </si>
  <si>
    <t>21-22-PP-001120</t>
  </si>
  <si>
    <t>21-22-PP-001121</t>
  </si>
  <si>
    <t>21-22-PP-001122</t>
  </si>
  <si>
    <t>21-22-PP-001123</t>
  </si>
  <si>
    <t>21-22-PP-001124</t>
  </si>
  <si>
    <t>21-22-PP-001125</t>
  </si>
  <si>
    <t>21-22-PP-001126</t>
  </si>
  <si>
    <t>21-22-PP-001127</t>
  </si>
  <si>
    <t>21-22-PP-001128</t>
  </si>
  <si>
    <t>21-22-PP-001129</t>
  </si>
  <si>
    <t>21-22-PP-001130</t>
  </si>
  <si>
    <t>21-22-PP-001131</t>
  </si>
  <si>
    <t>21-22-PP-001132</t>
  </si>
  <si>
    <t>21-22-PP-001133</t>
  </si>
  <si>
    <t>21-22-PP-001134</t>
  </si>
  <si>
    <t>21-22-PP-001135</t>
  </si>
  <si>
    <t>21-22-PP-001136</t>
  </si>
  <si>
    <t>21-22-PP-001137</t>
  </si>
  <si>
    <t>21-22-PP-001138</t>
  </si>
  <si>
    <t>21-22-PP-001139</t>
  </si>
  <si>
    <t>21-22-PP-001140</t>
  </si>
  <si>
    <t>21-22-PP-001141</t>
  </si>
  <si>
    <t>21-22-PP-001142</t>
  </si>
  <si>
    <t>21-22-PP-001143</t>
  </si>
  <si>
    <t>21-22-PP-001144</t>
  </si>
  <si>
    <t>21-22-PP-001145</t>
  </si>
  <si>
    <t>21-22-PP-001146</t>
  </si>
  <si>
    <t>21-22-PP-001147</t>
  </si>
  <si>
    <t>21-22-PP-001148</t>
  </si>
  <si>
    <t>21-22-PP-001149</t>
  </si>
  <si>
    <t>21-22-PP-001150</t>
  </si>
  <si>
    <t>21-22-PP-001151</t>
  </si>
  <si>
    <t>21-22-PP-001152</t>
  </si>
  <si>
    <t>21-22-PP-001153</t>
  </si>
  <si>
    <t>21-22-PP-001154</t>
  </si>
  <si>
    <t>21-22-PP-001155</t>
  </si>
  <si>
    <t>21-22-PP-001156</t>
  </si>
  <si>
    <t>21-22-PP-001157</t>
  </si>
  <si>
    <t>21-22-PP-001158</t>
  </si>
  <si>
    <t>21-22-PP-001159</t>
  </si>
  <si>
    <t>21-22-PP-001160</t>
  </si>
  <si>
    <t>21-22-PP-001161</t>
  </si>
  <si>
    <t>21-22-PP-001162</t>
  </si>
  <si>
    <t>21-22-PP-001163</t>
  </si>
  <si>
    <t>21-22-PP-001164</t>
  </si>
  <si>
    <t>21-22-PP-001165</t>
  </si>
  <si>
    <t>21-22-PP-001166</t>
  </si>
  <si>
    <t>21-22-PP-001167</t>
  </si>
  <si>
    <t>21-22-PP-001168</t>
  </si>
  <si>
    <t>21-22-PP-001169</t>
  </si>
  <si>
    <t>21-22-PP-001170</t>
  </si>
  <si>
    <t>21-22-PP-001171</t>
  </si>
  <si>
    <t>21-22-PP-001172</t>
  </si>
  <si>
    <t>21-22-PP-001173</t>
  </si>
  <si>
    <t>21-22-PP-001174</t>
  </si>
  <si>
    <t>21-22-PP-001175</t>
  </si>
  <si>
    <t>21-22-PP-001176</t>
  </si>
  <si>
    <t>21-22-PP-001177</t>
  </si>
  <si>
    <t>21-22-PP-001178</t>
  </si>
  <si>
    <t>21-22-PP-001179</t>
  </si>
  <si>
    <t>21-22-PP-001180</t>
  </si>
  <si>
    <t>21-22-PP-001181</t>
  </si>
  <si>
    <t>21-22-PP-001182</t>
  </si>
  <si>
    <t>21-22-PP-001183</t>
  </si>
  <si>
    <t>21-22-PP-001184</t>
  </si>
  <si>
    <t>21-22-PP-001185</t>
  </si>
  <si>
    <t>21-22-PP-001186</t>
  </si>
  <si>
    <t>21-22-PP-001187</t>
  </si>
  <si>
    <t>21-22-PP-001188</t>
  </si>
  <si>
    <t>21-22-PP-001189</t>
  </si>
  <si>
    <t>21-22-PP-001190</t>
  </si>
  <si>
    <t>21-22-PP-001191</t>
  </si>
  <si>
    <t>21-22-PP-001192</t>
  </si>
  <si>
    <t>21-22-PP-001193</t>
  </si>
  <si>
    <t>21-22-PP-001194</t>
  </si>
  <si>
    <t>21-22-PP-001195</t>
  </si>
  <si>
    <t>21-22-PP-001196</t>
  </si>
  <si>
    <t>21-22-PP-001197</t>
  </si>
  <si>
    <t>21-22-PP-001198</t>
  </si>
  <si>
    <t>21-22-PP-001199</t>
  </si>
  <si>
    <t>21-22-PP-001200</t>
  </si>
  <si>
    <t>21-22-PP-001201</t>
  </si>
  <si>
    <t>21-22-PP-001202</t>
  </si>
  <si>
    <t>21-22-PP-001203</t>
  </si>
  <si>
    <t>21-22-PP-001204</t>
  </si>
  <si>
    <t>21-22-PP-001205</t>
  </si>
  <si>
    <t>21-22-PP-001206</t>
  </si>
  <si>
    <t>21-22-PP-001207</t>
  </si>
  <si>
    <t>21-22-PP-001208</t>
  </si>
  <si>
    <t>21-22-PP-001209</t>
  </si>
  <si>
    <t>21-22-PP-001210</t>
  </si>
  <si>
    <t>21-22-PP-001211</t>
  </si>
  <si>
    <t>21-22-PP-001212</t>
  </si>
  <si>
    <t>21-22-PP-001213</t>
  </si>
  <si>
    <t>21-22-PP-001214</t>
  </si>
  <si>
    <t>21-22-PP-001215</t>
  </si>
  <si>
    <t>21-22-PP-001216</t>
  </si>
  <si>
    <t>21-22-PP-001217</t>
  </si>
  <si>
    <t>21-22-PP-001218</t>
  </si>
  <si>
    <t>21-22-PP-001219</t>
  </si>
  <si>
    <t>21-22-PP-001220</t>
  </si>
  <si>
    <t>21-22-PP-001221</t>
  </si>
  <si>
    <t>21-22-PP-001222</t>
  </si>
  <si>
    <t>21-22-PP-001223</t>
  </si>
  <si>
    <t>21-22-PP-001224</t>
  </si>
  <si>
    <t>21-22-PP-001225</t>
  </si>
  <si>
    <t>21-22-PP-001226</t>
  </si>
  <si>
    <t>21-22-PP-001227</t>
  </si>
  <si>
    <t>21-22-PP-001228</t>
  </si>
  <si>
    <t>21-22-PP-001229</t>
  </si>
  <si>
    <t>21-22-PP-001230</t>
  </si>
  <si>
    <t>21-22-PP-001231</t>
  </si>
  <si>
    <t>21-22-PP-001232</t>
  </si>
  <si>
    <t>21-22-PP-001233</t>
  </si>
  <si>
    <t>21-22-PP-001234</t>
  </si>
  <si>
    <t>21-22-PP-001235</t>
  </si>
  <si>
    <t>21-22-PP-001236</t>
  </si>
  <si>
    <t>21-22-PP-001237</t>
  </si>
  <si>
    <t>21-22-PP-001238</t>
  </si>
  <si>
    <t>21-22-PP-001239</t>
  </si>
  <si>
    <t>21-22-PP-001240</t>
  </si>
  <si>
    <t>21-22-PP-001241</t>
  </si>
  <si>
    <t>21-22-PP-001242</t>
  </si>
  <si>
    <t>21-22-PP-001243</t>
  </si>
  <si>
    <t>21-22-PP-001244</t>
  </si>
  <si>
    <t>21-22-PP-001245</t>
  </si>
  <si>
    <t>21-22-PP-001246</t>
  </si>
  <si>
    <t>21-22-PP-001247</t>
  </si>
  <si>
    <t>21-22-PP-001248</t>
  </si>
  <si>
    <t>21-22-PP-001249</t>
  </si>
  <si>
    <t>21-22-PP-001250</t>
  </si>
  <si>
    <t>21-22-PP-001251</t>
  </si>
  <si>
    <t>21-22-PP-001252</t>
  </si>
  <si>
    <t>21-22-PP-001253</t>
  </si>
  <si>
    <t>21-22-PP-001254</t>
  </si>
  <si>
    <t>21-22-PP-001255</t>
  </si>
  <si>
    <t>21-22-PP-001256</t>
  </si>
  <si>
    <t>21-22-PP-001257</t>
  </si>
  <si>
    <t>21-22-PP-001258</t>
  </si>
  <si>
    <t>21-22-PP-001259</t>
  </si>
  <si>
    <t>21-22-PP-001260</t>
  </si>
  <si>
    <t>21-22-PP-001261</t>
  </si>
  <si>
    <t>21-22-PP-001262</t>
  </si>
  <si>
    <t>21-22-PP-001263</t>
  </si>
  <si>
    <t>21-22-PP-001264</t>
  </si>
  <si>
    <t>21-22-PP-001265</t>
  </si>
  <si>
    <t>21-22-PP-001266</t>
  </si>
  <si>
    <t>21-22-PP-001267</t>
  </si>
  <si>
    <t>21-22-PP-001268</t>
  </si>
  <si>
    <t>21-22-PP-001269</t>
  </si>
  <si>
    <t>21-22-PP-001270</t>
  </si>
  <si>
    <t>21-22-PP-001271</t>
  </si>
  <si>
    <t>21-22-PP-001272</t>
  </si>
  <si>
    <t>21-22-PP-001273</t>
  </si>
  <si>
    <t>21-22-PP-001274</t>
  </si>
  <si>
    <t>21-22-PP-001275</t>
  </si>
  <si>
    <t>21-22-PP-001276</t>
  </si>
  <si>
    <t>21-22-PP-001277</t>
  </si>
  <si>
    <t>21-22-PP-001278</t>
  </si>
  <si>
    <t>21-22-PP-001279</t>
  </si>
  <si>
    <t>21-22-PP-001280</t>
  </si>
  <si>
    <t>21-22-PP-001281</t>
  </si>
  <si>
    <t>21-22-PP-001282</t>
  </si>
  <si>
    <t>21-22-PP-001283</t>
  </si>
  <si>
    <t>21-22-PP-001284</t>
  </si>
  <si>
    <t>21-22-PP-001285</t>
  </si>
  <si>
    <t>21-22-PP-001286</t>
  </si>
  <si>
    <t>21-22-PP-001287</t>
  </si>
  <si>
    <t>21-22-PP-001288</t>
  </si>
  <si>
    <t>21-22-PP-001289</t>
  </si>
  <si>
    <t>21-22-PP-001290</t>
  </si>
  <si>
    <t>21-22-PP-001291</t>
  </si>
  <si>
    <t>21-22-PP-001292</t>
  </si>
  <si>
    <t>21-22-PP-001293</t>
  </si>
  <si>
    <t>21-22-PP-001294</t>
  </si>
  <si>
    <t>21-22-PP-001295</t>
  </si>
  <si>
    <t>21-22-PP-001296</t>
  </si>
  <si>
    <t>21-22-PP-001297</t>
  </si>
  <si>
    <t>21-22-PP-001298</t>
  </si>
  <si>
    <t>21-22-PP-001299</t>
  </si>
  <si>
    <t>21-22-PP-001300</t>
  </si>
  <si>
    <t>21-22-PP-001301</t>
  </si>
  <si>
    <t>21-22-PP-001302</t>
  </si>
  <si>
    <t>21-22-PP-001303</t>
  </si>
  <si>
    <t>21-22-PP-001304</t>
  </si>
  <si>
    <t>21-22-PP-001305</t>
  </si>
  <si>
    <t>21-22-PP-001306</t>
  </si>
  <si>
    <t>21-22-PP-001307</t>
  </si>
  <si>
    <t>21-22-PP-001308</t>
  </si>
  <si>
    <t>21-22-PP-001309</t>
  </si>
  <si>
    <t>21-22-PP-001310</t>
  </si>
  <si>
    <t>21-22-PP-001311</t>
  </si>
  <si>
    <t>21-22-PP-001312</t>
  </si>
  <si>
    <t>21-22-PP-001313</t>
  </si>
  <si>
    <t>21-22-PP-001314</t>
  </si>
  <si>
    <t>21-22-PP-001315</t>
  </si>
  <si>
    <t>21-22-PP-001316</t>
  </si>
  <si>
    <t>21-22-PP-001317</t>
  </si>
  <si>
    <t>21-22-PP-001318</t>
  </si>
  <si>
    <t>21-22-PP-001319</t>
  </si>
  <si>
    <t>21-22-PP-001320</t>
  </si>
  <si>
    <t>21-22-PP-001321</t>
  </si>
  <si>
    <t>21-22-PP-001322</t>
  </si>
  <si>
    <t>21-22-PP-001323</t>
  </si>
  <si>
    <t>21-22-PP-001324</t>
  </si>
  <si>
    <t>21-22-PP-001325</t>
  </si>
  <si>
    <t>21-22-PP-001326</t>
  </si>
  <si>
    <t>Product</t>
  </si>
  <si>
    <t>R</t>
  </si>
  <si>
    <t>Q</t>
  </si>
  <si>
    <t>Amt</t>
  </si>
  <si>
    <t>ch_1JV5lhIqGbNkShMPspIjAioY</t>
  </si>
  <si>
    <t>ch_1JVErRIqGbNkShMPFGjtdrX6</t>
  </si>
  <si>
    <t>ch_1JVhUVIqGbNkShMPbyTeoh5C</t>
  </si>
  <si>
    <t>ch_1JVm8yIqGbNkShMPSobyrmc6</t>
  </si>
  <si>
    <t>ch_1JVqHUIqGbNkShMPHvTv4WKh</t>
  </si>
  <si>
    <t>ch_1JW4eOIqGbNkShMPIhpngGsd</t>
  </si>
  <si>
    <t>ch_1JWssqIqGbNkShMPzdBDJKo4</t>
  </si>
  <si>
    <t>ch_1JYpAdIqGbNkShMP3NUH5yNh</t>
  </si>
  <si>
    <t>ch_1JYvbyIqGbNkShMPKJkYSmix</t>
  </si>
  <si>
    <t>ch_1JaOMOIqGbNkShMPpDSRyKmZ</t>
  </si>
  <si>
    <t>ch_1JaR1gIqGbNkShMPeDkKVXsY</t>
  </si>
  <si>
    <t>ch_1JansqIqGbNkShMPAIyGGews</t>
  </si>
  <si>
    <t>ch_1Jb7biIqGbNkShMPAYZTzheG</t>
  </si>
  <si>
    <t>ch_1JbKEKIqGbNkShMPbRYBNs52</t>
  </si>
  <si>
    <t>ch_1JbrxvIqGbNkShMP5encDSWF</t>
  </si>
  <si>
    <t>ch_1Jc4XEIqGbNkShMPoRnBwhKH</t>
  </si>
  <si>
    <t>ch_1JcQvrIqGbNkShMPyqAc9tIv</t>
  </si>
  <si>
    <t>turkozhakan@yandex.com</t>
  </si>
  <si>
    <t>Hakan Turkoz</t>
  </si>
  <si>
    <t>mstee23@gmail.com</t>
  </si>
  <si>
    <t>copeme@gmail.com</t>
  </si>
  <si>
    <t>Mitchell Cope</t>
  </si>
  <si>
    <t>HeatherLKopp@gmail.com</t>
  </si>
  <si>
    <t>murn93@aol.com</t>
  </si>
  <si>
    <t>Alyssa Feller</t>
  </si>
  <si>
    <t>silvia.valentt@gmail.com</t>
  </si>
  <si>
    <t>Silvia Valent</t>
  </si>
  <si>
    <t>illinoiztom@msn.com</t>
  </si>
  <si>
    <t>Michele Friedl</t>
  </si>
  <si>
    <t>assistenzaclienti@nilamedica.com</t>
  </si>
  <si>
    <t>Nila Medica</t>
  </si>
  <si>
    <t>Aburns1988@hotmail.com</t>
  </si>
  <si>
    <t>Amanda Burns</t>
  </si>
  <si>
    <t>chainsawthecat@yahoo.com</t>
  </si>
  <si>
    <t>Sheri Ellis</t>
  </si>
  <si>
    <t>progetto genobioma</t>
  </si>
  <si>
    <t>samuel.hirschi@gmail.com</t>
  </si>
  <si>
    <t>Samuel Spam</t>
  </si>
  <si>
    <t>pbailey9@telus.net</t>
  </si>
  <si>
    <t>Pam Bailey</t>
  </si>
  <si>
    <t>21-22-ST-000327</t>
  </si>
  <si>
    <t>21-22-ST-000328</t>
  </si>
  <si>
    <t>21-22-ST-000329</t>
  </si>
  <si>
    <t>21-22-ST-000330</t>
  </si>
  <si>
    <t>21-22-ST-000331</t>
  </si>
  <si>
    <t>21-22-ST-000332</t>
  </si>
  <si>
    <t>21-22-ST-000333</t>
  </si>
  <si>
    <t>21-22-ST-000334</t>
  </si>
  <si>
    <t>21-22-ST-000335</t>
  </si>
  <si>
    <t>21-22-ST-000336</t>
  </si>
  <si>
    <t>21-22-ST-000337</t>
  </si>
  <si>
    <t>21-22-ST-000338</t>
  </si>
  <si>
    <t>21-22-ST-000339</t>
  </si>
  <si>
    <t>21-22-ST-000340</t>
  </si>
  <si>
    <t>21-22-ST-000341</t>
  </si>
  <si>
    <t>21-22-ST-000342</t>
  </si>
  <si>
    <t>21-22-ST-000343</t>
  </si>
  <si>
    <t>INV2-X6DT-AYKK-LVLU-C428</t>
  </si>
  <si>
    <t>INV2-8BV6-HJHR-N4RR-6U3H</t>
  </si>
  <si>
    <t>INV2-NNYH-HGE3-8H33-YXL5</t>
  </si>
  <si>
    <t>INV2-QPLA-FJ6Q-JZR6-PA8E</t>
  </si>
  <si>
    <t>INV2-EBGQ-LNA4-X4DV-GN2D</t>
  </si>
  <si>
    <t>22199727B3620793L</t>
  </si>
  <si>
    <t>lhgteeple@hotmail.com</t>
  </si>
  <si>
    <t>Laura Teeple</t>
  </si>
  <si>
    <t>00944186EL2323722</t>
  </si>
  <si>
    <t>9D730265A4175123K</t>
  </si>
  <si>
    <t>6LF95458NS529070R</t>
  </si>
  <si>
    <t>emilymoralez@hotmail.com</t>
  </si>
  <si>
    <t>Emily Moralez</t>
  </si>
  <si>
    <t>2GM68579JR5297119</t>
  </si>
  <si>
    <t>1MT62390HM2153715</t>
  </si>
  <si>
    <t>megancjfarrow@gmail.com</t>
  </si>
  <si>
    <t>Megan Farrow</t>
  </si>
  <si>
    <t>87P42638L9033104X</t>
  </si>
  <si>
    <t>drchike@gmail.com</t>
  </si>
  <si>
    <t>Media Culture Psychiatry, LLC</t>
  </si>
  <si>
    <t>0DB949572X486000A</t>
  </si>
  <si>
    <t>gabecmblount@gmail.com</t>
  </si>
  <si>
    <t>Gabriel Cecilia Blount</t>
  </si>
  <si>
    <t>89K20650J17762013</t>
  </si>
  <si>
    <t>7W826371PA917543K</t>
  </si>
  <si>
    <t>dave.endler@gmail.com</t>
  </si>
  <si>
    <t>David Endler</t>
  </si>
  <si>
    <t>7DM45284HV5330322</t>
  </si>
  <si>
    <t>melodiedouglas.113@gmail.com</t>
  </si>
  <si>
    <t>melodie mitchell</t>
  </si>
  <si>
    <t>9VK38842SM198174P</t>
  </si>
  <si>
    <t>chrismanfredijr@gmail.com</t>
  </si>
  <si>
    <t>Chris Manfredi</t>
  </si>
  <si>
    <t>1VA51616WX3158822</t>
  </si>
  <si>
    <t>kameron.sanzo@gmail.com</t>
  </si>
  <si>
    <t>Kameron Sanzo</t>
  </si>
  <si>
    <t>7Y151790TM341821V</t>
  </si>
  <si>
    <t>accounts@thanethomson.com</t>
  </si>
  <si>
    <t>Thane Thomson</t>
  </si>
  <si>
    <t>0W542431ER262480A</t>
  </si>
  <si>
    <t>jamie_endres25@yahoo.com</t>
  </si>
  <si>
    <t>Jamie Endres</t>
  </si>
  <si>
    <t>725567585G605325S</t>
  </si>
  <si>
    <t>tygregg@gmail.com</t>
  </si>
  <si>
    <t>Tyler Gregg</t>
  </si>
  <si>
    <t>74N011837K0565225</t>
  </si>
  <si>
    <t>cloureiro79@aol.com</t>
  </si>
  <si>
    <t>Christopher Loureiro</t>
  </si>
  <si>
    <t>1HV18306RP672145U</t>
  </si>
  <si>
    <t>theconfidentcanine@gmail.com</t>
  </si>
  <si>
    <t>the confident canine</t>
  </si>
  <si>
    <t>4EC26505N3145030T</t>
  </si>
  <si>
    <t>vicki.stoller@gmail.com</t>
  </si>
  <si>
    <t>Mrs stoller's chocolates</t>
  </si>
  <si>
    <t>2EH19636S7700000G</t>
  </si>
  <si>
    <t>kat.elice.ellis@gmail.com</t>
  </si>
  <si>
    <t>Katherine Bishop</t>
  </si>
  <si>
    <t>943294147T600905G</t>
  </si>
  <si>
    <t>luongthang1908@gmail.com</t>
  </si>
  <si>
    <t>Thang PHAM</t>
  </si>
  <si>
    <t>437152004T4665805</t>
  </si>
  <si>
    <t>thales180@gmail.com</t>
  </si>
  <si>
    <t>LAWRENCE Anthony</t>
  </si>
  <si>
    <t>49F65507J2239652V</t>
  </si>
  <si>
    <t>info@hrsa.ru</t>
  </si>
  <si>
    <t>Anton Cherednichenko</t>
  </si>
  <si>
    <t>3T171487AJ583304S</t>
  </si>
  <si>
    <t>g.baggio@me.com</t>
  </si>
  <si>
    <t>Guilherme Baggio</t>
  </si>
  <si>
    <t>26P825478M3687038</t>
  </si>
  <si>
    <t>68A230978M7684703</t>
  </si>
  <si>
    <t>kcomarcos@gmail.com</t>
  </si>
  <si>
    <t>christian marcos torres</t>
  </si>
  <si>
    <t>7V844872MA259141P</t>
  </si>
  <si>
    <t>cristobal.almagro@outlook.com</t>
  </si>
  <si>
    <t>Cristobal Almagro</t>
  </si>
  <si>
    <t>88F26114CA267923D</t>
  </si>
  <si>
    <t>sylvania.yip@gmail.com</t>
  </si>
  <si>
    <t>Sylvania Yip</t>
  </si>
  <si>
    <t>58228599AE804471P</t>
  </si>
  <si>
    <t>isispjones@mac.com</t>
  </si>
  <si>
    <t>Isis Jones</t>
  </si>
  <si>
    <t>2UN061075T267490B</t>
  </si>
  <si>
    <t>2EN4748080787740C</t>
  </si>
  <si>
    <t>diannaxoxx@gmail.com</t>
  </si>
  <si>
    <t>Dianna Gregg</t>
  </si>
  <si>
    <t>8P420884CW8837909</t>
  </si>
  <si>
    <t>6GR686668J4640932</t>
  </si>
  <si>
    <t>kristinaengblom@comcast.net</t>
  </si>
  <si>
    <t>Kristina Pellerito</t>
  </si>
  <si>
    <t>1AW53647SH384703W</t>
  </si>
  <si>
    <t>dgalloy@outlook.com</t>
  </si>
  <si>
    <t>Darren Gomien</t>
  </si>
  <si>
    <t>51996112JL660184C</t>
  </si>
  <si>
    <t>lisavquigley@gmail.com</t>
  </si>
  <si>
    <t>Lisa Quigley</t>
  </si>
  <si>
    <t>90X08468AH718515R</t>
  </si>
  <si>
    <t>swensonla@advisory.com</t>
  </si>
  <si>
    <t>laura swenson</t>
  </si>
  <si>
    <t>1LA84107AK572170G</t>
  </si>
  <si>
    <t>9L491812WD550491V</t>
  </si>
  <si>
    <t>zjabboua@gmail.com</t>
  </si>
  <si>
    <t>Zainab Jabboua</t>
  </si>
  <si>
    <t>3S147767DH3486117</t>
  </si>
  <si>
    <t>michelle.boggess0119@gmail.com</t>
  </si>
  <si>
    <t>Michelle Boggess</t>
  </si>
  <si>
    <t>7434600857841344R</t>
  </si>
  <si>
    <t>kylestiff@gmx.com</t>
  </si>
  <si>
    <t>8UR24047N0471231M</t>
  </si>
  <si>
    <t>0JX39653PR2683438</t>
  </si>
  <si>
    <t>levi.jahnke@gmail.com</t>
  </si>
  <si>
    <t>Levi Jahnke</t>
  </si>
  <si>
    <t>5DT19221NT845420V</t>
  </si>
  <si>
    <t>0DR079504J391310B</t>
  </si>
  <si>
    <t>joonatan.huhdanpaa@gmail.com</t>
  </si>
  <si>
    <t>Joonatan HuhdanpÃ¤Ã¤</t>
  </si>
  <si>
    <t>9GB86486CU015050X</t>
  </si>
  <si>
    <t>kallen6@harding.edu</t>
  </si>
  <si>
    <t>Kaitlin Gann</t>
  </si>
  <si>
    <t>6AP61843CS7556254</t>
  </si>
  <si>
    <t>joshua.d.norris@gmail.com</t>
  </si>
  <si>
    <t>Joshua no he's outside for us but he's norris</t>
  </si>
  <si>
    <t>8ED374212J997983W</t>
  </si>
  <si>
    <t>kinzie norris</t>
  </si>
  <si>
    <t>2GB00870VV700264G</t>
  </si>
  <si>
    <t>ddelamerced@frontier.com</t>
  </si>
  <si>
    <t>Dawn delamerced</t>
  </si>
  <si>
    <t>9EW49308GW583704D</t>
  </si>
  <si>
    <t>cjustin1529@gmail.com</t>
  </si>
  <si>
    <t>CHRISTINA XIONG JUSTIN</t>
  </si>
  <si>
    <t>4YC19680J43502245</t>
  </si>
  <si>
    <t>william.gann@asub.edu</t>
  </si>
  <si>
    <t>William Gann</t>
  </si>
  <si>
    <t>1R2793221S932070C</t>
  </si>
  <si>
    <t>36X24299DN4136331</t>
  </si>
  <si>
    <t>verita.liberat@gmail.com</t>
  </si>
  <si>
    <t>Marie Colby</t>
  </si>
  <si>
    <t>1YM13833TB108131L</t>
  </si>
  <si>
    <t>pfagone@cox.net</t>
  </si>
  <si>
    <t>Kristine Fagone</t>
  </si>
  <si>
    <t>91704550JN022130N</t>
  </si>
  <si>
    <t>anthonyletren21@gmail.com</t>
  </si>
  <si>
    <t>Anthony Letren</t>
  </si>
  <si>
    <t>41N27779BG347981J</t>
  </si>
  <si>
    <t>purchasing@kwikparty.com</t>
  </si>
  <si>
    <t>Kwik Party</t>
  </si>
  <si>
    <t>5MT29748W0663323H</t>
  </si>
  <si>
    <t>5GS86185WU0468737</t>
  </si>
  <si>
    <t>kristen.geminiuc@rogers.com</t>
  </si>
  <si>
    <t>Kristen Geminiuc</t>
  </si>
  <si>
    <t>00W65135TL0893903</t>
  </si>
  <si>
    <t>jbaczek88@gmail.com</t>
  </si>
  <si>
    <t>Joanna Baczek</t>
  </si>
  <si>
    <t>5D123206U7718494M</t>
  </si>
  <si>
    <t>carolynalmay@hotmail.com</t>
  </si>
  <si>
    <t>Carolyn May</t>
  </si>
  <si>
    <t>49W50165C7340522R</t>
  </si>
  <si>
    <t>64739465VT2798429</t>
  </si>
  <si>
    <t>ashjavidan@gmail.com</t>
  </si>
  <si>
    <t>Ashkan Javidan</t>
  </si>
  <si>
    <t>8G728888951936339</t>
  </si>
  <si>
    <t>6BK02754EE358435G</t>
  </si>
  <si>
    <t>maria.bougioukos@gmail.com</t>
  </si>
  <si>
    <t>Maria Bougioukos</t>
  </si>
  <si>
    <t>28G05575CK312083H</t>
  </si>
  <si>
    <t>nikki_barrineau@yahoo.com</t>
  </si>
  <si>
    <t>susan barrineau</t>
  </si>
  <si>
    <t>56X58606A4638441F</t>
  </si>
  <si>
    <t>5T549123XD662372E</t>
  </si>
  <si>
    <t>monii.montoya@gmail.com</t>
  </si>
  <si>
    <t>Monica Montoya</t>
  </si>
  <si>
    <t>50H88952TF0379913</t>
  </si>
  <si>
    <t>lushpad@gmail.com</t>
  </si>
  <si>
    <t>Melanie Macpherson</t>
  </si>
  <si>
    <t>0GY81907JP507824Y</t>
  </si>
  <si>
    <t>stdotpierre@yahoo.com</t>
  </si>
  <si>
    <t>Matt St Pierre</t>
  </si>
  <si>
    <t>8JW85535MV643354G</t>
  </si>
  <si>
    <t>alimac7291@gmail.com</t>
  </si>
  <si>
    <t>Alicia Nicole Holman</t>
  </si>
  <si>
    <t>4FW258642J536301P</t>
  </si>
  <si>
    <t>srilathasrinivasan@hotmail.com</t>
  </si>
  <si>
    <t>Srilatha Srinivasan</t>
  </si>
  <si>
    <t>5S361280FA564794Y</t>
  </si>
  <si>
    <t>4XE51540PM6262223</t>
  </si>
  <si>
    <t>71P493776S182135G</t>
  </si>
  <si>
    <t>kimberly.taylor@gmx.com</t>
  </si>
  <si>
    <t>Kimberly Taylor</t>
  </si>
  <si>
    <t>2ES12014LD623434B</t>
  </si>
  <si>
    <t>shahidalajev@hotmail.com</t>
  </si>
  <si>
    <t>Abdul Shahid Alajev</t>
  </si>
  <si>
    <t>9AN641603G8629609</t>
  </si>
  <si>
    <t>hello@vanessadeabreu.com</t>
  </si>
  <si>
    <t>Vanessa Hyler</t>
  </si>
  <si>
    <t>5JN03645G78559241</t>
  </si>
  <si>
    <t>wlangman@hotmail.com</t>
  </si>
  <si>
    <t>William Langman</t>
  </si>
  <si>
    <t>48604406J9812692U</t>
  </si>
  <si>
    <t>laura.stabin@gmail.com</t>
  </si>
  <si>
    <t>Laura Stabin</t>
  </si>
  <si>
    <t>051928795A990931G</t>
  </si>
  <si>
    <t>colettekoetsier@gmail.com</t>
  </si>
  <si>
    <t>Colette Koetsier</t>
  </si>
  <si>
    <t>8GU906063A395741U</t>
  </si>
  <si>
    <t>49S3977503909692P</t>
  </si>
  <si>
    <t>enw7vc@gmail.com</t>
  </si>
  <si>
    <t>Erin Ward</t>
  </si>
  <si>
    <t>39N770173Y968071F</t>
  </si>
  <si>
    <t>erinzolner@gmail.com</t>
  </si>
  <si>
    <t>erin zolner</t>
  </si>
  <si>
    <t>3NA764215S8630346</t>
  </si>
  <si>
    <t>dlevy21789@gmail.com</t>
  </si>
  <si>
    <t>Dana Levy</t>
  </si>
  <si>
    <t>0BY466368M239272T</t>
  </si>
  <si>
    <t>amsullivan1@gmail.com</t>
  </si>
  <si>
    <t>Allie Sullivan</t>
  </si>
  <si>
    <t>0C60702312936973L</t>
  </si>
  <si>
    <t>alskarb@gmail.com</t>
  </si>
  <si>
    <t>Alan Skarbnik</t>
  </si>
  <si>
    <t>013070863E424971W</t>
  </si>
  <si>
    <t>1W7480200K4147815</t>
  </si>
  <si>
    <t>ehattler27@gmail.com</t>
  </si>
  <si>
    <t>Erin Hattler</t>
  </si>
  <si>
    <t>1US48675958552527</t>
  </si>
  <si>
    <t>shuba92@hotmail.com</t>
  </si>
  <si>
    <t>32648761K79033242</t>
  </si>
  <si>
    <t>jrking6411@gmail.com</t>
  </si>
  <si>
    <t>Judy Pack</t>
  </si>
  <si>
    <t>69844217JK491604R</t>
  </si>
  <si>
    <t>jward15@gmail.com</t>
  </si>
  <si>
    <t>DIY Design Mom</t>
  </si>
  <si>
    <t>7U051310P93885543</t>
  </si>
  <si>
    <t>bsouthalldc@aol.com</t>
  </si>
  <si>
    <t>Southall Chiropractic</t>
  </si>
  <si>
    <t>4NC67290EX457730D</t>
  </si>
  <si>
    <t>2EW41252SN794460W</t>
  </si>
  <si>
    <t>hoodma@kean.edu</t>
  </si>
  <si>
    <t>Marlena Hood</t>
  </si>
  <si>
    <t>4RA257233S153710X</t>
  </si>
  <si>
    <t>megankioul@gmail.com</t>
  </si>
  <si>
    <t>SublimeSEO</t>
  </si>
  <si>
    <t>2TM81760U63438117</t>
  </si>
  <si>
    <t>kamil.bachleda@gmail.com</t>
  </si>
  <si>
    <t>Kamil Bachleda</t>
  </si>
  <si>
    <t>6CP24293UR472104V</t>
  </si>
  <si>
    <t>james.d.keen88@gmail.com</t>
  </si>
  <si>
    <t>James Keen</t>
  </si>
  <si>
    <t>53F97285D6480901W</t>
  </si>
  <si>
    <t>0VV90371XL663635P</t>
  </si>
  <si>
    <t>nikiknack@gmail.com</t>
  </si>
  <si>
    <t>Nicole Leszczuk</t>
  </si>
  <si>
    <t>1U359075Y64172702</t>
  </si>
  <si>
    <t>mikettax@gmail.com</t>
  </si>
  <si>
    <t>michael vance</t>
  </si>
  <si>
    <t>7MP5072628263931X</t>
  </si>
  <si>
    <t>kankamolluk.2@gmail.com</t>
  </si>
  <si>
    <t>Kankamolluk Treethipphayathichakorn</t>
  </si>
  <si>
    <t>6T398229F5033271D</t>
  </si>
  <si>
    <t>james@jamesfgibbons.com</t>
  </si>
  <si>
    <t>Targeted Impressions</t>
  </si>
  <si>
    <t>00J22782KY340525Y</t>
  </si>
  <si>
    <t>7WN38313LA183125T</t>
  </si>
  <si>
    <t>wang-shu@outlook.com</t>
  </si>
  <si>
    <t>Shu Wang</t>
  </si>
  <si>
    <t>83211264TD995953E</t>
  </si>
  <si>
    <t>carren75@hotmail.com</t>
  </si>
  <si>
    <t>Carren Melinder</t>
  </si>
  <si>
    <t>6RK3182363931690F</t>
  </si>
  <si>
    <t>kmodini@pureinsurance.com</t>
  </si>
  <si>
    <t>Kristin Modini</t>
  </si>
  <si>
    <t>2CX53650JE145845P</t>
  </si>
  <si>
    <t>core.accounts@protonmail.com</t>
  </si>
  <si>
    <t>Knightfall Industries</t>
  </si>
  <si>
    <t>3CG016651N571490N</t>
  </si>
  <si>
    <t>perove.melinder@gmail.com</t>
  </si>
  <si>
    <t>Per-Ove Melinder</t>
  </si>
  <si>
    <t>0VJ779631W810043D</t>
  </si>
  <si>
    <t>8GN62207SX367564W</t>
  </si>
  <si>
    <t>jess53nz@hotmail.com</t>
  </si>
  <si>
    <t>Jessica Keast</t>
  </si>
  <si>
    <t>4D816707F3908893H</t>
  </si>
  <si>
    <t>laurelhoes@gmail.com</t>
  </si>
  <si>
    <t>Laurel Hoes</t>
  </si>
  <si>
    <t>6AR41719859482621</t>
  </si>
  <si>
    <t>emilyradamis@gmail.com</t>
  </si>
  <si>
    <t>Emily Radamis</t>
  </si>
  <si>
    <t>0CF68262ST614132L</t>
  </si>
  <si>
    <t>nolanjohnselex@gmail.com</t>
  </si>
  <si>
    <t>Nolan Johns</t>
  </si>
  <si>
    <t>4XV99919K06963450</t>
  </si>
  <si>
    <t>mangol19@optonline.net</t>
  </si>
  <si>
    <t>AnneMarie Manganello</t>
  </si>
  <si>
    <t>0EC67711BH3122508</t>
  </si>
  <si>
    <t>suzana_budisic@yahoo.com</t>
  </si>
  <si>
    <t>Suzana Budisic</t>
  </si>
  <si>
    <t>8T193309U9124503S</t>
  </si>
  <si>
    <t>kelseylageraaen@gmail.com</t>
  </si>
  <si>
    <t>Kelsey Lageraaen</t>
  </si>
  <si>
    <t>372018889L094310B</t>
  </si>
  <si>
    <t>lmust2@gmail.com</t>
  </si>
  <si>
    <t>Lydia Mustafic</t>
  </si>
  <si>
    <t>4RT698022G8068515</t>
  </si>
  <si>
    <t>cyberhamster97@gmail.com</t>
  </si>
  <si>
    <t>Jacob Grosan</t>
  </si>
  <si>
    <t>66A19579AW250542G</t>
  </si>
  <si>
    <t>reuben@rende.vu</t>
  </si>
  <si>
    <t>Reuben Coppa</t>
  </si>
  <si>
    <t>0V872269923077312</t>
  </si>
  <si>
    <t>emaudslien@gmail.com</t>
  </si>
  <si>
    <t>Erik Maudslien</t>
  </si>
  <si>
    <t>5A656371F6360122Y</t>
  </si>
  <si>
    <t>eliza.a.griffith@gmail.com</t>
  </si>
  <si>
    <t>Eliza Griffith</t>
  </si>
  <si>
    <t>1XE93746D3365372U</t>
  </si>
  <si>
    <t>8P565555GS023252A</t>
  </si>
  <si>
    <t>james.lopes69@gmail.com</t>
  </si>
  <si>
    <t>james lopes</t>
  </si>
  <si>
    <t>3D4483204J054524L</t>
  </si>
  <si>
    <t>michaela.schenker@bluewin.ch</t>
  </si>
  <si>
    <t>Michaela Schenker</t>
  </si>
  <si>
    <t>5EW295392N933405L</t>
  </si>
  <si>
    <t>7TN21085Y3960573X</t>
  </si>
  <si>
    <t>jherperger3@gmail.com</t>
  </si>
  <si>
    <t>jalissa herperger</t>
  </si>
  <si>
    <t>6BW16959550618151</t>
  </si>
  <si>
    <t>staceywhite516@gmail.com</t>
  </si>
  <si>
    <t>stacey white</t>
  </si>
  <si>
    <t>1TY451732E698580P</t>
  </si>
  <si>
    <t>9Y776308CR763252S</t>
  </si>
  <si>
    <t>lisajoy76@gmail.com</t>
  </si>
  <si>
    <t>Lisa Robertson</t>
  </si>
  <si>
    <t>4P815377S66726830</t>
  </si>
  <si>
    <t>1VS76781WU6772152</t>
  </si>
  <si>
    <t>heather.keffer84@gmail.com</t>
  </si>
  <si>
    <t>Heather Keffer</t>
  </si>
  <si>
    <t>4XG79368M9846301P</t>
  </si>
  <si>
    <t>curro@estragos.org</t>
  </si>
  <si>
    <t>Jose A Fdez</t>
  </si>
  <si>
    <t>839408804J3142232</t>
  </si>
  <si>
    <t>sawyerdarcy@yahoo.com</t>
  </si>
  <si>
    <t>Shear Addiction</t>
  </si>
  <si>
    <t>0FJ65084HF081070R</t>
  </si>
  <si>
    <t>mikajarv88@gmail.com</t>
  </si>
  <si>
    <t>MJ-Peltiurakointi</t>
  </si>
  <si>
    <t>8CF4758937402824X</t>
  </si>
  <si>
    <t>amberfsu89@gmail.com</t>
  </si>
  <si>
    <t>Amber Johansen</t>
  </si>
  <si>
    <t>73377837L11518404</t>
  </si>
  <si>
    <t>traci.conway@yahoo.com</t>
  </si>
  <si>
    <t>Traci Conway</t>
  </si>
  <si>
    <t>75K32499M1674422P</t>
  </si>
  <si>
    <t>emmamaagicunicorn@gmail.com</t>
  </si>
  <si>
    <t>Marc Bileau</t>
  </si>
  <si>
    <t>22439632VP2329404</t>
  </si>
  <si>
    <t>Elbarto150@gmail.com</t>
  </si>
  <si>
    <t>Diana Humphrey</t>
  </si>
  <si>
    <t>7NN95204RF619462M</t>
  </si>
  <si>
    <t>mpassalis52@gmail.com</t>
  </si>
  <si>
    <t>Michael Passalis</t>
  </si>
  <si>
    <t>8L272225C6284771M</t>
  </si>
  <si>
    <t>53950719XC092714T</t>
  </si>
  <si>
    <t>rvan42@yahoo.com</t>
  </si>
  <si>
    <t>robin van horn</t>
  </si>
  <si>
    <t>6T4762369S8063715</t>
  </si>
  <si>
    <t>6XV44215TE0537929</t>
  </si>
  <si>
    <t>jakey27@gmail.com</t>
  </si>
  <si>
    <t>Jacob Pomplun</t>
  </si>
  <si>
    <t>7JU83830GE8977300</t>
  </si>
  <si>
    <t>thesarah@pm.me</t>
  </si>
  <si>
    <t>Sarah Jones</t>
  </si>
  <si>
    <t>77591434D4885832X</t>
  </si>
  <si>
    <t>jcellier@gmail.com</t>
  </si>
  <si>
    <t>Jeff Cellier</t>
  </si>
  <si>
    <t>8VA13639LY015913J</t>
  </si>
  <si>
    <t>4F3986930L183162P</t>
  </si>
  <si>
    <t>8LK03094VT471015H</t>
  </si>
  <si>
    <t>9M24700770588723V</t>
  </si>
  <si>
    <t>airel2929@yahoo.com</t>
  </si>
  <si>
    <t>Airel Abba</t>
  </si>
  <si>
    <t>15B93190N2009135H</t>
  </si>
  <si>
    <t>71S32356SV094033D</t>
  </si>
  <si>
    <t>smian1@gmail.com</t>
  </si>
  <si>
    <t>Salman Mian</t>
  </si>
  <si>
    <t>16F72929L4030225G</t>
  </si>
  <si>
    <t>jack@bentilia.com</t>
  </si>
  <si>
    <t>Bentilia foods llc</t>
  </si>
  <si>
    <t>0TB03913WJ8138252</t>
  </si>
  <si>
    <t>jillyoung6@gmail.com</t>
  </si>
  <si>
    <t>Jill Young</t>
  </si>
  <si>
    <t>24L26698YV031442W</t>
  </si>
  <si>
    <t>9PL38552H9693691A</t>
  </si>
  <si>
    <t>jokey7@hotmail.com</t>
  </si>
  <si>
    <t>john reid</t>
  </si>
  <si>
    <t>9E3064902T5265150</t>
  </si>
  <si>
    <t>parutherford@hotmail.com</t>
  </si>
  <si>
    <t>paul rutherford</t>
  </si>
  <si>
    <t>99622729PC3590017</t>
  </si>
  <si>
    <t>9BE563227P013734U</t>
  </si>
  <si>
    <t>painter_kari@yahoo.com</t>
  </si>
  <si>
    <t>Kari Haan</t>
  </si>
  <si>
    <t>56A02295Y52781917</t>
  </si>
  <si>
    <t>e5stiles@yahoo.com</t>
  </si>
  <si>
    <t>Elizabeth Stiles</t>
  </si>
  <si>
    <t>0NC05834G4620963J</t>
  </si>
  <si>
    <t>dlrust1219@gmail.com</t>
  </si>
  <si>
    <t>Deanna Rust</t>
  </si>
  <si>
    <t>9JU875712Y542554C</t>
  </si>
  <si>
    <t>evelinaportugal@me.com</t>
  </si>
  <si>
    <t>Evelina Pereira</t>
  </si>
  <si>
    <t>9JR56042FH348971H</t>
  </si>
  <si>
    <t>7P634321KF2847800</t>
  </si>
  <si>
    <t>batikha@yahoo.com</t>
  </si>
  <si>
    <t>Ranya Sabbagh</t>
  </si>
  <si>
    <t>4TY5957073309843F</t>
  </si>
  <si>
    <t>8SU449723W5158201</t>
  </si>
  <si>
    <t>5M940694SB280051M</t>
  </si>
  <si>
    <t>1RR43281CF926773A</t>
  </si>
  <si>
    <t>405301445K338901H</t>
  </si>
  <si>
    <t>ellisjbeech@gmail.com</t>
  </si>
  <si>
    <t>Ellis Beech</t>
  </si>
  <si>
    <t>7J3126002J9211430</t>
  </si>
  <si>
    <t>jahadtrath@gmail.com</t>
  </si>
  <si>
    <t>Joni Hadtrath</t>
  </si>
  <si>
    <t>5JN80192YN999380U</t>
  </si>
  <si>
    <t>MARANTO@ME.COM</t>
  </si>
  <si>
    <t>JACQUE MARANTO</t>
  </si>
  <si>
    <t>4GD63291E72987048</t>
  </si>
  <si>
    <t>michaelclark561@gmail.com</t>
  </si>
  <si>
    <t>Michael Clark</t>
  </si>
  <si>
    <t>7M216982JE697615R</t>
  </si>
  <si>
    <t>pamflavinlee@hotmail.com</t>
  </si>
  <si>
    <t>Pamela Lee</t>
  </si>
  <si>
    <t>4MM63126BU733410K</t>
  </si>
  <si>
    <t>ange2690@yahoo.com</t>
  </si>
  <si>
    <t>Andrea Wagner</t>
  </si>
  <si>
    <t>0TM56153X4911394J</t>
  </si>
  <si>
    <t>drewpeters@hotmail.com</t>
  </si>
  <si>
    <t>C Drew Peters</t>
  </si>
  <si>
    <t>1GW8856214723650R</t>
  </si>
  <si>
    <t>kelly.kgriffin@gmail.com</t>
  </si>
  <si>
    <t>Kelly Griffin</t>
  </si>
  <si>
    <t>3WF31174J4892412L</t>
  </si>
  <si>
    <t>suzbow@comcast.net</t>
  </si>
  <si>
    <t>Suzie Bowen</t>
  </si>
  <si>
    <t>4DE744943K535614M</t>
  </si>
  <si>
    <t>aomirichter@Gmail.com</t>
  </si>
  <si>
    <t>Aomi N Kauber</t>
  </si>
  <si>
    <t>8WG216279W548533Y</t>
  </si>
  <si>
    <t>gmendese@gmail.com</t>
  </si>
  <si>
    <t>Gary Mendese</t>
  </si>
  <si>
    <t>7H3757416J394890N</t>
  </si>
  <si>
    <t>stephlw95@gmail.com</t>
  </si>
  <si>
    <t>Stephanie White</t>
  </si>
  <si>
    <t>28954629DY201383M</t>
  </si>
  <si>
    <t>22K79674E8151220F</t>
  </si>
  <si>
    <t>8WW57607N4744811M</t>
  </si>
  <si>
    <t>stepanchernov.me@gmail.com</t>
  </si>
  <si>
    <t>Stepan Chernov</t>
  </si>
  <si>
    <t>4H496160JP851423E</t>
  </si>
  <si>
    <t>6UL80248BJ0179920</t>
  </si>
  <si>
    <t>wisdomkristin@gmail.com</t>
  </si>
  <si>
    <t>Ebay sales</t>
  </si>
  <si>
    <t>1JH94674CV174853G</t>
  </si>
  <si>
    <t>maaike.sears@gmail.com</t>
  </si>
  <si>
    <t>Maaike Sears</t>
  </si>
  <si>
    <t>8HH59529830842454</t>
  </si>
  <si>
    <t>kaitlyn.eddy@gmail.com</t>
  </si>
  <si>
    <t>Kaitlyn Eddy</t>
  </si>
  <si>
    <t>9N348245VP540982L</t>
  </si>
  <si>
    <t>carinnewhite90@gmail.com</t>
  </si>
  <si>
    <t>Carinne White</t>
  </si>
  <si>
    <t>91R96809RT2947252</t>
  </si>
  <si>
    <t>pirum.kira@gmail.com</t>
  </si>
  <si>
    <t>Kira Pirum</t>
  </si>
  <si>
    <t>8TW00561SR756051R</t>
  </si>
  <si>
    <t>bjoern_r1983@hotmail.com</t>
  </si>
  <si>
    <t>BjÃ¸rn RÃ¸nning</t>
  </si>
  <si>
    <t>7M6127084L1117110</t>
  </si>
  <si>
    <t>adam.evans4@gmail.com</t>
  </si>
  <si>
    <t>Adam Evans</t>
  </si>
  <si>
    <t>6TJ523759E356623D</t>
  </si>
  <si>
    <t>sjphughes@yahoo.com</t>
  </si>
  <si>
    <t>Stacey Hughes Photography</t>
  </si>
  <si>
    <t>8JR88533M9879073W</t>
  </si>
  <si>
    <t>pedro.paulo.lg@outlook.com</t>
  </si>
  <si>
    <t>Pedro Paulo Lima Guedes</t>
  </si>
  <si>
    <t>0DF00407CT7830816</t>
  </si>
  <si>
    <t>david.toledano@gmail.com</t>
  </si>
  <si>
    <t>David Toledano</t>
  </si>
  <si>
    <t>40R856551Y499554V</t>
  </si>
  <si>
    <t>wmmarema@gmail.com</t>
  </si>
  <si>
    <t>Whitney Marema</t>
  </si>
  <si>
    <t>1FY33388VL086610C</t>
  </si>
  <si>
    <t>dperhamus@gmail.com</t>
  </si>
  <si>
    <t>Donna Lee Designs</t>
  </si>
  <si>
    <t>0WP43575G3219711H</t>
  </si>
  <si>
    <t>Reyna.dehaan@yahoo.com</t>
  </si>
  <si>
    <t>Reyna Dehaan</t>
  </si>
  <si>
    <t>9D568977K3216432L</t>
  </si>
  <si>
    <t>SamanthaPomp@gmail.com</t>
  </si>
  <si>
    <t>Samantha Pomp</t>
  </si>
  <si>
    <t>0Y159442MT8541928</t>
  </si>
  <si>
    <t>lana.chesher@gmail.com</t>
  </si>
  <si>
    <t>Lana Chesher</t>
  </si>
  <si>
    <t>8PU368874B223030S</t>
  </si>
  <si>
    <t>powell305@hotmail.com</t>
  </si>
  <si>
    <t>Kerri Powell</t>
  </si>
  <si>
    <t>4HD61372UK5392210</t>
  </si>
  <si>
    <t>tammy121558@gmail.com</t>
  </si>
  <si>
    <t>Tammy Spaneas</t>
  </si>
  <si>
    <t>14H19550RM3213709</t>
  </si>
  <si>
    <t>edstahl50@gmail.com</t>
  </si>
  <si>
    <t>Ralph  Stahl</t>
  </si>
  <si>
    <t>95692143VR693084E</t>
  </si>
  <si>
    <t>anm2229@gmail.com</t>
  </si>
  <si>
    <t>Abigail Morrison</t>
  </si>
  <si>
    <t>3MH88710521039847</t>
  </si>
  <si>
    <t>dedereynolds@gmail.com</t>
  </si>
  <si>
    <t>deanne reynolds</t>
  </si>
  <si>
    <t>8C027840MV190962P</t>
  </si>
  <si>
    <t>9N425379VM645651W</t>
  </si>
  <si>
    <t>belba112@yahoo.com</t>
  </si>
  <si>
    <t>victoria lance</t>
  </si>
  <si>
    <t>7UB16158WJ087152K</t>
  </si>
  <si>
    <t>76G491091L892393Y</t>
  </si>
  <si>
    <t>adriennejglacierbay@gmail.com</t>
  </si>
  <si>
    <t>Adrienne Johnson</t>
  </si>
  <si>
    <t>11U75972JH168350F</t>
  </si>
  <si>
    <t>klimchock@gmail.com</t>
  </si>
  <si>
    <t>Carolee Klimchock</t>
  </si>
  <si>
    <t>98G473145D449911N</t>
  </si>
  <si>
    <t>cedibbs1@yahoo.com</t>
  </si>
  <si>
    <t>Celecia Dibble</t>
  </si>
  <si>
    <t>3AC6961760857104S</t>
  </si>
  <si>
    <t>demutherica@gmail.com</t>
  </si>
  <si>
    <t>Erica DeMuth</t>
  </si>
  <si>
    <t>8BH50706L7950635S</t>
  </si>
  <si>
    <t>0X912148KB194774D</t>
  </si>
  <si>
    <t>m.khamash+paypal+uae@gmail.com</t>
  </si>
  <si>
    <t>Mohammad Khamash</t>
  </si>
  <si>
    <t>91X31640R26340341</t>
  </si>
  <si>
    <t>2XK99240FN371201D</t>
  </si>
  <si>
    <t>bikezen@gmail.com</t>
  </si>
  <si>
    <t>Michael Seiler</t>
  </si>
  <si>
    <t>3W1354344Y764853E</t>
  </si>
  <si>
    <t>9DA80472PF952922R</t>
  </si>
  <si>
    <t>2tabithacovey@gmail.com</t>
  </si>
  <si>
    <t>Tabitha Covey</t>
  </si>
  <si>
    <t>9HL847200G998263E</t>
  </si>
  <si>
    <t>tperry75@gmail.com</t>
  </si>
  <si>
    <t>Tanya Coene</t>
  </si>
  <si>
    <t>66R18746FG6252829</t>
  </si>
  <si>
    <t>maxheinritz@gmail.com</t>
  </si>
  <si>
    <t>Maxwell Heinritz</t>
  </si>
  <si>
    <t>0V541261R5838911L</t>
  </si>
  <si>
    <t>kim.yeldell@gmail.com</t>
  </si>
  <si>
    <t>Kim Taylor</t>
  </si>
  <si>
    <t>57F95965P63988800</t>
  </si>
  <si>
    <t>khusainau@samfinaco.com</t>
  </si>
  <si>
    <t>Dzmitry Khusainau</t>
  </si>
  <si>
    <t>2W405106DV2908259</t>
  </si>
  <si>
    <t>3VD22437TV270254V</t>
  </si>
  <si>
    <t>Keith.Fawcett@WBDynamic.com</t>
  </si>
  <si>
    <t>Keith Fawcett</t>
  </si>
  <si>
    <t xml:space="preserve">Before Disc Total </t>
  </si>
  <si>
    <t>Ex Rate</t>
  </si>
  <si>
    <t>21-22-PP-001327</t>
  </si>
  <si>
    <t>21-22-PP-001328</t>
  </si>
  <si>
    <t>21-22-PP-001329</t>
  </si>
  <si>
    <t>21-22-PP-001330</t>
  </si>
  <si>
    <t>21-22-PP-001331</t>
  </si>
  <si>
    <t>21-22-PP-001332</t>
  </si>
  <si>
    <t>21-22-PP-001333</t>
  </si>
  <si>
    <t>21-22-PP-001334</t>
  </si>
  <si>
    <t>21-22-PP-001335</t>
  </si>
  <si>
    <t>21-22-PP-001336</t>
  </si>
  <si>
    <t>21-22-PP-001337</t>
  </si>
  <si>
    <t>21-22-PP-001338</t>
  </si>
  <si>
    <t>21-22-PP-001339</t>
  </si>
  <si>
    <t>21-22-PP-001340</t>
  </si>
  <si>
    <t>21-22-PP-001341</t>
  </si>
  <si>
    <t>21-22-PP-001342</t>
  </si>
  <si>
    <t>21-22-PP-001343</t>
  </si>
  <si>
    <t>21-22-PP-001344</t>
  </si>
  <si>
    <t>21-22-PP-001345</t>
  </si>
  <si>
    <t>21-22-PP-001346</t>
  </si>
  <si>
    <t>21-22-PP-001347</t>
  </si>
  <si>
    <t>21-22-PP-001348</t>
  </si>
  <si>
    <t>21-22-PP-001349</t>
  </si>
  <si>
    <t>21-22-PP-001350</t>
  </si>
  <si>
    <t>21-22-PP-001351</t>
  </si>
  <si>
    <t>21-22-PP-001352</t>
  </si>
  <si>
    <t>21-22-PP-001353</t>
  </si>
  <si>
    <t>21-22-PP-001354</t>
  </si>
  <si>
    <t>21-22-PP-001355</t>
  </si>
  <si>
    <t>21-22-PP-001356</t>
  </si>
  <si>
    <t>21-22-PP-001357</t>
  </si>
  <si>
    <t>21-22-PP-001358</t>
  </si>
  <si>
    <t>21-22-PP-001359</t>
  </si>
  <si>
    <t>21-22-PP-001360</t>
  </si>
  <si>
    <t>21-22-PP-001361</t>
  </si>
  <si>
    <t>21-22-PP-001362</t>
  </si>
  <si>
    <t>21-22-PP-001363</t>
  </si>
  <si>
    <t>21-22-PP-001364</t>
  </si>
  <si>
    <t>21-22-PP-001365</t>
  </si>
  <si>
    <t>21-22-PP-001366</t>
  </si>
  <si>
    <t>21-22-PP-001367</t>
  </si>
  <si>
    <t>21-22-PP-001368</t>
  </si>
  <si>
    <t>21-22-PP-001369</t>
  </si>
  <si>
    <t>21-22-PP-001370</t>
  </si>
  <si>
    <t>21-22-PP-001371</t>
  </si>
  <si>
    <t>21-22-PP-001372</t>
  </si>
  <si>
    <t>21-22-PP-001373</t>
  </si>
  <si>
    <t>21-22-PP-001374</t>
  </si>
  <si>
    <t>21-22-PP-001375</t>
  </si>
  <si>
    <t>21-22-PP-001376</t>
  </si>
  <si>
    <t>21-22-PP-001377</t>
  </si>
  <si>
    <t>21-22-PP-001378</t>
  </si>
  <si>
    <t>21-22-PP-001379</t>
  </si>
  <si>
    <t>21-22-PP-001380</t>
  </si>
  <si>
    <t>21-22-PP-001381</t>
  </si>
  <si>
    <t>21-22-PP-001382</t>
  </si>
  <si>
    <t>21-22-PP-001383</t>
  </si>
  <si>
    <t>21-22-PP-001384</t>
  </si>
  <si>
    <t>21-22-PP-001385</t>
  </si>
  <si>
    <t>21-22-PP-001386</t>
  </si>
  <si>
    <t>21-22-PP-001387</t>
  </si>
  <si>
    <t>21-22-PP-001388</t>
  </si>
  <si>
    <t>21-22-PP-001389</t>
  </si>
  <si>
    <t>21-22-PP-001390</t>
  </si>
  <si>
    <t>21-22-PP-001391</t>
  </si>
  <si>
    <t>21-22-PP-001392</t>
  </si>
  <si>
    <t>21-22-PP-001393</t>
  </si>
  <si>
    <t>21-22-PP-001394</t>
  </si>
  <si>
    <t>21-22-PP-001395</t>
  </si>
  <si>
    <t>21-22-PP-001396</t>
  </si>
  <si>
    <t>21-22-PP-001397</t>
  </si>
  <si>
    <t>21-22-PP-001398</t>
  </si>
  <si>
    <t>21-22-PP-001399</t>
  </si>
  <si>
    <t>21-22-PP-001400</t>
  </si>
  <si>
    <t>21-22-PP-001401</t>
  </si>
  <si>
    <t>21-22-PP-001402</t>
  </si>
  <si>
    <t>21-22-PP-001403</t>
  </si>
  <si>
    <t>21-22-PP-001404</t>
  </si>
  <si>
    <t>21-22-PP-001405</t>
  </si>
  <si>
    <t>21-22-PP-001406</t>
  </si>
  <si>
    <t>21-22-PP-001407</t>
  </si>
  <si>
    <t>21-22-PP-001408</t>
  </si>
  <si>
    <t>21-22-PP-001409</t>
  </si>
  <si>
    <t>21-22-PP-001410</t>
  </si>
  <si>
    <t>21-22-PP-001411</t>
  </si>
  <si>
    <t>21-22-PP-001412</t>
  </si>
  <si>
    <t>21-22-PP-001413</t>
  </si>
  <si>
    <t>21-22-PP-001414</t>
  </si>
  <si>
    <t>21-22-PP-001415</t>
  </si>
  <si>
    <t>21-22-PP-001416</t>
  </si>
  <si>
    <t>21-22-PP-001417</t>
  </si>
  <si>
    <t>21-22-PP-001418</t>
  </si>
  <si>
    <t>21-22-PP-001419</t>
  </si>
  <si>
    <t>21-22-PP-001420</t>
  </si>
  <si>
    <t>21-22-PP-001421</t>
  </si>
  <si>
    <t>21-22-PP-001422</t>
  </si>
  <si>
    <t>21-22-PP-001423</t>
  </si>
  <si>
    <t>21-22-PP-001424</t>
  </si>
  <si>
    <t>21-22-PP-001425</t>
  </si>
  <si>
    <t>21-22-PP-001426</t>
  </si>
  <si>
    <t>21-22-PP-001427</t>
  </si>
  <si>
    <t>21-22-PP-001428</t>
  </si>
  <si>
    <t>21-22-PP-001429</t>
  </si>
  <si>
    <t>21-22-PP-001430</t>
  </si>
  <si>
    <t>21-22-PP-001431</t>
  </si>
  <si>
    <t>21-22-PP-001432</t>
  </si>
  <si>
    <t>21-22-PP-001433</t>
  </si>
  <si>
    <t>21-22-PP-001434</t>
  </si>
  <si>
    <t>21-22-PP-001435</t>
  </si>
  <si>
    <t>21-22-PP-001436</t>
  </si>
  <si>
    <t>21-22-PP-001437</t>
  </si>
  <si>
    <t>21-22-PP-001438</t>
  </si>
  <si>
    <t>21-22-PP-001439</t>
  </si>
  <si>
    <t>21-22-PP-001440</t>
  </si>
  <si>
    <t>21-22-PP-001441</t>
  </si>
  <si>
    <t>21-22-PP-001442</t>
  </si>
  <si>
    <t>21-22-PP-001443</t>
  </si>
  <si>
    <t>21-22-PP-001444</t>
  </si>
  <si>
    <t>21-22-PP-001445</t>
  </si>
  <si>
    <t>21-22-PP-001446</t>
  </si>
  <si>
    <t>21-22-PP-001447</t>
  </si>
  <si>
    <t>21-22-PP-001448</t>
  </si>
  <si>
    <t>21-22-PP-001449</t>
  </si>
  <si>
    <t>21-22-PP-001450</t>
  </si>
  <si>
    <t>21-22-PP-001451</t>
  </si>
  <si>
    <t>21-22-PP-001452</t>
  </si>
  <si>
    <t>21-22-PP-001453</t>
  </si>
  <si>
    <t>21-22-PP-001454</t>
  </si>
  <si>
    <t>21-22-PP-001455</t>
  </si>
  <si>
    <t>21-22-PP-001456</t>
  </si>
  <si>
    <t>21-22-PP-001457</t>
  </si>
  <si>
    <t>21-22-PP-001458</t>
  </si>
  <si>
    <t>21-22-PP-001459</t>
  </si>
  <si>
    <t>21-22-PP-001460</t>
  </si>
  <si>
    <t>21-22-PP-001461</t>
  </si>
  <si>
    <t>21-22-PP-001462</t>
  </si>
  <si>
    <t>21-22-PP-001463</t>
  </si>
  <si>
    <t>21-22-PP-001464</t>
  </si>
  <si>
    <t>21-22-PP-001465</t>
  </si>
  <si>
    <t>21-22-PP-001466</t>
  </si>
  <si>
    <t>21-22-PP-001467</t>
  </si>
  <si>
    <t>21-22-PP-001468</t>
  </si>
  <si>
    <t>21-22-PP-001469</t>
  </si>
  <si>
    <t>21-22-PP-001470</t>
  </si>
  <si>
    <t>21-22-PP-001471</t>
  </si>
  <si>
    <t>21-22-PP-001472</t>
  </si>
  <si>
    <t>21-22-PP-001473</t>
  </si>
  <si>
    <t>21-22-PP-001474</t>
  </si>
  <si>
    <t>21-22-PP-001475</t>
  </si>
  <si>
    <t>21-22-PP-001476</t>
  </si>
  <si>
    <t>21-22-PP-001477</t>
  </si>
  <si>
    <t>21-22-PP-001478</t>
  </si>
  <si>
    <t>21-22-PP-001479</t>
  </si>
  <si>
    <t>21-22-PP-001480</t>
  </si>
  <si>
    <t>21-22-PP-001481</t>
  </si>
  <si>
    <t>21-22-PP-001482</t>
  </si>
  <si>
    <t>21-22-PP-001483</t>
  </si>
  <si>
    <t>21-22-PP-001484</t>
  </si>
  <si>
    <t>21-22-PP-001485</t>
  </si>
  <si>
    <t>21-22-PP-001486</t>
  </si>
  <si>
    <t>21-22-PP-001487</t>
  </si>
  <si>
    <t>21-22-PP-001488</t>
  </si>
  <si>
    <t>21-22-PP-001489</t>
  </si>
  <si>
    <t>21-22-PP-001490</t>
  </si>
  <si>
    <t>21-22-PP-001491</t>
  </si>
  <si>
    <t>21-22-PP-001492</t>
  </si>
  <si>
    <t>21-22-PP-001493</t>
  </si>
  <si>
    <t>21-22-PP-001494</t>
  </si>
  <si>
    <t>21-22-PP-001495</t>
  </si>
  <si>
    <t>21-22-PP-001496</t>
  </si>
  <si>
    <t>21-22-PP-001497</t>
  </si>
  <si>
    <t>21-22-PP-001498</t>
  </si>
  <si>
    <t>21-22-PP-001499</t>
  </si>
  <si>
    <t>21-22-PP-001500</t>
  </si>
  <si>
    <t>21-22-PP-001501</t>
  </si>
  <si>
    <t>21-22-PP-001502</t>
  </si>
  <si>
    <t>21-22-PP-001503</t>
  </si>
  <si>
    <t>21-22-PP-001504</t>
  </si>
  <si>
    <t>21-22-PP-001505</t>
  </si>
  <si>
    <t>21-22-PP-001506</t>
  </si>
  <si>
    <t>21-22-PP-001507</t>
  </si>
  <si>
    <t>21-22-PP-001508</t>
  </si>
  <si>
    <t>21-22-PP-001509</t>
  </si>
  <si>
    <t>21-22-PP-001510</t>
  </si>
  <si>
    <t>21-22-PP-001511</t>
  </si>
  <si>
    <t>21-22-PP-001512</t>
  </si>
  <si>
    <t>21-22-PP-001513</t>
  </si>
  <si>
    <t>21-22-PP-001514</t>
  </si>
  <si>
    <t>21-22-PP-001515</t>
  </si>
  <si>
    <t>21-22-PP-001516</t>
  </si>
  <si>
    <t>21-22-PP-001517</t>
  </si>
  <si>
    <t>21-22-PP-001518</t>
  </si>
  <si>
    <t>21-22-PP-001519</t>
  </si>
  <si>
    <t>21-22-PP-001520</t>
  </si>
  <si>
    <t>21-22-PP-001521</t>
  </si>
  <si>
    <t>21-22-PP-001522</t>
  </si>
  <si>
    <t>21-22-PP-001523</t>
  </si>
  <si>
    <t>21-22-PP-001524</t>
  </si>
  <si>
    <t>21-22-PP-001525</t>
  </si>
  <si>
    <t>21-22-PP-001526</t>
  </si>
  <si>
    <t>21-22-PP-001527</t>
  </si>
  <si>
    <t>21-22-PP-001528</t>
  </si>
  <si>
    <t>21-22-PP-001529</t>
  </si>
  <si>
    <t>21-22-PP-001530</t>
  </si>
  <si>
    <t>21-22-PP-001531</t>
  </si>
  <si>
    <t>21-22-PP-001532</t>
  </si>
  <si>
    <t>21-22-PP-001533</t>
  </si>
  <si>
    <t>21-22-PP-001534</t>
  </si>
  <si>
    <t>21-22-PP-001535</t>
  </si>
  <si>
    <t>21-22-PP-001536</t>
  </si>
  <si>
    <t>21-22-PP-001537</t>
  </si>
  <si>
    <t>21-22-PP-001538</t>
  </si>
  <si>
    <t>21-22-PP-001539</t>
  </si>
  <si>
    <t>21-22-PP-001540</t>
  </si>
  <si>
    <t>21-22-PP-001541</t>
  </si>
  <si>
    <t>21-22-PP-001542</t>
  </si>
  <si>
    <t>21-22-PP-001543</t>
  </si>
  <si>
    <t>21-22-PP-001544</t>
  </si>
  <si>
    <t>21-22-PP-001545</t>
  </si>
  <si>
    <t>21-22-PP-001546</t>
  </si>
  <si>
    <t>INV2-ZPMD-MYAW-X35Z-UGXM</t>
  </si>
  <si>
    <t>INV2-QQDX-ZDGZ-WZ6T-2MRC</t>
  </si>
  <si>
    <t>INV2-JQ4H-U7ZU-DEPL-PEWX</t>
  </si>
  <si>
    <t>INV2-9D4Y-HPPE-44P7-8PMC</t>
  </si>
  <si>
    <t>21-22-PP-001547</t>
  </si>
  <si>
    <t>21-22-PP-001548</t>
  </si>
  <si>
    <t>21-22-PP-001549</t>
  </si>
  <si>
    <t>21-22-PP-001550</t>
  </si>
  <si>
    <t>21-22-PP-001551</t>
  </si>
  <si>
    <t>21-22-PP-001552</t>
  </si>
  <si>
    <t>21-22-PP-001553</t>
  </si>
  <si>
    <t>21-22-PP-001554</t>
  </si>
  <si>
    <t>21-22-PP-001555</t>
  </si>
  <si>
    <t>21-22-PP-001556</t>
  </si>
  <si>
    <t>21-22-PP-001557</t>
  </si>
  <si>
    <t>21-22-PP-001558</t>
  </si>
  <si>
    <t>21-22-PP-001559</t>
  </si>
  <si>
    <t>21-22-PP-001560</t>
  </si>
  <si>
    <t>21-22-PP-001561</t>
  </si>
  <si>
    <t>21-22-PP-001562</t>
  </si>
  <si>
    <t>21-22-PP-001563</t>
  </si>
  <si>
    <t>21-22-PP-001564</t>
  </si>
  <si>
    <t>21-22-PP-001565</t>
  </si>
  <si>
    <t>21-22-PP-001566</t>
  </si>
  <si>
    <t>21-22-PP-001567</t>
  </si>
  <si>
    <t>21-22-PP-001568</t>
  </si>
  <si>
    <t>21-22-PP-001569</t>
  </si>
  <si>
    <t>21-22-PP-001570</t>
  </si>
  <si>
    <t>21-22-PP-001571</t>
  </si>
  <si>
    <t>21-22-PP-001572</t>
  </si>
  <si>
    <t>21-22-PP-001573</t>
  </si>
  <si>
    <t>21-22-PP-001574</t>
  </si>
  <si>
    <t>21-22-PP-001575</t>
  </si>
  <si>
    <t>21-22-PP-001576</t>
  </si>
  <si>
    <t>21-22-PP-001577</t>
  </si>
  <si>
    <t>21-22-PP-001578</t>
  </si>
  <si>
    <t>21-22-PP-001579</t>
  </si>
  <si>
    <t>21-22-PP-001580</t>
  </si>
  <si>
    <t>21-22-PP-001581</t>
  </si>
  <si>
    <t>21-22-PP-001582</t>
  </si>
  <si>
    <t>21-22-PP-001583</t>
  </si>
  <si>
    <t>21-22-PP-001584</t>
  </si>
  <si>
    <t>21-22-PP-001585</t>
  </si>
  <si>
    <t>21-22-PP-001586</t>
  </si>
  <si>
    <t>21-22-PP-001587</t>
  </si>
  <si>
    <t>21-22-PP-001588</t>
  </si>
  <si>
    <t>21-22-PP-001589</t>
  </si>
  <si>
    <t>21-22-PP-001590</t>
  </si>
  <si>
    <t>21-22-PP-001591</t>
  </si>
  <si>
    <t>21-22-PP-001592</t>
  </si>
  <si>
    <t>21-22-PP-001593</t>
  </si>
  <si>
    <t>21-22-PP-001594</t>
  </si>
  <si>
    <t>21-22-PP-001595</t>
  </si>
  <si>
    <t>21-22-PP-001596</t>
  </si>
  <si>
    <t>21-22-PP-001597</t>
  </si>
  <si>
    <t>21-22-PP-001598</t>
  </si>
  <si>
    <t>21-22-PP-001599</t>
  </si>
  <si>
    <t>21-22-PP-001600</t>
  </si>
  <si>
    <t>21-22-PP-001601</t>
  </si>
  <si>
    <t>21-22-PP-001602</t>
  </si>
  <si>
    <t>21-22-PP-001603</t>
  </si>
  <si>
    <t>21-22-PP-001604</t>
  </si>
  <si>
    <t>21-22-PP-001605</t>
  </si>
  <si>
    <t>21-22-PP-001606</t>
  </si>
  <si>
    <t>21-22-PP-001607</t>
  </si>
  <si>
    <t>21-22-PP-001608</t>
  </si>
  <si>
    <t>21-22-PP-001609</t>
  </si>
  <si>
    <t>21-22-PP-001610</t>
  </si>
  <si>
    <t>21-22-PP-001611</t>
  </si>
  <si>
    <t>21-22-PP-001612</t>
  </si>
  <si>
    <t>21-22-PP-001613</t>
  </si>
  <si>
    <t>21-22-PP-001614</t>
  </si>
  <si>
    <t>21-22-PP-001615</t>
  </si>
  <si>
    <t>21-22-PP-001616</t>
  </si>
  <si>
    <t>21-22-PP-001617</t>
  </si>
  <si>
    <t>21-22-PP-001618</t>
  </si>
  <si>
    <t>21-22-PP-001619</t>
  </si>
  <si>
    <t>21-22-PP-001620</t>
  </si>
  <si>
    <t>21-22-PP-001621</t>
  </si>
  <si>
    <t>21-22-PP-001622</t>
  </si>
  <si>
    <t>21-22-PP-001623</t>
  </si>
  <si>
    <t>21-22-PP-001624</t>
  </si>
  <si>
    <t>21-22-PP-001625</t>
  </si>
  <si>
    <t>21-22-PP-001626</t>
  </si>
  <si>
    <t>21-22-PP-001627</t>
  </si>
  <si>
    <t>21-22-PP-001628</t>
  </si>
  <si>
    <t>21-22-PP-001629</t>
  </si>
  <si>
    <t>21-22-PP-001630</t>
  </si>
  <si>
    <t>21-22-PP-001631</t>
  </si>
  <si>
    <t>21-22-PP-001632</t>
  </si>
  <si>
    <t>21-22-PP-001633</t>
  </si>
  <si>
    <t>21-22-PP-001634</t>
  </si>
  <si>
    <t>21-22-PP-001635</t>
  </si>
  <si>
    <t>21-22-PP-001636</t>
  </si>
  <si>
    <t>21-22-PP-001637</t>
  </si>
  <si>
    <t>21-22-PP-001638</t>
  </si>
  <si>
    <t>21-22-PP-001639</t>
  </si>
  <si>
    <t>21-22-PP-001640</t>
  </si>
  <si>
    <t>21-22-PP-001641</t>
  </si>
  <si>
    <t>21-22-PP-001642</t>
  </si>
  <si>
    <t>21-22-PP-001643</t>
  </si>
  <si>
    <t>21-22-PP-001644</t>
  </si>
  <si>
    <t>21-22-PP-001645</t>
  </si>
  <si>
    <t>21-22-PP-001646</t>
  </si>
  <si>
    <t>21-22-PP-001647</t>
  </si>
  <si>
    <t>21-22-PP-001648</t>
  </si>
  <si>
    <t>21-22-PP-001649</t>
  </si>
  <si>
    <t>21-22-PP-001650</t>
  </si>
  <si>
    <t>21-22-PP-001651</t>
  </si>
  <si>
    <t>21-22-PP-001652</t>
  </si>
  <si>
    <t>21-22-PP-001653</t>
  </si>
  <si>
    <t>21-22-PP-001654</t>
  </si>
  <si>
    <t>21-22-PP-001655</t>
  </si>
  <si>
    <t>21-22-PP-001656</t>
  </si>
  <si>
    <t>21-22-PP-001657</t>
  </si>
  <si>
    <t>21-22-PP-001658</t>
  </si>
  <si>
    <t>21-22-PP-001659</t>
  </si>
  <si>
    <t>21-22-PP-001660</t>
  </si>
  <si>
    <t>21-22-PP-001661</t>
  </si>
  <si>
    <t>21-22-PP-001662</t>
  </si>
  <si>
    <t>21-22-PP-001663</t>
  </si>
  <si>
    <t>21-22-PP-001664</t>
  </si>
  <si>
    <t>21-22-PP-001665</t>
  </si>
  <si>
    <t>21-22-PP-001666</t>
  </si>
  <si>
    <t>21-22-PP-001667</t>
  </si>
  <si>
    <t>21-22-PP-001668</t>
  </si>
  <si>
    <t>21-22-PP-001669</t>
  </si>
  <si>
    <t>21-22-PP-001670</t>
  </si>
  <si>
    <t>21-22-PP-001671</t>
  </si>
  <si>
    <t>21-22-PP-001672</t>
  </si>
  <si>
    <t>21-22-PP-001673</t>
  </si>
  <si>
    <t>21-22-PP-001674</t>
  </si>
  <si>
    <t>21-22-PP-001675</t>
  </si>
  <si>
    <t>21-22-PP-001676</t>
  </si>
  <si>
    <t>21-22-PP-001677</t>
  </si>
  <si>
    <t>21-22-PP-001678</t>
  </si>
  <si>
    <t>21-22-PP-001679</t>
  </si>
  <si>
    <t>21-22-PP-001680</t>
  </si>
  <si>
    <t>21-22-PP-001681</t>
  </si>
  <si>
    <t>21-22-PP-001682</t>
  </si>
  <si>
    <t>21-22-PP-001683</t>
  </si>
  <si>
    <t>21-22-PP-001684</t>
  </si>
  <si>
    <t>21-22-PP-001685</t>
  </si>
  <si>
    <t>21-22-PP-001686</t>
  </si>
  <si>
    <t>21-22-PP-001687</t>
  </si>
  <si>
    <t>21-22-PP-001688</t>
  </si>
  <si>
    <t>21-22-PP-001689</t>
  </si>
  <si>
    <t>21-22-PP-001690</t>
  </si>
  <si>
    <t>21-22-PP-001691</t>
  </si>
  <si>
    <t>21-22-PP-001692</t>
  </si>
  <si>
    <t>21-22-PP-001693</t>
  </si>
  <si>
    <t>21-22-PP-001694</t>
  </si>
  <si>
    <t>21-22-PP-001695</t>
  </si>
  <si>
    <t>21-22-PP-001696</t>
  </si>
  <si>
    <t>21-22-PP-001697</t>
  </si>
  <si>
    <t>21-22-PP-001698</t>
  </si>
  <si>
    <t>21-22-PP-001699</t>
  </si>
  <si>
    <t>21-22-PP-001700</t>
  </si>
  <si>
    <t>21-22-PP-001701</t>
  </si>
  <si>
    <t>21-22-PP-001702</t>
  </si>
  <si>
    <t>21-22-PP-001703</t>
  </si>
  <si>
    <t>21-22-PP-001704</t>
  </si>
  <si>
    <t>21-22-PP-001705</t>
  </si>
  <si>
    <t>21-22-PP-001706</t>
  </si>
  <si>
    <t>21-22-PP-001707</t>
  </si>
  <si>
    <t>21-22-PP-001708</t>
  </si>
  <si>
    <t>21-22-PP-001709</t>
  </si>
  <si>
    <t>21-22-PP-001710</t>
  </si>
  <si>
    <t>21-22-PP-001711</t>
  </si>
  <si>
    <t>21-22-PP-001712</t>
  </si>
  <si>
    <t>21-22-PP-001713</t>
  </si>
  <si>
    <t>21-22-PP-001714</t>
  </si>
  <si>
    <t>21-22-PP-001715</t>
  </si>
  <si>
    <t>21-22-PP-001716</t>
  </si>
  <si>
    <t>21-22-PP-001717</t>
  </si>
  <si>
    <t>21-22-PP-001718</t>
  </si>
  <si>
    <t>21-22-PP-001719</t>
  </si>
  <si>
    <t>21-22-PP-001720</t>
  </si>
  <si>
    <t>21-22-PP-001721</t>
  </si>
  <si>
    <t>21-22-PP-001722</t>
  </si>
  <si>
    <t>21-22-PP-001723</t>
  </si>
  <si>
    <t>21-22-PP-001724</t>
  </si>
  <si>
    <t>21-22-PP-001725</t>
  </si>
  <si>
    <t>21-22-PP-001726</t>
  </si>
  <si>
    <t>21-22-PP-001727</t>
  </si>
  <si>
    <t>21-22-PP-001728</t>
  </si>
  <si>
    <t>21-22-PP-001729</t>
  </si>
  <si>
    <t>21-22-PP-001730</t>
  </si>
  <si>
    <t>21-22-PP-001731</t>
  </si>
  <si>
    <t>21-22-PP-001732</t>
  </si>
  <si>
    <t>21-22-PP-001733</t>
  </si>
  <si>
    <t>21-22-PP-001734</t>
  </si>
  <si>
    <t>21-22-PP-001735</t>
  </si>
  <si>
    <t>21-22-PP-001736</t>
  </si>
  <si>
    <t>21-22-PP-001737</t>
  </si>
  <si>
    <t>21-22-PP-001738</t>
  </si>
  <si>
    <t>7BH30158NM495805F</t>
  </si>
  <si>
    <t>2NL77164P9776484H</t>
  </si>
  <si>
    <t>5K041802N30880458</t>
  </si>
  <si>
    <t>6P915651FC204982Y</t>
  </si>
  <si>
    <t>6YC48347AH305202S</t>
  </si>
  <si>
    <t>8PF643209V808260F</t>
  </si>
  <si>
    <t>72623775AJ775044H</t>
  </si>
  <si>
    <t>52018472BT682384S</t>
  </si>
  <si>
    <t>2M143007VK7899132</t>
  </si>
  <si>
    <t>4UA72306UD944125S</t>
  </si>
  <si>
    <t>6HJ73878JB877033R</t>
  </si>
  <si>
    <t>23122481N4237884F</t>
  </si>
  <si>
    <t>0B746611J9239715P</t>
  </si>
  <si>
    <t>0K197796A88434256</t>
  </si>
  <si>
    <t>89R89666PV590521K</t>
  </si>
  <si>
    <t>73F96267XG536684D</t>
  </si>
  <si>
    <t>3RT417068G537930Y</t>
  </si>
  <si>
    <t>48T33162NM485331J</t>
  </si>
  <si>
    <t>3PK59919LS177261Y</t>
  </si>
  <si>
    <t>3YT11003KT320781X</t>
  </si>
  <si>
    <t>9V5474156K918722A</t>
  </si>
  <si>
    <t>8RR069866H592034N</t>
  </si>
  <si>
    <t>8HA02394YL246180U</t>
  </si>
  <si>
    <t>4UG94919B48865700</t>
  </si>
  <si>
    <t>72E10076WN940240V</t>
  </si>
  <si>
    <t>9JL32058JE116531V</t>
  </si>
  <si>
    <t>14F24756P3752372W</t>
  </si>
  <si>
    <t>40R12018E1054321R</t>
  </si>
  <si>
    <t>1YG72327K27734419</t>
  </si>
  <si>
    <t>13812860HP091235X</t>
  </si>
  <si>
    <t>9S988108CL204933B</t>
  </si>
  <si>
    <t>39F24977W32310424</t>
  </si>
  <si>
    <t>26P038900E269814X</t>
  </si>
  <si>
    <t>4ME32948TW9866030</t>
  </si>
  <si>
    <t>2BL3775041784303K</t>
  </si>
  <si>
    <t>1GW73135MB242630W</t>
  </si>
  <si>
    <t>3J012483EE882861Y</t>
  </si>
  <si>
    <t>3JW43158844733913</t>
  </si>
  <si>
    <t>4AT70268VV760232F</t>
  </si>
  <si>
    <t>4CT66674RR1563237</t>
  </si>
  <si>
    <t>6GP70103E50482226</t>
  </si>
  <si>
    <t>8YA10082MY9460533</t>
  </si>
  <si>
    <t>2JC60237Y9857034S</t>
  </si>
  <si>
    <t>8KN56966H42047940</t>
  </si>
  <si>
    <t>3XU03079GT345422F</t>
  </si>
  <si>
    <t>4YK771281K885235R</t>
  </si>
  <si>
    <t>5L896090S21075247</t>
  </si>
  <si>
    <t>6VK29602JR0073251</t>
  </si>
  <si>
    <t>41P77428VW150434R</t>
  </si>
  <si>
    <t>9PY0102446131573G</t>
  </si>
  <si>
    <t>7X452710ND160774L</t>
  </si>
  <si>
    <t>0N431486VP477164V</t>
  </si>
  <si>
    <t>1PB16124S0756732Y</t>
  </si>
  <si>
    <t>6TG692186B638401A</t>
  </si>
  <si>
    <t>0AT602508V688245B</t>
  </si>
  <si>
    <t>7YE07972TK812015S</t>
  </si>
  <si>
    <t>8VJ65086TW612634L</t>
  </si>
  <si>
    <t>8WS435378C644113U</t>
  </si>
  <si>
    <t>2AH01432EC101733A</t>
  </si>
  <si>
    <t>3SJ18586LG842894P</t>
  </si>
  <si>
    <t>1G624450X53305047</t>
  </si>
  <si>
    <t>13V207239K740572T</t>
  </si>
  <si>
    <t>7DT16026202640113</t>
  </si>
  <si>
    <t>73713298UL570400W</t>
  </si>
  <si>
    <t>74228974R46526940</t>
  </si>
  <si>
    <t>9T19187254038031B</t>
  </si>
  <si>
    <t>1SY13229X56377220</t>
  </si>
  <si>
    <t>361060314X907004T</t>
  </si>
  <si>
    <t>9MC31753ED171125V</t>
  </si>
  <si>
    <t>67W47125AS5108647</t>
  </si>
  <si>
    <t>7WY328805F680003X</t>
  </si>
  <si>
    <t>5TA82351KY356464B</t>
  </si>
  <si>
    <t>8PH25593UD867054M</t>
  </si>
  <si>
    <t>2AJ16027V0839541X</t>
  </si>
  <si>
    <t>0NL79464US756964U</t>
  </si>
  <si>
    <t>9SP628696S7171728</t>
  </si>
  <si>
    <t>11F75695Y9751832P</t>
  </si>
  <si>
    <t>57D708576W5032223</t>
  </si>
  <si>
    <t>0B833155FF044530W</t>
  </si>
  <si>
    <t>7LL18447RR2019141</t>
  </si>
  <si>
    <t>92N154018D897293T</t>
  </si>
  <si>
    <t>15E65266M1463864Y</t>
  </si>
  <si>
    <t>1SX41920T33303919</t>
  </si>
  <si>
    <t>69689604AN258341C</t>
  </si>
  <si>
    <t>1UH15837P6246745B</t>
  </si>
  <si>
    <t>0NX09328MR0183218</t>
  </si>
  <si>
    <t>5Y032848D11704740</t>
  </si>
  <si>
    <t>2EJ18171G2635993L</t>
  </si>
  <si>
    <t>2VP86303RE986351R</t>
  </si>
  <si>
    <t>2HE99950R3804734H</t>
  </si>
  <si>
    <t>1WF30102E9011932A</t>
  </si>
  <si>
    <t>77481362XY324553E</t>
  </si>
  <si>
    <t>83Y380569A428061Y</t>
  </si>
  <si>
    <t>30033931SW762834C</t>
  </si>
  <si>
    <t>05K571128F691062G</t>
  </si>
  <si>
    <t>0L7249125L188020E</t>
  </si>
  <si>
    <t>3XG72833PG7778437</t>
  </si>
  <si>
    <t>5P522475A1044841R</t>
  </si>
  <si>
    <t>94744248YM475094P</t>
  </si>
  <si>
    <t>04492839D5210232L</t>
  </si>
  <si>
    <t>33J910226M4376813</t>
  </si>
  <si>
    <t>5EP98670P1889053G</t>
  </si>
  <si>
    <t>7W848193XY4709229</t>
  </si>
  <si>
    <t>56P23990TK077232N</t>
  </si>
  <si>
    <t>3BM275607C189804H</t>
  </si>
  <si>
    <t>07X23182J4915035C</t>
  </si>
  <si>
    <t>9BC027411B966503X</t>
  </si>
  <si>
    <t>54R2229856647274R</t>
  </si>
  <si>
    <t>88S51498XK072730W</t>
  </si>
  <si>
    <t>3MM0825665578242X</t>
  </si>
  <si>
    <t>7F4693262G740511N</t>
  </si>
  <si>
    <t>06L52242FS4359832</t>
  </si>
  <si>
    <t>3RR76907KS5358820</t>
  </si>
  <si>
    <t>1W581887EP163700W</t>
  </si>
  <si>
    <t>32M85440970647343</t>
  </si>
  <si>
    <t>5WV10357473010400</t>
  </si>
  <si>
    <t>0XB8342805842721K</t>
  </si>
  <si>
    <t>0R299881TM5269200</t>
  </si>
  <si>
    <t>15M791483P275411C</t>
  </si>
  <si>
    <t>96T39638B3636523L</t>
  </si>
  <si>
    <t>8PY01956UT459453C</t>
  </si>
  <si>
    <t>5TT20692T87010255</t>
  </si>
  <si>
    <t>5YA57482RL791431H</t>
  </si>
  <si>
    <t>2FL6110869436781V</t>
  </si>
  <si>
    <t>42K90265CG373244E</t>
  </si>
  <si>
    <t>0SW4777634431324J</t>
  </si>
  <si>
    <t>6T721233X2688342S</t>
  </si>
  <si>
    <t>7S687262L6151030S</t>
  </si>
  <si>
    <t>4AB041093N132311R</t>
  </si>
  <si>
    <t>59A18089PR6844102</t>
  </si>
  <si>
    <t>5BB74547P4995403J</t>
  </si>
  <si>
    <t>07744343YA235300S</t>
  </si>
  <si>
    <t>7W366920U3330982U</t>
  </si>
  <si>
    <t>9G6441179M334424H</t>
  </si>
  <si>
    <t>4PN9012030156090J</t>
  </si>
  <si>
    <t>06H43805XE457072V</t>
  </si>
  <si>
    <t>4YS67979YW1673158</t>
  </si>
  <si>
    <t>71763222C6432740T</t>
  </si>
  <si>
    <t>2HH801508K2874805</t>
  </si>
  <si>
    <t>1LB10722F1576712U</t>
  </si>
  <si>
    <t>18606789X65885513</t>
  </si>
  <si>
    <t>3GW62389KP668353P</t>
  </si>
  <si>
    <t>5CY9571219408363M</t>
  </si>
  <si>
    <t>320103114C339480K</t>
  </si>
  <si>
    <t>6DM61334LA4669226</t>
  </si>
  <si>
    <t>41K749419F753732F</t>
  </si>
  <si>
    <t>27Y51491ST053111S</t>
  </si>
  <si>
    <t>4YL58609Y01484848</t>
  </si>
  <si>
    <t>96K65023119109340</t>
  </si>
  <si>
    <t>4C290321YC676922F</t>
  </si>
  <si>
    <t>75868659N8420504W</t>
  </si>
  <si>
    <t>6G746439WJ165661F</t>
  </si>
  <si>
    <t>3BV32465T57191924</t>
  </si>
  <si>
    <t>02800221LL109284F</t>
  </si>
  <si>
    <t>0NJ75382743317932</t>
  </si>
  <si>
    <t>80J752279C5302946</t>
  </si>
  <si>
    <t>6Y3333668C066645D</t>
  </si>
  <si>
    <t>3B435700X2841042W</t>
  </si>
  <si>
    <t>2X345666E1345320C</t>
  </si>
  <si>
    <t>88M93222TV950615N</t>
  </si>
  <si>
    <t>23S36765MC858810W</t>
  </si>
  <si>
    <t>7WE84536SK651693M</t>
  </si>
  <si>
    <t>21533504KY023293D</t>
  </si>
  <si>
    <t>72K85603WP2163615</t>
  </si>
  <si>
    <t>4P237707NS3319306</t>
  </si>
  <si>
    <t>78J11536XB756801V</t>
  </si>
  <si>
    <t>3XK94975768391935</t>
  </si>
  <si>
    <t>4VG46293D50570813</t>
  </si>
  <si>
    <t>7K9187984H8536028</t>
  </si>
  <si>
    <t>2NS798244L980174V</t>
  </si>
  <si>
    <t>3N04799853401473R</t>
  </si>
  <si>
    <t>4E023631CP711742W</t>
  </si>
  <si>
    <t>3M253844A1546473H</t>
  </si>
  <si>
    <t>2FK30336JT455981P</t>
  </si>
  <si>
    <t>2WE075383T5421638</t>
  </si>
  <si>
    <t>25F03295E56963346</t>
  </si>
  <si>
    <t>53042731ER1229017</t>
  </si>
  <si>
    <t>2CS43951GN739241F</t>
  </si>
  <si>
    <t>1JE33705U22814512</t>
  </si>
  <si>
    <t>0WB42630WJ8560839</t>
  </si>
  <si>
    <t>90S13833VK767083N</t>
  </si>
  <si>
    <t>81D11332CK653691R</t>
  </si>
  <si>
    <t>1XD76241E3193964W</t>
  </si>
  <si>
    <t>3PP64674KV934543L</t>
  </si>
  <si>
    <t>3GP03967B36059909</t>
  </si>
  <si>
    <t>4DT967249L153492W</t>
  </si>
  <si>
    <t>9R051057J3448700J</t>
  </si>
  <si>
    <t>2KR52884XF2603055</t>
  </si>
  <si>
    <t>12L89424SE296081M</t>
  </si>
  <si>
    <t>4T243741YY2594545</t>
  </si>
  <si>
    <t>55A173699C977154G</t>
  </si>
  <si>
    <t>2U972219FN075931W</t>
  </si>
  <si>
    <t>blerd91@gmail.com</t>
  </si>
  <si>
    <t>mmbruce@live.com</t>
  </si>
  <si>
    <t>jgiaquinta17@gmail.com</t>
  </si>
  <si>
    <t>daniele.scarlate@gmail.com</t>
  </si>
  <si>
    <t>contact@dawnpce.com</t>
  </si>
  <si>
    <t>Kyle.Danna@selu.edu</t>
  </si>
  <si>
    <t>mgallup7@gmail.com</t>
  </si>
  <si>
    <t>audrey@audreypavia.com</t>
  </si>
  <si>
    <t>jeffm700@yahoo.com</t>
  </si>
  <si>
    <t>darcy.stockton@gmail.com</t>
  </si>
  <si>
    <t>an.nyquist@outlook.com</t>
  </si>
  <si>
    <t>tliddy@hotmail.com</t>
  </si>
  <si>
    <t>guti@estudioguti.com</t>
  </si>
  <si>
    <t>amanda10505@icloud.com</t>
  </si>
  <si>
    <t>marina.kenina@gmail.com</t>
  </si>
  <si>
    <t>helen@theoptimumhealthclinic.com</t>
  </si>
  <si>
    <t>clanheaton@aol.com</t>
  </si>
  <si>
    <t>summerstarlite@hotmail.com</t>
  </si>
  <si>
    <t>hmmc79@hotmail.com</t>
  </si>
  <si>
    <t>yura2712@gmail.com</t>
  </si>
  <si>
    <t>simonandjustina@gmail.com</t>
  </si>
  <si>
    <t>soochocki@gmail.com</t>
  </si>
  <si>
    <t>exteriorsigns@gmail.com</t>
  </si>
  <si>
    <t>jtwalker89@yahoo.com</t>
  </si>
  <si>
    <t>aramangoyan@gmail.com</t>
  </si>
  <si>
    <t>corydkiser@gmail.com</t>
  </si>
  <si>
    <t>nikka.kikuchi@outlook.de</t>
  </si>
  <si>
    <t>alexandrareeves59@gmail.com</t>
  </si>
  <si>
    <t>jefferson.tyler@gmail.com</t>
  </si>
  <si>
    <t>rcsmithryt200@gmail.com</t>
  </si>
  <si>
    <t>nataliemarshall0@gmail.com</t>
  </si>
  <si>
    <t>coleen@sunairsheetmetal.com</t>
  </si>
  <si>
    <t>MAEGAN4286@YAHOO.COM</t>
  </si>
  <si>
    <t>marreguin10@cmc.edu</t>
  </si>
  <si>
    <t>annamloris@gmail.com</t>
  </si>
  <si>
    <t>EpicPanda17@gmail.com</t>
  </si>
  <si>
    <t>AMHGawle@yahoo.com</t>
  </si>
  <si>
    <t>ksteves@gmail.com</t>
  </si>
  <si>
    <t>mulligan2062@gmail.com</t>
  </si>
  <si>
    <t>kevin.korfmann@t-online.de</t>
  </si>
  <si>
    <t>elissalogan@outlook.com</t>
  </si>
  <si>
    <t>techdude30000@gmail.com</t>
  </si>
  <si>
    <t>k.n.white@outlook.com</t>
  </si>
  <si>
    <t>arijanna@inbox.lv</t>
  </si>
  <si>
    <t>mona.crowe@yahoo.com</t>
  </si>
  <si>
    <t>ntsikelelomccall@gmail.com</t>
  </si>
  <si>
    <t>wanderafar@gmail.com</t>
  </si>
  <si>
    <t>debaun@gmail.com</t>
  </si>
  <si>
    <t>Madylin.mingyan@gmail.com</t>
  </si>
  <si>
    <t>anna.gitman@gmail.com</t>
  </si>
  <si>
    <t>ali.cass.parker@gmail.com</t>
  </si>
  <si>
    <t>tanyabagashka@gmail.com</t>
  </si>
  <si>
    <t>johndavisdigitalart@gmail.com</t>
  </si>
  <si>
    <t>bjohnston78@reagan.com</t>
  </si>
  <si>
    <t>gerta-bardhoshi@uiowa.edu</t>
  </si>
  <si>
    <t>mgglas@gmail.com</t>
  </si>
  <si>
    <t>kagmgg@aol.com</t>
  </si>
  <si>
    <t>emily_duckett5035@hotmail.com</t>
  </si>
  <si>
    <t>judithc@ladydocs.co.za</t>
  </si>
  <si>
    <t>doterraearth@gmail.com</t>
  </si>
  <si>
    <t>info@smartpartsauto.com</t>
  </si>
  <si>
    <t>jenny@jenny-is-chilling.de</t>
  </si>
  <si>
    <t>scott.wiegel@outlook.com</t>
  </si>
  <si>
    <t>jacelle.zoubek@alaska.gov</t>
  </si>
  <si>
    <t>beccah0206@yahoo.com</t>
  </si>
  <si>
    <t>venusomiller@gmail.com</t>
  </si>
  <si>
    <t>mark5anand@gmail.com</t>
  </si>
  <si>
    <t>stephanienorris18@live.com</t>
  </si>
  <si>
    <t>hey@atsuko.me</t>
  </si>
  <si>
    <t>sarah.ley+paypal@posteo.at</t>
  </si>
  <si>
    <t>fields.kristi@gmail.com</t>
  </si>
  <si>
    <t>kaitlin.alberto@gmail.com</t>
  </si>
  <si>
    <t>1018morris@comcast.net</t>
  </si>
  <si>
    <t>ciaradoherty85@hotmail.co.uk</t>
  </si>
  <si>
    <t>jaemihemphill@gmail.com</t>
  </si>
  <si>
    <t>CliquePlayLive@gmail.com</t>
  </si>
  <si>
    <t>shoutloud@juno.com</t>
  </si>
  <si>
    <t>nick_bixler@hotmail.com</t>
  </si>
  <si>
    <t>amygstewart2435@gmail.com</t>
  </si>
  <si>
    <t>atdorn@mtu.edu</t>
  </si>
  <si>
    <t>lauratorres13@yahoo.com</t>
  </si>
  <si>
    <t>beans.j@aol.com</t>
  </si>
  <si>
    <t>shalymarwilson@gmail.com</t>
  </si>
  <si>
    <t>payments4theclarkfamily@gmail.com</t>
  </si>
  <si>
    <t>vanessaljohnson@hotmail.com</t>
  </si>
  <si>
    <t>petergreathouse@netscape.net</t>
  </si>
  <si>
    <t>KMOLNAR22@YAHOO.COM</t>
  </si>
  <si>
    <t>radu.loghin@computerland.ro</t>
  </si>
  <si>
    <t>lisalvo7@gmail.com</t>
  </si>
  <si>
    <t>erica.farafonov@gmail.com</t>
  </si>
  <si>
    <t>ppertegn@icloud.com</t>
  </si>
  <si>
    <t>donnadort@hotmail.com</t>
  </si>
  <si>
    <t>ggvico@gmail.com</t>
  </si>
  <si>
    <t>bilalra1@yahoo.com</t>
  </si>
  <si>
    <t>crystalrmt@gmail.com</t>
  </si>
  <si>
    <t>Jernigan.Becky@gmail.com</t>
  </si>
  <si>
    <t>dieweltdiemusssichdrehn@gmx.at</t>
  </si>
  <si>
    <t>orjeta.priftaj@gmail.com</t>
  </si>
  <si>
    <t>erland.zinxhiria@gmail.com</t>
  </si>
  <si>
    <t>rbecktell@yahoo.com</t>
  </si>
  <si>
    <t>lewis.hatherall@gmail.com</t>
  </si>
  <si>
    <t>aefrance77@gmail.com</t>
  </si>
  <si>
    <t>docrickjr@gmail.com</t>
  </si>
  <si>
    <t>teresa_s_coburn@hotmail.com</t>
  </si>
  <si>
    <t>mwksmith@gmail.com</t>
  </si>
  <si>
    <t>delilah.schwartz@gmail.com</t>
  </si>
  <si>
    <t>jonathandaly@live.com</t>
  </si>
  <si>
    <t>anne_aho@yahoo.com</t>
  </si>
  <si>
    <t>ddrstt@gmail.com</t>
  </si>
  <si>
    <t>disclaimer@mail.ru</t>
  </si>
  <si>
    <t>randomdancing@rocketmail.com</t>
  </si>
  <si>
    <t>meganstollenwerk@gmail.com</t>
  </si>
  <si>
    <t>nikfarjamjr@gmail.com</t>
  </si>
  <si>
    <t>dhan619@gmail.com</t>
  </si>
  <si>
    <t>elizabethlyeomans@gmail.com</t>
  </si>
  <si>
    <t>nycspicebo@gmail.com</t>
  </si>
  <si>
    <t>ybarrafamily2022@gmail.com</t>
  </si>
  <si>
    <t>hag.man@hotmail.co.uk</t>
  </si>
  <si>
    <t>cannesdo@yahoo.com</t>
  </si>
  <si>
    <t>clidna79@me.com</t>
  </si>
  <si>
    <t>erbehrendt@bigpond.com</t>
  </si>
  <si>
    <t>walter.albro@gmail.com</t>
  </si>
  <si>
    <t>dossazarina@gmail.com</t>
  </si>
  <si>
    <t>tutino.kaust@gmail.com</t>
  </si>
  <si>
    <t>candicesbrewster@gmail.com</t>
  </si>
  <si>
    <t>lcbowers16@gmail.com</t>
  </si>
  <si>
    <t>lindsay.hardy@aol.com</t>
  </si>
  <si>
    <t>akiefer1989@gmail.com</t>
  </si>
  <si>
    <t>chaoszone@protonmail.com</t>
  </si>
  <si>
    <t>Emily.Shackelford@coldwellbanker.com</t>
  </si>
  <si>
    <t>tradup@intekom.co.za</t>
  </si>
  <si>
    <t>fl.corso@gmail.com</t>
  </si>
  <si>
    <t>beatriz.garc.garc@gmail.com</t>
  </si>
  <si>
    <t>cindyplatillero@gmail.com</t>
  </si>
  <si>
    <t>jan.sestak@gmail.com</t>
  </si>
  <si>
    <t>c.leupin@yahoo.com</t>
  </si>
  <si>
    <t>gingin_w@hotmail.com</t>
  </si>
  <si>
    <t>mattlarkin@charter.net</t>
  </si>
  <si>
    <t>sweet.luna.22@gmail.com</t>
  </si>
  <si>
    <t>darlabedore@gmail.com</t>
  </si>
  <si>
    <t>marktnicoll@gmail.com</t>
  </si>
  <si>
    <t>ivana.varga@email.t-com.hr</t>
  </si>
  <si>
    <t>phplap64@gmail.com</t>
  </si>
  <si>
    <t>maria_murtezani15@yahoo.de</t>
  </si>
  <si>
    <t>njolin2@gmail.com</t>
  </si>
  <si>
    <t>jenbeary@gmail.com</t>
  </si>
  <si>
    <t>kristenrandall888@gmail.com</t>
  </si>
  <si>
    <t>sarahsabin8@gmail.com</t>
  </si>
  <si>
    <t>beckytierce@hotmail.com</t>
  </si>
  <si>
    <t>juanferborjas@gmail.com</t>
  </si>
  <si>
    <t>cmdean@mtu.edu</t>
  </si>
  <si>
    <t>segeist@gmail.com</t>
  </si>
  <si>
    <t>deancm93@gmail.com</t>
  </si>
  <si>
    <t>Ldoore@gmail.com</t>
  </si>
  <si>
    <t>angie.lodrigue@icloud.com</t>
  </si>
  <si>
    <t>mihai_cupsa@yahoo.com</t>
  </si>
  <si>
    <t>Trevor Butler</t>
  </si>
  <si>
    <t>Megan Holderfield LLC</t>
  </si>
  <si>
    <t>Julie Giaquinta</t>
  </si>
  <si>
    <t>Daniele Scarlato Barros</t>
  </si>
  <si>
    <t>Dawn's Pet Care Extraordinaire</t>
  </si>
  <si>
    <t>Kyle Danna</t>
  </si>
  <si>
    <t>Michael Gallup</t>
  </si>
  <si>
    <t>Audrey Pavia</t>
  </si>
  <si>
    <t>Jeff Jonn Modalan</t>
  </si>
  <si>
    <t>Darcy Stockton LMT</t>
  </si>
  <si>
    <t>Ann-Christin Nyquist</t>
  </si>
  <si>
    <t>Tabitha Liddy</t>
  </si>
  <si>
    <t>Estudio Guti</t>
  </si>
  <si>
    <t>Amanda Carswell</t>
  </si>
  <si>
    <t>Marina Kenina</t>
  </si>
  <si>
    <t>Nutreation</t>
  </si>
  <si>
    <t>The Connecting Space</t>
  </si>
  <si>
    <t>Brittany Amos</t>
  </si>
  <si>
    <t>Heather McPeek</t>
  </si>
  <si>
    <t>Yurii Kovalchuk</t>
  </si>
  <si>
    <t>Simon St. Maur-Windle</t>
  </si>
  <si>
    <t>Sofiya Ochocki</t>
  </si>
  <si>
    <t>Strata</t>
  </si>
  <si>
    <t>Justin walker</t>
  </si>
  <si>
    <t>wowmango</t>
  </si>
  <si>
    <t>Cory Kiser</t>
  </si>
  <si>
    <t>Nikka Lei Kikuchi</t>
  </si>
  <si>
    <t>Alexandra Reeves</t>
  </si>
  <si>
    <t>Jefferson Tyler</t>
  </si>
  <si>
    <t>Rebecca Tolbert</t>
  </si>
  <si>
    <t>Natalie Marshall</t>
  </si>
  <si>
    <t>Coleen Nilsson</t>
  </si>
  <si>
    <t>Maegan Eller</t>
  </si>
  <si>
    <t>Mark Arreguin</t>
  </si>
  <si>
    <t>Anna Loris</t>
  </si>
  <si>
    <t>Olivia Nelson</t>
  </si>
  <si>
    <t>Alicia Haynes</t>
  </si>
  <si>
    <t>Karen Stevenson</t>
  </si>
  <si>
    <t>Brenda Schneider</t>
  </si>
  <si>
    <t>Kevin Korfmann</t>
  </si>
  <si>
    <t>Paige Logan</t>
  </si>
  <si>
    <t>Taylor Freeman</t>
  </si>
  <si>
    <t>Kelli White</t>
  </si>
  <si>
    <t>karina berseneva</t>
  </si>
  <si>
    <t>Ramona Crowe</t>
  </si>
  <si>
    <t>Ntsikelelo McCall</t>
  </si>
  <si>
    <t>Christine Sefkin</t>
  </si>
  <si>
    <t>Ryan DeBaun</t>
  </si>
  <si>
    <t>Maddy Ullman</t>
  </si>
  <si>
    <t>Anna Gitman</t>
  </si>
  <si>
    <t>Allison Parker</t>
  </si>
  <si>
    <t>Lilliane Elysian</t>
  </si>
  <si>
    <t>John Davis</t>
  </si>
  <si>
    <t>Bonnie Johnston</t>
  </si>
  <si>
    <t>Gerta Bardhoshi</t>
  </si>
  <si>
    <t>Matthew Glastein</t>
  </si>
  <si>
    <t>Kira Glastein</t>
  </si>
  <si>
    <t>Emily Duckett</t>
  </si>
  <si>
    <t>Judith Carter Practice</t>
  </si>
  <si>
    <t>Tonya McBride</t>
  </si>
  <si>
    <t>Smart Parts Automotive</t>
  </si>
  <si>
    <t>Jennifer JÃ¼nemann</t>
  </si>
  <si>
    <t>Scott Wiegel</t>
  </si>
  <si>
    <t>Jacelle Zoubek</t>
  </si>
  <si>
    <t>Rebecca Turner</t>
  </si>
  <si>
    <t>Venus Wilson</t>
  </si>
  <si>
    <t>Mark Anand</t>
  </si>
  <si>
    <t>Stephanie Norris</t>
  </si>
  <si>
    <t>Atsuko Nishiguchi</t>
  </si>
  <si>
    <t>Sarah Ley</t>
  </si>
  <si>
    <t>Kristi Fields</t>
  </si>
  <si>
    <t>Kaitlin Alberto</t>
  </si>
  <si>
    <t>Bobbi Morris</t>
  </si>
  <si>
    <t>Ciara Doherty</t>
  </si>
  <si>
    <t>jaemi hemphill</t>
  </si>
  <si>
    <t>CliquePlay</t>
  </si>
  <si>
    <t>Nancy Straughn</t>
  </si>
  <si>
    <t>Nicholas Bixler</t>
  </si>
  <si>
    <t>Amy Stewart</t>
  </si>
  <si>
    <t>Allison Dorn</t>
  </si>
  <si>
    <t>Laura Torres</t>
  </si>
  <si>
    <t>Jillian Beans</t>
  </si>
  <si>
    <t>Shalymar Wilson</t>
  </si>
  <si>
    <t>Crystal Clark</t>
  </si>
  <si>
    <t>Vanessa Johnson</t>
  </si>
  <si>
    <t>Peter Greathouse</t>
  </si>
  <si>
    <t>Pretty Bookish</t>
  </si>
  <si>
    <t>Radu-Daniel Loghin</t>
  </si>
  <si>
    <t>Lisa Salvo</t>
  </si>
  <si>
    <t>Giggles Galore Family Child Care</t>
  </si>
  <si>
    <t>Patrick Pertegnazza</t>
  </si>
  <si>
    <t>Donna Dort</t>
  </si>
  <si>
    <t>sauber.io</t>
  </si>
  <si>
    <t>ahmad bilal</t>
  </si>
  <si>
    <t>Crystal R.M.T.</t>
  </si>
  <si>
    <t>Jason Jernigan</t>
  </si>
  <si>
    <t>Jutta Saar</t>
  </si>
  <si>
    <t>ORJETA PRIFTAJ</t>
  </si>
  <si>
    <t>Erland Zinxhiria</t>
  </si>
  <si>
    <t>Richard becktell</t>
  </si>
  <si>
    <t>Lewis Hatherall</t>
  </si>
  <si>
    <t>Abigail France</t>
  </si>
  <si>
    <t>Rick Blalock</t>
  </si>
  <si>
    <t>Teresa Coburn</t>
  </si>
  <si>
    <t>Matt Kleinsmith</t>
  </si>
  <si>
    <t>Delilah Schwartz</t>
  </si>
  <si>
    <t>Jonathan Daly</t>
  </si>
  <si>
    <t>Anne Aho</t>
  </si>
  <si>
    <t>Dor Meshulam</t>
  </si>
  <si>
    <t>Denis Kolomiets</t>
  </si>
  <si>
    <t>Lindy Riebe</t>
  </si>
  <si>
    <t>Megan Stollenwerk</t>
  </si>
  <si>
    <t>Reza Nikfarjam</t>
  </si>
  <si>
    <t>Daniel Han</t>
  </si>
  <si>
    <t>Elizabeth Yeomans</t>
  </si>
  <si>
    <t>eugene leychenko</t>
  </si>
  <si>
    <t>Jessica Anaya</t>
  </si>
  <si>
    <t>Nicholas Haggarty</t>
  </si>
  <si>
    <t>vialshoppe.com</t>
  </si>
  <si>
    <t>Kimberly McArthur-Jackson</t>
  </si>
  <si>
    <t>King Valley Kinesiology</t>
  </si>
  <si>
    <t>Walter Albro</t>
  </si>
  <si>
    <t>Zarina Dossa</t>
  </si>
  <si>
    <t>Francesco Tutino</t>
  </si>
  <si>
    <t>candice gammill</t>
  </si>
  <si>
    <t>Lisa Bowers</t>
  </si>
  <si>
    <t>Lindsay Hardy</t>
  </si>
  <si>
    <t>Andrew Kiefer</t>
  </si>
  <si>
    <t>Elmer Chao</t>
  </si>
  <si>
    <t>Emily Shackelford</t>
  </si>
  <si>
    <t>Tracy du Plessis</t>
  </si>
  <si>
    <t>Flavia Corso</t>
  </si>
  <si>
    <t>Beatriz GarcÃ­a GarcÃ­a</t>
  </si>
  <si>
    <t>Cindy Platillero</t>
  </si>
  <si>
    <t>Jan Sestak</t>
  </si>
  <si>
    <t>Cedric Leupin</t>
  </si>
  <si>
    <t>Virginia Williams</t>
  </si>
  <si>
    <t>M Larkin</t>
  </si>
  <si>
    <t>Jessica Kiefer</t>
  </si>
  <si>
    <t>Darla Bedore</t>
  </si>
  <si>
    <t>Mark Nicoll</t>
  </si>
  <si>
    <t>Ivana Varga</t>
  </si>
  <si>
    <t>LouAnn Piket</t>
  </si>
  <si>
    <t>Maria Murtezani</t>
  </si>
  <si>
    <t>Nancy Jolin</t>
  </si>
  <si>
    <t>Twig &amp; Whimsy</t>
  </si>
  <si>
    <t>Kristen Randall</t>
  </si>
  <si>
    <t>Sarah Sabin</t>
  </si>
  <si>
    <t>becky tierce</t>
  </si>
  <si>
    <t>Juan Fernando Borja</t>
  </si>
  <si>
    <t>Chelsea Dean</t>
  </si>
  <si>
    <t>Susan Geist</t>
  </si>
  <si>
    <t>Chelsea Cederquist</t>
  </si>
  <si>
    <t>Laura Dillard</t>
  </si>
  <si>
    <t>Angela Lodrigue</t>
  </si>
  <si>
    <t>Cupsa Mihai</t>
  </si>
  <si>
    <t>21-22-ST-000357</t>
  </si>
  <si>
    <t>21-22-ST-000358</t>
  </si>
  <si>
    <t>21-22-ST-000359</t>
  </si>
  <si>
    <t>21-22-ST-000360</t>
  </si>
  <si>
    <t>21-22-ST-000361</t>
  </si>
  <si>
    <t>21-22-ST-000362</t>
  </si>
  <si>
    <t>21-22-ST-000363</t>
  </si>
  <si>
    <t>21-22-ST-000364</t>
  </si>
  <si>
    <t>21-22-ST-000365</t>
  </si>
  <si>
    <t>21-22-ST-000366</t>
  </si>
  <si>
    <t>21-22-ST-000367</t>
  </si>
  <si>
    <t>21-22-ST-000368</t>
  </si>
  <si>
    <t>21-22-ST-000369</t>
  </si>
  <si>
    <t>21-22-ST-000370</t>
  </si>
  <si>
    <t>21-22-ST-000371</t>
  </si>
  <si>
    <t>21-22-ST-000372</t>
  </si>
  <si>
    <t>21-22-ST-000373</t>
  </si>
  <si>
    <t>txn_1Jq7pXIqGbNkShMPEAq6B2Uo</t>
  </si>
  <si>
    <t>txn_1JqTPlIqGbNkShMP5IYURSiW</t>
  </si>
  <si>
    <t>txn_1JsIsBIqGbNkShMPrb25ETzC</t>
  </si>
  <si>
    <t>txn_1JsNV7IqGbNkShMPtSrxsGKn</t>
  </si>
  <si>
    <t>txn_1JsclyIqGbNkShMP7EwDGSVM</t>
  </si>
  <si>
    <t>txn_1Jt29lIqGbNkShMP3fCj2iIK</t>
  </si>
  <si>
    <t>txn_1JuuiZIqGbNkShMPkptBHFfs</t>
  </si>
  <si>
    <t>txn_1Jv9W9IqGbNkShMPNvhsCcH5</t>
  </si>
  <si>
    <t>txn_1JvaoKIqGbNkShMPzgFNFpMJ</t>
  </si>
  <si>
    <t>txn_1Jw9DRIqGbNkShMP1nyflf0s</t>
  </si>
  <si>
    <t>txn_1JwBYmIqGbNkShMPmwxtXtcO</t>
  </si>
  <si>
    <t>txn_1JwSxBIqGbNkShMPTotfNYll</t>
  </si>
  <si>
    <t>txn_1Jx2YGIqGbNkShMPMVhvOy4k</t>
  </si>
  <si>
    <t>txn_1JxdpWIqGbNkShMPbdNt1KZA</t>
  </si>
  <si>
    <t>txn_1Jy4YWIqGbNkShMPL3MZY791</t>
  </si>
  <si>
    <t>txn_1JyfbCIqGbNkShMPNWkAXJTf</t>
  </si>
  <si>
    <t>lindanicolewheeler@hotmail.com</t>
  </si>
  <si>
    <t>meredithszot@gmail.com</t>
  </si>
  <si>
    <t>tiugran@gmail.com</t>
  </si>
  <si>
    <t>dyostmft@gmail.com</t>
  </si>
  <si>
    <t>Stephaniem2012@yahoo.com</t>
  </si>
  <si>
    <t>antrican1984@gmail.com</t>
  </si>
  <si>
    <t>Reneedieker@gmail.com</t>
  </si>
  <si>
    <t>desinoel05@gmail.com</t>
  </si>
  <si>
    <t>tew.emily@gmail.com</t>
  </si>
  <si>
    <t>seldenr@gmail.com</t>
  </si>
  <si>
    <t>eoddan04@gmail.com</t>
  </si>
  <si>
    <t>f.schaefer@sap.com</t>
  </si>
  <si>
    <t>INV2-TWA5-JKRX-AC9B-QTAP</t>
  </si>
  <si>
    <t>INV2-9K88-EZYK-FG39-WGRB</t>
  </si>
  <si>
    <t>INV2-KL2Z-QQMH-7HSA-HHG7</t>
  </si>
  <si>
    <t>21-22-PP-001739</t>
  </si>
  <si>
    <t>21-22-PP-001740</t>
  </si>
  <si>
    <t>21-22-PP-001741</t>
  </si>
  <si>
    <t>21-22-PP-001742</t>
  </si>
  <si>
    <t>21-22-PP-001743</t>
  </si>
  <si>
    <t>21-22-PP-001744</t>
  </si>
  <si>
    <t>21-22-PP-001745</t>
  </si>
  <si>
    <t>21-22-PP-001746</t>
  </si>
  <si>
    <t>21-22-PP-001747</t>
  </si>
  <si>
    <t>21-22-PP-001748</t>
  </si>
  <si>
    <t>21-22-PP-001749</t>
  </si>
  <si>
    <t>21-22-PP-001750</t>
  </si>
  <si>
    <t>21-22-PP-001751</t>
  </si>
  <si>
    <t>21-22-PP-001752</t>
  </si>
  <si>
    <t>21-22-PP-001753</t>
  </si>
  <si>
    <t>21-22-PP-001754</t>
  </si>
  <si>
    <t>21-22-PP-001755</t>
  </si>
  <si>
    <t>21-22-PP-001756</t>
  </si>
  <si>
    <t>21-22-PP-001757</t>
  </si>
  <si>
    <t>21-22-PP-001758</t>
  </si>
  <si>
    <t>21-22-PP-001759</t>
  </si>
  <si>
    <t>21-22-PP-001760</t>
  </si>
  <si>
    <t>21-22-PP-001761</t>
  </si>
  <si>
    <t>21-22-PP-001762</t>
  </si>
  <si>
    <t>21-22-PP-001763</t>
  </si>
  <si>
    <t>21-22-PP-001764</t>
  </si>
  <si>
    <t>21-22-PP-001765</t>
  </si>
  <si>
    <t>21-22-PP-001766</t>
  </si>
  <si>
    <t>21-22-PP-001767</t>
  </si>
  <si>
    <t>21-22-PP-001768</t>
  </si>
  <si>
    <t>21-22-PP-001769</t>
  </si>
  <si>
    <t>21-22-PP-001770</t>
  </si>
  <si>
    <t>21-22-PP-001771</t>
  </si>
  <si>
    <t>21-22-PP-001772</t>
  </si>
  <si>
    <t>21-22-PP-001773</t>
  </si>
  <si>
    <t>21-22-PP-001774</t>
  </si>
  <si>
    <t>21-22-PP-001775</t>
  </si>
  <si>
    <t>21-22-PP-001776</t>
  </si>
  <si>
    <t>21-22-PP-001777</t>
  </si>
  <si>
    <t>21-22-PP-001778</t>
  </si>
  <si>
    <t>21-22-PP-001779</t>
  </si>
  <si>
    <t>21-22-PP-001780</t>
  </si>
  <si>
    <t>21-22-PP-001781</t>
  </si>
  <si>
    <t>21-22-PP-001782</t>
  </si>
  <si>
    <t>21-22-PP-001783</t>
  </si>
  <si>
    <t>21-22-PP-001784</t>
  </si>
  <si>
    <t>21-22-PP-001785</t>
  </si>
  <si>
    <t>21-22-PP-001786</t>
  </si>
  <si>
    <t>21-22-PP-001787</t>
  </si>
  <si>
    <t>21-22-PP-001788</t>
  </si>
  <si>
    <t>21-22-PP-001789</t>
  </si>
  <si>
    <t>21-22-PP-001790</t>
  </si>
  <si>
    <t>21-22-PP-001791</t>
  </si>
  <si>
    <t>21-22-PP-001792</t>
  </si>
  <si>
    <t>21-22-PP-001793</t>
  </si>
  <si>
    <t>21-22-PP-001794</t>
  </si>
  <si>
    <t>21-22-PP-001795</t>
  </si>
  <si>
    <t>21-22-PP-001796</t>
  </si>
  <si>
    <t>21-22-PP-001797</t>
  </si>
  <si>
    <t>21-22-PP-001798</t>
  </si>
  <si>
    <t>21-22-PP-001799</t>
  </si>
  <si>
    <t>21-22-PP-001800</t>
  </si>
  <si>
    <t>21-22-PP-001801</t>
  </si>
  <si>
    <t>21-22-PP-001802</t>
  </si>
  <si>
    <t>21-22-PP-001803</t>
  </si>
  <si>
    <t>21-22-PP-001804</t>
  </si>
  <si>
    <t>21-22-PP-001805</t>
  </si>
  <si>
    <t>21-22-PP-001806</t>
  </si>
  <si>
    <t>21-22-PP-001807</t>
  </si>
  <si>
    <t>21-22-PP-001808</t>
  </si>
  <si>
    <t>21-22-PP-001809</t>
  </si>
  <si>
    <t>21-22-PP-001810</t>
  </si>
  <si>
    <t>21-22-PP-001811</t>
  </si>
  <si>
    <t>21-22-PP-001812</t>
  </si>
  <si>
    <t>21-22-PP-001813</t>
  </si>
  <si>
    <t>21-22-PP-001814</t>
  </si>
  <si>
    <t>21-22-PP-001815</t>
  </si>
  <si>
    <t>21-22-PP-001816</t>
  </si>
  <si>
    <t>21-22-PP-001817</t>
  </si>
  <si>
    <t>21-22-PP-001818</t>
  </si>
  <si>
    <t>21-22-PP-001819</t>
  </si>
  <si>
    <t>21-22-PP-001820</t>
  </si>
  <si>
    <t>21-22-PP-001821</t>
  </si>
  <si>
    <t>21-22-PP-001822</t>
  </si>
  <si>
    <t>21-22-PP-001823</t>
  </si>
  <si>
    <t>21-22-PP-001824</t>
  </si>
  <si>
    <t>21-22-PP-001825</t>
  </si>
  <si>
    <t>21-22-PP-001826</t>
  </si>
  <si>
    <t>21-22-PP-001827</t>
  </si>
  <si>
    <t>21-22-PP-001828</t>
  </si>
  <si>
    <t>21-22-PP-001829</t>
  </si>
  <si>
    <t>21-22-PP-001830</t>
  </si>
  <si>
    <t>21-22-PP-001831</t>
  </si>
  <si>
    <t>21-22-PP-001832</t>
  </si>
  <si>
    <t>21-22-PP-001833</t>
  </si>
  <si>
    <t>21-22-PP-001834</t>
  </si>
  <si>
    <t>21-22-PP-001835</t>
  </si>
  <si>
    <t>21-22-PP-001836</t>
  </si>
  <si>
    <t>21-22-PP-001837</t>
  </si>
  <si>
    <t>21-22-PP-001838</t>
  </si>
  <si>
    <t>21-22-PP-001839</t>
  </si>
  <si>
    <t>21-22-PP-001840</t>
  </si>
  <si>
    <t>21-22-PP-001841</t>
  </si>
  <si>
    <t>21-22-PP-001842</t>
  </si>
  <si>
    <t>21-22-PP-001843</t>
  </si>
  <si>
    <t>21-22-PP-001844</t>
  </si>
  <si>
    <t>21-22-PP-001845</t>
  </si>
  <si>
    <t>21-22-PP-001846</t>
  </si>
  <si>
    <t>21-22-PP-001847</t>
  </si>
  <si>
    <t>21-22-PP-001848</t>
  </si>
  <si>
    <t>21-22-PP-001849</t>
  </si>
  <si>
    <t>21-22-PP-001850</t>
  </si>
  <si>
    <t>21-22-PP-001851</t>
  </si>
  <si>
    <t>21-22-PP-001852</t>
  </si>
  <si>
    <t>21-22-PP-001853</t>
  </si>
  <si>
    <t>21-22-PP-001854</t>
  </si>
  <si>
    <t>21-22-PP-001855</t>
  </si>
  <si>
    <t>21-22-PP-001856</t>
  </si>
  <si>
    <t>21-22-PP-001857</t>
  </si>
  <si>
    <t>21-22-PP-001858</t>
  </si>
  <si>
    <t>21-22-PP-001859</t>
  </si>
  <si>
    <t>21-22-PP-001860</t>
  </si>
  <si>
    <t>21-22-PP-001861</t>
  </si>
  <si>
    <t>21-22-PP-001862</t>
  </si>
  <si>
    <t>21-22-PP-001863</t>
  </si>
  <si>
    <t>21-22-PP-001864</t>
  </si>
  <si>
    <t>21-22-PP-001865</t>
  </si>
  <si>
    <t>21-22-PP-001866</t>
  </si>
  <si>
    <t>21-22-PP-001867</t>
  </si>
  <si>
    <t>21-22-PP-001868</t>
  </si>
  <si>
    <t>21-22-PP-001869</t>
  </si>
  <si>
    <t>21-22-PP-001870</t>
  </si>
  <si>
    <t>21-22-PP-001871</t>
  </si>
  <si>
    <t>21-22-PP-001872</t>
  </si>
  <si>
    <t>21-22-PP-001873</t>
  </si>
  <si>
    <t>21-22-PP-001874</t>
  </si>
  <si>
    <t>21-22-PP-001875</t>
  </si>
  <si>
    <t>21-22-PP-001876</t>
  </si>
  <si>
    <t>21-22-PP-001877</t>
  </si>
  <si>
    <t>21-22-PP-001878</t>
  </si>
  <si>
    <t>21-22-PP-001879</t>
  </si>
  <si>
    <t>21-22-PP-001880</t>
  </si>
  <si>
    <t>21-22-PP-001881</t>
  </si>
  <si>
    <t>21-22-PP-001882</t>
  </si>
  <si>
    <t>21-22-PP-001883</t>
  </si>
  <si>
    <t>21-22-PP-001884</t>
  </si>
  <si>
    <t>21-22-PP-001885</t>
  </si>
  <si>
    <t>21-22-PP-001886</t>
  </si>
  <si>
    <t>21-22-PP-001887</t>
  </si>
  <si>
    <t>21-22-PP-001888</t>
  </si>
  <si>
    <t>21-22-PP-001889</t>
  </si>
  <si>
    <t>21-22-PP-001890</t>
  </si>
  <si>
    <t>21-22-PP-001891</t>
  </si>
  <si>
    <t>21-22-PP-001892</t>
  </si>
  <si>
    <t>21-22-PP-001893</t>
  </si>
  <si>
    <t>21-22-PP-001894</t>
  </si>
  <si>
    <t>21-22-PP-001895</t>
  </si>
  <si>
    <t>21-22-PP-001896</t>
  </si>
  <si>
    <t>21-22-PP-001897</t>
  </si>
  <si>
    <t>21-22-PP-001898</t>
  </si>
  <si>
    <t>21-22-PP-001899</t>
  </si>
  <si>
    <t>21-22-PP-001900</t>
  </si>
  <si>
    <t>21-22-PP-001901</t>
  </si>
  <si>
    <t>2XX29956PJ177334J</t>
  </si>
  <si>
    <t>kzijlema@gmail.com</t>
  </si>
  <si>
    <t>Karlijn hanegraaf</t>
  </si>
  <si>
    <t>8D956719AR641735F</t>
  </si>
  <si>
    <t>uwchem@aol.com</t>
  </si>
  <si>
    <t>REGGIE BRULOTTE</t>
  </si>
  <si>
    <t>0AF04160571550622</t>
  </si>
  <si>
    <t>fernandatmorelli@gmail.com</t>
  </si>
  <si>
    <t>Fernanda Morelli</t>
  </si>
  <si>
    <t>0LV29028V0470713H</t>
  </si>
  <si>
    <t>lvanalstyne@gmail.com</t>
  </si>
  <si>
    <t>Louise Van Alstyne</t>
  </si>
  <si>
    <t>0T3558844R381004H</t>
  </si>
  <si>
    <t>abbask226@outlook.com</t>
  </si>
  <si>
    <t>Kamil Abbas</t>
  </si>
  <si>
    <t>37610227V02966303</t>
  </si>
  <si>
    <t>kouz_maria@hotmail.com</t>
  </si>
  <si>
    <t>maria kouziaeva</t>
  </si>
  <si>
    <t>45L354152G200443R</t>
  </si>
  <si>
    <t>Ajwk123@gmail.com</t>
  </si>
  <si>
    <t>Alexander Kamper</t>
  </si>
  <si>
    <t>1N989692442462810</t>
  </si>
  <si>
    <t>lasseguttorm@hotmail.com</t>
  </si>
  <si>
    <t>Lasse Guttorm</t>
  </si>
  <si>
    <t>6AP89734GM396630R</t>
  </si>
  <si>
    <t>kaz.roberts@gmail.com</t>
  </si>
  <si>
    <t>Karen Roberts</t>
  </si>
  <si>
    <t>3SD58703N19870054</t>
  </si>
  <si>
    <t>meghannbru@gmail.com</t>
  </si>
  <si>
    <t>Meghann Ventimiglia</t>
  </si>
  <si>
    <t>2GU69917LX901612H</t>
  </si>
  <si>
    <t>mix151337@gmail.com</t>
  </si>
  <si>
    <t>2S594815F6746894P</t>
  </si>
  <si>
    <t>treelimb65@msn.com</t>
  </si>
  <si>
    <t>THERESA DAVIS</t>
  </si>
  <si>
    <t>7P9149022N964684V</t>
  </si>
  <si>
    <t>sarahmcneilandassociates@gmail.com</t>
  </si>
  <si>
    <t>Sarah McNeil</t>
  </si>
  <si>
    <t>9P75562011876170B</t>
  </si>
  <si>
    <t>64F0317768301802W</t>
  </si>
  <si>
    <t>kigialanella@gmail.com</t>
  </si>
  <si>
    <t>Kiara Gialanella</t>
  </si>
  <si>
    <t>31C19110NX718481D</t>
  </si>
  <si>
    <t>str3t@hotmail.com</t>
  </si>
  <si>
    <t>Stephen Kuhns</t>
  </si>
  <si>
    <t>58V261971K275063F</t>
  </si>
  <si>
    <t>wskelton0509@gmail.com</t>
  </si>
  <si>
    <t>Nicholas Skelton</t>
  </si>
  <si>
    <t>8V668990YV1747734</t>
  </si>
  <si>
    <t>rachbudke@gmail.com</t>
  </si>
  <si>
    <t>Rachel Budke</t>
  </si>
  <si>
    <t>8426191428123580C</t>
  </si>
  <si>
    <t>psponsler@cfl.rr.com</t>
  </si>
  <si>
    <t>Patti Sponsler</t>
  </si>
  <si>
    <t>1396833196128183A</t>
  </si>
  <si>
    <t>lynn@highgroveandalusians.com</t>
  </si>
  <si>
    <t>Lynn Rohrer</t>
  </si>
  <si>
    <t>53G11385DA197740T</t>
  </si>
  <si>
    <t>baid1500@gmail.com</t>
  </si>
  <si>
    <t>Aranav Baid</t>
  </si>
  <si>
    <t>73Y252571X982631U</t>
  </si>
  <si>
    <t>jrfrerichs1@gmail.com</t>
  </si>
  <si>
    <t>Jenna Frerichs</t>
  </si>
  <si>
    <t>9YK25499CV867281G</t>
  </si>
  <si>
    <t>juliedanaus@gmail.com</t>
  </si>
  <si>
    <t>JULIE D DANAUS</t>
  </si>
  <si>
    <t>0G93714134655943V</t>
  </si>
  <si>
    <t>Kate.S.Black@gmail.com</t>
  </si>
  <si>
    <t>Kathryn Black</t>
  </si>
  <si>
    <t>36U01439B1554632L</t>
  </si>
  <si>
    <t>nnmarlow@gmail.com</t>
  </si>
  <si>
    <t>Natasha Marlow</t>
  </si>
  <si>
    <t>2PR33886P2302744R</t>
  </si>
  <si>
    <t>keller12@cox.net</t>
  </si>
  <si>
    <t>Kathryn Eller</t>
  </si>
  <si>
    <t>5D6105632Y729145K</t>
  </si>
  <si>
    <t>comercialgpa@gmail.com</t>
  </si>
  <si>
    <t>Renata Knack</t>
  </si>
  <si>
    <t>6KT33003DM825172J</t>
  </si>
  <si>
    <t>6TY40028154216143</t>
  </si>
  <si>
    <t>timofei.rassokhin@gmail.com</t>
  </si>
  <si>
    <t>Ð¢Ð¸Ð¼Ð¾Ñ„ÐµÐ¹ Ð Ð°ÑÑÐ¾Ñ…Ð¸Ð½</t>
  </si>
  <si>
    <t>4AT23027YH420941J</t>
  </si>
  <si>
    <t>kalista.itakura@gmail.com</t>
  </si>
  <si>
    <t>Kalista Itakura</t>
  </si>
  <si>
    <t>7LN67749DS0190536</t>
  </si>
  <si>
    <t>egoodell322@gmail.com</t>
  </si>
  <si>
    <t>Erin Goodell</t>
  </si>
  <si>
    <t>850468825Y044201U</t>
  </si>
  <si>
    <t>cellamarconi@gmail.com</t>
  </si>
  <si>
    <t>marcella martinez marconi</t>
  </si>
  <si>
    <t>9KN33960VA750060S</t>
  </si>
  <si>
    <t>gregory@tasana-studios.com</t>
  </si>
  <si>
    <t>Gregory Watts</t>
  </si>
  <si>
    <t>8G721684LA701263X</t>
  </si>
  <si>
    <t>alessandro.piana@hpe.com</t>
  </si>
  <si>
    <t>alessandro piana</t>
  </si>
  <si>
    <t>5W663917JB798842H</t>
  </si>
  <si>
    <t>eleighlewis@gmail.com</t>
  </si>
  <si>
    <t>Erin Lewis</t>
  </si>
  <si>
    <t>7DH888630V5336034</t>
  </si>
  <si>
    <t>can_you_converse@hotmail.com</t>
  </si>
  <si>
    <t>Gail Buckingham</t>
  </si>
  <si>
    <t>75G28339RW081700T</t>
  </si>
  <si>
    <t>skipe@gci.net</t>
  </si>
  <si>
    <t>Skip Elliott</t>
  </si>
  <si>
    <t>4A922332130186740</t>
  </si>
  <si>
    <t>mcguckian.v@gmail.com</t>
  </si>
  <si>
    <t>Vanessa McGuckian</t>
  </si>
  <si>
    <t>8WE55393AU7586615</t>
  </si>
  <si>
    <t>brigittemboyer@yahoo.com</t>
  </si>
  <si>
    <t>Brigitte Boyer</t>
  </si>
  <si>
    <t>38G23023U64692842</t>
  </si>
  <si>
    <t>22231665B8936191K</t>
  </si>
  <si>
    <t>genealogytoursofscotland@gmail.com</t>
  </si>
  <si>
    <t>Genealogy Tours of Scotland</t>
  </si>
  <si>
    <t>77Y094602N371905W</t>
  </si>
  <si>
    <t>catherinefitzgeraldkampf@gmail.com</t>
  </si>
  <si>
    <t>Catherine Fitzgerald-Kampf</t>
  </si>
  <si>
    <t>5VX09709DA319992X</t>
  </si>
  <si>
    <t>rayette.rucker23@gmail.com</t>
  </si>
  <si>
    <t>Rayette Rucker</t>
  </si>
  <si>
    <t>68U41098LL345961U</t>
  </si>
  <si>
    <t>maria.damico1@verizon.net</t>
  </si>
  <si>
    <t>Maria Damico</t>
  </si>
  <si>
    <t>28A19304U8091581P</t>
  </si>
  <si>
    <t>jim@con4m.co.uk</t>
  </si>
  <si>
    <t>James Cottrell</t>
  </si>
  <si>
    <t>2B7317052D7871710</t>
  </si>
  <si>
    <t>coby_menzie@hotmail.com</t>
  </si>
  <si>
    <t>Coby Menzie</t>
  </si>
  <si>
    <t>1VD67816U6759200T</t>
  </si>
  <si>
    <t>lawrence@sisung.net</t>
  </si>
  <si>
    <t>LAWRENCE SISUNG</t>
  </si>
  <si>
    <t>40G19360P1413273A</t>
  </si>
  <si>
    <t>valeriy.fyodorov@gmail.com</t>
  </si>
  <si>
    <t>Valerijs Fjodorovs</t>
  </si>
  <si>
    <t>8WJ26007NC358205B</t>
  </si>
  <si>
    <t>cr8628@yahoo.com</t>
  </si>
  <si>
    <t>Christine Riley</t>
  </si>
  <si>
    <t>23828510CN666071R</t>
  </si>
  <si>
    <t>7RG13628HX704092P</t>
  </si>
  <si>
    <t>JanetEpstein725@hotmail.com</t>
  </si>
  <si>
    <t>Jan Epstein</t>
  </si>
  <si>
    <t>1SB381205R295941R</t>
  </si>
  <si>
    <t>materials@earthangel.nyc</t>
  </si>
  <si>
    <t>Pamela Rice</t>
  </si>
  <si>
    <t>1PC88180SR184072N</t>
  </si>
  <si>
    <t>donnie.may@gmail.com</t>
  </si>
  <si>
    <t>Donnie May</t>
  </si>
  <si>
    <t>1PP741251P358825D</t>
  </si>
  <si>
    <t>41749146KY608335B</t>
  </si>
  <si>
    <t>gtrallyv@yahoo.com</t>
  </si>
  <si>
    <t>Karen Feeley</t>
  </si>
  <si>
    <t>9RG94689A7932712E</t>
  </si>
  <si>
    <t>deamoe@aol.com</t>
  </si>
  <si>
    <t>Deborah Eamoe</t>
  </si>
  <si>
    <t>6YL419637C3670933</t>
  </si>
  <si>
    <t>eric.patterson99@gmail.com</t>
  </si>
  <si>
    <t>Eric Patterson</t>
  </si>
  <si>
    <t>5NH944329J918641J</t>
  </si>
  <si>
    <t>AdeleSomma@gmail.com</t>
  </si>
  <si>
    <t>Adele Somma</t>
  </si>
  <si>
    <t>40Y00026DV6648627</t>
  </si>
  <si>
    <t>04G35366MT028304C</t>
  </si>
  <si>
    <t>cavanness@yahoo.com</t>
  </si>
  <si>
    <t>Carrie Randall</t>
  </si>
  <si>
    <t>7WL47845JG595624T</t>
  </si>
  <si>
    <t>rkociol@mac.com</t>
  </si>
  <si>
    <t>robb kociol</t>
  </si>
  <si>
    <t>2B459286R7178933A</t>
  </si>
  <si>
    <t>ccbccb03@gmail.com</t>
  </si>
  <si>
    <t>Chardonay Boyce</t>
  </si>
  <si>
    <t>0J6033165S670391C</t>
  </si>
  <si>
    <t>rachael.miller@pop.belmont.edu</t>
  </si>
  <si>
    <t>Katriel Miller</t>
  </si>
  <si>
    <t>2U788596HM338420F</t>
  </si>
  <si>
    <t>Shanthony@exums.net</t>
  </si>
  <si>
    <t>Shanthony Exum</t>
  </si>
  <si>
    <t>8VC42714W4313820A</t>
  </si>
  <si>
    <t>20F63738LV395800F</t>
  </si>
  <si>
    <t>46G65120J9886064D</t>
  </si>
  <si>
    <t>dianaczajka@gmail.com</t>
  </si>
  <si>
    <t>Diana Czajka</t>
  </si>
  <si>
    <t>0K546085PG550705B</t>
  </si>
  <si>
    <t>3DP800115M9653316</t>
  </si>
  <si>
    <t>nvanscoy90@outlook.com</t>
  </si>
  <si>
    <t>Natalie Vanscoy</t>
  </si>
  <si>
    <t>75X36858K8791241Y</t>
  </si>
  <si>
    <t>prl.geili@hotmail.com</t>
  </si>
  <si>
    <t>Geili Ohtla</t>
  </si>
  <si>
    <t>6PK42656V58735641</t>
  </si>
  <si>
    <t>deannarp8113@gmail.com</t>
  </si>
  <si>
    <t>Deanna Palevo</t>
  </si>
  <si>
    <t>3VS82938VV349881X</t>
  </si>
  <si>
    <t>hungryseagal@gmail.com</t>
  </si>
  <si>
    <t>Fern Thomas</t>
  </si>
  <si>
    <t>84P69362FJ152733H</t>
  </si>
  <si>
    <t>dholthouse@gmail.com</t>
  </si>
  <si>
    <t>Daniel Holthouse</t>
  </si>
  <si>
    <t>30L9806603613410H</t>
  </si>
  <si>
    <t>4L590893PE298233F</t>
  </si>
  <si>
    <t>dapalmie@gmail.com</t>
  </si>
  <si>
    <t>Dorisann Palmiere</t>
  </si>
  <si>
    <t>6U84116778444033T</t>
  </si>
  <si>
    <t>kannb150@gmail.com</t>
  </si>
  <si>
    <t>Richard Burch</t>
  </si>
  <si>
    <t>77S39166E66551744</t>
  </si>
  <si>
    <t>georgehjacoby@gmail.com</t>
  </si>
  <si>
    <t>GEORGE JACOBY</t>
  </si>
  <si>
    <t>97663341M4244540K</t>
  </si>
  <si>
    <t>katarina1lm@yahoo.ca</t>
  </si>
  <si>
    <t>katarina tomcikova</t>
  </si>
  <si>
    <t>8P926642XB830224R</t>
  </si>
  <si>
    <t>tamrashepherd@icloud.com</t>
  </si>
  <si>
    <t>Tamra Shepherd</t>
  </si>
  <si>
    <t>8DG55515T4110131B</t>
  </si>
  <si>
    <t>henke91_5@hotmail.com</t>
  </si>
  <si>
    <t>Henrik Anell</t>
  </si>
  <si>
    <t>0RY26591DP367094B</t>
  </si>
  <si>
    <t>9LJ63157YV361741V</t>
  </si>
  <si>
    <t>6A3108766H855430C</t>
  </si>
  <si>
    <t>socialmediavsreality@gmail.com</t>
  </si>
  <si>
    <t>Faina Karakasidi</t>
  </si>
  <si>
    <t>4H176964JF475050S</t>
  </si>
  <si>
    <t>5F655056E5040973X</t>
  </si>
  <si>
    <t>freemer77@gmail.com</t>
  </si>
  <si>
    <t>Eric Freeman</t>
  </si>
  <si>
    <t>7C830226HE203713W</t>
  </si>
  <si>
    <t>mawerme@gmail.com</t>
  </si>
  <si>
    <t>Michelle Werme</t>
  </si>
  <si>
    <t>2EV690467S083772A</t>
  </si>
  <si>
    <t>fabsiqq123@gmail.com</t>
  </si>
  <si>
    <t>Fabio Maisriemler</t>
  </si>
  <si>
    <t>2AA33651N15181501</t>
  </si>
  <si>
    <t>yupawadee.galasong@hotmail.com</t>
  </si>
  <si>
    <t>Yupawadee  Galasong</t>
  </si>
  <si>
    <t>4SR069561M7583818</t>
  </si>
  <si>
    <t>evanmlazer@gmail.com</t>
  </si>
  <si>
    <t>Evan Lazerowitz</t>
  </si>
  <si>
    <t>45V44372NK6615148</t>
  </si>
  <si>
    <t>erinismarvelous@yahoo.com</t>
  </si>
  <si>
    <t>Erin Riley</t>
  </si>
  <si>
    <t>7DC451597N977044X</t>
  </si>
  <si>
    <t>darcy@vaucluse-energy.com</t>
  </si>
  <si>
    <t>Kevin Darcy</t>
  </si>
  <si>
    <t>4UC40898WR913794N</t>
  </si>
  <si>
    <t>pidge1979@hotmail.com</t>
  </si>
  <si>
    <t>Steven Pidgeon</t>
  </si>
  <si>
    <t>0X9620910G229690H</t>
  </si>
  <si>
    <t>sarah.bergstrom@gmail.com</t>
  </si>
  <si>
    <t>Sarah Bergstrom</t>
  </si>
  <si>
    <t>949869684D4701128</t>
  </si>
  <si>
    <t>suitsa@missouri.edu</t>
  </si>
  <si>
    <t>Arthur Suits</t>
  </si>
  <si>
    <t>3RK86005EM169294C</t>
  </si>
  <si>
    <t>aliforster@hotmail.com</t>
  </si>
  <si>
    <t>Alison Forster</t>
  </si>
  <si>
    <t>4JL409025X282370D</t>
  </si>
  <si>
    <t>missy.wllms@gmail.com</t>
  </si>
  <si>
    <t>Melissa L williams</t>
  </si>
  <si>
    <t>9V71795912849051P</t>
  </si>
  <si>
    <t>maslova.natalija@gmail.com</t>
  </si>
  <si>
    <t>Natalija Maslova</t>
  </si>
  <si>
    <t>73B8110129870111S</t>
  </si>
  <si>
    <t>89S390357J882944H</t>
  </si>
  <si>
    <t>3RG073606L465242X</t>
  </si>
  <si>
    <t>lesliewilliamsdesign@gmail.com</t>
  </si>
  <si>
    <t>Leslie Williams</t>
  </si>
  <si>
    <t>35E66805K0298841K</t>
  </si>
  <si>
    <t>sfaubel8@gmail.com</t>
  </si>
  <si>
    <t>Savannah Faubel</t>
  </si>
  <si>
    <t>0YT05742RH871441P</t>
  </si>
  <si>
    <t>johannardresser@gmail.com</t>
  </si>
  <si>
    <t>Johanna Dresser</t>
  </si>
  <si>
    <t>6EV021459X2048246</t>
  </si>
  <si>
    <t>abeautifulmind0219@gmail.com</t>
  </si>
  <si>
    <t>Sara Sprague</t>
  </si>
  <si>
    <t>4H649827R0905742A</t>
  </si>
  <si>
    <t>79F19266YN763631R</t>
  </si>
  <si>
    <t>lara-bier@protonmail.com</t>
  </si>
  <si>
    <t>Lara Bierstedt</t>
  </si>
  <si>
    <t>4VE63463386587412</t>
  </si>
  <si>
    <t>kellermike@gmx.ch</t>
  </si>
  <si>
    <t>Mike Keller</t>
  </si>
  <si>
    <t>18274246TP885422W</t>
  </si>
  <si>
    <t>grovermummy@gmail.com</t>
  </si>
  <si>
    <t>Pam Grover</t>
  </si>
  <si>
    <t>8X208169BN521905L</t>
  </si>
  <si>
    <t>20C3563950887715H</t>
  </si>
  <si>
    <t>moreirajesusr@gmail.com</t>
  </si>
  <si>
    <t>Jesus Moreira</t>
  </si>
  <si>
    <t>9EB84880FY944904S</t>
  </si>
  <si>
    <t>aalexalv8@gmail.com</t>
  </si>
  <si>
    <t>Alexandra Alvarez</t>
  </si>
  <si>
    <t>17U29829C35261626</t>
  </si>
  <si>
    <t>1R632329YA2434151</t>
  </si>
  <si>
    <t>6B757080DH789511H</t>
  </si>
  <si>
    <t>rhonnie.habig@gmail.com</t>
  </si>
  <si>
    <t>Leslie Habig</t>
  </si>
  <si>
    <t>03G06020L59836530</t>
  </si>
  <si>
    <t>markaodonnell@gmail.com</t>
  </si>
  <si>
    <t>Mark ODonnell</t>
  </si>
  <si>
    <t>8KC4666435189882E</t>
  </si>
  <si>
    <t>0DN626918K700302S</t>
  </si>
  <si>
    <t>meelis.rahula@gmail.com</t>
  </si>
  <si>
    <t>Meelis Rahula</t>
  </si>
  <si>
    <t>617785538D453551E</t>
  </si>
  <si>
    <t>mwellis.educ@gmail.com</t>
  </si>
  <si>
    <t>Mark Ellis</t>
  </si>
  <si>
    <t>3KY37046KY7137218</t>
  </si>
  <si>
    <t>portersc@icloud.com</t>
  </si>
  <si>
    <t>Porter Collins</t>
  </si>
  <si>
    <t>7W771628S5533945Y</t>
  </si>
  <si>
    <t>freyjahagen@gmail.com</t>
  </si>
  <si>
    <t>Freyja Hagen</t>
  </si>
  <si>
    <t>1UM47123Y6216622V</t>
  </si>
  <si>
    <t>meganblack91@gmail.com</t>
  </si>
  <si>
    <t>Round the Cauldron</t>
  </si>
  <si>
    <t>2SW29314L65464602</t>
  </si>
  <si>
    <t>rmeyers_5@hotmail.com</t>
  </si>
  <si>
    <t>Rob Meyers</t>
  </si>
  <si>
    <t>7R471604TC638971U</t>
  </si>
  <si>
    <t>raymond.fairthorne@hotmail.com</t>
  </si>
  <si>
    <t>Raymond Fairthorne</t>
  </si>
  <si>
    <t>2EH13311UT409543B</t>
  </si>
  <si>
    <t>50G06948888959610</t>
  </si>
  <si>
    <t>8WB18746XR8346502</t>
  </si>
  <si>
    <t>SaneeRaval@gmail.com</t>
  </si>
  <si>
    <t>Sanee Raval</t>
  </si>
  <si>
    <t>8RB95240K8388003P</t>
  </si>
  <si>
    <t>pagejamesc@gmail.com</t>
  </si>
  <si>
    <t>James Page</t>
  </si>
  <si>
    <t>36F51294GA8611713</t>
  </si>
  <si>
    <t>BLT</t>
  </si>
  <si>
    <t>36S776558F084522Y</t>
  </si>
  <si>
    <t>clarissagoodnight@gmail.com</t>
  </si>
  <si>
    <t>Clarissa Draa</t>
  </si>
  <si>
    <t>1TF06043FR5135932</t>
  </si>
  <si>
    <t>nigelhowlett@me.com</t>
  </si>
  <si>
    <t>nigel howlett</t>
  </si>
  <si>
    <t>0HN24485P8067293A</t>
  </si>
  <si>
    <t>natia.m.zawacki@gmail.com</t>
  </si>
  <si>
    <t>Natia Zawacki</t>
  </si>
  <si>
    <t>4WT78394N32689812</t>
  </si>
  <si>
    <t>4HJ18093JT0654337</t>
  </si>
  <si>
    <t>28J51434GG2055321</t>
  </si>
  <si>
    <t>jessejeffers30@gmail.com</t>
  </si>
  <si>
    <t>jesse jeffers</t>
  </si>
  <si>
    <t>5YW84851055375901</t>
  </si>
  <si>
    <t>hookooekoo@btopenworld.com</t>
  </si>
  <si>
    <t>martin hunt</t>
  </si>
  <si>
    <t>2GB20230H8026611R</t>
  </si>
  <si>
    <t>6SX09172XE227013L</t>
  </si>
  <si>
    <t>jennifern112@gmail.com</t>
  </si>
  <si>
    <t>Jennifer Naylor</t>
  </si>
  <si>
    <t>7AV599918S327602H</t>
  </si>
  <si>
    <t>peterenks@gmail.com</t>
  </si>
  <si>
    <t>Peter Enks</t>
  </si>
  <si>
    <t>3CB149104M7609240</t>
  </si>
  <si>
    <t>ss4888@columbia.edu</t>
  </si>
  <si>
    <t>Sneha Sharma</t>
  </si>
  <si>
    <t>5D308509LC0402016</t>
  </si>
  <si>
    <t>saritsh@gmail.com</t>
  </si>
  <si>
    <t>sarit shamay</t>
  </si>
  <si>
    <t>80922483M15762801</t>
  </si>
  <si>
    <t>wyethtvenge@yahoo.com</t>
  </si>
  <si>
    <t>wyeth tvenge</t>
  </si>
  <si>
    <t>9E8315010D9178314</t>
  </si>
  <si>
    <t>katelynne_whalen@yahoo.com</t>
  </si>
  <si>
    <t>Katelynne Butts</t>
  </si>
  <si>
    <t>89578287XP917073G</t>
  </si>
  <si>
    <t>geozach@hotmail.com</t>
  </si>
  <si>
    <t>Georgie Zachariah</t>
  </si>
  <si>
    <t>6B8999785E981121S</t>
  </si>
  <si>
    <t>alwaysobrien76@gmail.com</t>
  </si>
  <si>
    <t>Jennifer Morss</t>
  </si>
  <si>
    <t>82C70292CK422413Y</t>
  </si>
  <si>
    <t>7DH17824ET120404K</t>
  </si>
  <si>
    <t>carabellelove@gmail.com</t>
  </si>
  <si>
    <t>Cara Love</t>
  </si>
  <si>
    <t>52Y7884287296860Y</t>
  </si>
  <si>
    <t>0YX6080169560683T</t>
  </si>
  <si>
    <t>kualalefleur@yahoo.com</t>
  </si>
  <si>
    <t>Life After Coma</t>
  </si>
  <si>
    <t>3U777234X5952991N</t>
  </si>
  <si>
    <t>sylvijohnson@gmail.com</t>
  </si>
  <si>
    <t>Sylvia Johnson</t>
  </si>
  <si>
    <t>6CA397700X847544B</t>
  </si>
  <si>
    <t>pcasey64@gmail.com</t>
  </si>
  <si>
    <t>Patrick Casey</t>
  </si>
  <si>
    <t>73G63695C5058010N</t>
  </si>
  <si>
    <t>murashkovskiy@gmail.com</t>
  </si>
  <si>
    <t>All Star Auto Parts</t>
  </si>
  <si>
    <t>49N28247BM285225U</t>
  </si>
  <si>
    <t>TripleMorrisMama@gmail.com</t>
  </si>
  <si>
    <t>Melinda Wattam</t>
  </si>
  <si>
    <t>84G44756YS569141J</t>
  </si>
  <si>
    <t>3FC10567G4685950W</t>
  </si>
  <si>
    <t>marybethbuchanan77@gmail.com</t>
  </si>
  <si>
    <t>Mary Beth Buchanan</t>
  </si>
  <si>
    <t>1N685523V0964842U</t>
  </si>
  <si>
    <t>normawhiteflcw@gmail.com</t>
  </si>
  <si>
    <t>Norma White</t>
  </si>
  <si>
    <t>97L99148J67792337</t>
  </si>
  <si>
    <t>h.art.jr@gmail.com</t>
  </si>
  <si>
    <t>Justin Hartfield</t>
  </si>
  <si>
    <t>6XW2330504332242B</t>
  </si>
  <si>
    <t>michaeldroe@gmail.com</t>
  </si>
  <si>
    <t>Michael Roe</t>
  </si>
  <si>
    <t>7CM66794SS0243946</t>
  </si>
  <si>
    <t>bogdan.pasol@gmail.com</t>
  </si>
  <si>
    <t>Bogdan Pasol</t>
  </si>
  <si>
    <t>1HR971890M253634B</t>
  </si>
  <si>
    <t>jaijay824@yahoo.com</t>
  </si>
  <si>
    <t>Jaime Johnson</t>
  </si>
  <si>
    <t>5JE955338B066900G</t>
  </si>
  <si>
    <t>4DY32782H75493727</t>
  </si>
  <si>
    <t>hayley.wilfong88@gmail.com</t>
  </si>
  <si>
    <t>Hayley Wilfong Independent Consultant</t>
  </si>
  <si>
    <t>3LD16686RV5472208</t>
  </si>
  <si>
    <t>ruddlp@gmail.com</t>
  </si>
  <si>
    <t>Lisa Rudd</t>
  </si>
  <si>
    <t>2X12758004530914G</t>
  </si>
  <si>
    <t>osmucat@gmail.com</t>
  </si>
  <si>
    <t>Catherine Osmun</t>
  </si>
  <si>
    <t>0A168781B8657102G</t>
  </si>
  <si>
    <t>snehabonita@gmail.com</t>
  </si>
  <si>
    <t>21-22-ST-000374</t>
  </si>
  <si>
    <t>21-22-ST-000375</t>
  </si>
  <si>
    <t>21-22-ST-000376</t>
  </si>
  <si>
    <t>21-22-ST-000377</t>
  </si>
  <si>
    <t>21-22-ST-000378</t>
  </si>
  <si>
    <t>21-22-ST-000379</t>
  </si>
  <si>
    <t>21-22-ST-000380</t>
  </si>
  <si>
    <t>21-22-ST-000381</t>
  </si>
  <si>
    <t>21-22-ST-000382</t>
  </si>
  <si>
    <t>21-22-ST-000383</t>
  </si>
  <si>
    <t>21-22-ST-000384</t>
  </si>
  <si>
    <t>21-22-ST-000385</t>
  </si>
  <si>
    <t>21-22-ST-000386</t>
  </si>
  <si>
    <t>21-22-PP-001902</t>
  </si>
  <si>
    <t>21-22-PP-001903</t>
  </si>
  <si>
    <t>21-22-PP-001904</t>
  </si>
  <si>
    <t>21-22-PP-001905</t>
  </si>
  <si>
    <t>21-22-PP-001906</t>
  </si>
  <si>
    <t>21-22-PP-001907</t>
  </si>
  <si>
    <t>21-22-PP-001908</t>
  </si>
  <si>
    <t>21-22-PP-001909</t>
  </si>
  <si>
    <t>21-22-PP-001910</t>
  </si>
  <si>
    <t>21-22-PP-001911</t>
  </si>
  <si>
    <t>21-22-PP-001912</t>
  </si>
  <si>
    <t>21-22-PP-001913</t>
  </si>
  <si>
    <t>21-22-PP-001914</t>
  </si>
  <si>
    <t>21-22-PP-001915</t>
  </si>
  <si>
    <t>21-22-PP-001916</t>
  </si>
  <si>
    <t>21-22-PP-001917</t>
  </si>
  <si>
    <t>21-22-PP-001918</t>
  </si>
  <si>
    <t>21-22-PP-001919</t>
  </si>
  <si>
    <t>21-22-PP-001920</t>
  </si>
  <si>
    <t>21-22-PP-001921</t>
  </si>
  <si>
    <t>21-22-PP-001922</t>
  </si>
  <si>
    <t>21-22-PP-001923</t>
  </si>
  <si>
    <t>21-22-PP-001924</t>
  </si>
  <si>
    <t>21-22-PP-001925</t>
  </si>
  <si>
    <t>21-22-PP-001926</t>
  </si>
  <si>
    <t>21-22-PP-001927</t>
  </si>
  <si>
    <t>21-22-PP-001928</t>
  </si>
  <si>
    <t>21-22-PP-001929</t>
  </si>
  <si>
    <t>21-22-PP-001930</t>
  </si>
  <si>
    <t>21-22-PP-001931</t>
  </si>
  <si>
    <t>21-22-PP-001932</t>
  </si>
  <si>
    <t>21-22-PP-001933</t>
  </si>
  <si>
    <t>21-22-PP-001934</t>
  </si>
  <si>
    <t>21-22-PP-001935</t>
  </si>
  <si>
    <t>21-22-PP-001936</t>
  </si>
  <si>
    <t>21-22-PP-001937</t>
  </si>
  <si>
    <t>21-22-PP-001938</t>
  </si>
  <si>
    <t>21-22-PP-001939</t>
  </si>
  <si>
    <t>21-22-PP-001940</t>
  </si>
  <si>
    <t>21-22-PP-001941</t>
  </si>
  <si>
    <t>21-22-PP-001942</t>
  </si>
  <si>
    <t>21-22-PP-001943</t>
  </si>
  <si>
    <t>21-22-PP-001944</t>
  </si>
  <si>
    <t>21-22-PP-001945</t>
  </si>
  <si>
    <t>21-22-PP-001946</t>
  </si>
  <si>
    <t>21-22-PP-001947</t>
  </si>
  <si>
    <t>21-22-PP-001948</t>
  </si>
  <si>
    <t>21-22-PP-001949</t>
  </si>
  <si>
    <t>21-22-PP-001950</t>
  </si>
  <si>
    <t>21-22-PP-001951</t>
  </si>
  <si>
    <t>21-22-PP-001952</t>
  </si>
  <si>
    <t>21-22-PP-001953</t>
  </si>
  <si>
    <t>21-22-PP-001954</t>
  </si>
  <si>
    <t>21-22-PP-001955</t>
  </si>
  <si>
    <t>21-22-PP-001956</t>
  </si>
  <si>
    <t>21-22-PP-001957</t>
  </si>
  <si>
    <t>21-22-PP-001958</t>
  </si>
  <si>
    <t>21-22-PP-001959</t>
  </si>
  <si>
    <t>21-22-PP-001960</t>
  </si>
  <si>
    <t>21-22-PP-001961</t>
  </si>
  <si>
    <t>21-22-PP-001962</t>
  </si>
  <si>
    <t>21-22-PP-001963</t>
  </si>
  <si>
    <t>21-22-PP-001964</t>
  </si>
  <si>
    <t>21-22-PP-001965</t>
  </si>
  <si>
    <t>21-22-PP-001966</t>
  </si>
  <si>
    <t>21-22-PP-001967</t>
  </si>
  <si>
    <t>21-22-PP-001968</t>
  </si>
  <si>
    <t>21-22-PP-001969</t>
  </si>
  <si>
    <t>21-22-PP-001970</t>
  </si>
  <si>
    <t>21-22-PP-001971</t>
  </si>
  <si>
    <t>21-22-PP-001972</t>
  </si>
  <si>
    <t>21-22-PP-001973</t>
  </si>
  <si>
    <t>21-22-PP-001974</t>
  </si>
  <si>
    <t>21-22-PP-001975</t>
  </si>
  <si>
    <t>21-22-PP-001976</t>
  </si>
  <si>
    <t>21-22-PP-001977</t>
  </si>
  <si>
    <t>21-22-PP-001978</t>
  </si>
  <si>
    <t>21-22-PP-001979</t>
  </si>
  <si>
    <t>21-22-PP-001980</t>
  </si>
  <si>
    <t>21-22-PP-001981</t>
  </si>
  <si>
    <t>21-22-PP-001982</t>
  </si>
  <si>
    <t>21-22-PP-001983</t>
  </si>
  <si>
    <t>21-22-PP-001984</t>
  </si>
  <si>
    <t>21-22-PP-001985</t>
  </si>
  <si>
    <t>21-22-PP-001986</t>
  </si>
  <si>
    <t>21-22-PP-001987</t>
  </si>
  <si>
    <t>21-22-PP-001988</t>
  </si>
  <si>
    <t>21-22-PP-001989</t>
  </si>
  <si>
    <t>21-22-PP-001990</t>
  </si>
  <si>
    <t>21-22-PP-001991</t>
  </si>
  <si>
    <t>21-22-PP-001992</t>
  </si>
  <si>
    <t>21-22-PP-001993</t>
  </si>
  <si>
    <t>21-22-PP-001994</t>
  </si>
  <si>
    <t>21-22-PP-001995</t>
  </si>
  <si>
    <t>21-22-PP-001996</t>
  </si>
  <si>
    <t>21-22-PP-001997</t>
  </si>
  <si>
    <t>21-22-PP-001998</t>
  </si>
  <si>
    <t>21-22-PP-001999</t>
  </si>
  <si>
    <t>21-22-PP-002000</t>
  </si>
  <si>
    <t>21-22-PP-002001</t>
  </si>
  <si>
    <t>21-22-PP-002002</t>
  </si>
  <si>
    <t>21-22-PP-002003</t>
  </si>
  <si>
    <t>21-22-PP-002004</t>
  </si>
  <si>
    <t>21-22-PP-002005</t>
  </si>
  <si>
    <t>21-22-PP-002006</t>
  </si>
  <si>
    <t>21-22-PP-002007</t>
  </si>
  <si>
    <t>21-22-PP-002008</t>
  </si>
  <si>
    <t>21-22-PP-002009</t>
  </si>
  <si>
    <t>21-22-PP-002010</t>
  </si>
  <si>
    <t>21-22-PP-002011</t>
  </si>
  <si>
    <t>21-22-PP-002012</t>
  </si>
  <si>
    <t>21-22-PP-002013</t>
  </si>
  <si>
    <t>21-22-PP-002014</t>
  </si>
  <si>
    <t>21-22-PP-002015</t>
  </si>
  <si>
    <t>21-22-PP-002016</t>
  </si>
  <si>
    <t>21-22-PP-002017</t>
  </si>
  <si>
    <t>21-22-PP-002018</t>
  </si>
  <si>
    <t>21-22-PP-002019</t>
  </si>
  <si>
    <t>21-22-PP-002020</t>
  </si>
  <si>
    <t>21-22-PP-002021</t>
  </si>
  <si>
    <t>21-22-PP-002022</t>
  </si>
  <si>
    <t>21-22-PP-002023</t>
  </si>
  <si>
    <t>21-22-PP-002024</t>
  </si>
  <si>
    <t>21-22-PP-002025</t>
  </si>
  <si>
    <t>21-22-PP-002026</t>
  </si>
  <si>
    <t>21-22-PP-002027</t>
  </si>
  <si>
    <t>21-22-PP-002028</t>
  </si>
  <si>
    <t>21-22-PP-002029</t>
  </si>
  <si>
    <t>21-22-PP-002030</t>
  </si>
  <si>
    <t>21-22-PP-002031</t>
  </si>
  <si>
    <t>21-22-PP-002032</t>
  </si>
  <si>
    <t>21-22-PP-002033</t>
  </si>
  <si>
    <t>21-22-PP-002034</t>
  </si>
  <si>
    <t>21-22-PP-002035</t>
  </si>
  <si>
    <t>21-22-PP-002036</t>
  </si>
  <si>
    <t>21-22-PP-002037</t>
  </si>
  <si>
    <t>21-22-PP-002038</t>
  </si>
  <si>
    <t>21-22-PP-002039</t>
  </si>
  <si>
    <t>21-22-PP-002040</t>
  </si>
  <si>
    <t>21-22-PP-002041</t>
  </si>
  <si>
    <t>21-22-PP-002042</t>
  </si>
  <si>
    <t>21-22-PP-002043</t>
  </si>
  <si>
    <t>21-22-PP-002044</t>
  </si>
  <si>
    <t>21-22-PP-002045</t>
  </si>
  <si>
    <t>21-22-PP-002046</t>
  </si>
  <si>
    <t>21-22-PP-002047</t>
  </si>
  <si>
    <t>21-22-PP-002048</t>
  </si>
  <si>
    <t>21-22-PP-002049</t>
  </si>
  <si>
    <t>21-22-PP-002050</t>
  </si>
  <si>
    <t>21-22-PP-002051</t>
  </si>
  <si>
    <t>21-22-PP-002052</t>
  </si>
  <si>
    <t>21-22-PP-002053</t>
  </si>
  <si>
    <t>21-22-PP-002054</t>
  </si>
  <si>
    <t>21-22-PP-002055</t>
  </si>
  <si>
    <t>21-22-PP-002056</t>
  </si>
  <si>
    <t>21-22-PP-002057</t>
  </si>
  <si>
    <t>21-22-PP-002058</t>
  </si>
  <si>
    <t>21-22-PP-002059</t>
  </si>
  <si>
    <t>21-22-PP-002060</t>
  </si>
  <si>
    <t>21-22-PP-002061</t>
  </si>
  <si>
    <t>21-22-PP-002062</t>
  </si>
  <si>
    <t>21-22-PP-002063</t>
  </si>
  <si>
    <t>21-22-PP-002064</t>
  </si>
  <si>
    <t>21-22-PP-002065</t>
  </si>
  <si>
    <t>21-22-PP-002066</t>
  </si>
  <si>
    <t>21-22-PP-002067</t>
  </si>
  <si>
    <t>21-22-PP-002068</t>
  </si>
  <si>
    <t>21-22-PP-002069</t>
  </si>
  <si>
    <t>21-22-PP-002070</t>
  </si>
  <si>
    <t>21-22-PP-002071</t>
  </si>
  <si>
    <t>21-22-PP-002072</t>
  </si>
  <si>
    <t>21-22-PP-002073</t>
  </si>
  <si>
    <t>21-22-PP-002074</t>
  </si>
  <si>
    <t>21-22-PP-002075</t>
  </si>
  <si>
    <t>21-22-PP-002076</t>
  </si>
  <si>
    <t>21-22-PP-002077</t>
  </si>
  <si>
    <t>21-22-PP-002078</t>
  </si>
  <si>
    <t>21-22-PP-002079</t>
  </si>
  <si>
    <t>21-22-PP-002080</t>
  </si>
  <si>
    <t>21-22-PP-002081</t>
  </si>
  <si>
    <t>21-22-PP-002082</t>
  </si>
  <si>
    <t>21-22-PP-002083</t>
  </si>
  <si>
    <t>21-22-PP-002084</t>
  </si>
  <si>
    <t>21-22-PP-002085</t>
  </si>
  <si>
    <t>21-22-PP-002086</t>
  </si>
  <si>
    <t>21-22-PP-002087</t>
  </si>
  <si>
    <t>21-22-PP-002088</t>
  </si>
  <si>
    <t>21-22-PP-002089</t>
  </si>
  <si>
    <t>21-22-PP-002090</t>
  </si>
  <si>
    <t>21-22-PP-002091</t>
  </si>
  <si>
    <t>21-22-PP-002092</t>
  </si>
  <si>
    <t>21-22-PP-002093</t>
  </si>
  <si>
    <t>21-22-PP-002094</t>
  </si>
  <si>
    <t>21-22-PP-002095</t>
  </si>
  <si>
    <t>21-22-PP-002096</t>
  </si>
  <si>
    <t>21-22-PP-002097</t>
  </si>
  <si>
    <t>21-22-PP-002098</t>
  </si>
  <si>
    <t>21-22-PP-002099</t>
  </si>
  <si>
    <t>21-22-PP-002100</t>
  </si>
  <si>
    <t>21-22-PP-002101</t>
  </si>
  <si>
    <t>21-22-PP-002102</t>
  </si>
  <si>
    <t>21-22-PP-002103</t>
  </si>
  <si>
    <t>21-22-PP-002104</t>
  </si>
  <si>
    <t>21-22-PP-002105</t>
  </si>
  <si>
    <t>21-22-PP-002106</t>
  </si>
  <si>
    <t>21-22-PP-002107</t>
  </si>
  <si>
    <t>21-22-PP-002108</t>
  </si>
  <si>
    <t>21-22-PP-002109</t>
  </si>
  <si>
    <t>21-22-PP-002110</t>
  </si>
  <si>
    <t>21-22-PP-002111</t>
  </si>
  <si>
    <t>21-22-PP-002112</t>
  </si>
  <si>
    <t>21-22-PP-002113</t>
  </si>
  <si>
    <t>21-22-PP-002114</t>
  </si>
  <si>
    <t>21-22-PP-002115</t>
  </si>
  <si>
    <t>21-22-PP-002116</t>
  </si>
  <si>
    <t>21-22-PP-002117</t>
  </si>
  <si>
    <t>21-22-PP-002118</t>
  </si>
  <si>
    <t>21-22-PP-002119</t>
  </si>
  <si>
    <t>21-22-PP-002120</t>
  </si>
  <si>
    <t>21-22-PP-002121</t>
  </si>
  <si>
    <t>21-22-PP-002122</t>
  </si>
  <si>
    <t>22S54567PU4691001</t>
  </si>
  <si>
    <t>3DC55091RY048402X</t>
  </si>
  <si>
    <t>kmarie86@hotmail.com</t>
  </si>
  <si>
    <t>Designs by KaraMarie</t>
  </si>
  <si>
    <t>8T906513JK780244B</t>
  </si>
  <si>
    <t>00U89288164953116</t>
  </si>
  <si>
    <t>ebheffernan@hotmail.com</t>
  </si>
  <si>
    <t>Rebecca Heffernan</t>
  </si>
  <si>
    <t>94242041V97594835</t>
  </si>
  <si>
    <t>vic247dental@gmail.com</t>
  </si>
  <si>
    <t>Jennifer Worsham</t>
  </si>
  <si>
    <t>9MP08382JK251494L</t>
  </si>
  <si>
    <t>lilyalford13@gmail.com</t>
  </si>
  <si>
    <t>Lily Alford</t>
  </si>
  <si>
    <t>7EX26898BM816273X</t>
  </si>
  <si>
    <t>dacof66@gmail.com</t>
  </si>
  <si>
    <t>Daisy Lindberg</t>
  </si>
  <si>
    <t>02571055ML652034A</t>
  </si>
  <si>
    <t>1LF48957HD541940T</t>
  </si>
  <si>
    <t>3GU21091KL182104T</t>
  </si>
  <si>
    <t>katie.hewitt@gmail.com</t>
  </si>
  <si>
    <t>Book Smart with Katie</t>
  </si>
  <si>
    <t>2PY39025LJ499963Y</t>
  </si>
  <si>
    <t>fcwightman56@verizon.net</t>
  </si>
  <si>
    <t>Frederick Wightman</t>
  </si>
  <si>
    <t>2P903635UW8002416</t>
  </si>
  <si>
    <t>vroberts46260@gmail.com</t>
  </si>
  <si>
    <t>Victoria roberts</t>
  </si>
  <si>
    <t>10C87235YJ7727801</t>
  </si>
  <si>
    <t>summer_arthur@yahoo.com</t>
  </si>
  <si>
    <t>Summer Arthur</t>
  </si>
  <si>
    <t>2M087708WE312603J</t>
  </si>
  <si>
    <t>stewfoshie@gmail.com</t>
  </si>
  <si>
    <t>Stewart &amp; Beth Foshie</t>
  </si>
  <si>
    <t>9FK01488A2314173X</t>
  </si>
  <si>
    <t>max.caronejr@gmail.com</t>
  </si>
  <si>
    <t>Max Carone</t>
  </si>
  <si>
    <t>3255003654980801G</t>
  </si>
  <si>
    <t>ablightedstar@gmail.com</t>
  </si>
  <si>
    <t>Jessica Watson</t>
  </si>
  <si>
    <t>5YN42971J7400222L</t>
  </si>
  <si>
    <t>kmahuron@icloud.com</t>
  </si>
  <si>
    <t>Kara Mahuron</t>
  </si>
  <si>
    <t>7262815036711174F</t>
  </si>
  <si>
    <t>jlspriggs@gmail.com</t>
  </si>
  <si>
    <t>Jenny Spriggs</t>
  </si>
  <si>
    <t>52S13524E96462741</t>
  </si>
  <si>
    <t>danilee327@gmail.com</t>
  </si>
  <si>
    <t>Dani Bodkin</t>
  </si>
  <si>
    <t>4GF60282XD7165624</t>
  </si>
  <si>
    <t>41N21875U2617745X</t>
  </si>
  <si>
    <t>sammantha.lewitzke@icloud.com</t>
  </si>
  <si>
    <t>Sammantha Lewitzke</t>
  </si>
  <si>
    <t>42P54488NN461084K</t>
  </si>
  <si>
    <t>contact@g-life.care</t>
  </si>
  <si>
    <t>G-Life Lab</t>
  </si>
  <si>
    <t>6F144679F6956900G</t>
  </si>
  <si>
    <t>lerxstag@gmail.com</t>
  </si>
  <si>
    <t>John Aaron Grogan</t>
  </si>
  <si>
    <t>4SP017408H833292S</t>
  </si>
  <si>
    <t>johanvr@gmail.com</t>
  </si>
  <si>
    <t>Johannes Jansen van Rensburg</t>
  </si>
  <si>
    <t>4NB38445F71047343</t>
  </si>
  <si>
    <t>chris.schraner@gmail.com</t>
  </si>
  <si>
    <t>Christopher Schraner</t>
  </si>
  <si>
    <t>8W905152XU054704J</t>
  </si>
  <si>
    <t>loisjacobs@hotmail.com</t>
  </si>
  <si>
    <t>lois jacobs</t>
  </si>
  <si>
    <t>0H586359TN602931D</t>
  </si>
  <si>
    <t>robert.stewart@smu.ca</t>
  </si>
  <si>
    <t>Robert Stewart</t>
  </si>
  <si>
    <t>5SB5571839028711Y</t>
  </si>
  <si>
    <t>kaye.a.s@gmail.com</t>
  </si>
  <si>
    <t>Kaye Steele</t>
  </si>
  <si>
    <t>5BF0191781202663S</t>
  </si>
  <si>
    <t>valerioventi@gmail.com</t>
  </si>
  <si>
    <t>valerio venti</t>
  </si>
  <si>
    <t>6LG10884DB168115G</t>
  </si>
  <si>
    <t>8E378016MN3767726</t>
  </si>
  <si>
    <t>2F422505P7687941N</t>
  </si>
  <si>
    <t>jennifersardam@gmail.com</t>
  </si>
  <si>
    <t>Jennifer Sardam</t>
  </si>
  <si>
    <t>3W814490GB0865459</t>
  </si>
  <si>
    <t>6DB71599XK9696539</t>
  </si>
  <si>
    <t>tiinamkarhu@gmail.com</t>
  </si>
  <si>
    <t>Tiina Karhu</t>
  </si>
  <si>
    <t>3A769613V12020026</t>
  </si>
  <si>
    <t>tjcermd@me.com</t>
  </si>
  <si>
    <t>Thomas Calvert</t>
  </si>
  <si>
    <t>5K178270JJ419310M</t>
  </si>
  <si>
    <t>Ksanford85@gmail.com</t>
  </si>
  <si>
    <t>Kirk Sanford</t>
  </si>
  <si>
    <t>7B208094Y0044744T</t>
  </si>
  <si>
    <t>allianastas2@gmail.com</t>
  </si>
  <si>
    <t>Allison Anastas</t>
  </si>
  <si>
    <t>7ML51604XU8888626</t>
  </si>
  <si>
    <t>sr_holton@ymail.com</t>
  </si>
  <si>
    <t>Sarah Holton</t>
  </si>
  <si>
    <t>9P549796VP638301L</t>
  </si>
  <si>
    <t>jillian@jilliangreaves.com</t>
  </si>
  <si>
    <t>Jillian Greaves Functional Nutrition &amp; Wellness</t>
  </si>
  <si>
    <t>271785874X196390R</t>
  </si>
  <si>
    <t>8F341574YS887371T</t>
  </si>
  <si>
    <t>2KJ120687F980610M</t>
  </si>
  <si>
    <t>ksanford85@gmail.com</t>
  </si>
  <si>
    <t>kirk sanford</t>
  </si>
  <si>
    <t>1X1305863P014032T</t>
  </si>
  <si>
    <t>llysenko@yandex.ru</t>
  </si>
  <si>
    <t>Liudmila Lysenko</t>
  </si>
  <si>
    <t>3B817186S4115235F</t>
  </si>
  <si>
    <t>terrakcolvin@yahoo.com</t>
  </si>
  <si>
    <t>Terra Colvin</t>
  </si>
  <si>
    <t>2F941076C1240302F</t>
  </si>
  <si>
    <t>5X591788YW3925440</t>
  </si>
  <si>
    <t>raptor11012@msn.com</t>
  </si>
  <si>
    <t>Jeffrey Reyes</t>
  </si>
  <si>
    <t>3E0868695N753023D</t>
  </si>
  <si>
    <t>jennifer.coster@gmail.com</t>
  </si>
  <si>
    <t>Print/Collect</t>
  </si>
  <si>
    <t>43121123H0234531X</t>
  </si>
  <si>
    <t>kaylenecarinna@gmail.com</t>
  </si>
  <si>
    <t>Kaylene Gammon</t>
  </si>
  <si>
    <t>2RG8428901297553N</t>
  </si>
  <si>
    <t>jaclyndill@outlook.com</t>
  </si>
  <si>
    <t>Jaclyn Dill</t>
  </si>
  <si>
    <t>67164022V69792154</t>
  </si>
  <si>
    <t>b.tekesky@gmail.com</t>
  </si>
  <si>
    <t>Eric Tekesky</t>
  </si>
  <si>
    <t>28G49665VM939952V</t>
  </si>
  <si>
    <t>dbtmm2216@gmail.com</t>
  </si>
  <si>
    <t>Danyelle Bylo</t>
  </si>
  <si>
    <t>4MY78641H23046614</t>
  </si>
  <si>
    <t>parrules123@gmail.com</t>
  </si>
  <si>
    <t>Paula Grey</t>
  </si>
  <si>
    <t>32T11079RW176604C</t>
  </si>
  <si>
    <t>steph-777@hotmail.com</t>
  </si>
  <si>
    <t>Stephanie Psioda</t>
  </si>
  <si>
    <t>32441671BR294704X</t>
  </si>
  <si>
    <t>m@kookycreative.com</t>
  </si>
  <si>
    <t>Kooky Creative</t>
  </si>
  <si>
    <t>0UU76437NH674730R</t>
  </si>
  <si>
    <t>mattjarosy@gmail.com</t>
  </si>
  <si>
    <t>matthew jarosy</t>
  </si>
  <si>
    <t>3HW42112HB428651P</t>
  </si>
  <si>
    <t>dilek.demirhan@phe.gov.uk</t>
  </si>
  <si>
    <t>Dilek Demirhan</t>
  </si>
  <si>
    <t>7K3242609B361131T</t>
  </si>
  <si>
    <t>haamos625@gmail.com</t>
  </si>
  <si>
    <t>Heather Amos</t>
  </si>
  <si>
    <t>04P30931A18868849</t>
  </si>
  <si>
    <t>chantie1223@gmail.com</t>
  </si>
  <si>
    <t>Chantal Larson</t>
  </si>
  <si>
    <t>77L99669GR527044F</t>
  </si>
  <si>
    <t>YourPersonalDogGroomer@yahoo.com</t>
  </si>
  <si>
    <t>Absolutely Beautiful</t>
  </si>
  <si>
    <t>5YD48820UH934134W</t>
  </si>
  <si>
    <t>6U099852H0983104H</t>
  </si>
  <si>
    <t>gabriel.schnegelberger@googlemail.com</t>
  </si>
  <si>
    <t>Gabriel Schnegelberger</t>
  </si>
  <si>
    <t>94269093C16690238</t>
  </si>
  <si>
    <t>menyailo.konstantin@gmail.com</t>
  </si>
  <si>
    <t>Kostianyn Miniailo</t>
  </si>
  <si>
    <t>6HW464919U455092K</t>
  </si>
  <si>
    <t>1P701084PS328425D</t>
  </si>
  <si>
    <t>jgheld@gmail.com</t>
  </si>
  <si>
    <t>Geoff Heldon</t>
  </si>
  <si>
    <t>39W95562V3804624S</t>
  </si>
  <si>
    <t>rmadi.2007@gmail.com</t>
  </si>
  <si>
    <t>Rana Adi</t>
  </si>
  <si>
    <t>6P901462MK315281J</t>
  </si>
  <si>
    <t>antekeiersamantha@gmail.com</t>
  </si>
  <si>
    <t>Samantha Antekeier</t>
  </si>
  <si>
    <t>81492974KD4936105</t>
  </si>
  <si>
    <t>andrewjamescook3@gmail.com</t>
  </si>
  <si>
    <t>Andrew Cook</t>
  </si>
  <si>
    <t>8A251234WL891281R</t>
  </si>
  <si>
    <t>Emma_Leee0264@hotmail.com</t>
  </si>
  <si>
    <t>Curtis Harrington</t>
  </si>
  <si>
    <t>2NK2217378577831X</t>
  </si>
  <si>
    <t>5VK25990NK264491E</t>
  </si>
  <si>
    <t>diane.viadero.l22u@statefarm.com</t>
  </si>
  <si>
    <t>Diane Viadero</t>
  </si>
  <si>
    <t>9HY04475DA237724T</t>
  </si>
  <si>
    <t>olwen737@btinternet.com</t>
  </si>
  <si>
    <t>olwen evans</t>
  </si>
  <si>
    <t>6UD511812E153752M</t>
  </si>
  <si>
    <t>beavisg@shaw.ca</t>
  </si>
  <si>
    <t>Gene Beavis</t>
  </si>
  <si>
    <t>1SA58226L6169732J</t>
  </si>
  <si>
    <t>marchjohns@gmail.com</t>
  </si>
  <si>
    <t>John March</t>
  </si>
  <si>
    <t>9GJ17743732985917</t>
  </si>
  <si>
    <t>Peanut61@comcast.net</t>
  </si>
  <si>
    <t>Laverna Repman</t>
  </si>
  <si>
    <t>02548864NT0035421</t>
  </si>
  <si>
    <t>taniajanos@gmail.com</t>
  </si>
  <si>
    <t>T Janos</t>
  </si>
  <si>
    <t>7UM083346M3134316</t>
  </si>
  <si>
    <t>jbutler0927@gmail.com</t>
  </si>
  <si>
    <t>Jessica Butler</t>
  </si>
  <si>
    <t>79R29649AC188744G</t>
  </si>
  <si>
    <t>paypal@marcellk.com</t>
  </si>
  <si>
    <t>Marcell Kiss-Toth</t>
  </si>
  <si>
    <t>4GH99347CD4735903</t>
  </si>
  <si>
    <t>inderjitsinghis@yahoo.com</t>
  </si>
  <si>
    <t>Inderjit Singh</t>
  </si>
  <si>
    <t>34Y55922UN4261449</t>
  </si>
  <si>
    <t>erinelblake@gmail.com</t>
  </si>
  <si>
    <t>Erin Blake</t>
  </si>
  <si>
    <t>2BE21329HY464784M</t>
  </si>
  <si>
    <t>caroline.cjc@gmail.com</t>
  </si>
  <si>
    <t>caroline cornelius</t>
  </si>
  <si>
    <t>51180161AJ9644543</t>
  </si>
  <si>
    <t>kacieface88@gmail.com</t>
  </si>
  <si>
    <t>Kacie Goodson</t>
  </si>
  <si>
    <t>0LM872577K0811916</t>
  </si>
  <si>
    <t>fitkat@scbodyworks.com</t>
  </si>
  <si>
    <t>Kathy Lambert</t>
  </si>
  <si>
    <t>8MD495198K160671Y</t>
  </si>
  <si>
    <t>tooadorableragdolls@gmail.com</t>
  </si>
  <si>
    <t>Michelle Cheron</t>
  </si>
  <si>
    <t>1C427058YP7625545</t>
  </si>
  <si>
    <t>Sonjat@gmail.com</t>
  </si>
  <si>
    <t>Sonja Schofield</t>
  </si>
  <si>
    <t>2XW78364BV621170F</t>
  </si>
  <si>
    <t>ljvolkmuth@hotmail.com</t>
  </si>
  <si>
    <t>Laurie Dennstedt</t>
  </si>
  <si>
    <t>0BG627799N111223A</t>
  </si>
  <si>
    <t>yogamaine@gmail.com</t>
  </si>
  <si>
    <t>John Yasenchak</t>
  </si>
  <si>
    <t>0GC3505333200612C</t>
  </si>
  <si>
    <t>afowler1983@live.com</t>
  </si>
  <si>
    <t>Amanda Fowler</t>
  </si>
  <si>
    <t>91D01434MN5367641</t>
  </si>
  <si>
    <t>5BE25093H80862439</t>
  </si>
  <si>
    <t>1GJ373862N2923022</t>
  </si>
  <si>
    <t>ktw706@hotmail.com</t>
  </si>
  <si>
    <t>Kody Wagoner</t>
  </si>
  <si>
    <t>0HD86600RF736273W</t>
  </si>
  <si>
    <t>allimoore1206@yahoo.com</t>
  </si>
  <si>
    <t>Alli Moore</t>
  </si>
  <si>
    <t>9E217694YL1669455</t>
  </si>
  <si>
    <t>alihen519@gmail.com</t>
  </si>
  <si>
    <t>Alexandra Henderson</t>
  </si>
  <si>
    <t>90M879474C9293306</t>
  </si>
  <si>
    <t>blameitonme@gmail.com</t>
  </si>
  <si>
    <t>Bobbin For Appliques</t>
  </si>
  <si>
    <t>7TE65957UV0929301</t>
  </si>
  <si>
    <t>cari.errington@yahoo.com</t>
  </si>
  <si>
    <t>Cari Errington</t>
  </si>
  <si>
    <t>16N47584XE1041409</t>
  </si>
  <si>
    <t>9N635167GN140963V</t>
  </si>
  <si>
    <t>0HP523867R5552924</t>
  </si>
  <si>
    <t>WORTHLOW@GMAIL.COM</t>
  </si>
  <si>
    <t>JENNIFER LOWER</t>
  </si>
  <si>
    <t>6BM00887XB615733N</t>
  </si>
  <si>
    <t>miltonwar@me.com</t>
  </si>
  <si>
    <t>IngenierÃ­a &amp; Proyectos, S.A.</t>
  </si>
  <si>
    <t>6AT183173D3903120</t>
  </si>
  <si>
    <t>mtm395@nyu.edu</t>
  </si>
  <si>
    <t>Micah Mathai</t>
  </si>
  <si>
    <t>3GU52813T44783335</t>
  </si>
  <si>
    <t>beachaw@aol.com</t>
  </si>
  <si>
    <t>BEACH ALLISON</t>
  </si>
  <si>
    <t>87W92871LV2367649</t>
  </si>
  <si>
    <t>7BG67394J6224013H</t>
  </si>
  <si>
    <t>integrativedietitian@gmail.com</t>
  </si>
  <si>
    <t>Samantha Rogers</t>
  </si>
  <si>
    <t>5MX3659004479074N</t>
  </si>
  <si>
    <t>kaylajanecordoba@gmail.com</t>
  </si>
  <si>
    <t>Kayla Cordoba</t>
  </si>
  <si>
    <t>1A293350HP3706033</t>
  </si>
  <si>
    <t>1BX82708BA612532B</t>
  </si>
  <si>
    <t>mtunc001@gmail.com</t>
  </si>
  <si>
    <t>Melike Tunc</t>
  </si>
  <si>
    <t>1KX00526S69198047</t>
  </si>
  <si>
    <t>vbroglio7@gmail.com</t>
  </si>
  <si>
    <t>Vincent Broglio</t>
  </si>
  <si>
    <t>0DH96172B2276384F</t>
  </si>
  <si>
    <t>lostartobjects@me.com</t>
  </si>
  <si>
    <t>Lostartobjects</t>
  </si>
  <si>
    <t>4PN9314113656183B</t>
  </si>
  <si>
    <t>nicolebarrington.sk@gmail.com</t>
  </si>
  <si>
    <t>Nicole Barrington</t>
  </si>
  <si>
    <t>2GG71573X35338306</t>
  </si>
  <si>
    <t>jelske@dechinezen.be</t>
  </si>
  <si>
    <t>Jelske Antonissen</t>
  </si>
  <si>
    <t>51P368205H1673620</t>
  </si>
  <si>
    <t>al-kuwarisoud@hotmail.com</t>
  </si>
  <si>
    <t>saoud alkuwari</t>
  </si>
  <si>
    <t>14P842787L059871J</t>
  </si>
  <si>
    <t>christinataliercio@outlook.com</t>
  </si>
  <si>
    <t>Christina Taliercio</t>
  </si>
  <si>
    <t>699062766B484303E</t>
  </si>
  <si>
    <t>rosario.darren@gmail.com</t>
  </si>
  <si>
    <t>Darren Rosario</t>
  </si>
  <si>
    <t>9GW08717HY778230M</t>
  </si>
  <si>
    <t>jbess4344@gmail.com</t>
  </si>
  <si>
    <t>Jamie Beckman</t>
  </si>
  <si>
    <t>04203735RB023723W</t>
  </si>
  <si>
    <t>gina.loretelli@yahoo.com</t>
  </si>
  <si>
    <t>Loretelli designs custom jewelry</t>
  </si>
  <si>
    <t>4L1265304S882662D</t>
  </si>
  <si>
    <t>tattoosbyhaylee@hotmail.com</t>
  </si>
  <si>
    <t>Haylee Cotter</t>
  </si>
  <si>
    <t>9NR72731550452011</t>
  </si>
  <si>
    <t>payingaustralia@gmail.com</t>
  </si>
  <si>
    <t>Mikhail Poretskin</t>
  </si>
  <si>
    <t>6WC61943WD111741X</t>
  </si>
  <si>
    <t>2L567440FH9239453</t>
  </si>
  <si>
    <t>rosacriggedorn@gmail.com</t>
  </si>
  <si>
    <t>Rosa Hagedorn</t>
  </si>
  <si>
    <t>5086481554687431A</t>
  </si>
  <si>
    <t>miepernille@hotmail.com</t>
  </si>
  <si>
    <t>Marie pernille Halvorsen</t>
  </si>
  <si>
    <t>8V872556U8719505U</t>
  </si>
  <si>
    <t>dalesalomon@verizon.net</t>
  </si>
  <si>
    <t>Dale Salomon</t>
  </si>
  <si>
    <t>46W32485R97056132</t>
  </si>
  <si>
    <t>kenjfifer@gmail.com</t>
  </si>
  <si>
    <t>Kenneth Fifer</t>
  </si>
  <si>
    <t>7LM42871422422617</t>
  </si>
  <si>
    <t>kimcbgoodsell@gmail.com</t>
  </si>
  <si>
    <t>Kim Goodsell</t>
  </si>
  <si>
    <t>23103329MR015324F</t>
  </si>
  <si>
    <t>fernandez.alfonso@gmail.com</t>
  </si>
  <si>
    <t>Alfonso Fernandez</t>
  </si>
  <si>
    <t>5NH073090M5162526</t>
  </si>
  <si>
    <t>5P031998848144713</t>
  </si>
  <si>
    <t>krystyna.zahedi@gmail.com</t>
  </si>
  <si>
    <t>Krystyna Zahedi</t>
  </si>
  <si>
    <t>81C54105TP793620V</t>
  </si>
  <si>
    <t>s.leeann@yahoo.com</t>
  </si>
  <si>
    <t>Leeann Sanchez</t>
  </si>
  <si>
    <t>4X167447F4432084R</t>
  </si>
  <si>
    <t>8GS10104L71197104</t>
  </si>
  <si>
    <t>9LD931729P264590R</t>
  </si>
  <si>
    <t>3TS02947P2149292A</t>
  </si>
  <si>
    <t>debbie@brierfamily.com</t>
  </si>
  <si>
    <t>debbie brier</t>
  </si>
  <si>
    <t>0BV838748B385112Y</t>
  </si>
  <si>
    <t>atbagala@gmail.com</t>
  </si>
  <si>
    <t>Ann Bagala</t>
  </si>
  <si>
    <t>42X989965R309981M</t>
  </si>
  <si>
    <t>moreda@aol.com</t>
  </si>
  <si>
    <t>Madonna Reda</t>
  </si>
  <si>
    <t>11P23075F69678437</t>
  </si>
  <si>
    <t>2BG75390SN186720A</t>
  </si>
  <si>
    <t>deidra.odom@gmail.com</t>
  </si>
  <si>
    <t>Deidra Odom</t>
  </si>
  <si>
    <t>117440042K311953K</t>
  </si>
  <si>
    <t>kristyescutia@gmail.com</t>
  </si>
  <si>
    <t>Kristyb123</t>
  </si>
  <si>
    <t>5VS9275890456414C</t>
  </si>
  <si>
    <t>psbretza@sbcglobal.net</t>
  </si>
  <si>
    <t>John Bretza</t>
  </si>
  <si>
    <t>26D07814GY1690035</t>
  </si>
  <si>
    <t>Jess091870@aol.com</t>
  </si>
  <si>
    <t>Jessica Howard</t>
  </si>
  <si>
    <t>7DX71852MB855134A</t>
  </si>
  <si>
    <t>cannon3561@gmail.com</t>
  </si>
  <si>
    <t>Marilyn Cannon</t>
  </si>
  <si>
    <t>5SF92665DF754863T</t>
  </si>
  <si>
    <t>info@2ndacthealth.com</t>
  </si>
  <si>
    <t>Cheryl Taylor</t>
  </si>
  <si>
    <t>3P808938185287119</t>
  </si>
  <si>
    <t>8K915737BK765393X</t>
  </si>
  <si>
    <t>09H208235F356690K</t>
  </si>
  <si>
    <t>0MT2320696369571F</t>
  </si>
  <si>
    <t>rickarader@gmail.com</t>
  </si>
  <si>
    <t>Richard Rader</t>
  </si>
  <si>
    <t>846488200X096773E</t>
  </si>
  <si>
    <t>saleabod901@gmail.com</t>
  </si>
  <si>
    <t>Abdul-Qadir Al-Mosuli</t>
  </si>
  <si>
    <t>06A77269LM221640G</t>
  </si>
  <si>
    <t>3HT274965F694453M</t>
  </si>
  <si>
    <t>mariabradleystudio@gmail.com</t>
  </si>
  <si>
    <t>Maria Bradley</t>
  </si>
  <si>
    <t>8FL70627C8286714B</t>
  </si>
  <si>
    <t>0RB89223PJ2338537</t>
  </si>
  <si>
    <t>3JR21673Y5760382K</t>
  </si>
  <si>
    <t>otti.khan@gmail.com</t>
  </si>
  <si>
    <t>Ortho khan</t>
  </si>
  <si>
    <t>9EX63952M31251543</t>
  </si>
  <si>
    <t>ajshipe@gmail.com</t>
  </si>
  <si>
    <t>Amanda Shipe</t>
  </si>
  <si>
    <t>3FH04631YT4171133</t>
  </si>
  <si>
    <t>sylvain.durocher@gmail.com</t>
  </si>
  <si>
    <t>Sylvain Durocher</t>
  </si>
  <si>
    <t>8K2596688W358262Y</t>
  </si>
  <si>
    <t>81G22005HN357705R</t>
  </si>
  <si>
    <t>ivanslove@gmail.com</t>
  </si>
  <si>
    <t>Margie Hendricks</t>
  </si>
  <si>
    <t>1JT66507R1362212U</t>
  </si>
  <si>
    <t>alimakarehchi@gmail.com</t>
  </si>
  <si>
    <t>Ali Makarehchi</t>
  </si>
  <si>
    <t>46R07290VT890283D</t>
  </si>
  <si>
    <t>90J5816186854434E</t>
  </si>
  <si>
    <t>hdjuarez@gmail.com</t>
  </si>
  <si>
    <t>Heather Juarez</t>
  </si>
  <si>
    <t>3VV52465FA4807034</t>
  </si>
  <si>
    <t>dehartdesigns@verizon.net</t>
  </si>
  <si>
    <t>amy dehart</t>
  </si>
  <si>
    <t>0K085608J1520413E</t>
  </si>
  <si>
    <t>myislamboutique@gmail.com</t>
  </si>
  <si>
    <t>Othman Khanira</t>
  </si>
  <si>
    <t>6BX20472TB538510U</t>
  </si>
  <si>
    <t>1T141753KC1876600</t>
  </si>
  <si>
    <t>00428760PT3559809</t>
  </si>
  <si>
    <t>rasikhmorani@gmail.com</t>
  </si>
  <si>
    <t>Rasikh Morani</t>
  </si>
  <si>
    <t>2LP82614M59193809</t>
  </si>
  <si>
    <t>aj.humphrey@aol.com</t>
  </si>
  <si>
    <t>Austin Humphrey</t>
  </si>
  <si>
    <t>5R318139HA275213G</t>
  </si>
  <si>
    <t>18Y29864UU430445G</t>
  </si>
  <si>
    <t>0G580333FP5646904</t>
  </si>
  <si>
    <t>devin_bower@yahoo.com</t>
  </si>
  <si>
    <t>Devin Bower</t>
  </si>
  <si>
    <t>7AJ84846NA140560D</t>
  </si>
  <si>
    <t>sazzy79cy@gmail.com</t>
  </si>
  <si>
    <t>Christina Yost</t>
  </si>
  <si>
    <t>8B013331PK3004824</t>
  </si>
  <si>
    <t>phatwalruz@gmail.com</t>
  </si>
  <si>
    <t>Jake Geiger</t>
  </si>
  <si>
    <t>20X20730MR402053R</t>
  </si>
  <si>
    <t>rick_home@sbcglobal.net</t>
  </si>
  <si>
    <t>Richard Neale</t>
  </si>
  <si>
    <t>7PU93491AF615240B</t>
  </si>
  <si>
    <t>dentrch@hotmail.com</t>
  </si>
  <si>
    <t>denise milne</t>
  </si>
  <si>
    <t>6KA316406E391913T</t>
  </si>
  <si>
    <t>6T371285B0141314N</t>
  </si>
  <si>
    <t>ljonesey@live.com</t>
  </si>
  <si>
    <t>LuAnn Jones</t>
  </si>
  <si>
    <t>6RU117236P127942R</t>
  </si>
  <si>
    <t>antonpoczwa@hotmail.com</t>
  </si>
  <si>
    <t>Anton Poczwa</t>
  </si>
  <si>
    <t>138376947D916470J</t>
  </si>
  <si>
    <t>erhackney@comcast.net</t>
  </si>
  <si>
    <t>Elizabeth Hackney</t>
  </si>
  <si>
    <t>06716269F11632632</t>
  </si>
  <si>
    <t>shortynae37@gmail.com</t>
  </si>
  <si>
    <t>Renee Shaffer</t>
  </si>
  <si>
    <t>3DR523109N2240919</t>
  </si>
  <si>
    <t>kyle.r.w1990@gmail.com</t>
  </si>
  <si>
    <t>Kyle Wilson</t>
  </si>
  <si>
    <t>20490612U84285347</t>
  </si>
  <si>
    <t>thomas.eide@gmail.com</t>
  </si>
  <si>
    <t>Thomas Eide</t>
  </si>
  <si>
    <t>6B230404F6767331G</t>
  </si>
  <si>
    <t>1RN33669WW009334H</t>
  </si>
  <si>
    <t>cato896@yahoo.com</t>
  </si>
  <si>
    <t>Cathryn Stockstad</t>
  </si>
  <si>
    <t>0WG84958DK772962G</t>
  </si>
  <si>
    <t>love@alyssamorganphotography.com</t>
  </si>
  <si>
    <t>Alyssa Morgan Photography</t>
  </si>
  <si>
    <t>8TL276738H428162A</t>
  </si>
  <si>
    <t>samuellarson80@gmail.com</t>
  </si>
  <si>
    <t>Samuel Larson</t>
  </si>
  <si>
    <t>1YV694836Y8761143</t>
  </si>
  <si>
    <t>alostet3rnity@gmail.com</t>
  </si>
  <si>
    <t>qamer razvi</t>
  </si>
  <si>
    <t>4TB487394Y752720C</t>
  </si>
  <si>
    <t>2NP10729DU359783W</t>
  </si>
  <si>
    <t>rob2010@new.rr.com</t>
  </si>
  <si>
    <t>Robert Leach</t>
  </si>
  <si>
    <t>9SR41355CW893650N</t>
  </si>
  <si>
    <t>ndillard513@outlook.com</t>
  </si>
  <si>
    <t>Nicole Dillard</t>
  </si>
  <si>
    <t>5XW52793TH562304X</t>
  </si>
  <si>
    <t>a.irani@modimplant.com</t>
  </si>
  <si>
    <t>Ali Irani-Tehrani</t>
  </si>
  <si>
    <t>5KL63702U1217621N</t>
  </si>
  <si>
    <t>feri@cardiffbank.com</t>
  </si>
  <si>
    <t>ali iranitehrani</t>
  </si>
  <si>
    <t>5AB415731C8200547</t>
  </si>
  <si>
    <t>fvsears@yahoo.com</t>
  </si>
  <si>
    <t>Franklin Sears</t>
  </si>
  <si>
    <t>9EA36709RP935122L</t>
  </si>
  <si>
    <t>ashley26r@gmail.com</t>
  </si>
  <si>
    <t>Ashley Robbins</t>
  </si>
  <si>
    <t>2S065966DA991691C</t>
  </si>
  <si>
    <t>FALRHINEHART@live.com</t>
  </si>
  <si>
    <t>Faleisha Rhinehart</t>
  </si>
  <si>
    <t>3VF46498038572152</t>
  </si>
  <si>
    <t>arto.hottola@gmail.com</t>
  </si>
  <si>
    <t>Arto Hottola</t>
  </si>
  <si>
    <t>96E6895618053324P</t>
  </si>
  <si>
    <t>fabian.keils@yahoo.de</t>
  </si>
  <si>
    <t>Fabian Keils</t>
  </si>
  <si>
    <t>0Y3080255S4428132</t>
  </si>
  <si>
    <t>76B43235H84470349</t>
  </si>
  <si>
    <t>sweeteasbabyboutique@yahoo.com</t>
  </si>
  <si>
    <t>Christina MacDowell</t>
  </si>
  <si>
    <t>269645188S887493U</t>
  </si>
  <si>
    <t>megan.williams707@gmail.com</t>
  </si>
  <si>
    <t>Megan Williams</t>
  </si>
  <si>
    <t>3VH85433B94707336</t>
  </si>
  <si>
    <t>makenarg@gmail.com</t>
  </si>
  <si>
    <t>fake_gamer_grl</t>
  </si>
  <si>
    <t>5JU53431TV7651804</t>
  </si>
  <si>
    <t>kbfiddler@gmail.com</t>
  </si>
  <si>
    <t>Kirk Fetters</t>
  </si>
  <si>
    <t>3XE81552UC849874S</t>
  </si>
  <si>
    <t>cpanuccio20@yahoo.com</t>
  </si>
  <si>
    <t>Carmine Panuccio</t>
  </si>
  <si>
    <t>3TG65661WB153764R</t>
  </si>
  <si>
    <t>sostrowski0802@yahoo.com</t>
  </si>
  <si>
    <t>Stephanie Ostrowski</t>
  </si>
  <si>
    <t>7UW103230F7200009</t>
  </si>
  <si>
    <t>selina@dennis.net.au</t>
  </si>
  <si>
    <t>Selina Dennis</t>
  </si>
  <si>
    <t>7JY66980RC8954301</t>
  </si>
  <si>
    <t>alex@akemp.com</t>
  </si>
  <si>
    <t>Alex Kemp</t>
  </si>
  <si>
    <t>805240891H302624C</t>
  </si>
  <si>
    <t>epaine228@gmail.com</t>
  </si>
  <si>
    <t>Elizabeth Paine</t>
  </si>
  <si>
    <t>9G66482571452514X</t>
  </si>
  <si>
    <t>1764585592059760F</t>
  </si>
  <si>
    <t>jenworrall1@gmail.com</t>
  </si>
  <si>
    <t>Jennifer Worrall</t>
  </si>
  <si>
    <t>53S33552MS6293021</t>
  </si>
  <si>
    <t>stegy2009@gmail.com</t>
  </si>
  <si>
    <t>Stephan Gysin</t>
  </si>
  <si>
    <t>6B018079A77482238</t>
  </si>
  <si>
    <t>2DD85661XR698535V</t>
  </si>
  <si>
    <t>41622178SV786092H</t>
  </si>
  <si>
    <t>mandelamorris@yahoo.com</t>
  </si>
  <si>
    <t>Still Life Resales</t>
  </si>
  <si>
    <t>6XX78540A6065583E</t>
  </si>
  <si>
    <t>8B94931434007622R</t>
  </si>
  <si>
    <t>galadrial23@gmail.com</t>
  </si>
  <si>
    <t>Sarah Running</t>
  </si>
  <si>
    <t>61M83575TV3718908</t>
  </si>
  <si>
    <t>kitsu@kapsi.fi</t>
  </si>
  <si>
    <t>Kiti Suupohja</t>
  </si>
  <si>
    <t>3J338842A5973841Y</t>
  </si>
  <si>
    <t>matthew@rochaine.com</t>
  </si>
  <si>
    <t>Matthew Roche</t>
  </si>
  <si>
    <t>32B16657BY483741T</t>
  </si>
  <si>
    <t>mdmcarriercalderwood@gmail.com</t>
  </si>
  <si>
    <t>Melissa Carrier</t>
  </si>
  <si>
    <t>51766755WE5219308</t>
  </si>
  <si>
    <t>joaocdestro@gmail.com</t>
  </si>
  <si>
    <t>Joao Carlos Destro</t>
  </si>
  <si>
    <t>6V488095DB532060Y</t>
  </si>
  <si>
    <t>2MJ365383N3144819</t>
  </si>
  <si>
    <t>2AN34814PW780234B</t>
  </si>
  <si>
    <t>mikebbrophy@gmail.com</t>
  </si>
  <si>
    <t>MICHAEL BROPHY</t>
  </si>
  <si>
    <t>6H436951JW790921K</t>
  </si>
  <si>
    <t>5BM34630E4419244Y</t>
  </si>
  <si>
    <t>coconnor0013@gmail.com</t>
  </si>
  <si>
    <t>Cathryn OConnor</t>
  </si>
  <si>
    <t>10434040CU027631L</t>
  </si>
  <si>
    <t>831344649P7333219</t>
  </si>
  <si>
    <t>14X852513D580852B</t>
  </si>
  <si>
    <t>INV2-SW2K-KQ52-QVQZ-U5EC</t>
  </si>
  <si>
    <t>INV2-4T63-A4AZ-V4U7-5BT6</t>
  </si>
  <si>
    <t>INV2-BUFJ-3LDY-49CJ-GB2U</t>
  </si>
  <si>
    <t>INV2-UQX6-UZZQ-3JQR-VSL7</t>
  </si>
  <si>
    <t>21-22-ST-000387</t>
  </si>
  <si>
    <t>21-22-ST-000388</t>
  </si>
  <si>
    <t>21-22-ST-000389</t>
  </si>
  <si>
    <t>21-22-ST-000390</t>
  </si>
  <si>
    <t>21-22-ST-000391</t>
  </si>
  <si>
    <t>21-22-ST-000392</t>
  </si>
  <si>
    <t>21-22-ST-000393</t>
  </si>
  <si>
    <t>21-22-ST-000394</t>
  </si>
  <si>
    <t>21-22-ST-000395</t>
  </si>
  <si>
    <t>21-22-ST-000396</t>
  </si>
  <si>
    <t>21-22-ST-000397</t>
  </si>
  <si>
    <t>21-22-ST-000398</t>
  </si>
  <si>
    <t>21-22-PP-002123</t>
  </si>
  <si>
    <t>21-22-PP-002124</t>
  </si>
  <si>
    <t>21-22-PP-002125</t>
  </si>
  <si>
    <t>21-22-PP-002126</t>
  </si>
  <si>
    <t>21-22-PP-002127</t>
  </si>
  <si>
    <t>21-22-PP-002128</t>
  </si>
  <si>
    <t>21-22-PP-002129</t>
  </si>
  <si>
    <t>21-22-PP-002130</t>
  </si>
  <si>
    <t>21-22-PP-002131</t>
  </si>
  <si>
    <t>21-22-PP-002132</t>
  </si>
  <si>
    <t>21-22-PP-002133</t>
  </si>
  <si>
    <t>21-22-PP-002134</t>
  </si>
  <si>
    <t>21-22-PP-002135</t>
  </si>
  <si>
    <t>21-22-PP-002136</t>
  </si>
  <si>
    <t>21-22-PP-002137</t>
  </si>
  <si>
    <t>21-22-PP-002138</t>
  </si>
  <si>
    <t>21-22-PP-002139</t>
  </si>
  <si>
    <t>21-22-PP-002140</t>
  </si>
  <si>
    <t>21-22-PP-002141</t>
  </si>
  <si>
    <t>21-22-PP-002142</t>
  </si>
  <si>
    <t>21-22-PP-002143</t>
  </si>
  <si>
    <t>21-22-PP-002144</t>
  </si>
  <si>
    <t>21-22-PP-002145</t>
  </si>
  <si>
    <t>21-22-PP-002146</t>
  </si>
  <si>
    <t>21-22-PP-002147</t>
  </si>
  <si>
    <t>21-22-PP-002148</t>
  </si>
  <si>
    <t>21-22-PP-002149</t>
  </si>
  <si>
    <t>21-22-PP-002150</t>
  </si>
  <si>
    <t>21-22-PP-002151</t>
  </si>
  <si>
    <t>21-22-PP-002152</t>
  </si>
  <si>
    <t>21-22-PP-002153</t>
  </si>
  <si>
    <t>21-22-PP-002154</t>
  </si>
  <si>
    <t>21-22-PP-002155</t>
  </si>
  <si>
    <t>21-22-PP-002156</t>
  </si>
  <si>
    <t>21-22-PP-002157</t>
  </si>
  <si>
    <t>21-22-PP-002158</t>
  </si>
  <si>
    <t>21-22-PP-002159</t>
  </si>
  <si>
    <t>21-22-PP-002160</t>
  </si>
  <si>
    <t>21-22-PP-002161</t>
  </si>
  <si>
    <t>21-22-PP-002162</t>
  </si>
  <si>
    <t>21-22-PP-002163</t>
  </si>
  <si>
    <t>21-22-PP-002164</t>
  </si>
  <si>
    <t>21-22-PP-002165</t>
  </si>
  <si>
    <t>21-22-PP-002166</t>
  </si>
  <si>
    <t>21-22-PP-002167</t>
  </si>
  <si>
    <t>21-22-PP-002168</t>
  </si>
  <si>
    <t>21-22-PP-002169</t>
  </si>
  <si>
    <t>21-22-PP-002170</t>
  </si>
  <si>
    <t>21-22-PP-002171</t>
  </si>
  <si>
    <t>21-22-PP-002172</t>
  </si>
  <si>
    <t>21-22-PP-002173</t>
  </si>
  <si>
    <t>21-22-PP-002174</t>
  </si>
  <si>
    <t>21-22-PP-002175</t>
  </si>
  <si>
    <t>21-22-PP-002176</t>
  </si>
  <si>
    <t>21-22-PP-002177</t>
  </si>
  <si>
    <t>21-22-PP-002178</t>
  </si>
  <si>
    <t>21-22-PP-002179</t>
  </si>
  <si>
    <t>21-22-PP-002180</t>
  </si>
  <si>
    <t>21-22-PP-002181</t>
  </si>
  <si>
    <t>21-22-PP-002182</t>
  </si>
  <si>
    <t>21-22-PP-002183</t>
  </si>
  <si>
    <t>21-22-PP-002184</t>
  </si>
  <si>
    <t>21-22-PP-002185</t>
  </si>
  <si>
    <t>21-22-PP-002186</t>
  </si>
  <si>
    <t>21-22-PP-002187</t>
  </si>
  <si>
    <t>21-22-PP-002188</t>
  </si>
  <si>
    <t>21-22-PP-002189</t>
  </si>
  <si>
    <t>21-22-PP-002190</t>
  </si>
  <si>
    <t>21-22-PP-002191</t>
  </si>
  <si>
    <t>21-22-PP-002192</t>
  </si>
  <si>
    <t>21-22-PP-002193</t>
  </si>
  <si>
    <t>21-22-PP-002194</t>
  </si>
  <si>
    <t>21-22-PP-002195</t>
  </si>
  <si>
    <t>21-22-PP-002196</t>
  </si>
  <si>
    <t>21-22-PP-002197</t>
  </si>
  <si>
    <t>21-22-PP-002198</t>
  </si>
  <si>
    <t>21-22-PP-002199</t>
  </si>
  <si>
    <t>21-22-PP-002200</t>
  </si>
  <si>
    <t>21-22-PP-002201</t>
  </si>
  <si>
    <t>21-22-PP-002202</t>
  </si>
  <si>
    <t>21-22-PP-002203</t>
  </si>
  <si>
    <t>21-22-PP-002204</t>
  </si>
  <si>
    <t>21-22-PP-002205</t>
  </si>
  <si>
    <t>21-22-PP-002206</t>
  </si>
  <si>
    <t>21-22-PP-002207</t>
  </si>
  <si>
    <t>21-22-PP-002208</t>
  </si>
  <si>
    <t>21-22-PP-002209</t>
  </si>
  <si>
    <t>21-22-PP-002210</t>
  </si>
  <si>
    <t>21-22-PP-002211</t>
  </si>
  <si>
    <t>21-22-PP-002212</t>
  </si>
  <si>
    <t>21-22-PP-002213</t>
  </si>
  <si>
    <t>21-22-PP-002214</t>
  </si>
  <si>
    <t>21-22-PP-002215</t>
  </si>
  <si>
    <t>21-22-PP-002216</t>
  </si>
  <si>
    <t>21-22-PP-002217</t>
  </si>
  <si>
    <t>21-22-PP-002218</t>
  </si>
  <si>
    <t>21-22-PP-002219</t>
  </si>
  <si>
    <t>21-22-PP-002220</t>
  </si>
  <si>
    <t>21-22-PP-002221</t>
  </si>
  <si>
    <t>21-22-PP-002222</t>
  </si>
  <si>
    <t>21-22-PP-002223</t>
  </si>
  <si>
    <t>21-22-PP-002224</t>
  </si>
  <si>
    <t>21-22-PP-002225</t>
  </si>
  <si>
    <t>21-22-PP-002226</t>
  </si>
  <si>
    <t>21-22-PP-002227</t>
  </si>
  <si>
    <t>21-22-PP-002228</t>
  </si>
  <si>
    <t>21-22-PP-002229</t>
  </si>
  <si>
    <t>21-22-PP-002230</t>
  </si>
  <si>
    <t>21-22-PP-002231</t>
  </si>
  <si>
    <t>21-22-PP-002232</t>
  </si>
  <si>
    <t>21-22-PP-002233</t>
  </si>
  <si>
    <t>21-22-PP-002234</t>
  </si>
  <si>
    <t>21-22-PP-002235</t>
  </si>
  <si>
    <t>21-22-PP-002236</t>
  </si>
  <si>
    <t>21-22-PP-002237</t>
  </si>
  <si>
    <t>21-22-PP-002238</t>
  </si>
  <si>
    <t>21-22-PP-002239</t>
  </si>
  <si>
    <t>21-22-PP-002240</t>
  </si>
  <si>
    <t>21-22-PP-002241</t>
  </si>
  <si>
    <t>21-22-PP-002242</t>
  </si>
  <si>
    <t>21-22-PP-002243</t>
  </si>
  <si>
    <t>21-22-PP-002244</t>
  </si>
  <si>
    <t>21-22-PP-002245</t>
  </si>
  <si>
    <t>21-22-PP-002246</t>
  </si>
  <si>
    <t>21-22-PP-002247</t>
  </si>
  <si>
    <t>21-22-PP-002248</t>
  </si>
  <si>
    <t>21-22-PP-002249</t>
  </si>
  <si>
    <t>21-22-PP-002250</t>
  </si>
  <si>
    <t>21-22-PP-002251</t>
  </si>
  <si>
    <t>21-22-PP-002252</t>
  </si>
  <si>
    <t>21-22-PP-002253</t>
  </si>
  <si>
    <t>21-22-PP-002254</t>
  </si>
  <si>
    <t>21-22-PP-002255</t>
  </si>
  <si>
    <t>21-22-PP-002256</t>
  </si>
  <si>
    <t>21-22-PP-002257</t>
  </si>
  <si>
    <t>21-22-PP-002258</t>
  </si>
  <si>
    <t>21-22-PP-002259</t>
  </si>
  <si>
    <t>21-22-PP-002260</t>
  </si>
  <si>
    <t>21-22-PP-002261</t>
  </si>
  <si>
    <t>21-22-PP-002262</t>
  </si>
  <si>
    <t>21-22-PP-002263</t>
  </si>
  <si>
    <t>21-22-PP-002264</t>
  </si>
  <si>
    <t>21-22-PP-002265</t>
  </si>
  <si>
    <t>21-22-PP-002266</t>
  </si>
  <si>
    <t>21-22-PP-002267</t>
  </si>
  <si>
    <t>21-22-PP-002268</t>
  </si>
  <si>
    <t>21-22-PP-002269</t>
  </si>
  <si>
    <t>21-22-PP-002270</t>
  </si>
  <si>
    <t>21-22-PP-002271</t>
  </si>
  <si>
    <t>21-22-PP-002272</t>
  </si>
  <si>
    <t>21-22-PP-002273</t>
  </si>
  <si>
    <t>21-22-PP-002274</t>
  </si>
  <si>
    <t>21-22-PP-002275</t>
  </si>
  <si>
    <t>21-22-PP-002276</t>
  </si>
  <si>
    <t>21-22-PP-002277</t>
  </si>
  <si>
    <t>21-22-PP-002278</t>
  </si>
  <si>
    <t>21-22-PP-002279</t>
  </si>
  <si>
    <t>21-22-PP-002280</t>
  </si>
  <si>
    <t>21-22-PP-002281</t>
  </si>
  <si>
    <t>21-22-PP-002282</t>
  </si>
  <si>
    <t>21-22-PP-002283</t>
  </si>
  <si>
    <t>21-22-PP-002284</t>
  </si>
  <si>
    <t>21-22-PP-002285</t>
  </si>
  <si>
    <t>21-22-PP-002286</t>
  </si>
  <si>
    <t>21-22-PP-002287</t>
  </si>
  <si>
    <t>21-22-PP-002288</t>
  </si>
  <si>
    <t>21-22-PP-002289</t>
  </si>
  <si>
    <t>21-22-PP-002290</t>
  </si>
  <si>
    <t>21-22-PP-002291</t>
  </si>
  <si>
    <t>21-22-PP-002292</t>
  </si>
  <si>
    <t>21-22-PP-002293</t>
  </si>
  <si>
    <t>21-22-PP-002294</t>
  </si>
  <si>
    <t>21-22-PP-002295</t>
  </si>
  <si>
    <t>21-22-PP-002296</t>
  </si>
  <si>
    <t>21-22-PP-002297</t>
  </si>
  <si>
    <t>21-22-PP-002298</t>
  </si>
  <si>
    <t>21-22-PP-002299</t>
  </si>
  <si>
    <t>21-22-PP-002300</t>
  </si>
  <si>
    <t>21-22-PP-002301</t>
  </si>
  <si>
    <t>21-22-PP-002302</t>
  </si>
  <si>
    <t>21-22-PP-002303</t>
  </si>
  <si>
    <t>21-22-PP-002304</t>
  </si>
  <si>
    <t>21-22-PP-002305</t>
  </si>
  <si>
    <t>21-22-PP-002306</t>
  </si>
  <si>
    <t>21-22-PP-002307</t>
  </si>
  <si>
    <t>21-22-PP-002308</t>
  </si>
  <si>
    <t>21-22-PP-002309</t>
  </si>
  <si>
    <t>21-22-PP-002310</t>
  </si>
  <si>
    <t>21-22-PP-002311</t>
  </si>
  <si>
    <t>21-22-PP-002312</t>
  </si>
  <si>
    <t>21-22-PP-002313</t>
  </si>
  <si>
    <t>21-22-PP-002314</t>
  </si>
  <si>
    <t>21-22-PP-002315</t>
  </si>
  <si>
    <t>21-22-PP-002316</t>
  </si>
  <si>
    <t>21-22-PP-002317</t>
  </si>
  <si>
    <t>21-22-PP-002318</t>
  </si>
  <si>
    <t>21-22-PP-002319</t>
  </si>
  <si>
    <t>21-22-PP-002320</t>
  </si>
  <si>
    <t>21-22-PP-002321</t>
  </si>
  <si>
    <t>21-22-PP-002322</t>
  </si>
  <si>
    <t>21-22-PP-002323</t>
  </si>
  <si>
    <t>21-22-PP-002324</t>
  </si>
  <si>
    <t>21-22-PP-002325</t>
  </si>
  <si>
    <t>21-22-PP-002326</t>
  </si>
  <si>
    <t>21-22-PP-002327</t>
  </si>
  <si>
    <t>21-22-PP-002328</t>
  </si>
  <si>
    <t>21-22-PP-002329</t>
  </si>
  <si>
    <t>21-22-PP-002330</t>
  </si>
  <si>
    <t>21-22-PP-002331</t>
  </si>
  <si>
    <t>21-22-PP-002332</t>
  </si>
  <si>
    <t>21-22-PP-002333</t>
  </si>
  <si>
    <t>21-22-PP-002334</t>
  </si>
  <si>
    <t>21-22-PP-002335</t>
  </si>
  <si>
    <t>21-22-PP-002336</t>
  </si>
  <si>
    <t>21-22-PP-002337</t>
  </si>
  <si>
    <t>21-22-PP-002338</t>
  </si>
  <si>
    <t>21-22-PP-002339</t>
  </si>
  <si>
    <t>INV2-VLJ8-VB3C-8CDL-YNLW</t>
  </si>
  <si>
    <t>INV2-UCDQ-HK8M-SFDM-FTAN</t>
  </si>
  <si>
    <t>INV2-8G4B-S329-QP69-FM33</t>
  </si>
  <si>
    <t>12622379LP147533X</t>
  </si>
  <si>
    <t>5XH13998XL711794D</t>
  </si>
  <si>
    <t>9G422398T20107411</t>
  </si>
  <si>
    <t>977076684D2112902</t>
  </si>
  <si>
    <t>4SH20297LY3673104</t>
  </si>
  <si>
    <t>4MY48879NX233545S</t>
  </si>
  <si>
    <t>6BW370677E890882X</t>
  </si>
  <si>
    <t>00P55318X1484373Y</t>
  </si>
  <si>
    <t>7RA77117X7468661R</t>
  </si>
  <si>
    <t>37U80549J1377212W</t>
  </si>
  <si>
    <t>5AA10709J6963821R</t>
  </si>
  <si>
    <t>9R147002XD530871J</t>
  </si>
  <si>
    <t>7RK9814417567284N</t>
  </si>
  <si>
    <t>5GK68412A9518570M</t>
  </si>
  <si>
    <t>1Y408678SK7718233</t>
  </si>
  <si>
    <t>6AV81537BG969791S</t>
  </si>
  <si>
    <t>5G983519RL5090026</t>
  </si>
  <si>
    <t>14905550T4467021R</t>
  </si>
  <si>
    <t>52813060RX491231X</t>
  </si>
  <si>
    <t>2VS05017LT058625V</t>
  </si>
  <si>
    <t>55Y536003C309914Y</t>
  </si>
  <si>
    <t>4SE11783FR529130K</t>
  </si>
  <si>
    <t>14P30641A0899124E</t>
  </si>
  <si>
    <t>4AK68863RS988543H</t>
  </si>
  <si>
    <t>72U70677P82187105</t>
  </si>
  <si>
    <t>5ND43646T70526915</t>
  </si>
  <si>
    <t>1N94110716828311G</t>
  </si>
  <si>
    <t>00U31309GM055860V</t>
  </si>
  <si>
    <t>7WW57852WL3039532</t>
  </si>
  <si>
    <t>11586860P85446815</t>
  </si>
  <si>
    <t>32L253549W4479829</t>
  </si>
  <si>
    <t>0F5952246F621333W</t>
  </si>
  <si>
    <t>9LK02030PD231084A</t>
  </si>
  <si>
    <t>4J831750VK8101846</t>
  </si>
  <si>
    <t>15975853EM574580M</t>
  </si>
  <si>
    <t>4PK526944K8048738</t>
  </si>
  <si>
    <t>31A18517F89813030</t>
  </si>
  <si>
    <t>7XR09575RE536591X</t>
  </si>
  <si>
    <t>4W015253RS994960K</t>
  </si>
  <si>
    <t>6GY96956E33363124</t>
  </si>
  <si>
    <t>6R7238401F640335C</t>
  </si>
  <si>
    <t>0TY485714J004413U</t>
  </si>
  <si>
    <t>7A060141UP738644F</t>
  </si>
  <si>
    <t>3RP49793U53447904</t>
  </si>
  <si>
    <t>9LX6877060807720B</t>
  </si>
  <si>
    <t>85M2818615421812T</t>
  </si>
  <si>
    <t>4N72146412461943K</t>
  </si>
  <si>
    <t>1WK72212AA5482256</t>
  </si>
  <si>
    <t>81N27850A6696335R</t>
  </si>
  <si>
    <t>49G73160BB171494J</t>
  </si>
  <si>
    <t>0DL40073SF7873540</t>
  </si>
  <si>
    <t>32E36921LF062972A</t>
  </si>
  <si>
    <t>0GH72755WM5511705</t>
  </si>
  <si>
    <t>1UW872979K997350M</t>
  </si>
  <si>
    <t>4BN45833UG8779715</t>
  </si>
  <si>
    <t>1KR04376TX5905128</t>
  </si>
  <si>
    <t>1742038397621633T</t>
  </si>
  <si>
    <t>3YC348019D1485127</t>
  </si>
  <si>
    <t>1EA59743K51083456</t>
  </si>
  <si>
    <t>7LE45900319506545</t>
  </si>
  <si>
    <t>6J129551PC478462T</t>
  </si>
  <si>
    <t>72955014LL762102T</t>
  </si>
  <si>
    <t>8G985245V9365902J</t>
  </si>
  <si>
    <t>84C72635KT847151H</t>
  </si>
  <si>
    <t>6F568610W3098573C</t>
  </si>
  <si>
    <t>56H28436J3626435E</t>
  </si>
  <si>
    <t>3D09897165748830N</t>
  </si>
  <si>
    <t>60D314583X791745W</t>
  </si>
  <si>
    <t>16A2034724687671E</t>
  </si>
  <si>
    <t>8K3462738U991514D</t>
  </si>
  <si>
    <t>1A405141938041326</t>
  </si>
  <si>
    <t>27654611RJ3505522</t>
  </si>
  <si>
    <t>8L790583UY355211A</t>
  </si>
  <si>
    <t>2E202538N58497749</t>
  </si>
  <si>
    <t>82W613687K236533T</t>
  </si>
  <si>
    <t>2XH31330842364908</t>
  </si>
  <si>
    <t>9YS907207T996711K</t>
  </si>
  <si>
    <t>6GE59233YP832001J</t>
  </si>
  <si>
    <t>1DY9551634665013U</t>
  </si>
  <si>
    <t>78227624RB428352A</t>
  </si>
  <si>
    <t>3LT11375D8451542V</t>
  </si>
  <si>
    <t>6NM22563XU450134L</t>
  </si>
  <si>
    <t>6W198080NA421041D</t>
  </si>
  <si>
    <t>65E66187R2521762T</t>
  </si>
  <si>
    <t>05G33407CV970192R</t>
  </si>
  <si>
    <t>4994815532940871F</t>
  </si>
  <si>
    <t>93C617129Y6404923</t>
  </si>
  <si>
    <t>7PY48382VE511844L</t>
  </si>
  <si>
    <t>7F431310RW607904N</t>
  </si>
  <si>
    <t>8JK72508NA9948701</t>
  </si>
  <si>
    <t>9J119132A8736482Y</t>
  </si>
  <si>
    <t>98781505NJ9090239</t>
  </si>
  <si>
    <t>3D0610232X030214M</t>
  </si>
  <si>
    <t>78950690JP6556810</t>
  </si>
  <si>
    <t>3S262170EB701100B</t>
  </si>
  <si>
    <t>47114079P15005051</t>
  </si>
  <si>
    <t>09R21848JN081463K</t>
  </si>
  <si>
    <t>52020178N3971122H</t>
  </si>
  <si>
    <t>07H44133NR7484802</t>
  </si>
  <si>
    <t>2SK85877W6307531B</t>
  </si>
  <si>
    <t>73D80229SF7526355</t>
  </si>
  <si>
    <t>6K4421969B668970H</t>
  </si>
  <si>
    <t>5MF3615701024090K</t>
  </si>
  <si>
    <t>7KJ65172TH3348804</t>
  </si>
  <si>
    <t>27783988CJ153920X</t>
  </si>
  <si>
    <t>25Y07425UK4524227</t>
  </si>
  <si>
    <t>0MW48559F3578935G</t>
  </si>
  <si>
    <t>1KL68452AX455440P</t>
  </si>
  <si>
    <t>4JD17260J5510334F</t>
  </si>
  <si>
    <t>7EF12544J8695754D</t>
  </si>
  <si>
    <t>71D898042Y475973S</t>
  </si>
  <si>
    <t>8L58465706074640W</t>
  </si>
  <si>
    <t>8LT32347D9256501T</t>
  </si>
  <si>
    <t>22D88593BP672143R</t>
  </si>
  <si>
    <t>95R82438A6944353K</t>
  </si>
  <si>
    <t>0EB02979NJ0615348</t>
  </si>
  <si>
    <t>2C599880540902517</t>
  </si>
  <si>
    <t>5HA51418U4576100B</t>
  </si>
  <si>
    <t>0AL262029N8284238</t>
  </si>
  <si>
    <t>5NN30056UP816393M</t>
  </si>
  <si>
    <t>7FX14985C4333572K</t>
  </si>
  <si>
    <t>4SG30329U11932239</t>
  </si>
  <si>
    <t>0B93810435372182M</t>
  </si>
  <si>
    <t>3RS2185727332254N</t>
  </si>
  <si>
    <t>47A04308B6921593P</t>
  </si>
  <si>
    <t>1W0389926S938724T</t>
  </si>
  <si>
    <t>19154952CB453680N</t>
  </si>
  <si>
    <t>9K766860YK6169911</t>
  </si>
  <si>
    <t>70P52117YH2466244</t>
  </si>
  <si>
    <t>98254769YA8689320</t>
  </si>
  <si>
    <t>7LS79168GH3106809</t>
  </si>
  <si>
    <t>4PH89668EK678432S</t>
  </si>
  <si>
    <t>2U392454LM042212N</t>
  </si>
  <si>
    <t>6EL316037D395650S</t>
  </si>
  <si>
    <t>2TY77048W0372261J</t>
  </si>
  <si>
    <t>7RR37189F01501131</t>
  </si>
  <si>
    <t>4GD63715F7128135G</t>
  </si>
  <si>
    <t>5SG84579BK6083848</t>
  </si>
  <si>
    <t>1A435941E4406143S</t>
  </si>
  <si>
    <t>19J99569E4514173W</t>
  </si>
  <si>
    <t>0G788810L3845813A</t>
  </si>
  <si>
    <t>72K55675J8116392D</t>
  </si>
  <si>
    <t>2RT71953J2478861S</t>
  </si>
  <si>
    <t>24P35716HK8864741</t>
  </si>
  <si>
    <t>2LM15274N9761831T</t>
  </si>
  <si>
    <t>60A51828D23347548</t>
  </si>
  <si>
    <t>59M55271NX5261230</t>
  </si>
  <si>
    <t>65X76753SV5531214</t>
  </si>
  <si>
    <t>4T857482KF5541844</t>
  </si>
  <si>
    <t>5VT14984W9836231D</t>
  </si>
  <si>
    <t>4RN12870FE991664L</t>
  </si>
  <si>
    <t>04323074X3806322B</t>
  </si>
  <si>
    <t>2TD19628HN612543Y</t>
  </si>
  <si>
    <t>4B998151497606058</t>
  </si>
  <si>
    <t>6RN745742Y745362F</t>
  </si>
  <si>
    <t>4R5660576D889334U</t>
  </si>
  <si>
    <t>2DS812894R353502M</t>
  </si>
  <si>
    <t>7RE81468WB166072L</t>
  </si>
  <si>
    <t>5K9878774C328920S</t>
  </si>
  <si>
    <t>1AV16899PR881091P</t>
  </si>
  <si>
    <t>8R221487D6731242X</t>
  </si>
  <si>
    <t>13A828468J997604D</t>
  </si>
  <si>
    <t>894024785V813831B</t>
  </si>
  <si>
    <t>20H87759TB407034X</t>
  </si>
  <si>
    <t>9TH65246TA396894V</t>
  </si>
  <si>
    <t>9AF10073DK386254L</t>
  </si>
  <si>
    <t>6UE58191TB470940M</t>
  </si>
  <si>
    <t>8ES13175KJ895921J</t>
  </si>
  <si>
    <t>49M46040GJ7264158</t>
  </si>
  <si>
    <t>0VF40208XH3051156</t>
  </si>
  <si>
    <t>8TY72665HM0875647</t>
  </si>
  <si>
    <t>0T904019TL170941G</t>
  </si>
  <si>
    <t>9PK491314H858474R</t>
  </si>
  <si>
    <t>1RN8418280525053B</t>
  </si>
  <si>
    <t>8EU16760CA0345849</t>
  </si>
  <si>
    <t>22M38181AX1001001</t>
  </si>
  <si>
    <t>3VC4878509434490N</t>
  </si>
  <si>
    <t>6LK60778L06112525</t>
  </si>
  <si>
    <t>2HF27531EA175743R</t>
  </si>
  <si>
    <t>08E29066N10232339</t>
  </si>
  <si>
    <t>7PV63179G95523018</t>
  </si>
  <si>
    <t>8V168334CR613331C</t>
  </si>
  <si>
    <t>7TS894692E280761X</t>
  </si>
  <si>
    <t>8TG12565D9882943D</t>
  </si>
  <si>
    <t>8TA1970885447871T</t>
  </si>
  <si>
    <t>81264418RT250904N</t>
  </si>
  <si>
    <t>3P787266P5059412K</t>
  </si>
  <si>
    <t>5E514379ES464123E</t>
  </si>
  <si>
    <t>1VN986617A248854T</t>
  </si>
  <si>
    <t>0RH401471X942415H</t>
  </si>
  <si>
    <t>00627327AE0263012</t>
  </si>
  <si>
    <t>3EE993228K500572B</t>
  </si>
  <si>
    <t>4YU15377KB7935055</t>
  </si>
  <si>
    <t>23K202855E296225V</t>
  </si>
  <si>
    <t>19J76059HM5300824</t>
  </si>
  <si>
    <t>1R826601C09148354</t>
  </si>
  <si>
    <t>2AA90043NH1587727</t>
  </si>
  <si>
    <t>8SD731689H472334D</t>
  </si>
  <si>
    <t>6XA77009S2852853A</t>
  </si>
  <si>
    <t>822967768U942691K</t>
  </si>
  <si>
    <t>66U83405WG9047225</t>
  </si>
  <si>
    <t>8XK6686447923805C</t>
  </si>
  <si>
    <t>9J913657197511738</t>
  </si>
  <si>
    <t>6XD27999U2857400A</t>
  </si>
  <si>
    <t>5LT06465J6117424U</t>
  </si>
  <si>
    <t>67C026497F342263A</t>
  </si>
  <si>
    <t>94H57060D70738546</t>
  </si>
  <si>
    <t>4C64797381668061F</t>
  </si>
  <si>
    <t>762122920W474035W</t>
  </si>
  <si>
    <t>3LH78229CW059425M</t>
  </si>
  <si>
    <t>6P23179085063674C</t>
  </si>
  <si>
    <t>1TY08942EV761202B</t>
  </si>
  <si>
    <t>3M869914W29811250</t>
  </si>
  <si>
    <t>24N338924N881350D</t>
  </si>
  <si>
    <t>99L40146AD172670A</t>
  </si>
  <si>
    <t>7D558708T62832252</t>
  </si>
  <si>
    <t>3CY65103K7993752D</t>
  </si>
  <si>
    <t>ada.p.luna@gmail.com</t>
  </si>
  <si>
    <t>mikenemilie@gmail.com</t>
  </si>
  <si>
    <t>kcotter5700@gmail.com</t>
  </si>
  <si>
    <t>ru_anthrogirl@yahoo.com</t>
  </si>
  <si>
    <t>hectorfp3000@gmail.com</t>
  </si>
  <si>
    <t>toysie01@yahoo.co.uk</t>
  </si>
  <si>
    <t>ilovegreentea11218@gmail.com</t>
  </si>
  <si>
    <t>me@parisfragkoulis.com</t>
  </si>
  <si>
    <t>acmckinney815@gmail.com</t>
  </si>
  <si>
    <t>dancechica@gmail.com</t>
  </si>
  <si>
    <t>andrea@TeaAddictedGeek.com</t>
  </si>
  <si>
    <t>ruizhou@umich.edu</t>
  </si>
  <si>
    <t>leesolomon@chartertn.net</t>
  </si>
  <si>
    <t>loori@att.net</t>
  </si>
  <si>
    <t>joe.stawicki@gmail.com</t>
  </si>
  <si>
    <t>marymcc@me.com</t>
  </si>
  <si>
    <t>andrewmerz68@gmail.com</t>
  </si>
  <si>
    <t>janetfoxrice@gmail.com</t>
  </si>
  <si>
    <t>iona.jones@xtra.co.nz</t>
  </si>
  <si>
    <t>carter.x.pratt@gmail.com</t>
  </si>
  <si>
    <t>af15157@yahoo.com</t>
  </si>
  <si>
    <t>tiffanyvansteyn@yahoo.com</t>
  </si>
  <si>
    <t>dthiele89@gmail.com</t>
  </si>
  <si>
    <t>hiddencloversphoto@gmail.com</t>
  </si>
  <si>
    <t>mixuga@yahoo.com</t>
  </si>
  <si>
    <t>dangerousamusements@gmail.com</t>
  </si>
  <si>
    <t>shabca@gmail.com</t>
  </si>
  <si>
    <t>ariana316flores@gmail.com</t>
  </si>
  <si>
    <t>jessica.d.fraser@gmail.com</t>
  </si>
  <si>
    <t>missashleigh84@hotmail.ca</t>
  </si>
  <si>
    <t>lori1731@yahoo.com</t>
  </si>
  <si>
    <t>dekostick@gmail.com</t>
  </si>
  <si>
    <t>davidqkelly@gmail.com</t>
  </si>
  <si>
    <t>xorhia@gmail.com</t>
  </si>
  <si>
    <t>lieuwe.roonder@gmail.com</t>
  </si>
  <si>
    <t>reinax3@hotmail.com</t>
  </si>
  <si>
    <t>us@calinsirian.com</t>
  </si>
  <si>
    <t>jennifercranemft@yahoo.com</t>
  </si>
  <si>
    <t>astoriabound@gmail.com</t>
  </si>
  <si>
    <t>marsha.peacock@yahoo.ca</t>
  </si>
  <si>
    <t>ivyxllc@gmail.com</t>
  </si>
  <si>
    <t>kts_23@yahoo.com</t>
  </si>
  <si>
    <t>oliviabiancardi@hotmail.co.uk</t>
  </si>
  <si>
    <t>beckywertz@gmail.com</t>
  </si>
  <si>
    <t>klm.22713@gmail.com</t>
  </si>
  <si>
    <t>jessclarke@live.ca</t>
  </si>
  <si>
    <t>victorialcoleman@btinternet.com</t>
  </si>
  <si>
    <t>staciekirwin@yahoo.com</t>
  </si>
  <si>
    <t>carrienicora@me.com</t>
  </si>
  <si>
    <t>alexandre.mariel@gmail.com</t>
  </si>
  <si>
    <t>themosey@gmail.com</t>
  </si>
  <si>
    <t>hbbrewton@aol.com</t>
  </si>
  <si>
    <t>pschmidt422@outlook.com</t>
  </si>
  <si>
    <t>progreen@sbcglobal.net</t>
  </si>
  <si>
    <t>kristinatilson@gmail.com</t>
  </si>
  <si>
    <t>catbrossart@gmail.com</t>
  </si>
  <si>
    <t>sdowling@croppergis.com</t>
  </si>
  <si>
    <t>massimo.barberi@gmail.com</t>
  </si>
  <si>
    <t>sinclair.kevin@gmail.com</t>
  </si>
  <si>
    <t>eneidasilva@cox.net</t>
  </si>
  <si>
    <t>mo.whit13@gmail.com</t>
  </si>
  <si>
    <t>ellie@bellotte.com</t>
  </si>
  <si>
    <t>nikolaos.stavrakas@gmail.com</t>
  </si>
  <si>
    <t>jihavoh@outlook.com</t>
  </si>
  <si>
    <t>lafabio1@yahoo.com</t>
  </si>
  <si>
    <t>MICHELLEDAVIS0719@GMAIL.COM</t>
  </si>
  <si>
    <t>freddiegjertsen@googlemail.com</t>
  </si>
  <si>
    <t>claire.mcceney@gmail.com</t>
  </si>
  <si>
    <t>elisa1234561492341523@gmail.com</t>
  </si>
  <si>
    <t>ivar-erdal@broadpark.no</t>
  </si>
  <si>
    <t>abigail.berek@gmail.com</t>
  </si>
  <si>
    <t>OldeSchoolWolf@gmail.com</t>
  </si>
  <si>
    <t>genevieve.lavoie-st-gelais@mail.mcgill.ca</t>
  </si>
  <si>
    <t>paypal@leighe.com</t>
  </si>
  <si>
    <t>denise6372@gmail.com</t>
  </si>
  <si>
    <t>mandelous@gmail.com</t>
  </si>
  <si>
    <t>kerivenuti@gmail.com</t>
  </si>
  <si>
    <t>athresh.boo@gmail.com</t>
  </si>
  <si>
    <t>jweston825@gmail.com</t>
  </si>
  <si>
    <t>Alexlouised@live.com</t>
  </si>
  <si>
    <t>beckahchasteney@icloud.com</t>
  </si>
  <si>
    <t>in.lange@gmx.net</t>
  </si>
  <si>
    <t>blake.carla@gmail.com</t>
  </si>
  <si>
    <t>metalandpixels@gmail.com</t>
  </si>
  <si>
    <t>janene@ualberta.ca</t>
  </si>
  <si>
    <t>mchiacchio13@gmail.com</t>
  </si>
  <si>
    <t>sarah.dinan24@gmail.com</t>
  </si>
  <si>
    <t>avalestin@gmail.com</t>
  </si>
  <si>
    <t>stacyedouglas@hotmail.com</t>
  </si>
  <si>
    <t>cynthyaliang@gmail.com</t>
  </si>
  <si>
    <t>ninthstarherbals@gmail.com</t>
  </si>
  <si>
    <t>josephstallcop@gmail.com</t>
  </si>
  <si>
    <t>cmtm531@gmail.com</t>
  </si>
  <si>
    <t>bgolembo@optusnet.com.au</t>
  </si>
  <si>
    <t>jaziminharon@gmail.com</t>
  </si>
  <si>
    <t>jens@baltersee.com</t>
  </si>
  <si>
    <t>michellelvatcher@gmail.com</t>
  </si>
  <si>
    <t>patrik.hagnell@live.se</t>
  </si>
  <si>
    <t>zachary.j.martin@gmail.com</t>
  </si>
  <si>
    <t>tonymoon@gmail.com</t>
  </si>
  <si>
    <t>kennyabird@gmail.com</t>
  </si>
  <si>
    <t>briaukland@gmail.com</t>
  </si>
  <si>
    <t>PANSARI9@GMAIL.COM</t>
  </si>
  <si>
    <t>sidandsidella@gmail.com</t>
  </si>
  <si>
    <t>dontoennies1@gmail.com</t>
  </si>
  <si>
    <t>ceravalenti@u.boisestate.edu</t>
  </si>
  <si>
    <t>n.savarabrown@gmail.com</t>
  </si>
  <si>
    <t>sranson2cox@yahoo.com</t>
  </si>
  <si>
    <t>coalshapedheart@gmail.com</t>
  </si>
  <si>
    <t>dario.dabbicco@hotmail.it</t>
  </si>
  <si>
    <t>stephen.hesse@gmail.com</t>
  </si>
  <si>
    <t>etownsendmerino@gmail.com</t>
  </si>
  <si>
    <t>elizabeth.schoenfeld6@gmail.com</t>
  </si>
  <si>
    <t>Danhixs8@gmail.com</t>
  </si>
  <si>
    <t>marc20k@flash.net</t>
  </si>
  <si>
    <t>cassaralison@gmail.com</t>
  </si>
  <si>
    <t>kmerino@me.com</t>
  </si>
  <si>
    <t>katalin.kadar@gmail.com</t>
  </si>
  <si>
    <t>hodari@gmail.com</t>
  </si>
  <si>
    <t>ainle@hotmail.com</t>
  </si>
  <si>
    <t>AngelofMu5ic@bigpond.com</t>
  </si>
  <si>
    <t>catinhat33@gmail.com</t>
  </si>
  <si>
    <t>heidis110102@gmail.com</t>
  </si>
  <si>
    <t>adrien.kauffmann@gmail.com</t>
  </si>
  <si>
    <t>tballen123@yahoo.com</t>
  </si>
  <si>
    <t>serenamoon@email.com</t>
  </si>
  <si>
    <t>enrico.harker@nashuaisp.co.za</t>
  </si>
  <si>
    <t>Violarealtybrittany@gmail.com</t>
  </si>
  <si>
    <t>mnganske@yahoo.com</t>
  </si>
  <si>
    <t>pweinberger01@yahoo.com</t>
  </si>
  <si>
    <t>smithk21@seattleu.edu</t>
  </si>
  <si>
    <t>lasucholet@yahoo.co.uk</t>
  </si>
  <si>
    <t>surfdoc.dev@gmail.com</t>
  </si>
  <si>
    <t>kellifleischhauer@gmail.com</t>
  </si>
  <si>
    <t>stu.s.kahn@gmail.com</t>
  </si>
  <si>
    <t>K.rosenzweig@hotmail.com</t>
  </si>
  <si>
    <t>klord74@gmail.com</t>
  </si>
  <si>
    <t>vineet.nair.9889@gmail.com</t>
  </si>
  <si>
    <t>arielshaban@gmail.com</t>
  </si>
  <si>
    <t>mynicknamerocks@yahoo.com.au</t>
  </si>
  <si>
    <t>jasminekettledon@gmail.com</t>
  </si>
  <si>
    <t>gary@pacificriggingloft.com</t>
  </si>
  <si>
    <t>count09tenons@icloud.com</t>
  </si>
  <si>
    <t>ctl333@hotmail.com</t>
  </si>
  <si>
    <t>stefan.white@btinternet.com</t>
  </si>
  <si>
    <t>maiaswamy4@gmail.com</t>
  </si>
  <si>
    <t>kmdawson8@gmail.com</t>
  </si>
  <si>
    <t>Sankro1@yahoo.com</t>
  </si>
  <si>
    <t>domnux@gmail.com</t>
  </si>
  <si>
    <t>jjenkinson@outlook.com</t>
  </si>
  <si>
    <t>cynthia.nichols2015@gmail.com</t>
  </si>
  <si>
    <t>iznurface@yahoo.com</t>
  </si>
  <si>
    <t>carolynsykes@mac.com</t>
  </si>
  <si>
    <t>paypal@thepisanis.com</t>
  </si>
  <si>
    <t>rachel@rachelscanvas.com</t>
  </si>
  <si>
    <t>eptichka@gmail.com</t>
  </si>
  <si>
    <t>bpinksadi@gmail.com</t>
  </si>
  <si>
    <t>stacey@firstintegritytitle.com</t>
  </si>
  <si>
    <t>jcswanson@gmail.com</t>
  </si>
  <si>
    <t>mushuinfo@aol.com</t>
  </si>
  <si>
    <t>pablo@pablo-lema.com</t>
  </si>
  <si>
    <t>badran.abdul@pcnaid.com</t>
  </si>
  <si>
    <t>juliannanickell@gmail.com</t>
  </si>
  <si>
    <t>assistenzaclienti@innovagenome.com</t>
  </si>
  <si>
    <t>hurstb85@gmail.com</t>
  </si>
  <si>
    <t>torjelucian@yahoo.com</t>
  </si>
  <si>
    <t>christen517@gmail.com</t>
  </si>
  <si>
    <t>pipert12@gmail.com</t>
  </si>
  <si>
    <t>Andrea Luna</t>
  </si>
  <si>
    <t>mike ellenberg</t>
  </si>
  <si>
    <t>K Cotter</t>
  </si>
  <si>
    <t>Hansen's Homemade</t>
  </si>
  <si>
    <t>Hector F Perez Perez</t>
  </si>
  <si>
    <t>Toyah Manning</t>
  </si>
  <si>
    <t>Anowarul Azim</t>
  </si>
  <si>
    <t>Paris Fragkoulis</t>
  </si>
  <si>
    <t>Alyssa McKinney</t>
  </si>
  <si>
    <t>Alyssa Alden</t>
  </si>
  <si>
    <t>TeaAddictedGeek.com</t>
  </si>
  <si>
    <t>Rui Zhou</t>
  </si>
  <si>
    <t>Lee Solomon</t>
  </si>
  <si>
    <t>lori hendrix</t>
  </si>
  <si>
    <t>Joseph Stawicki</t>
  </si>
  <si>
    <t>Mary McGregor-Clewes</t>
  </si>
  <si>
    <t>Andrew Merz</t>
  </si>
  <si>
    <t>Janet Rice</t>
  </si>
  <si>
    <t>I E Jones</t>
  </si>
  <si>
    <t>David Carter</t>
  </si>
  <si>
    <t>Amy Feeney</t>
  </si>
  <si>
    <t>Tiffany Van steyn Hampton</t>
  </si>
  <si>
    <t>Danelle Thiele</t>
  </si>
  <si>
    <t>hidden clovers photo</t>
  </si>
  <si>
    <t>North Star Health</t>
  </si>
  <si>
    <t>Rosa Scarpelli</t>
  </si>
  <si>
    <t>Susan Andrews</t>
  </si>
  <si>
    <t>Ariana Flores</t>
  </si>
  <si>
    <t>Jessica Jessica</t>
  </si>
  <si>
    <t>Ashleigh Bowen</t>
  </si>
  <si>
    <t>Diane Kostick</t>
  </si>
  <si>
    <t>David Kelly</t>
  </si>
  <si>
    <t>Rhiannon unger</t>
  </si>
  <si>
    <t>Lieuwe Roonder</t>
  </si>
  <si>
    <t>Alejandra Perez</t>
  </si>
  <si>
    <t>Calinux Inc.</t>
  </si>
  <si>
    <t>Jennifer Crane, LMFT</t>
  </si>
  <si>
    <t>Erin Malins</t>
  </si>
  <si>
    <t>Marsha Peacock</t>
  </si>
  <si>
    <t>Ivyx, LLC</t>
  </si>
  <si>
    <t>Katarina Cody</t>
  </si>
  <si>
    <t>Blog Donations</t>
  </si>
  <si>
    <t>Rebbeca Wertz</t>
  </si>
  <si>
    <t>kelsey mounier</t>
  </si>
  <si>
    <t>Jessica Pape</t>
  </si>
  <si>
    <t>Victoria Coleman</t>
  </si>
  <si>
    <t>Stacie Kirwin</t>
  </si>
  <si>
    <t>Carrie Nicora</t>
  </si>
  <si>
    <t>Mariel Alexandre</t>
  </si>
  <si>
    <t>Sarah Brown</t>
  </si>
  <si>
    <t>Heidi Brewton</t>
  </si>
  <si>
    <t>Philip Schmidt</t>
  </si>
  <si>
    <t>Edgar Flavell</t>
  </si>
  <si>
    <t>Kristina Tilson</t>
  </si>
  <si>
    <t>Catrina Brossart</t>
  </si>
  <si>
    <t>Shawn Dowling</t>
  </si>
  <si>
    <t>Harmonia Yoga</t>
  </si>
  <si>
    <t>Kevin Sinclair</t>
  </si>
  <si>
    <t>ENEIDA SILVA</t>
  </si>
  <si>
    <t>Virginia Rose Craft Co</t>
  </si>
  <si>
    <t>Ellie Bellotte</t>
  </si>
  <si>
    <t>Nikolaos Stavrakas</t>
  </si>
  <si>
    <t>Michael Waymire</t>
  </si>
  <si>
    <t>Lisa Fabio</t>
  </si>
  <si>
    <t>Michelle Davis</t>
  </si>
  <si>
    <t>Alfred Gjertsen</t>
  </si>
  <si>
    <t>Claire McCeney</t>
  </si>
  <si>
    <t>Elisabeth Jaskaran</t>
  </si>
  <si>
    <t>GREENHORNS ENTERTAINMENT</t>
  </si>
  <si>
    <t>Abigail Berek</t>
  </si>
  <si>
    <t>Wesley Giambra</t>
  </si>
  <si>
    <t>Genevieve Lavoie-St-Gelais</t>
  </si>
  <si>
    <t>Leigh Erskine</t>
  </si>
  <si>
    <t>Denise Cooper</t>
  </si>
  <si>
    <t>Mandee Hewett</t>
  </si>
  <si>
    <t>Keri Venuti</t>
  </si>
  <si>
    <t>A A</t>
  </si>
  <si>
    <t>Julie Weston</t>
  </si>
  <si>
    <t>Alex Deighton</t>
  </si>
  <si>
    <t>Beckah Chasteney</t>
  </si>
  <si>
    <t>Inga Lange</t>
  </si>
  <si>
    <t>Carla Blake</t>
  </si>
  <si>
    <t>Bob Sinclair</t>
  </si>
  <si>
    <t>janene pedetella</t>
  </si>
  <si>
    <t>Michelle Chiacchio</t>
  </si>
  <si>
    <t>Sarah Dinan</t>
  </si>
  <si>
    <t>Alexes Valestin</t>
  </si>
  <si>
    <t>Stacy Douglas</t>
  </si>
  <si>
    <t>Cynthya Liang</t>
  </si>
  <si>
    <t>Dawn Waites</t>
  </si>
  <si>
    <t>JOSEPH STALLCOP</t>
  </si>
  <si>
    <t>Christine Lee</t>
  </si>
  <si>
    <t>Boris Golembo</t>
  </si>
  <si>
    <t>Jazimin Haron</t>
  </si>
  <si>
    <t>Jens Baltersee</t>
  </si>
  <si>
    <t>Michelle Vatcher</t>
  </si>
  <si>
    <t>Patrik Hagnell</t>
  </si>
  <si>
    <t>Zachary Martin</t>
  </si>
  <si>
    <t>Anthony Grailz</t>
  </si>
  <si>
    <t>Kenneth Byrd</t>
  </si>
  <si>
    <t>BRIANNA AUKLAND</t>
  </si>
  <si>
    <t>Paris Ansari</t>
  </si>
  <si>
    <t>NoÃ©mi Ã–tvÃ¶s</t>
  </si>
  <si>
    <t>Don Toennies III</t>
  </si>
  <si>
    <t>Cera Marie</t>
  </si>
  <si>
    <t>Nicole Savara-Brown</t>
  </si>
  <si>
    <t>Suzanne Ranson</t>
  </si>
  <si>
    <t>Mark alfarone</t>
  </si>
  <si>
    <t>Dario Dabbicco</t>
  </si>
  <si>
    <t>Stephen Hesse</t>
  </si>
  <si>
    <t>Emma Townsend-Merino</t>
  </si>
  <si>
    <t>Beth Schoenfeld</t>
  </si>
  <si>
    <t>Daniel hickson</t>
  </si>
  <si>
    <t>Marc Schindler</t>
  </si>
  <si>
    <t>Alison Cassar</t>
  </si>
  <si>
    <t>Katie Townsend Merino</t>
  </si>
  <si>
    <t>Katalin KÃ¡dÃ¡r</t>
  </si>
  <si>
    <t>Jamie Hodari</t>
  </si>
  <si>
    <t>Sarah-Renee Al Taweel</t>
  </si>
  <si>
    <t>Judith Grundy</t>
  </si>
  <si>
    <t>Catherine Townsend</t>
  </si>
  <si>
    <t>Heidi Stokes</t>
  </si>
  <si>
    <t>adrien kauffmann</t>
  </si>
  <si>
    <t>Travis allen</t>
  </si>
  <si>
    <t>Serena Moon</t>
  </si>
  <si>
    <t>Enrico Harker</t>
  </si>
  <si>
    <t>Brittany Ash</t>
  </si>
  <si>
    <t>Michael Ganske</t>
  </si>
  <si>
    <t>Paul Weinberger</t>
  </si>
  <si>
    <t>Kelsey Smith</t>
  </si>
  <si>
    <t>Laura Walker</t>
  </si>
  <si>
    <t>J. Patrick Carter</t>
  </si>
  <si>
    <t>Kelli Fleischhauer</t>
  </si>
  <si>
    <t>Stuart Kahn</t>
  </si>
  <si>
    <t>kirsty rosenzweig</t>
  </si>
  <si>
    <t>Kelly Lord</t>
  </si>
  <si>
    <t>Vineet Nair</t>
  </si>
  <si>
    <t>Ariel Shaban</t>
  </si>
  <si>
    <t>simon freeman</t>
  </si>
  <si>
    <t>Jasmine Kettledon</t>
  </si>
  <si>
    <t>Pacific Rigging Loft, Inc.</t>
  </si>
  <si>
    <t>Ian Estak</t>
  </si>
  <si>
    <t>Christina Abrahamson</t>
  </si>
  <si>
    <t>Stefan White</t>
  </si>
  <si>
    <t>Maia Swamy</t>
  </si>
  <si>
    <t>Katherine Dawson</t>
  </si>
  <si>
    <t>sandra krouse</t>
  </si>
  <si>
    <t>Nicusor Ghiorghe</t>
  </si>
  <si>
    <t>Joseph Jenkinson</t>
  </si>
  <si>
    <t>cynthis nichols</t>
  </si>
  <si>
    <t>Chelsea Myles</t>
  </si>
  <si>
    <t>DragonQueen</t>
  </si>
  <si>
    <t>Ryan Pisani</t>
  </si>
  <si>
    <t>Rachel Davis</t>
  </si>
  <si>
    <t>Elizabeth Colville</t>
  </si>
  <si>
    <t>Kiersten  Patterson</t>
  </si>
  <si>
    <t>Stacey Mecklenburg</t>
  </si>
  <si>
    <t>Jason C Swanson</t>
  </si>
  <si>
    <t>Kim Walker</t>
  </si>
  <si>
    <t>Pablo Lema</t>
  </si>
  <si>
    <t>Abdul Badran</t>
  </si>
  <si>
    <t>Julianna Nickell</t>
  </si>
  <si>
    <t>innovagenome S.r.l.</t>
  </si>
  <si>
    <t>Brandon Hurst</t>
  </si>
  <si>
    <t>Lucian-Paul Torje</t>
  </si>
  <si>
    <t>Christen Schultheis</t>
  </si>
  <si>
    <t>Teresa Piper</t>
  </si>
  <si>
    <t>21-22-ST-000399</t>
  </si>
  <si>
    <t>21-22-ST-000400</t>
  </si>
  <si>
    <t>21-22-ST-000401</t>
  </si>
  <si>
    <t>21-22-ST-000402</t>
  </si>
  <si>
    <t>21-22-ST-000403</t>
  </si>
  <si>
    <t>21-22-ST-000404</t>
  </si>
  <si>
    <t>21-22-ST-000405</t>
  </si>
  <si>
    <t>21-22-ST-000406</t>
  </si>
  <si>
    <t>21-22-ST-000407</t>
  </si>
  <si>
    <t>21-22-ST-000408</t>
  </si>
  <si>
    <t>21-22-ST-000409</t>
  </si>
  <si>
    <t>21-22-ST-000410</t>
  </si>
  <si>
    <t>INV2-DYRP-WMQ4-KXMK-58DB</t>
  </si>
  <si>
    <t>INV2-3Z44-3VST-WBX5-CNT8</t>
  </si>
  <si>
    <t>21-22-PP-002340</t>
  </si>
  <si>
    <t>21-22-PP-002341</t>
  </si>
  <si>
    <t>21-22-PP-002342</t>
  </si>
  <si>
    <t>21-22-PP-002343</t>
  </si>
  <si>
    <t>21-22-PP-002344</t>
  </si>
  <si>
    <t>21-22-PP-002345</t>
  </si>
  <si>
    <t>21-22-PP-002346</t>
  </si>
  <si>
    <t>21-22-PP-002347</t>
  </si>
  <si>
    <t>21-22-PP-002348</t>
  </si>
  <si>
    <t>21-22-PP-002349</t>
  </si>
  <si>
    <t>21-22-PP-002350</t>
  </si>
  <si>
    <t>21-22-PP-002351</t>
  </si>
  <si>
    <t>21-22-PP-002352</t>
  </si>
  <si>
    <t>21-22-PP-002353</t>
  </si>
  <si>
    <t>21-22-PP-002354</t>
  </si>
  <si>
    <t>21-22-PP-002355</t>
  </si>
  <si>
    <t>21-22-PP-002356</t>
  </si>
  <si>
    <t>21-22-PP-002357</t>
  </si>
  <si>
    <t>21-22-PP-002358</t>
  </si>
  <si>
    <t>21-22-PP-002359</t>
  </si>
  <si>
    <t>21-22-PP-002360</t>
  </si>
  <si>
    <t>21-22-PP-002361</t>
  </si>
  <si>
    <t>21-22-PP-002362</t>
  </si>
  <si>
    <t>21-22-PP-002363</t>
  </si>
  <si>
    <t>21-22-PP-002364</t>
  </si>
  <si>
    <t>21-22-PP-002365</t>
  </si>
  <si>
    <t>21-22-PP-002366</t>
  </si>
  <si>
    <t>21-22-PP-002367</t>
  </si>
  <si>
    <t>21-22-PP-002368</t>
  </si>
  <si>
    <t>21-22-PP-002369</t>
  </si>
  <si>
    <t>21-22-PP-002370</t>
  </si>
  <si>
    <t>21-22-PP-002371</t>
  </si>
  <si>
    <t>21-22-PP-002372</t>
  </si>
  <si>
    <t>21-22-PP-002373</t>
  </si>
  <si>
    <t>21-22-PP-002374</t>
  </si>
  <si>
    <t>21-22-PP-002375</t>
  </si>
  <si>
    <t>21-22-PP-002376</t>
  </si>
  <si>
    <t>21-22-PP-002377</t>
  </si>
  <si>
    <t>21-22-PP-002378</t>
  </si>
  <si>
    <t>21-22-PP-002379</t>
  </si>
  <si>
    <t>21-22-PP-002380</t>
  </si>
  <si>
    <t>21-22-PP-002381</t>
  </si>
  <si>
    <t>21-22-PP-002382</t>
  </si>
  <si>
    <t>21-22-PP-002383</t>
  </si>
  <si>
    <t>21-22-PP-002384</t>
  </si>
  <si>
    <t>21-22-PP-002385</t>
  </si>
  <si>
    <t>21-22-PP-002386</t>
  </si>
  <si>
    <t>21-22-PP-002387</t>
  </si>
  <si>
    <t>21-22-PP-002388</t>
  </si>
  <si>
    <t>21-22-PP-002389</t>
  </si>
  <si>
    <t>21-22-PP-002390</t>
  </si>
  <si>
    <t>21-22-PP-002391</t>
  </si>
  <si>
    <t>21-22-PP-002392</t>
  </si>
  <si>
    <t>21-22-PP-002393</t>
  </si>
  <si>
    <t>21-22-PP-002394</t>
  </si>
  <si>
    <t>21-22-PP-002395</t>
  </si>
  <si>
    <t>21-22-PP-002396</t>
  </si>
  <si>
    <t>21-22-PP-002397</t>
  </si>
  <si>
    <t>21-22-PP-002398</t>
  </si>
  <si>
    <t>21-22-PP-002399</t>
  </si>
  <si>
    <t>21-22-PP-002400</t>
  </si>
  <si>
    <t>21-22-PP-002401</t>
  </si>
  <si>
    <t>21-22-PP-002402</t>
  </si>
  <si>
    <t>21-22-PP-002403</t>
  </si>
  <si>
    <t>21-22-PP-002404</t>
  </si>
  <si>
    <t>21-22-PP-002405</t>
  </si>
  <si>
    <t>21-22-PP-002406</t>
  </si>
  <si>
    <t>21-22-PP-002407</t>
  </si>
  <si>
    <t>21-22-PP-002408</t>
  </si>
  <si>
    <t>21-22-PP-002409</t>
  </si>
  <si>
    <t>21-22-PP-002410</t>
  </si>
  <si>
    <t>21-22-PP-002411</t>
  </si>
  <si>
    <t>21-22-PP-002412</t>
  </si>
  <si>
    <t>21-22-PP-002413</t>
  </si>
  <si>
    <t>21-22-PP-002414</t>
  </si>
  <si>
    <t>21-22-PP-002415</t>
  </si>
  <si>
    <t>21-22-PP-002416</t>
  </si>
  <si>
    <t>21-22-PP-002417</t>
  </si>
  <si>
    <t>21-22-PP-002418</t>
  </si>
  <si>
    <t>21-22-PP-002419</t>
  </si>
  <si>
    <t>21-22-PP-002420</t>
  </si>
  <si>
    <t>21-22-PP-002421</t>
  </si>
  <si>
    <t>21-22-PP-002422</t>
  </si>
  <si>
    <t>21-22-PP-002423</t>
  </si>
  <si>
    <t>21-22-PP-002424</t>
  </si>
  <si>
    <t>21-22-PP-002425</t>
  </si>
  <si>
    <t>21-22-PP-002426</t>
  </si>
  <si>
    <t>21-22-PP-002427</t>
  </si>
  <si>
    <t>21-22-PP-002428</t>
  </si>
  <si>
    <t>21-22-PP-002429</t>
  </si>
  <si>
    <t>21-22-PP-002430</t>
  </si>
  <si>
    <t>21-22-PP-002431</t>
  </si>
  <si>
    <t>21-22-PP-002432</t>
  </si>
  <si>
    <t>21-22-PP-002433</t>
  </si>
  <si>
    <t>21-22-PP-002434</t>
  </si>
  <si>
    <t>21-22-PP-002435</t>
  </si>
  <si>
    <t>21-22-PP-002436</t>
  </si>
  <si>
    <t>21-22-PP-002437</t>
  </si>
  <si>
    <t>21-22-PP-002438</t>
  </si>
  <si>
    <t>21-22-PP-002439</t>
  </si>
  <si>
    <t>21-22-PP-002440</t>
  </si>
  <si>
    <t>21-22-PP-002441</t>
  </si>
  <si>
    <t>21-22-PP-002442</t>
  </si>
  <si>
    <t>21-22-PP-002443</t>
  </si>
  <si>
    <t>21-22-PP-002444</t>
  </si>
  <si>
    <t>21-22-PP-002445</t>
  </si>
  <si>
    <t>21-22-PP-002446</t>
  </si>
  <si>
    <t>21-22-PP-002447</t>
  </si>
  <si>
    <t>21-22-PP-002448</t>
  </si>
  <si>
    <t>21-22-PP-002449</t>
  </si>
  <si>
    <t>21-22-PP-002450</t>
  </si>
  <si>
    <t>21-22-PP-002451</t>
  </si>
  <si>
    <t>21-22-PP-002452</t>
  </si>
  <si>
    <t>21-22-PP-002453</t>
  </si>
  <si>
    <t>21-22-PP-002454</t>
  </si>
  <si>
    <t>21-22-PP-002455</t>
  </si>
  <si>
    <t>21-22-PP-002456</t>
  </si>
  <si>
    <t>21-22-PP-002457</t>
  </si>
  <si>
    <t>21-22-PP-002458</t>
  </si>
  <si>
    <t>21-22-PP-002459</t>
  </si>
  <si>
    <t>21-22-PP-002460</t>
  </si>
  <si>
    <t>21-22-PP-002461</t>
  </si>
  <si>
    <t>21-22-PP-002462</t>
  </si>
  <si>
    <t>21-22-PP-002463</t>
  </si>
  <si>
    <t>21-22-PP-002464</t>
  </si>
  <si>
    <t>21-22-PP-002465</t>
  </si>
  <si>
    <t>21-22-PP-002466</t>
  </si>
  <si>
    <t>21-22-PP-002467</t>
  </si>
  <si>
    <t>21-22-PP-002468</t>
  </si>
  <si>
    <t>21-22-PP-002469</t>
  </si>
  <si>
    <t>21-22-PP-002470</t>
  </si>
  <si>
    <t>21-22-PP-002471</t>
  </si>
  <si>
    <t>21-22-PP-002472</t>
  </si>
  <si>
    <t>21-22-PP-002473</t>
  </si>
  <si>
    <t>21-22-PP-002474</t>
  </si>
  <si>
    <t>21-22-PP-002475</t>
  </si>
  <si>
    <t>21-22-PP-002476</t>
  </si>
  <si>
    <t>21-22-PP-002477</t>
  </si>
  <si>
    <t>21-22-PP-002478</t>
  </si>
  <si>
    <t>21-22-PP-002479</t>
  </si>
  <si>
    <t>21-22-PP-002480</t>
  </si>
  <si>
    <t>21-22-PP-002481</t>
  </si>
  <si>
    <t>21-22-PP-002482</t>
  </si>
  <si>
    <t>21-22-PP-002483</t>
  </si>
  <si>
    <t>21-22-PP-002484</t>
  </si>
  <si>
    <t>21-22-PP-002485</t>
  </si>
  <si>
    <t>21-22-PP-002486</t>
  </si>
  <si>
    <t>21-22-PP-002487</t>
  </si>
  <si>
    <t>21-22-PP-002488</t>
  </si>
  <si>
    <t>21-22-PP-002489</t>
  </si>
  <si>
    <t>21-22-PP-002490</t>
  </si>
  <si>
    <t>21-22-PP-002491</t>
  </si>
  <si>
    <t>21-22-PP-002492</t>
  </si>
  <si>
    <t>21-22-PP-002493</t>
  </si>
  <si>
    <t>21-22-PP-002494</t>
  </si>
  <si>
    <t>21-22-PP-002495</t>
  </si>
  <si>
    <t>21-22-PP-002496</t>
  </si>
  <si>
    <t>21-22-PP-002497</t>
  </si>
  <si>
    <t>21-22-PP-002498</t>
  </si>
  <si>
    <t>21-22-PP-002499</t>
  </si>
  <si>
    <t>21-22-PP-002500</t>
  </si>
  <si>
    <t>21-22-PP-002501</t>
  </si>
  <si>
    <t>21-22-PP-002502</t>
  </si>
  <si>
    <t>21-22-PP-002503</t>
  </si>
  <si>
    <t>21-22-PP-002504</t>
  </si>
  <si>
    <t>21-22-PP-002505</t>
  </si>
  <si>
    <t>21-22-PP-002506</t>
  </si>
  <si>
    <t>21-22-PP-002507</t>
  </si>
  <si>
    <t>21-22-PP-002508</t>
  </si>
  <si>
    <t>21-22-PP-002509</t>
  </si>
  <si>
    <t>21-22-PP-002510</t>
  </si>
  <si>
    <t>21-22-PP-002511</t>
  </si>
  <si>
    <t>21-22-PP-002512</t>
  </si>
  <si>
    <t>21-22-PP-002513</t>
  </si>
  <si>
    <t>21-22-PP-002514</t>
  </si>
  <si>
    <t>21-22-PP-002515</t>
  </si>
  <si>
    <t>21-22-PP-002516</t>
  </si>
  <si>
    <t>21-22-PP-002517</t>
  </si>
  <si>
    <t>21-22-PP-002518</t>
  </si>
  <si>
    <t>21-22-PP-002519</t>
  </si>
  <si>
    <t>21-22-PP-002520</t>
  </si>
  <si>
    <t>1MJ436964C1740129</t>
  </si>
  <si>
    <t>homeunit@gmail.com</t>
  </si>
  <si>
    <t>Reese Mitchell</t>
  </si>
  <si>
    <t>87274059EW954434B</t>
  </si>
  <si>
    <t>lstupica8@hotmail.com</t>
  </si>
  <si>
    <t>Lindsey Stupica</t>
  </si>
  <si>
    <t>6MV51329087614939</t>
  </si>
  <si>
    <t>jacinshrives@hotmail.co.nz</t>
  </si>
  <si>
    <t>Jacin Shrives</t>
  </si>
  <si>
    <t>61K50061NL761181X</t>
  </si>
  <si>
    <t>5DP18565PU292224D</t>
  </si>
  <si>
    <t>jen.jay@xtra.co.nz</t>
  </si>
  <si>
    <t>Rebecca MacDonald</t>
  </si>
  <si>
    <t>9N965178WS1299529</t>
  </si>
  <si>
    <t>david@mediatv.am</t>
  </si>
  <si>
    <t>Davit Matevosyan</t>
  </si>
  <si>
    <t>57E712862H353460H</t>
  </si>
  <si>
    <t>brileya12@yahoo.com</t>
  </si>
  <si>
    <t>Alexis Briley</t>
  </si>
  <si>
    <t>5MP675927K7226200</t>
  </si>
  <si>
    <t>4P629232PL792350Y</t>
  </si>
  <si>
    <t>31239883NS423793H</t>
  </si>
  <si>
    <t>kerigugliotta@gmail.com</t>
  </si>
  <si>
    <t>keri Gugliotta</t>
  </si>
  <si>
    <t>0JW035499L951004G</t>
  </si>
  <si>
    <t>bristic@live.com</t>
  </si>
  <si>
    <t>Bojan Ristic</t>
  </si>
  <si>
    <t>7XA19183NC710615L</t>
  </si>
  <si>
    <t>creed1122@gmail.com</t>
  </si>
  <si>
    <t>Cheryl Reed</t>
  </si>
  <si>
    <t>3YY6788570105735C</t>
  </si>
  <si>
    <t>2BT2070341805781B</t>
  </si>
  <si>
    <t>dheise12@gmail.com</t>
  </si>
  <si>
    <t>devon heise</t>
  </si>
  <si>
    <t>2D710793GL264953T</t>
  </si>
  <si>
    <t>Jessica Fraser</t>
  </si>
  <si>
    <t>9K318741V4721453W</t>
  </si>
  <si>
    <t>memories123@hotmail.com</t>
  </si>
  <si>
    <t>Girl Genius Labs</t>
  </si>
  <si>
    <t>3VA87335AM063401B</t>
  </si>
  <si>
    <t>87W93084DN193050F</t>
  </si>
  <si>
    <t>1E96714740743035D</t>
  </si>
  <si>
    <t>htunold13@gmail.com</t>
  </si>
  <si>
    <t>Heather Tunold</t>
  </si>
  <si>
    <t>4XL815776S616712S</t>
  </si>
  <si>
    <t>63852190G15995353</t>
  </si>
  <si>
    <t>info@alejandromatias.com</t>
  </si>
  <si>
    <t>Alejandro Matias</t>
  </si>
  <si>
    <t>zazzie@me.com</t>
  </si>
  <si>
    <t>Lisa Levy</t>
  </si>
  <si>
    <t>5LV73744NF518673D</t>
  </si>
  <si>
    <t>sydneyellencarter@gmail.com</t>
  </si>
  <si>
    <t>Logan Carter</t>
  </si>
  <si>
    <t>5A686670A31200248</t>
  </si>
  <si>
    <t>gamemasher@gmail.com</t>
  </si>
  <si>
    <t>PollikoTech</t>
  </si>
  <si>
    <t>70Y5396400747415M</t>
  </si>
  <si>
    <t>5AW63191E07271345</t>
  </si>
  <si>
    <t>ccjbwatkin@gmail.com</t>
  </si>
  <si>
    <t>Carla Watkin</t>
  </si>
  <si>
    <t>5KA040050X1920110</t>
  </si>
  <si>
    <t>amelie.leveille@hotmail.com</t>
  </si>
  <si>
    <t>AmÃ©lie LÃ©veillÃ©</t>
  </si>
  <si>
    <t>7T584998NS527862P</t>
  </si>
  <si>
    <t>louise.willis74@gmail.com</t>
  </si>
  <si>
    <t>Cherry Tree CPS</t>
  </si>
  <si>
    <t>80D84351H2062692C</t>
  </si>
  <si>
    <t>karem.kamel@gmail.com</t>
  </si>
  <si>
    <t>Karim Moohammed</t>
  </si>
  <si>
    <t>3FY30428XC3183053</t>
  </si>
  <si>
    <t>bergrencoder@gmail.com</t>
  </si>
  <si>
    <t>Christina Bates</t>
  </si>
  <si>
    <t>8K751744L2920545F</t>
  </si>
  <si>
    <t>l.kyritsi@yahoo.com</t>
  </si>
  <si>
    <t>Lito Kyritsi</t>
  </si>
  <si>
    <t>03779375T76919140</t>
  </si>
  <si>
    <t>tmsissom@yahoo.com</t>
  </si>
  <si>
    <t>Trena Sissom</t>
  </si>
  <si>
    <t>0Y0029666C111750F</t>
  </si>
  <si>
    <t>8NG60737AC0053743</t>
  </si>
  <si>
    <t>shesheandt@hotmail.com</t>
  </si>
  <si>
    <t>Lisa Shelander</t>
  </si>
  <si>
    <t>1KM88785V16001257</t>
  </si>
  <si>
    <t>n.l.burden@gmail.com</t>
  </si>
  <si>
    <t>Nicola Buntin</t>
  </si>
  <si>
    <t>1WE60251UY341720M</t>
  </si>
  <si>
    <t>bender.sydneyanne@gmail.com</t>
  </si>
  <si>
    <t>Sydney Bender</t>
  </si>
  <si>
    <t>0VV44295MD615243E</t>
  </si>
  <si>
    <t>danielle.naser@icloud.com</t>
  </si>
  <si>
    <t>Danielle Naser</t>
  </si>
  <si>
    <t>7H143549PK8723147</t>
  </si>
  <si>
    <t>cornedbeef@gmail.com</t>
  </si>
  <si>
    <t>nichole basile</t>
  </si>
  <si>
    <t>19H83323HW726624S</t>
  </si>
  <si>
    <t>0PS22217MF099864M</t>
  </si>
  <si>
    <t>0WB81919DY245642B</t>
  </si>
  <si>
    <t>catie.peiper@gmail.com</t>
  </si>
  <si>
    <t>Catherine Peiper</t>
  </si>
  <si>
    <t>1EA28698X1414590G</t>
  </si>
  <si>
    <t>abbywilson3520@gmail.com</t>
  </si>
  <si>
    <t>Abigail Wilson</t>
  </si>
  <si>
    <t>0JT04706Y7501771P</t>
  </si>
  <si>
    <t>theonethatgotaway@gmail.com</t>
  </si>
  <si>
    <t>The One That Got Away LLC</t>
  </si>
  <si>
    <t>4D649680U68599708</t>
  </si>
  <si>
    <t>catherine.peiper@gmail.com</t>
  </si>
  <si>
    <t>69W41183AS3864502</t>
  </si>
  <si>
    <t>adam.roffman@gmail.com</t>
  </si>
  <si>
    <t>Adam Roffman</t>
  </si>
  <si>
    <t>4SX64543VB221661D</t>
  </si>
  <si>
    <t>jeaninehewlett@gmail.com</t>
  </si>
  <si>
    <t>Jeanine Hewlett</t>
  </si>
  <si>
    <t>1DW228945H965042D</t>
  </si>
  <si>
    <t>meaganbechdol.smith@gmail.com</t>
  </si>
  <si>
    <t>Meagan Smith</t>
  </si>
  <si>
    <t>27C27134RN462323V</t>
  </si>
  <si>
    <t>56E48748V4393000C</t>
  </si>
  <si>
    <t>pnagyb@gmail.com</t>
  </si>
  <si>
    <t>Balint P. Nagy Balint</t>
  </si>
  <si>
    <t>2R9597170B5763434</t>
  </si>
  <si>
    <t>65F5561528167542E</t>
  </si>
  <si>
    <t>ecfrancis123@gmail.com</t>
  </si>
  <si>
    <t>Elizabeth Francis</t>
  </si>
  <si>
    <t>24W65740U08280121</t>
  </si>
  <si>
    <t>1J680417T83574316</t>
  </si>
  <si>
    <t>RDREWFRANCIS@aol.com</t>
  </si>
  <si>
    <t>Drew Francis</t>
  </si>
  <si>
    <t>2UA4543193809962W</t>
  </si>
  <si>
    <t>KimberleeJackson21+xcode@gmail.com</t>
  </si>
  <si>
    <t>Kimberlee Jackson</t>
  </si>
  <si>
    <t>3F777907LJ266801D</t>
  </si>
  <si>
    <t>monakirstein@gmail.com</t>
  </si>
  <si>
    <t>Simone Kirstein</t>
  </si>
  <si>
    <t>6CH46655AR2367718</t>
  </si>
  <si>
    <t>6FY71218SG8066633</t>
  </si>
  <si>
    <t>alparker24@yahoo.com</t>
  </si>
  <si>
    <t>angela parker</t>
  </si>
  <si>
    <t>87Y99582JD300051N</t>
  </si>
  <si>
    <t>dionnesolen@gmail.com</t>
  </si>
  <si>
    <t>Dionne Solen</t>
  </si>
  <si>
    <t>66E20125H7761305C</t>
  </si>
  <si>
    <t>susanreigel28390@yahoo.com</t>
  </si>
  <si>
    <t>Susan Reigel</t>
  </si>
  <si>
    <t>26792783TS7430452</t>
  </si>
  <si>
    <t>maria@q5division.com</t>
  </si>
  <si>
    <t>Maria Herlihy</t>
  </si>
  <si>
    <t>2N710622U75134934</t>
  </si>
  <si>
    <t>lpichney@gmail.com</t>
  </si>
  <si>
    <t>Lauren Pichney</t>
  </si>
  <si>
    <t>0LK91281BL9480516</t>
  </si>
  <si>
    <t>jonsn44@yahoo.com</t>
  </si>
  <si>
    <t>Clint Johnson</t>
  </si>
  <si>
    <t>3FJ07708TW948350A</t>
  </si>
  <si>
    <t>anaconrad2620@gmail.com</t>
  </si>
  <si>
    <t>Ana Conrad</t>
  </si>
  <si>
    <t>37949922DU395130B</t>
  </si>
  <si>
    <t>9WX663890J170905J</t>
  </si>
  <si>
    <t>spnlko@yahoo.com</t>
  </si>
  <si>
    <t>Puneet Mohan</t>
  </si>
  <si>
    <t>72P7427405685364D</t>
  </si>
  <si>
    <t>Max.thomas34567@gmail.com</t>
  </si>
  <si>
    <t>Max Thomas</t>
  </si>
  <si>
    <t>02219976YK617471T</t>
  </si>
  <si>
    <t>s300731488@students.rio.edu</t>
  </si>
  <si>
    <t>blake harrison</t>
  </si>
  <si>
    <t>33C490501V052584Y</t>
  </si>
  <si>
    <t>06P39657BJ162625K</t>
  </si>
  <si>
    <t>gertvdb@gmail.com</t>
  </si>
  <si>
    <t>Gert van den Berg</t>
  </si>
  <si>
    <t>9PW55556S86427723</t>
  </si>
  <si>
    <t>1PC00613LB9174627</t>
  </si>
  <si>
    <t>marsha.movchan@gmail.com</t>
  </si>
  <si>
    <t>Marsha Movchan</t>
  </si>
  <si>
    <t>00543133LM380853T</t>
  </si>
  <si>
    <t>oceans246@gmail.com</t>
  </si>
  <si>
    <t>Beth Bryant</t>
  </si>
  <si>
    <t>7JS88936WS142994F</t>
  </si>
  <si>
    <t>94961924A8592764S</t>
  </si>
  <si>
    <t>1M6537189S1597358</t>
  </si>
  <si>
    <t>6B385875VV458335M</t>
  </si>
  <si>
    <t>onatlimehmet@gmail.com</t>
  </si>
  <si>
    <t>Kekon</t>
  </si>
  <si>
    <t>97B74988XJ265460N</t>
  </si>
  <si>
    <t>cindyanne1@yahoo.com</t>
  </si>
  <si>
    <t>Cindy Montgomery</t>
  </si>
  <si>
    <t>63732427N08627013</t>
  </si>
  <si>
    <t>hagenweiss89@gmail.com</t>
  </si>
  <si>
    <t>Hagen Weiss</t>
  </si>
  <si>
    <t>1X070983GG422764L</t>
  </si>
  <si>
    <t>Hodabee03@aol.com</t>
  </si>
  <si>
    <t>Beverly Holborow</t>
  </si>
  <si>
    <t>2S0900301B412564N</t>
  </si>
  <si>
    <t>yunet111@ymail.com</t>
  </si>
  <si>
    <t>Yunet Cardentey</t>
  </si>
  <si>
    <t>37759776B27026204</t>
  </si>
  <si>
    <t>58G32090NM532425V</t>
  </si>
  <si>
    <t>sarah.zanchettin@gmail.com</t>
  </si>
  <si>
    <t>Sarah Zanchettin</t>
  </si>
  <si>
    <t>73456371UA6524918</t>
  </si>
  <si>
    <t>sprudhom@gmail.com</t>
  </si>
  <si>
    <t>Steve Prud'Homme</t>
  </si>
  <si>
    <t>89V57832E96997630</t>
  </si>
  <si>
    <t>dacornish1995@gmail.com</t>
  </si>
  <si>
    <t>Debbie Cornish</t>
  </si>
  <si>
    <t>37S82479AP952530U</t>
  </si>
  <si>
    <t>montague.theresa@gmail.com</t>
  </si>
  <si>
    <t>Theresa Pappas</t>
  </si>
  <si>
    <t>1B353608TS924871J</t>
  </si>
  <si>
    <t>8T23450232763672M</t>
  </si>
  <si>
    <t>36B70877M68834906</t>
  </si>
  <si>
    <t>chasitykaye@att.net</t>
  </si>
  <si>
    <t>Chasity Taylor</t>
  </si>
  <si>
    <t>3KU454682R335331G</t>
  </si>
  <si>
    <t>missfluff129@yahoo.com</t>
  </si>
  <si>
    <t>Andy Pfaffl</t>
  </si>
  <si>
    <t>98S7045199228882A</t>
  </si>
  <si>
    <t>jlopezjr2004@hotmail.com</t>
  </si>
  <si>
    <t>jaime lopez</t>
  </si>
  <si>
    <t>03C69893AR586571K</t>
  </si>
  <si>
    <t>tinalocklear@verizon.net</t>
  </si>
  <si>
    <t>Tina Locklear</t>
  </si>
  <si>
    <t>8FA05661WX542331G</t>
  </si>
  <si>
    <t>mark@mjnaccounting.com.au</t>
  </si>
  <si>
    <t>Mark Newman</t>
  </si>
  <si>
    <t>1PC95457J2767971D</t>
  </si>
  <si>
    <t>vwest@telus.net</t>
  </si>
  <si>
    <t>Vanessa West</t>
  </si>
  <si>
    <t>1FW256611E109730R</t>
  </si>
  <si>
    <t>peter.zanchettin@hotmail.com</t>
  </si>
  <si>
    <t>Peter Zanchettin</t>
  </si>
  <si>
    <t>0CE79597EB611934L</t>
  </si>
  <si>
    <t>fromdatestodiapers@gmail.com</t>
  </si>
  <si>
    <t>Christine Young</t>
  </si>
  <si>
    <t>68P14019NV032140E</t>
  </si>
  <si>
    <t>fyzzx@ymail.com</t>
  </si>
  <si>
    <t>Tina Taylor</t>
  </si>
  <si>
    <t>4J790960LE080733H</t>
  </si>
  <si>
    <t>anr236@gmail.com</t>
  </si>
  <si>
    <t>Angela Naomi Agius</t>
  </si>
  <si>
    <t>1B960921KJ414331D</t>
  </si>
  <si>
    <t>lizzydt@yahoo.com</t>
  </si>
  <si>
    <t>Liz Truesdell</t>
  </si>
  <si>
    <t>1N2578387K797680C</t>
  </si>
  <si>
    <t>vickamy@gmail.com</t>
  </si>
  <si>
    <t>Amy Bearden</t>
  </si>
  <si>
    <t>36925364G9879915S</t>
  </si>
  <si>
    <t>cwn5810@gmail.com</t>
  </si>
  <si>
    <t>Wang-Ngai CHOW</t>
  </si>
  <si>
    <t>0RR11612SJ281645G</t>
  </si>
  <si>
    <t>8RX53504CT018521D</t>
  </si>
  <si>
    <t>lucilleli25@gmail.com</t>
  </si>
  <si>
    <t>Lok Sze Lucy Li</t>
  </si>
  <si>
    <t>7SN814000J473293R</t>
  </si>
  <si>
    <t>jackiethaxton@gmail.com</t>
  </si>
  <si>
    <t>Eric Silkwood</t>
  </si>
  <si>
    <t>48W20953KB671681C</t>
  </si>
  <si>
    <t>k_nickell@hotmail.com</t>
  </si>
  <si>
    <t>Kristen Nickell</t>
  </si>
  <si>
    <t>9N227577UP8694832</t>
  </si>
  <si>
    <t>28294258B5613163K</t>
  </si>
  <si>
    <t>lisa@lisastone.com</t>
  </si>
  <si>
    <t>Lisa Stone</t>
  </si>
  <si>
    <t>85647249GF6037112</t>
  </si>
  <si>
    <t>mblayney.rn@gmail.com</t>
  </si>
  <si>
    <t>Melanie Blayney</t>
  </si>
  <si>
    <t>0UH233794U348471F</t>
  </si>
  <si>
    <t>david@davidgass.com</t>
  </si>
  <si>
    <t>David Gass</t>
  </si>
  <si>
    <t>78B13154K72000532</t>
  </si>
  <si>
    <t>8U303970LN9420824</t>
  </si>
  <si>
    <t>tripods.cosmic0w@icloud.com</t>
  </si>
  <si>
    <t>Ka Sas</t>
  </si>
  <si>
    <t>7DV55571YD6013901</t>
  </si>
  <si>
    <t>83R81352C3141490R</t>
  </si>
  <si>
    <t>roblund2@gmail.com</t>
  </si>
  <si>
    <t>Rob Lund</t>
  </si>
  <si>
    <t>82Y72212240962035</t>
  </si>
  <si>
    <t>twitchell@indy.rr.com</t>
  </si>
  <si>
    <t>Evelyn Twitchell</t>
  </si>
  <si>
    <t>1W211751H81289625</t>
  </si>
  <si>
    <t>klinkcaroline@gmail.com</t>
  </si>
  <si>
    <t>Caroline Klink</t>
  </si>
  <si>
    <t>65N63601ND232333S</t>
  </si>
  <si>
    <t>nathanmoerke@gmail.com</t>
  </si>
  <si>
    <t>Nathan Moerke</t>
  </si>
  <si>
    <t>68M73376Y2202174D</t>
  </si>
  <si>
    <t>micheckstein@gmail.com</t>
  </si>
  <si>
    <t>mich eckstein</t>
  </si>
  <si>
    <t>3LS64164GE1622829</t>
  </si>
  <si>
    <t>massaa7481@gmail.com</t>
  </si>
  <si>
    <t>Addison Massa</t>
  </si>
  <si>
    <t>5XW417709K9569045</t>
  </si>
  <si>
    <t>britainbruner@gmail.com</t>
  </si>
  <si>
    <t>Britain Bruner</t>
  </si>
  <si>
    <t>12M37736245224806</t>
  </si>
  <si>
    <t>4V10210055857843B</t>
  </si>
  <si>
    <t>bwebbman@live.com</t>
  </si>
  <si>
    <t>Bert Webb</t>
  </si>
  <si>
    <t>74N359557A318194C</t>
  </si>
  <si>
    <t>swampblossom@gmail.com</t>
  </si>
  <si>
    <t>Lauren Hartsmith</t>
  </si>
  <si>
    <t>0DL487346B665324S</t>
  </si>
  <si>
    <t>ashlee.gerard225@gmail.com</t>
  </si>
  <si>
    <t>Ashlee Gerard</t>
  </si>
  <si>
    <t>5N732570G1374112L</t>
  </si>
  <si>
    <t>rebaeaton@yahoo.com</t>
  </si>
  <si>
    <t>Reba Eaton</t>
  </si>
  <si>
    <t>3P5592095S502884P</t>
  </si>
  <si>
    <t>0MH963500U148374T</t>
  </si>
  <si>
    <t>kparsons3030@gmail.com</t>
  </si>
  <si>
    <t>Katie Parsons</t>
  </si>
  <si>
    <t>8NC70559S2324653B</t>
  </si>
  <si>
    <t>csflan0124@gmail.com</t>
  </si>
  <si>
    <t>Cristina Hensel</t>
  </si>
  <si>
    <t>69H22736YE2430059</t>
  </si>
  <si>
    <t>4GW46344MD623991R</t>
  </si>
  <si>
    <t>gtarnold@gmail.com</t>
  </si>
  <si>
    <t>Kim Magnuson</t>
  </si>
  <si>
    <t>0XR042455A0593321</t>
  </si>
  <si>
    <t>marinaru@mail.ru</t>
  </si>
  <si>
    <t>Stephane Jacquet</t>
  </si>
  <si>
    <t>6KB9777290082340U</t>
  </si>
  <si>
    <t>naopllagfan10@gmail.com</t>
  </si>
  <si>
    <t>Naomi Ferguson</t>
  </si>
  <si>
    <t>3AK30402VE3193921</t>
  </si>
  <si>
    <t>kaitlynmdillingham@gmail.com</t>
  </si>
  <si>
    <t>Kaitlyn Dillingham</t>
  </si>
  <si>
    <t>1NS96931MU8284102</t>
  </si>
  <si>
    <t>4Y675082028801720</t>
  </si>
  <si>
    <t>andrea.green45@gmail.com</t>
  </si>
  <si>
    <t>Andrea Green</t>
  </si>
  <si>
    <t>4LS62067PF8258351</t>
  </si>
  <si>
    <t>jnnwild@gmail.com</t>
  </si>
  <si>
    <t>Jennifer Wild</t>
  </si>
  <si>
    <t>7G968830BS383274M</t>
  </si>
  <si>
    <t>alioune9mamour@gmail.com</t>
  </si>
  <si>
    <t>Alioune Diop</t>
  </si>
  <si>
    <t>3F915274JA721352N</t>
  </si>
  <si>
    <t>skifsunnin5150@gmail.com</t>
  </si>
  <si>
    <t>staci venner</t>
  </si>
  <si>
    <t>8D504489W74354456</t>
  </si>
  <si>
    <t>montoyahr16@gmail.com</t>
  </si>
  <si>
    <t>Henry Montoya</t>
  </si>
  <si>
    <t>7EH52602KN148754L</t>
  </si>
  <si>
    <t>erind_slp@yahoo.com</t>
  </si>
  <si>
    <t>Erin Dougherty</t>
  </si>
  <si>
    <t>41N50070U0388825E</t>
  </si>
  <si>
    <t>5BW67156EU7526025</t>
  </si>
  <si>
    <t>comanchesquaw@hotmail.com</t>
  </si>
  <si>
    <t>Stephanie Robinson</t>
  </si>
  <si>
    <t>72B672016N355383F</t>
  </si>
  <si>
    <t>rdburleyson@yahoo.com</t>
  </si>
  <si>
    <t>Ryan Burleyson</t>
  </si>
  <si>
    <t>9EC3211401447873V</t>
  </si>
  <si>
    <t>Amarko616@gmail.com</t>
  </si>
  <si>
    <t>Adam Marko</t>
  </si>
  <si>
    <t>8V400978LD183681W</t>
  </si>
  <si>
    <t>cowgirlgoes16@hotmail.com</t>
  </si>
  <si>
    <t>Emily Wyatt</t>
  </si>
  <si>
    <t>6YC42987G9464391J</t>
  </si>
  <si>
    <t>derbygirl12@gmail.com</t>
  </si>
  <si>
    <t>Dallas Johnson</t>
  </si>
  <si>
    <t>3LM64591TR867770F</t>
  </si>
  <si>
    <t>eric.manderstedt@gmail.com</t>
  </si>
  <si>
    <t>Eric Manderstedt</t>
  </si>
  <si>
    <t>9VW220509E104302U</t>
  </si>
  <si>
    <t>divine.strtwear@gmail.com</t>
  </si>
  <si>
    <t>Bryony Burton</t>
  </si>
  <si>
    <t>0XE545165W997502A</t>
  </si>
  <si>
    <t>alexbeatsalex@gmail.com</t>
  </si>
  <si>
    <t>AlexBeatsAlex</t>
  </si>
  <si>
    <t>1KB84722HT1254807</t>
  </si>
  <si>
    <t>mindy.altermatt@gmail.com</t>
  </si>
  <si>
    <t>Melinda Altermatt</t>
  </si>
  <si>
    <t>1B3560474E974223X</t>
  </si>
  <si>
    <t>wrobinson411@gmail.com</t>
  </si>
  <si>
    <t>Warren Robinson</t>
  </si>
  <si>
    <t>61070554NL186154F</t>
  </si>
  <si>
    <t>marcus@waughzone.com</t>
  </si>
  <si>
    <t>Marcus Waugh</t>
  </si>
  <si>
    <t>63094621MB6076418</t>
  </si>
  <si>
    <t>parrthegeneral@gmail.com</t>
  </si>
  <si>
    <t>Leonard Parr</t>
  </si>
  <si>
    <t>3WA99007319265323</t>
  </si>
  <si>
    <t>Rakulweber@gmail.com</t>
  </si>
  <si>
    <t>Thorsten Weber</t>
  </si>
  <si>
    <t>1NK91938XU929060H</t>
  </si>
  <si>
    <t>dashadesert@gmail.com</t>
  </si>
  <si>
    <t>Dasha Trebichavska, L.Ac.</t>
  </si>
  <si>
    <t>7X129019L6335445K</t>
  </si>
  <si>
    <t>lakin.eckhardt89@gmail.com</t>
  </si>
  <si>
    <t>Lakin Eckhardt</t>
  </si>
  <si>
    <t>3Y734525GX636331N</t>
  </si>
  <si>
    <t>tclark494@gmail.com</t>
  </si>
  <si>
    <t>Timothy Clark</t>
  </si>
  <si>
    <t>5EV14899XW434724T</t>
  </si>
  <si>
    <t>wagnerjoey13@gmail.com</t>
  </si>
  <si>
    <t>Joseph Wagner</t>
  </si>
  <si>
    <t>28861933PP4627715</t>
  </si>
  <si>
    <t>aleehoo12@gmail.com</t>
  </si>
  <si>
    <t>Janice Mills</t>
  </si>
  <si>
    <t>85V32683RB158394W</t>
  </si>
  <si>
    <t>contact@knorppandsouth.com</t>
  </si>
  <si>
    <t>Knorpp and South LLC</t>
  </si>
  <si>
    <t>625754052P158743X</t>
  </si>
  <si>
    <t>marchnikolai@gmail.com</t>
  </si>
  <si>
    <t>Nikolai Marchenko</t>
  </si>
  <si>
    <t>32R2207101397711W</t>
  </si>
  <si>
    <t>edouardhervouet@icloud.com</t>
  </si>
  <si>
    <t>EDOUARD HERVOUET</t>
  </si>
  <si>
    <t>8UX94909EM045302M</t>
  </si>
  <si>
    <t>joe@thetaylors.ws</t>
  </si>
  <si>
    <t>Joe Taylor</t>
  </si>
  <si>
    <t>5WG838745M140105B</t>
  </si>
  <si>
    <t>sfoegler@gmail.com</t>
  </si>
  <si>
    <t>Sandra Foegler</t>
  </si>
  <si>
    <t>7U0813123P304834G</t>
  </si>
  <si>
    <t>plzeng@aol.com</t>
  </si>
  <si>
    <t>Penny Zenglein</t>
  </si>
  <si>
    <t>13V01769K2319074U</t>
  </si>
  <si>
    <t>rywolf22@gmail.com</t>
  </si>
  <si>
    <t>Ryan Caulfield</t>
  </si>
  <si>
    <t>46B74795V4929504E</t>
  </si>
  <si>
    <t>saimantri93@live.com</t>
  </si>
  <si>
    <t>Sai Mantripragad</t>
  </si>
  <si>
    <t>1XX283272K8158101</t>
  </si>
  <si>
    <t>reneejones4life@yahoo.com</t>
  </si>
  <si>
    <t>Michelle Jones</t>
  </si>
  <si>
    <t>3VF51252Y7391535L</t>
  </si>
  <si>
    <t>ssafedis@hotmail.com</t>
  </si>
  <si>
    <t>Salon Gloss</t>
  </si>
  <si>
    <t>8A916383T7643022R</t>
  </si>
  <si>
    <t>bitesizebatteries@yahoo.com</t>
  </si>
  <si>
    <t>Sergiy Pugach</t>
  </si>
  <si>
    <t>6WN70671UV0256834</t>
  </si>
  <si>
    <t>0RC065738G3623039</t>
  </si>
  <si>
    <t>stephanytibbles@yahoo.com</t>
  </si>
  <si>
    <t>Stephany Tibbles</t>
  </si>
  <si>
    <t>00021555L9915120R</t>
  </si>
  <si>
    <t>mcoxdvm@gmail.com</t>
  </si>
  <si>
    <t>Michelle Cox</t>
  </si>
  <si>
    <t>6W035003HG592983V</t>
  </si>
  <si>
    <t>Veliz431@Gmail.com</t>
  </si>
  <si>
    <t>Enrique Veliz</t>
  </si>
  <si>
    <t>6UL10343Y13525929</t>
  </si>
  <si>
    <t>julianne.preddy@gmail.com</t>
  </si>
  <si>
    <t>Julianne Preddy</t>
  </si>
  <si>
    <t>3HJ15045U5009521S</t>
  </si>
  <si>
    <t>08H999684N812290L</t>
  </si>
  <si>
    <t>samantha@joplindoulas.com</t>
  </si>
  <si>
    <t>Joplin Bulk Buy</t>
  </si>
  <si>
    <t>2EK55838V5657130P</t>
  </si>
  <si>
    <t>juliannaloveless@yahoo.com</t>
  </si>
  <si>
    <t>Julianna Loveless</t>
  </si>
  <si>
    <t>8FN336414F640641A</t>
  </si>
  <si>
    <t>5XP14979B7791853W</t>
  </si>
  <si>
    <t>robynne.render@gmail.com</t>
  </si>
  <si>
    <t>Robyn Austin</t>
  </si>
  <si>
    <t>9V24989383971560D</t>
  </si>
  <si>
    <t>thebunnyfrank6@yahoo.com</t>
  </si>
  <si>
    <t>Christina Belge</t>
  </si>
  <si>
    <t>3P300711F7902192G</t>
  </si>
  <si>
    <t>audreylynn318@gmail.com</t>
  </si>
  <si>
    <t>Audrey Adcock</t>
  </si>
  <si>
    <t>4M739182078629726</t>
  </si>
  <si>
    <t>chirofredo@aol.com</t>
  </si>
  <si>
    <t>alfred smith</t>
  </si>
  <si>
    <t>21-22-PP-002521</t>
  </si>
  <si>
    <t>21-22-PP-002522</t>
  </si>
  <si>
    <t>21-22-PP-002523</t>
  </si>
  <si>
    <t>21-22-PP-002524</t>
  </si>
  <si>
    <t>21-22-PP-002525</t>
  </si>
  <si>
    <t>21-22-PP-002526</t>
  </si>
  <si>
    <t>21-22-PP-002527</t>
  </si>
  <si>
    <t>21-22-PP-002528</t>
  </si>
  <si>
    <t>21-22-PP-002529</t>
  </si>
  <si>
    <t>21-22-PP-002530</t>
  </si>
  <si>
    <t>21-22-PP-002531</t>
  </si>
  <si>
    <t>21-22-PP-002532</t>
  </si>
  <si>
    <t>21-22-PP-002533</t>
  </si>
  <si>
    <t>21-22-PP-002534</t>
  </si>
  <si>
    <t>21-22-PP-002535</t>
  </si>
  <si>
    <t>21-22-PP-002536</t>
  </si>
  <si>
    <t>21-22-PP-002537</t>
  </si>
  <si>
    <t>21-22-PP-002538</t>
  </si>
  <si>
    <t>21-22-PP-002539</t>
  </si>
  <si>
    <t>21-22-PP-002540</t>
  </si>
  <si>
    <t>21-22-PP-002541</t>
  </si>
  <si>
    <t>21-22-PP-002542</t>
  </si>
  <si>
    <t>21-22-PP-002543</t>
  </si>
  <si>
    <t>21-22-PP-002544</t>
  </si>
  <si>
    <t>21-22-PP-002545</t>
  </si>
  <si>
    <t>21-22-PP-002546</t>
  </si>
  <si>
    <t>21-22-PP-002547</t>
  </si>
  <si>
    <t>21-22-PP-002548</t>
  </si>
  <si>
    <t>6KV754567V1754523</t>
  </si>
  <si>
    <t>alexandracdunham@gmail.com</t>
  </si>
  <si>
    <t>Alexandra Dunham</t>
  </si>
  <si>
    <t>0C466830WH095370B</t>
  </si>
  <si>
    <t>staceybfitzgerald@gmail.com</t>
  </si>
  <si>
    <t>Stacey Fitzgerald</t>
  </si>
  <si>
    <t>4RK50398NH787411F</t>
  </si>
  <si>
    <t>emhalesu2@hotmail.com</t>
  </si>
  <si>
    <t>Emily Hales</t>
  </si>
  <si>
    <t>4P295454NW556423S</t>
  </si>
  <si>
    <t>Lorettalynnferretti@gmail.com</t>
  </si>
  <si>
    <t>Loretta Ferretti</t>
  </si>
  <si>
    <t>9DY39996C8551181R</t>
  </si>
  <si>
    <t>bordatog@gmail.com</t>
  </si>
  <si>
    <t>Gary Bordato</t>
  </si>
  <si>
    <t>1Y5571872F803031V</t>
  </si>
  <si>
    <t>mrsoffenberger@aol.com</t>
  </si>
  <si>
    <t>Well, Hello Dolly</t>
  </si>
  <si>
    <t>2UA066288B081091A</t>
  </si>
  <si>
    <t>kristintram@yahoo.com</t>
  </si>
  <si>
    <t>Kristin Trammell</t>
  </si>
  <si>
    <t>9BW279130A1105014</t>
  </si>
  <si>
    <t>cgkelley13@gmail.com</t>
  </si>
  <si>
    <t>caroline kelley</t>
  </si>
  <si>
    <t>8VP94440JK0622122</t>
  </si>
  <si>
    <t>jessicanimmo@me.com</t>
  </si>
  <si>
    <t>Jessica Nimmo</t>
  </si>
  <si>
    <t>303511754M8019056</t>
  </si>
  <si>
    <t>59549392P14405944</t>
  </si>
  <si>
    <t>Crevolus@yahoo.com</t>
  </si>
  <si>
    <t>Christopher Revolus</t>
  </si>
  <si>
    <t>61A76022J5373994S</t>
  </si>
  <si>
    <t>syamalainumella95@gmail.com</t>
  </si>
  <si>
    <t>Syamala Inumella</t>
  </si>
  <si>
    <t>90G643536D226850X</t>
  </si>
  <si>
    <t>Palkia3000@hotmail.co.uk</t>
  </si>
  <si>
    <t>Scott Holmes</t>
  </si>
  <si>
    <t>4JJ09647RS943433B</t>
  </si>
  <si>
    <t>crystalhoover@hotmail.com</t>
  </si>
  <si>
    <t>Crystal Crafts</t>
  </si>
  <si>
    <t>78729379KD3515849</t>
  </si>
  <si>
    <t>2272272@comcast.net</t>
  </si>
  <si>
    <t>Barbara Nahrwold</t>
  </si>
  <si>
    <t>2JB58532HV3148501</t>
  </si>
  <si>
    <t>0HE49603YA743653U</t>
  </si>
  <si>
    <t>dplcoolcool@gmail.com</t>
  </si>
  <si>
    <t>Dayne Luquette</t>
  </si>
  <si>
    <t>0GV81052V00162154</t>
  </si>
  <si>
    <t>deena0823@gmail.com</t>
  </si>
  <si>
    <t>Deena Buchanan</t>
  </si>
  <si>
    <t>2YV16780171430705</t>
  </si>
  <si>
    <t>9DE764934R2556521</t>
  </si>
  <si>
    <t>4FM553793V7919218</t>
  </si>
  <si>
    <t>christinavgrant@gmail.com</t>
  </si>
  <si>
    <t>Grant Your Wish Senior Transport</t>
  </si>
  <si>
    <t>2BM40293MC7286217</t>
  </si>
  <si>
    <t>6XH075050N660333Y</t>
  </si>
  <si>
    <t>35W179431S159122X</t>
  </si>
  <si>
    <t>77329191KF891314Y</t>
  </si>
  <si>
    <t>0P230433EJ711300E</t>
  </si>
  <si>
    <t>7VV27756WV101921X</t>
  </si>
  <si>
    <t>alex@zavalny.com</t>
  </si>
  <si>
    <t>Aleksandrs Zavalnijs</t>
  </si>
  <si>
    <t>9LJ70041EP563411U</t>
  </si>
  <si>
    <t>chop174@hotmail.com</t>
  </si>
  <si>
    <t>Adam Prewett</t>
  </si>
  <si>
    <t>INV2-WMEG-XP5V-C6YV-SC9Y</t>
  </si>
  <si>
    <t>21-22-PP-002549</t>
  </si>
  <si>
    <t>21-22-PP-002550</t>
  </si>
  <si>
    <t>21-22-PP-002551</t>
  </si>
  <si>
    <t>21-22-PP-002552</t>
  </si>
  <si>
    <t>21-22-PP-002553</t>
  </si>
  <si>
    <t>21-22-PP-002554</t>
  </si>
  <si>
    <t>21-22-PP-002555</t>
  </si>
  <si>
    <t>21-22-PP-002556</t>
  </si>
  <si>
    <t>21-22-PP-002557</t>
  </si>
  <si>
    <t>21-22-PP-002558</t>
  </si>
  <si>
    <t>21-22-PP-002559</t>
  </si>
  <si>
    <t>21-22-PP-002560</t>
  </si>
  <si>
    <t>95257096U29259824</t>
  </si>
  <si>
    <t>duvallmt3@gmail.com</t>
  </si>
  <si>
    <t>Maria Duvall</t>
  </si>
  <si>
    <t>0GF47995G0872373M</t>
  </si>
  <si>
    <t>veronica.rose77@rocketmail.com</t>
  </si>
  <si>
    <t>Veronica Rose</t>
  </si>
  <si>
    <t>5XU429884X1308647</t>
  </si>
  <si>
    <t>9559578191909974N</t>
  </si>
  <si>
    <t>quicksand183a@gmail.com</t>
  </si>
  <si>
    <t>Amanda Hendricks</t>
  </si>
  <si>
    <t>74T640793B3885217</t>
  </si>
  <si>
    <t>stevejameswalker@hotmail.com</t>
  </si>
  <si>
    <t>stephen walker</t>
  </si>
  <si>
    <t>2K525204847487710</t>
  </si>
  <si>
    <t>793317622E807121F</t>
  </si>
  <si>
    <t>paigeroberts43@gmail.com</t>
  </si>
  <si>
    <t>Paige Roberts</t>
  </si>
  <si>
    <t>6Y019842AP368881B</t>
  </si>
  <si>
    <t>tati22777@gmail.com</t>
  </si>
  <si>
    <t>Tatiana Guimaraes</t>
  </si>
  <si>
    <t>6FG26209UR326194A</t>
  </si>
  <si>
    <t>laurenkropa@yahoo.com</t>
  </si>
  <si>
    <t>lauren kropa</t>
  </si>
  <si>
    <t>3VX66749JR483473C</t>
  </si>
  <si>
    <t>smp9978@yahoo.com</t>
  </si>
  <si>
    <t>Stacey Pieters</t>
  </si>
  <si>
    <t>6UV621233W267605E</t>
  </si>
  <si>
    <t>67868077FL647923T</t>
  </si>
  <si>
    <t>katieblackshear@gmail.com</t>
  </si>
  <si>
    <t>Katherine Blackshear</t>
  </si>
  <si>
    <t>21-22-PP-002561</t>
  </si>
  <si>
    <t>21-22-PP-002562</t>
  </si>
  <si>
    <t>21-22-PP-002563</t>
  </si>
  <si>
    <t>21-22-PP-002564</t>
  </si>
  <si>
    <t>21-22-PP-002565</t>
  </si>
  <si>
    <t>21-22-PP-002566</t>
  </si>
  <si>
    <t>21-22-PP-002567</t>
  </si>
  <si>
    <t>21-22-PP-002568</t>
  </si>
  <si>
    <t>21-22-PP-002569</t>
  </si>
  <si>
    <t>21-22-PP-002570</t>
  </si>
  <si>
    <t>21-22-PP-002571</t>
  </si>
  <si>
    <t>21-22-PP-002572</t>
  </si>
  <si>
    <t>21-22-PP-002573</t>
  </si>
  <si>
    <t>21-22-PP-002574</t>
  </si>
  <si>
    <t>21-22-PP-002575</t>
  </si>
  <si>
    <t>21-22-PP-002576</t>
  </si>
  <si>
    <t>21-22-PP-002577</t>
  </si>
  <si>
    <t>21-22-PP-002578</t>
  </si>
  <si>
    <t>21-22-PP-002579</t>
  </si>
  <si>
    <t>21-22-PP-002580</t>
  </si>
  <si>
    <t>21-22-PP-002581</t>
  </si>
  <si>
    <t>21-22-PP-002582</t>
  </si>
  <si>
    <t>21-22-PP-002583</t>
  </si>
  <si>
    <t>21-22-PP-002584</t>
  </si>
  <si>
    <t>21-22-PP-002585</t>
  </si>
  <si>
    <t>21-22-PP-002586</t>
  </si>
  <si>
    <t>21-22-PP-002587</t>
  </si>
  <si>
    <t>21-22-PP-002588</t>
  </si>
  <si>
    <t>21-22-PP-002589</t>
  </si>
  <si>
    <t>21-22-PP-002590</t>
  </si>
  <si>
    <t>21-22-PP-002591</t>
  </si>
  <si>
    <t>INV2-ZN4L-R86M-SNNE-N9TN</t>
  </si>
  <si>
    <t>0TG79888DR7776742</t>
  </si>
  <si>
    <t>pdistasio@me.com</t>
  </si>
  <si>
    <t>8JU09039RB1037338</t>
  </si>
  <si>
    <t>Palmer.kaitlyn4@gmail.com</t>
  </si>
  <si>
    <t>4UV40764K3338970U</t>
  </si>
  <si>
    <t>kic@live.com.au</t>
  </si>
  <si>
    <t>29S58335R29741642</t>
  </si>
  <si>
    <t>laytonsangel@aol.com</t>
  </si>
  <si>
    <t>76D63502AY203151M</t>
  </si>
  <si>
    <t>karissa.legg@gmail.com</t>
  </si>
  <si>
    <t>6VM08006W9318091J</t>
  </si>
  <si>
    <t>luke.argall@hotmail.com</t>
  </si>
  <si>
    <t>4US87977P38079516</t>
  </si>
  <si>
    <t>3X7817077X7387017</t>
  </si>
  <si>
    <t>8VA62189E0741402L</t>
  </si>
  <si>
    <t>3SC56297PT073370M</t>
  </si>
  <si>
    <t>8PM93053BL367025D</t>
  </si>
  <si>
    <t>andrecoutinhoreis@gmail.com</t>
  </si>
  <si>
    <t>3B093984XN202603J</t>
  </si>
  <si>
    <t>csunrayz@sbcglobal.net</t>
  </si>
  <si>
    <t>2JM49412UP4387154</t>
  </si>
  <si>
    <t>pclavette@gmail.com</t>
  </si>
  <si>
    <t>8P61063710459143U</t>
  </si>
  <si>
    <t>caitlin.ainsworth@yahoo.com</t>
  </si>
  <si>
    <t>4XA99344MT454802X</t>
  </si>
  <si>
    <t>npleyva1993@gmail.com</t>
  </si>
  <si>
    <t>7Y640035E4949513E</t>
  </si>
  <si>
    <t>dana@vanderb.com</t>
  </si>
  <si>
    <t>0NA55549XK852412J</t>
  </si>
  <si>
    <t>cindyrhull@gmail.com</t>
  </si>
  <si>
    <t>16442027N2771592F</t>
  </si>
  <si>
    <t>reil1979@live.com</t>
  </si>
  <si>
    <t>3U392425AV004930X</t>
  </si>
  <si>
    <t>jackiekingsley0@gmail.com</t>
  </si>
  <si>
    <t>5U54270334269942V</t>
  </si>
  <si>
    <t>jasonbaptist@gmail.com</t>
  </si>
  <si>
    <t>4TP31367HW891170C</t>
  </si>
  <si>
    <t>2SU09158SP656264H</t>
  </si>
  <si>
    <t>chrisrobcrouse@gmail.com</t>
  </si>
  <si>
    <t>06Y719081D6148839</t>
  </si>
  <si>
    <t>rune_langoy@yahoo.no</t>
  </si>
  <si>
    <t>1L9530973U359015J</t>
  </si>
  <si>
    <t>johnloveless97@yahoo.com</t>
  </si>
  <si>
    <t>4YF602261W646425Y</t>
  </si>
  <si>
    <t>pthimios@aol.com</t>
  </si>
  <si>
    <t>47194998WM3486151</t>
  </si>
  <si>
    <t>rolarogers2@gmail.com</t>
  </si>
  <si>
    <t>5S180644WA088045A</t>
  </si>
  <si>
    <t>milokjd@aol.com</t>
  </si>
  <si>
    <t>05875140KP6912450</t>
  </si>
  <si>
    <t>jcgreen2@ualr.edu</t>
  </si>
  <si>
    <t>1YK24371DY5450511</t>
  </si>
  <si>
    <t>8CE80521HV792442M</t>
  </si>
  <si>
    <t>helen.mcsweeney@hotmail.co.uk</t>
  </si>
  <si>
    <t>9NJ851547M0512742</t>
  </si>
  <si>
    <t>Glogowerrachel@gmail.com</t>
  </si>
  <si>
    <t>21-22-PP-002592</t>
  </si>
  <si>
    <t>21-22-PP-002593</t>
  </si>
  <si>
    <t>21-22-PP-002594</t>
  </si>
  <si>
    <t>21-22-PP-002595</t>
  </si>
  <si>
    <t>1D778596SU267953T</t>
  </si>
  <si>
    <t>mhr.hansen@gmail.com</t>
  </si>
  <si>
    <t>Megan Hansen</t>
  </si>
  <si>
    <t>5BU6265445005353A</t>
  </si>
  <si>
    <t>jclune@caverntechnologies.com</t>
  </si>
  <si>
    <t>John Clune</t>
  </si>
  <si>
    <t>1B976106MP536884X</t>
  </si>
  <si>
    <t>Peter Thimios</t>
  </si>
  <si>
    <t>0TC5617427505934L</t>
  </si>
  <si>
    <t>melanielpeixoto@gmail.com</t>
  </si>
  <si>
    <t>melanie peixoto</t>
  </si>
  <si>
    <t>21-22-ST-000412</t>
  </si>
  <si>
    <t>21-22-ST-000413</t>
  </si>
  <si>
    <t>21-22-ST-000414</t>
  </si>
  <si>
    <t>21-22-ST-000415</t>
  </si>
  <si>
    <t>21-22-ST-000416</t>
  </si>
  <si>
    <t>21-22-ST-000417</t>
  </si>
  <si>
    <t>21-22-ST-000418</t>
  </si>
  <si>
    <t>21-22-ST-000419</t>
  </si>
  <si>
    <t>21-22-ST-000420</t>
  </si>
  <si>
    <t>21-22-ST-000421</t>
  </si>
  <si>
    <t>21-22-ST-000422</t>
  </si>
  <si>
    <t>21-22-ST-000423</t>
  </si>
  <si>
    <t>21-22-ST-000424</t>
  </si>
  <si>
    <t>21-22-ST-000425</t>
  </si>
  <si>
    <t>21-22-ST-000426</t>
  </si>
  <si>
    <t>21-22-ST-000427</t>
  </si>
  <si>
    <t>21-22-ST-000428</t>
  </si>
  <si>
    <t>21-22-ST-000429</t>
  </si>
  <si>
    <t>21-22-PP-002596</t>
  </si>
  <si>
    <t>INV2-7TYV-MJDC-7G88-5JAM</t>
  </si>
  <si>
    <t>21-22-PP-002597</t>
  </si>
  <si>
    <t>21-22-PP-002598</t>
  </si>
  <si>
    <t>21-22-PP-002599</t>
  </si>
  <si>
    <t>21-22-PP-002600</t>
  </si>
  <si>
    <t>21-22-PP-002601</t>
  </si>
  <si>
    <t>21-22-PP-002602</t>
  </si>
  <si>
    <t>21-22-PP-002603</t>
  </si>
  <si>
    <t>21-22-PP-002604</t>
  </si>
  <si>
    <t>21-22-PP-002605</t>
  </si>
  <si>
    <t>21-22-PP-002606</t>
  </si>
  <si>
    <t>21-22-PP-002607</t>
  </si>
  <si>
    <t>21-22-PP-002608</t>
  </si>
  <si>
    <t>21-22-PP-002609</t>
  </si>
  <si>
    <t>21-22-PP-002610</t>
  </si>
  <si>
    <t>21-22-PP-002611</t>
  </si>
  <si>
    <t>21-22-PP-002612</t>
  </si>
  <si>
    <t>21-22-PP-002613</t>
  </si>
  <si>
    <t>21-22-PP-002614</t>
  </si>
  <si>
    <t>21-22-PP-002615</t>
  </si>
  <si>
    <t>44E86896LW755291X</t>
  </si>
  <si>
    <t>silverentei@gmail.com</t>
  </si>
  <si>
    <t>Stephanie Kuech</t>
  </si>
  <si>
    <t>49N09214DW665173U</t>
  </si>
  <si>
    <t>nicvilt@yahoo.co.uk</t>
  </si>
  <si>
    <t>Nicolas Vilt</t>
  </si>
  <si>
    <t>5P8681772R116135H</t>
  </si>
  <si>
    <t>team@specialsnowflakes.com.au</t>
  </si>
  <si>
    <t>Sarah-Leigh Varkevisser</t>
  </si>
  <si>
    <t>6FS83656H4744481E</t>
  </si>
  <si>
    <t>will.macdonald.250@gmail.com</t>
  </si>
  <si>
    <t>WIll MacDonald</t>
  </si>
  <si>
    <t>3T227858YY386653A</t>
  </si>
  <si>
    <t>bri@azdreamsource.com</t>
  </si>
  <si>
    <t>Bri Taube</t>
  </si>
  <si>
    <t>79S76671WC683114U</t>
  </si>
  <si>
    <t>1Y401333TF020524K</t>
  </si>
  <si>
    <t>kmorehead12@aol.com</t>
  </si>
  <si>
    <t>Kay Morehead</t>
  </si>
  <si>
    <t>39E57122US000112F</t>
  </si>
  <si>
    <t>stephanie.m.hough@gmail.com</t>
  </si>
  <si>
    <t>Stephanie Hough</t>
  </si>
  <si>
    <t>6B914826BX101252Y</t>
  </si>
  <si>
    <t>elizabeth.carole@gmail.com</t>
  </si>
  <si>
    <t>Elizabeth Johnston</t>
  </si>
  <si>
    <t>5VP470619H9774511</t>
  </si>
  <si>
    <t>4JN20121NS176962H</t>
  </si>
  <si>
    <t>cameomc@gmail.com</t>
  </si>
  <si>
    <t>Cameo McCarthy</t>
  </si>
  <si>
    <t>88240992NC047291K</t>
  </si>
  <si>
    <t>staceyswhigham@gmail.com</t>
  </si>
  <si>
    <t>Stacey Whigham</t>
  </si>
  <si>
    <t>1HN219075B1025207</t>
  </si>
  <si>
    <t>dr.jamesmbrown@gmail.com</t>
  </si>
  <si>
    <t>james brown</t>
  </si>
  <si>
    <t>09G4682130526732G</t>
  </si>
  <si>
    <t>denisegjohnson@gmail.com</t>
  </si>
  <si>
    <t>Denise Johnson</t>
  </si>
  <si>
    <t>8KW46105D5846151C</t>
  </si>
  <si>
    <t>waihili@gmail.com</t>
  </si>
  <si>
    <t>Amy Marsh, Hypnotist</t>
  </si>
  <si>
    <t>6KD93429BH841084U</t>
  </si>
  <si>
    <t>bailey_lapp@hotmail.com</t>
  </si>
  <si>
    <t>Bailey Hansen</t>
  </si>
  <si>
    <t>16591522TH893412G</t>
  </si>
  <si>
    <t>abramsonjd3@hotmail.com</t>
  </si>
  <si>
    <t>Jonathan Abramson</t>
  </si>
  <si>
    <t>1YP20819Y5184105C</t>
  </si>
  <si>
    <t>6S7922731D944915S</t>
  </si>
  <si>
    <t>eliza.c.perez@gmail.com</t>
  </si>
  <si>
    <t>eliza perez</t>
  </si>
  <si>
    <t>7HN01862SU617932N</t>
  </si>
  <si>
    <t>erynbays@gmail.com</t>
  </si>
  <si>
    <t>Eryn Bays</t>
  </si>
  <si>
    <t>22-23-PP-000001</t>
  </si>
  <si>
    <t>22-23-PP-000002</t>
  </si>
  <si>
    <t>22-23-PP-000003</t>
  </si>
  <si>
    <t>22-23-PP-000004</t>
  </si>
  <si>
    <t>22-23-PP-000005</t>
  </si>
  <si>
    <t>22-23-PP-000006</t>
  </si>
  <si>
    <t>22-23-PP-000007</t>
  </si>
  <si>
    <t>22-23-PP-000008</t>
  </si>
  <si>
    <t>22-23-PP-000009</t>
  </si>
  <si>
    <t>22-23-PP-000010</t>
  </si>
  <si>
    <t>22-23-PP-000011</t>
  </si>
  <si>
    <t>22-23-PP-000012</t>
  </si>
  <si>
    <t>22-23-PP-000013</t>
  </si>
  <si>
    <t>22-23-PP-000014</t>
  </si>
  <si>
    <t>22-23-PP-000015</t>
  </si>
  <si>
    <t>22-23-PP-000016</t>
  </si>
  <si>
    <t>22-23-PP-000017</t>
  </si>
  <si>
    <t>22-23-PP-000018</t>
  </si>
  <si>
    <t>22-23-PP-000019</t>
  </si>
  <si>
    <t>22-23-PP-000020</t>
  </si>
  <si>
    <t>22-23-PP-000021</t>
  </si>
  <si>
    <t>22-23-PP-000022</t>
  </si>
  <si>
    <t>22-23-PP-000023</t>
  </si>
  <si>
    <t>22-23-PP-000024</t>
  </si>
  <si>
    <t>22-23-PP-000025</t>
  </si>
  <si>
    <t>22-23-PP-000026</t>
  </si>
  <si>
    <t>22-23-PP-000027</t>
  </si>
  <si>
    <t>22-23-PP-000028</t>
  </si>
  <si>
    <t>22-23-PP-000029</t>
  </si>
  <si>
    <t>22-23-PP-000030</t>
  </si>
  <si>
    <t>22-23-PP-000031</t>
  </si>
  <si>
    <t>22-23-PP-000032</t>
  </si>
  <si>
    <t>22-23-PP-000033</t>
  </si>
  <si>
    <t>22-23-PP-000034</t>
  </si>
  <si>
    <t>22-23-PP-000035</t>
  </si>
  <si>
    <t>22-23-PP-000036</t>
  </si>
  <si>
    <t>22-23-PP-000037</t>
  </si>
  <si>
    <t>22-23-PP-000038</t>
  </si>
  <si>
    <t>22-23-PP-000039</t>
  </si>
  <si>
    <t>22-23-PP-000040</t>
  </si>
  <si>
    <t>22-23-PP-000041</t>
  </si>
  <si>
    <t>22-23-PP-000042</t>
  </si>
  <si>
    <t>22-23-PP-000043</t>
  </si>
  <si>
    <t>22-23-PP-000044</t>
  </si>
  <si>
    <t>22-23-PP-000045</t>
  </si>
  <si>
    <t>22-23-PP-000046</t>
  </si>
  <si>
    <t>22-23-PP-000047</t>
  </si>
  <si>
    <t>22-23-PP-000048</t>
  </si>
  <si>
    <t>22-23-PP-000049</t>
  </si>
  <si>
    <t>22-23-PP-000050</t>
  </si>
  <si>
    <t>22-23-PP-000051</t>
  </si>
  <si>
    <t>22-23-PP-000052</t>
  </si>
  <si>
    <t>22-23-PP-000053</t>
  </si>
  <si>
    <t>22-23-PP-000054</t>
  </si>
  <si>
    <t>22-23-PP-000055</t>
  </si>
  <si>
    <t>22-23-PP-000056</t>
  </si>
  <si>
    <t>22-23-PP-000057</t>
  </si>
  <si>
    <t>22-23-PP-000058</t>
  </si>
  <si>
    <t>22-23-PP-000059</t>
  </si>
  <si>
    <t>22-23-PP-000060</t>
  </si>
  <si>
    <t>22-23-PP-000061</t>
  </si>
  <si>
    <t>22-23-PP-000062</t>
  </si>
  <si>
    <t>22-23-PP-000063</t>
  </si>
  <si>
    <t>22-23-PP-000064</t>
  </si>
  <si>
    <t>22-23-PP-000065</t>
  </si>
  <si>
    <t>22-23-PP-000066</t>
  </si>
  <si>
    <t>22-23-PP-000067</t>
  </si>
  <si>
    <t>22-23-PP-000068</t>
  </si>
  <si>
    <t>22-23-PP-000069</t>
  </si>
  <si>
    <t>22-23-PP-000070</t>
  </si>
  <si>
    <t>22-23-PP-000071</t>
  </si>
  <si>
    <t>22-23-PP-000072</t>
  </si>
  <si>
    <t>22-23-PP-000073</t>
  </si>
  <si>
    <t>22-23-PP-000074</t>
  </si>
  <si>
    <t>22-23-PP-000075</t>
  </si>
  <si>
    <t>22-23-PP-000076</t>
  </si>
  <si>
    <t>22-23-PP-000077</t>
  </si>
  <si>
    <t>22-23-PP-000078</t>
  </si>
  <si>
    <t>22-23-PP-000079</t>
  </si>
  <si>
    <t>22-23-PP-000080</t>
  </si>
  <si>
    <t>22-23-PP-000081</t>
  </si>
  <si>
    <t>22-23-PP-000082</t>
  </si>
  <si>
    <t>22-23-PP-000083</t>
  </si>
  <si>
    <t>22-23-PP-000084</t>
  </si>
  <si>
    <t>22-23-PP-000085</t>
  </si>
  <si>
    <t>22-23-PP-000086</t>
  </si>
  <si>
    <t>22-23-PP-000087</t>
  </si>
  <si>
    <t>22-23-PP-000088</t>
  </si>
  <si>
    <t>22-23-PP-000089</t>
  </si>
  <si>
    <t>22-23-PP-000090</t>
  </si>
  <si>
    <t>22-23-PP-000091</t>
  </si>
  <si>
    <t>22-23-PP-000092</t>
  </si>
  <si>
    <t>22-23-PP-000093</t>
  </si>
  <si>
    <t>22-23-PP-000094</t>
  </si>
  <si>
    <t>22-23-PP-000095</t>
  </si>
  <si>
    <t>22-23-PP-000096</t>
  </si>
  <si>
    <t>22-23-PP-000097</t>
  </si>
  <si>
    <t>22-23-PP-000098</t>
  </si>
  <si>
    <t>22-23-PP-000099</t>
  </si>
  <si>
    <t>22-23-PP-000100</t>
  </si>
  <si>
    <t>22-23-PP-000101</t>
  </si>
  <si>
    <t>22-23-PP-000102</t>
  </si>
  <si>
    <t>22-23-PP-000103</t>
  </si>
  <si>
    <t>22-23-PP-000104</t>
  </si>
  <si>
    <t>22-23-PP-000105</t>
  </si>
  <si>
    <t>22-23-PP-000106</t>
  </si>
  <si>
    <t>22-23-PP-000107</t>
  </si>
  <si>
    <t>22-23-PP-000108</t>
  </si>
  <si>
    <t>22-23-PP-000109</t>
  </si>
  <si>
    <t>22-23-PP-000110</t>
  </si>
  <si>
    <t>22-23-PP-000111</t>
  </si>
  <si>
    <t>22-23-PP-000112</t>
  </si>
  <si>
    <t>22-23-PP-000113</t>
  </si>
  <si>
    <t>22-23-PP-000114</t>
  </si>
  <si>
    <t>22-23-PP-000115</t>
  </si>
  <si>
    <t>22-23-PP-000116</t>
  </si>
  <si>
    <t>22-23-PP-000117</t>
  </si>
  <si>
    <t>22-23-PP-000118</t>
  </si>
  <si>
    <t>22-23-PP-000119</t>
  </si>
  <si>
    <t>22-23-PP-000120</t>
  </si>
  <si>
    <t>22-23-PP-000121</t>
  </si>
  <si>
    <t>22-23-PP-000122</t>
  </si>
  <si>
    <t>22-23-PP-000123</t>
  </si>
  <si>
    <t>22-23-PP-000124</t>
  </si>
  <si>
    <t>22-23-PP-000125</t>
  </si>
  <si>
    <t>22-23-PP-000126</t>
  </si>
  <si>
    <t>22-23-PP-000127</t>
  </si>
  <si>
    <t>22-23-PP-000128</t>
  </si>
  <si>
    <t>22-23-PP-000129</t>
  </si>
  <si>
    <t>22-23-PP-000130</t>
  </si>
  <si>
    <t>22-23-PP-000131</t>
  </si>
  <si>
    <t>22-23-PP-000132</t>
  </si>
  <si>
    <t>22-23-PP-000133</t>
  </si>
  <si>
    <t>22-23-PP-000134</t>
  </si>
  <si>
    <t>22-23-PP-000135</t>
  </si>
  <si>
    <t>INV2-CWPM-LAUL-GMUU-8L9X</t>
  </si>
  <si>
    <t>INV2-S7PR-PHJG-X7RL-R4KA</t>
  </si>
  <si>
    <t>INV2-HTX2-9BW4-DZQN-QZEA</t>
  </si>
  <si>
    <t>38423273E7396050H</t>
  </si>
  <si>
    <t>dlshaffer26@yahoo.com</t>
  </si>
  <si>
    <t>Just Jewelry By Dana</t>
  </si>
  <si>
    <t>0DY19816PW7507336</t>
  </si>
  <si>
    <t>8RU87096M0006030H</t>
  </si>
  <si>
    <t>lizotte.amanda@gmail.com</t>
  </si>
  <si>
    <t>Amanda Lizotte</t>
  </si>
  <si>
    <t>1HU40401VB399791Y</t>
  </si>
  <si>
    <t>elliot@disroot.org</t>
  </si>
  <si>
    <t>Elliot Thompson</t>
  </si>
  <si>
    <t>0HB293611E156645P</t>
  </si>
  <si>
    <t>Kokkivo14@yahoo.com</t>
  </si>
  <si>
    <t>Tresha Jordan</t>
  </si>
  <si>
    <t>33494773BB938154C</t>
  </si>
  <si>
    <t>clouddentistry@gmail.com</t>
  </si>
  <si>
    <t>Cloud Dental PLLC</t>
  </si>
  <si>
    <t>3LX64856R9584781U</t>
  </si>
  <si>
    <t>nathanbradin@yahoo.com</t>
  </si>
  <si>
    <t>Nathan Klein</t>
  </si>
  <si>
    <t>7JR24850GF776030K</t>
  </si>
  <si>
    <t>skbrink2@gmail.com</t>
  </si>
  <si>
    <t>Sarah Brink</t>
  </si>
  <si>
    <t>4TX59244FW652623W</t>
  </si>
  <si>
    <t>racheldshang@gmail.com</t>
  </si>
  <si>
    <t>Danni Shang</t>
  </si>
  <si>
    <t>1KP18727L48074948</t>
  </si>
  <si>
    <t>conserveyourhearing@yahoo.com</t>
  </si>
  <si>
    <t>jaime clay</t>
  </si>
  <si>
    <t>40D319309F464474H</t>
  </si>
  <si>
    <t>samueljohnp@gmail.com</t>
  </si>
  <si>
    <t>Samuel Paris</t>
  </si>
  <si>
    <t>0FV79317JP1493746</t>
  </si>
  <si>
    <t>ajmom1316@gmail.com</t>
  </si>
  <si>
    <t>Kathy Siefert</t>
  </si>
  <si>
    <t>7EF85772LY193021U</t>
  </si>
  <si>
    <t>5HF4480106813874X</t>
  </si>
  <si>
    <t>thaisdmuller@hotmail.com</t>
  </si>
  <si>
    <t>Thais Dutra Muller</t>
  </si>
  <si>
    <t>7VB21539K31911915</t>
  </si>
  <si>
    <t>sklareskik@icloud.com</t>
  </si>
  <si>
    <t>Kriaten Sklareski</t>
  </si>
  <si>
    <t>4PV37789DR727784P</t>
  </si>
  <si>
    <t>8B061089108039605</t>
  </si>
  <si>
    <t>peggymist@yahoo.com</t>
  </si>
  <si>
    <t>Margaret Johnson</t>
  </si>
  <si>
    <t>9V257608FC2269731</t>
  </si>
  <si>
    <t>54977047B9483050P</t>
  </si>
  <si>
    <t>1V035775V3343611W</t>
  </si>
  <si>
    <t>hagaileal@gmail.com</t>
  </si>
  <si>
    <t>Hagai Leal</t>
  </si>
  <si>
    <t>2N302460HY338492N</t>
  </si>
  <si>
    <t>aaronpaul88@juno.com</t>
  </si>
  <si>
    <t>Aaron Skiles</t>
  </si>
  <si>
    <t>00V769895Y556634B</t>
  </si>
  <si>
    <t>mcbridse@gmail.com</t>
  </si>
  <si>
    <t>Stephanie McBride</t>
  </si>
  <si>
    <t>97Y04033CY5430437</t>
  </si>
  <si>
    <t>moreno.morata@gmail.com</t>
  </si>
  <si>
    <t>Francisco Moreno</t>
  </si>
  <si>
    <t>1924773561532582C</t>
  </si>
  <si>
    <t>ambermckinney1219@gmail.com</t>
  </si>
  <si>
    <t>Memories on the Wall Photography</t>
  </si>
  <si>
    <t>32L2626275680160B</t>
  </si>
  <si>
    <t>80V90395EA006670V</t>
  </si>
  <si>
    <t>jmaylone@aol.com</t>
  </si>
  <si>
    <t>Janet Maylone</t>
  </si>
  <si>
    <t>05P760366Y1904549</t>
  </si>
  <si>
    <t>tim5544@yahoo.com</t>
  </si>
  <si>
    <t>Timothy Dunlop</t>
  </si>
  <si>
    <t>8GU73340DB1692032</t>
  </si>
  <si>
    <t>pembrokej1960@yahoo.com</t>
  </si>
  <si>
    <t>James Pembroke</t>
  </si>
  <si>
    <t>8GX39897HA6003743</t>
  </si>
  <si>
    <t>awampler79@gmail.com</t>
  </si>
  <si>
    <t>Amanda Lawson</t>
  </si>
  <si>
    <t>4AV04252RB2489748</t>
  </si>
  <si>
    <t>Kellyjoplin@hotmail.com</t>
  </si>
  <si>
    <t>Kelly Joplin</t>
  </si>
  <si>
    <t>40V76924J5710801R</t>
  </si>
  <si>
    <t>kaylamollon@outlook.com</t>
  </si>
  <si>
    <t>Kayla Mollon</t>
  </si>
  <si>
    <t>81K984590P441914A</t>
  </si>
  <si>
    <t>summergurley@gmail.com</t>
  </si>
  <si>
    <t>Summer Allison</t>
  </si>
  <si>
    <t>4N513316SV3496047</t>
  </si>
  <si>
    <t>selda_bakhshi@yahoo.ca</t>
  </si>
  <si>
    <t>Selda Bakhshi</t>
  </si>
  <si>
    <t>5WB46831NH891132C</t>
  </si>
  <si>
    <t>daisyis4ever@yahoo.com</t>
  </si>
  <si>
    <t>Elizabeth Johnson</t>
  </si>
  <si>
    <t>08U0404336586215B</t>
  </si>
  <si>
    <t>4DR89797X6228145V</t>
  </si>
  <si>
    <t>swd1druss@gmail.com</t>
  </si>
  <si>
    <t>David Russ</t>
  </si>
  <si>
    <t>4WK402327H2505805</t>
  </si>
  <si>
    <t>8PL09422VB046303B</t>
  </si>
  <si>
    <t>nreisbeck@gardnerzemke.com</t>
  </si>
  <si>
    <t>Nancy Reisbeck</t>
  </si>
  <si>
    <t>3BP71333XG406020M</t>
  </si>
  <si>
    <t>susanlcreasy@gmail.com</t>
  </si>
  <si>
    <t>Susan Creasy</t>
  </si>
  <si>
    <t>8HV636090C001424V</t>
  </si>
  <si>
    <t>casacecelia@att.net</t>
  </si>
  <si>
    <t>JENNIFER BUTLER</t>
  </si>
  <si>
    <t>4CL917822M200332R</t>
  </si>
  <si>
    <t>colintdye@gmail.com</t>
  </si>
  <si>
    <t>Colin Dye</t>
  </si>
  <si>
    <t>2HP75163P00906203</t>
  </si>
  <si>
    <t>0GT30842B9757772T</t>
  </si>
  <si>
    <t>shannon@mjt.ca</t>
  </si>
  <si>
    <t>Kurt Trefiak</t>
  </si>
  <si>
    <t>3WA0785958242074G</t>
  </si>
  <si>
    <t>juanmanuelggarcia@gmail.com</t>
  </si>
  <si>
    <t>Juan Manuel GarcÃ­a GarcÃ­a</t>
  </si>
  <si>
    <t>89E40328VL259932Y</t>
  </si>
  <si>
    <t>adlts5@gmail.com</t>
  </si>
  <si>
    <t>Arthur De Lio  Tavares da Silva</t>
  </si>
  <si>
    <t>9X382486LD081002B</t>
  </si>
  <si>
    <t>zorn.group@gmail.com</t>
  </si>
  <si>
    <t>Zorn Group</t>
  </si>
  <si>
    <t>36B5641355824724Y</t>
  </si>
  <si>
    <t>nathanmegan@hotmail.com</t>
  </si>
  <si>
    <t>Fanny Chouinard</t>
  </si>
  <si>
    <t>53U26242AA456283S</t>
  </si>
  <si>
    <t>liuziping@gmail.com</t>
  </si>
  <si>
    <t>Ziping Liu</t>
  </si>
  <si>
    <t>3GT555809C097350K</t>
  </si>
  <si>
    <t>8653101934239542P</t>
  </si>
  <si>
    <t>manuela27.8@outlook.de</t>
  </si>
  <si>
    <t>5SV81395XK334294B</t>
  </si>
  <si>
    <t>amanda.nicole.edwards@gmail.com</t>
  </si>
  <si>
    <t>Amanda Edwards</t>
  </si>
  <si>
    <t>5A584932AL545314J</t>
  </si>
  <si>
    <t>56M16589DP124871G</t>
  </si>
  <si>
    <t>brosh.rahn@gmail.com</t>
  </si>
  <si>
    <t>Rahn Brosh</t>
  </si>
  <si>
    <t>15H28290KA519072M</t>
  </si>
  <si>
    <t>7PK18725E55809433</t>
  </si>
  <si>
    <t>64A765657V143902T</t>
  </si>
  <si>
    <t>80851640S55076743</t>
  </si>
  <si>
    <t>4FH51526MH329124A</t>
  </si>
  <si>
    <t>curtismewhort@gmail.com</t>
  </si>
  <si>
    <t>Curtis J Mewhort</t>
  </si>
  <si>
    <t>5A16124204804221W</t>
  </si>
  <si>
    <t>jacobmunro.omega@gmail.com</t>
  </si>
  <si>
    <t>Jacob Munro-kagan</t>
  </si>
  <si>
    <t>74E87991X2218492U</t>
  </si>
  <si>
    <t>botosanoana89@gmail.com</t>
  </si>
  <si>
    <t>Oana Botosan</t>
  </si>
  <si>
    <t>8W822354EF6424045</t>
  </si>
  <si>
    <t>misselliemadl@gmail.com</t>
  </si>
  <si>
    <t>Ellie Madl</t>
  </si>
  <si>
    <t>8DD13603F2688182H</t>
  </si>
  <si>
    <t>lauragueret@gmail.com</t>
  </si>
  <si>
    <t>Laura Gueret</t>
  </si>
  <si>
    <t>2PE758054D6133156</t>
  </si>
  <si>
    <t>peggy.chance@cox.net</t>
  </si>
  <si>
    <t>Margaret Spina-Chance</t>
  </si>
  <si>
    <t>5X931082X7448490T</t>
  </si>
  <si>
    <t>meertcolin@hotmail.com</t>
  </si>
  <si>
    <t>Colin Meert</t>
  </si>
  <si>
    <t>5UY40798FW258003S</t>
  </si>
  <si>
    <t>red.lotus13@gmail.com</t>
  </si>
  <si>
    <t>lauren k daley</t>
  </si>
  <si>
    <t>96B3575619595084V</t>
  </si>
  <si>
    <t>kvonrotz@me.com</t>
  </si>
  <si>
    <t>Kristy von Rotz</t>
  </si>
  <si>
    <t>2WD21820TB568133H</t>
  </si>
  <si>
    <t>jaimeleelee1982@gmail.com</t>
  </si>
  <si>
    <t>67F62961EW3900630</t>
  </si>
  <si>
    <t>houstonbeth9@gmail.com</t>
  </si>
  <si>
    <t>houston allen</t>
  </si>
  <si>
    <t>1Y713338NE141161M</t>
  </si>
  <si>
    <t>theduall@gmail.com</t>
  </si>
  <si>
    <t>KLAUDIJUS KUPSTYS</t>
  </si>
  <si>
    <t>8UT88366HA759282H</t>
  </si>
  <si>
    <t>skyeaitken@yahoo.com</t>
  </si>
  <si>
    <t>Skye Aitken</t>
  </si>
  <si>
    <t>4GX28198E5744940G</t>
  </si>
  <si>
    <t>2U876693JB3935059</t>
  </si>
  <si>
    <t>Tlirad2021@gmail.com</t>
  </si>
  <si>
    <t>Tatiana Radonsky</t>
  </si>
  <si>
    <t>2F804453J19222426</t>
  </si>
  <si>
    <t>sam.barakat@icloud.com</t>
  </si>
  <si>
    <t>sammy barakat</t>
  </si>
  <si>
    <t>3E956128V06138312</t>
  </si>
  <si>
    <t>8BT99045JV5586624</t>
  </si>
  <si>
    <t>gragnone@gmail.com</t>
  </si>
  <si>
    <t>Gina Ragnone</t>
  </si>
  <si>
    <t>0BP19334XN542824G</t>
  </si>
  <si>
    <t>spazzypink@me.com</t>
  </si>
  <si>
    <t>Ashley Gutierrez</t>
  </si>
  <si>
    <t>01G14408RL313110C</t>
  </si>
  <si>
    <t>jimmy.koala@gmail.com</t>
  </si>
  <si>
    <t>Jim Signor Johansen</t>
  </si>
  <si>
    <t>09K63967GF411983B</t>
  </si>
  <si>
    <t>korrgreen@gmail.com</t>
  </si>
  <si>
    <t>Kristy Orr</t>
  </si>
  <si>
    <t>64C79319UE0386302</t>
  </si>
  <si>
    <t>randi.graf@gmail.com</t>
  </si>
  <si>
    <t>Randi Graf</t>
  </si>
  <si>
    <t>3R959658EG674234S</t>
  </si>
  <si>
    <t>mperold@icloud.com</t>
  </si>
  <si>
    <t>Melissa Perold</t>
  </si>
  <si>
    <t>9DM31611YJ2101815</t>
  </si>
  <si>
    <t>melissafernfulton@hotmail.com</t>
  </si>
  <si>
    <t>Love Ponies Ltd</t>
  </si>
  <si>
    <t>5K605877GE339701N</t>
  </si>
  <si>
    <t>davidlgreen@live.com</t>
  </si>
  <si>
    <t>David Green</t>
  </si>
  <si>
    <t>3T536032U0455103J</t>
  </si>
  <si>
    <t>jtruempy@gmx.ch</t>
  </si>
  <si>
    <t>Jaime David TrÃ¼mpy</t>
  </si>
  <si>
    <t>26158642X8141200R</t>
  </si>
  <si>
    <t>jhues789@gmail.com</t>
  </si>
  <si>
    <t>Joan Ann McNeil</t>
  </si>
  <si>
    <t>2B6765755W922564D</t>
  </si>
  <si>
    <t>ian_blanchard_2k6@icloud.com</t>
  </si>
  <si>
    <t>Ian Blanchard</t>
  </si>
  <si>
    <t>5J931984D1865923D</t>
  </si>
  <si>
    <t>emeraldmedic@gmail.com</t>
  </si>
  <si>
    <t>Lowenna Prestel</t>
  </si>
  <si>
    <t>5RY474135X527390M</t>
  </si>
  <si>
    <t>kathrynh.ipad@gmail.com</t>
  </si>
  <si>
    <t>KJ Harris &amp; AJ LeBusque</t>
  </si>
  <si>
    <t>531221840R303861G</t>
  </si>
  <si>
    <t>7V499632W93594040</t>
  </si>
  <si>
    <t>4LN79769HP5061827</t>
  </si>
  <si>
    <t>jeroen.gillard@gmail.com</t>
  </si>
  <si>
    <t>Jeroen Gillard</t>
  </si>
  <si>
    <t>44P30017FH146722W</t>
  </si>
  <si>
    <t>0UE37990P2526945P</t>
  </si>
  <si>
    <t>asheronstyx@gmail.com</t>
  </si>
  <si>
    <t>Wendy Whidden-koch</t>
  </si>
  <si>
    <t>08N93666H9183003V</t>
  </si>
  <si>
    <t>rejected_doughnut21@hotmail.com</t>
  </si>
  <si>
    <t>Nicole DiGiacomo</t>
  </si>
  <si>
    <t>8UF42915R3270531V</t>
  </si>
  <si>
    <t>juliasharoff@gmail.com</t>
  </si>
  <si>
    <t>Julia A Sharoff</t>
  </si>
  <si>
    <t>0GE55248H74080700</t>
  </si>
  <si>
    <t>hatoole@gmail.com</t>
  </si>
  <si>
    <t>Hannah Toole</t>
  </si>
  <si>
    <t>4L37782820023992N</t>
  </si>
  <si>
    <t>katherne.watts@outlook.com</t>
  </si>
  <si>
    <t>Katherne Watts</t>
  </si>
  <si>
    <t>7HM92861D1340925S</t>
  </si>
  <si>
    <t>tammylester@hotmail.com</t>
  </si>
  <si>
    <t>Tammy Lester</t>
  </si>
  <si>
    <t>1YM08894NG936501Y</t>
  </si>
  <si>
    <t>levi.jones@gmail.com</t>
  </si>
  <si>
    <t>Levi Jones</t>
  </si>
  <si>
    <t>5JG07588W2154784R</t>
  </si>
  <si>
    <t>annieharleyauthor@outlook.com</t>
  </si>
  <si>
    <t>Annie Harley, Author</t>
  </si>
  <si>
    <t>0H416260DU039783G</t>
  </si>
  <si>
    <t>5SM27096CW8696455</t>
  </si>
  <si>
    <t>jame.anderson087@gmail.com</t>
  </si>
  <si>
    <t>James Anderson</t>
  </si>
  <si>
    <t>2CP98925HT2564235</t>
  </si>
  <si>
    <t>majclaviles@verizon.net</t>
  </si>
  <si>
    <t>Celeste Aviles</t>
  </si>
  <si>
    <t>9V550180EB792460E</t>
  </si>
  <si>
    <t>1515boulderrentals@gmail.com</t>
  </si>
  <si>
    <t>Kimberly Gantz</t>
  </si>
  <si>
    <t>0P766407RP2559149</t>
  </si>
  <si>
    <t>aeikum@gmail.com</t>
  </si>
  <si>
    <t>Aric Eikum</t>
  </si>
  <si>
    <t>85X37784KU162103V</t>
  </si>
  <si>
    <t>kierankelly37@gmail.com</t>
  </si>
  <si>
    <t>Kieran Kelly</t>
  </si>
  <si>
    <t>33968967MW019032U</t>
  </si>
  <si>
    <t>harpertonyam@gmail.com</t>
  </si>
  <si>
    <t>Tonya Harper</t>
  </si>
  <si>
    <t>8AU95390RH741453U</t>
  </si>
  <si>
    <t>kaylarfleeter@gmail.com</t>
  </si>
  <si>
    <t>Kayla Fleeter</t>
  </si>
  <si>
    <t>5BE25345Y1008660D</t>
  </si>
  <si>
    <t>merve@randomg.com</t>
  </si>
  <si>
    <t>Merve Tuccar</t>
  </si>
  <si>
    <t>9GX04639318327922</t>
  </si>
  <si>
    <t>sbknapik@yahoo.com</t>
  </si>
  <si>
    <t>Susan Strangia</t>
  </si>
  <si>
    <t>6NE74502JR051883V</t>
  </si>
  <si>
    <t>Hooman.0809@yahoo.ca</t>
  </si>
  <si>
    <t>Hooman Bakhshi</t>
  </si>
  <si>
    <t>6YA37003NF4221909</t>
  </si>
  <si>
    <t>elana.schulman@gmail.com</t>
  </si>
  <si>
    <t>Elana Schulman</t>
  </si>
  <si>
    <t>2FH883715H271133T</t>
  </si>
  <si>
    <t>wilson.amber@y7mail.com</t>
  </si>
  <si>
    <t>Amber Wilson</t>
  </si>
  <si>
    <t>4K068649E5744660K</t>
  </si>
  <si>
    <t>mccainjen@gmail.com</t>
  </si>
  <si>
    <t>Jennifer McCain</t>
  </si>
  <si>
    <t>2WN28375J7472920J</t>
  </si>
  <si>
    <t>victoria.movchan@gmail.com</t>
  </si>
  <si>
    <t>7JD42789E2123315A</t>
  </si>
  <si>
    <t>keenanlouiser@gmail.com</t>
  </si>
  <si>
    <t>Keenan Roberson</t>
  </si>
  <si>
    <t>6HF14483AB284732J</t>
  </si>
  <si>
    <t>jochen.gohlke@gmx.de</t>
  </si>
  <si>
    <t>Jochen Gohlke</t>
  </si>
  <si>
    <t>2SM163618Y2497208</t>
  </si>
  <si>
    <t>1KN79776FN650264E</t>
  </si>
  <si>
    <t>digitalrehab@pm.me</t>
  </si>
  <si>
    <t>Jason Scott</t>
  </si>
  <si>
    <t>8SM12097EN416512D</t>
  </si>
  <si>
    <t>9XJ80243DV073170K</t>
  </si>
  <si>
    <t>cathykennedy1409@gmail.com</t>
  </si>
  <si>
    <t>Catherine Kennedy</t>
  </si>
  <si>
    <t>98S50618M43837830</t>
  </si>
  <si>
    <t>kurstiegriffin@xtra.co.nz</t>
  </si>
  <si>
    <t>Kurstie Griffin</t>
  </si>
  <si>
    <t>1E960872BE3232634</t>
  </si>
  <si>
    <t>adaptandevolve@gmail.com</t>
  </si>
  <si>
    <t>Amber Hughes</t>
  </si>
  <si>
    <t>4WW92628756723826</t>
  </si>
  <si>
    <t>kelly.demestihas@gmail.com</t>
  </si>
  <si>
    <t>Kelly Demestihas</t>
  </si>
  <si>
    <t>4FP62677C9667912W</t>
  </si>
  <si>
    <t>dqstricklin84@gmail.com</t>
  </si>
  <si>
    <t>Drew Stricklin</t>
  </si>
  <si>
    <t>3RB727198H2361448</t>
  </si>
  <si>
    <t>micheal.krownapple@gmail.com</t>
  </si>
  <si>
    <t>Micheal Krownapple</t>
  </si>
  <si>
    <t>87M18836RK8101359</t>
  </si>
  <si>
    <t>5MN190807X357013L</t>
  </si>
  <si>
    <t>eleemi1@hotmail.com</t>
  </si>
  <si>
    <t>Lee Badger</t>
  </si>
  <si>
    <t>6G48702076278851B</t>
  </si>
  <si>
    <t>maltrix007@gmail.com</t>
  </si>
  <si>
    <t>Manuel Luz</t>
  </si>
  <si>
    <t>8YG0536884008050Y</t>
  </si>
  <si>
    <t>estes6@gmail.com</t>
  </si>
  <si>
    <t>Ashley Estes</t>
  </si>
  <si>
    <t>1BR78256GR108372E</t>
  </si>
  <si>
    <t>tj.taylor@gmail.com</t>
  </si>
  <si>
    <t>T J Taylor</t>
  </si>
  <si>
    <t>4Y445035FP958854T</t>
  </si>
  <si>
    <t>Astreigha@outlook.com</t>
  </si>
  <si>
    <t>Astreigha's Twitch Stream</t>
  </si>
  <si>
    <t>7S072600NY410004N</t>
  </si>
  <si>
    <t>natalia.lara2@icloud.com</t>
  </si>
  <si>
    <t>Natalia Lara Coba</t>
  </si>
  <si>
    <t>9YF652924A0235848</t>
  </si>
  <si>
    <t>7UY12009W9403144V</t>
  </si>
  <si>
    <t>nickpatton47@gmail.com</t>
  </si>
  <si>
    <t>Nick Patton</t>
  </si>
  <si>
    <t>48Y24381C4275552X</t>
  </si>
  <si>
    <t>elisaceefee@gmail.com</t>
  </si>
  <si>
    <t>Elisa Finos</t>
  </si>
  <si>
    <t>5RB3285312710160A</t>
  </si>
  <si>
    <t>elevesque@laurentian.ca</t>
  </si>
  <si>
    <t>Emily Levesque</t>
  </si>
  <si>
    <t>2KW44604569060224</t>
  </si>
  <si>
    <t>marvin@counseling.email</t>
  </si>
  <si>
    <t>Marvin Bellows</t>
  </si>
  <si>
    <t>4TJ13143EX005530S</t>
  </si>
  <si>
    <t>wretchedfamily@gmail.com</t>
  </si>
  <si>
    <t>christian nelson</t>
  </si>
  <si>
    <t>7X745176GG9712010</t>
  </si>
  <si>
    <t>sjgielow@gmail.com</t>
  </si>
  <si>
    <t>Sarah Gielow</t>
  </si>
  <si>
    <t>3ED37767FC274001S</t>
  </si>
  <si>
    <t>marcehardy927@gmail.com</t>
  </si>
  <si>
    <t>Marcelina Hardy</t>
  </si>
  <si>
    <t>5H442910PP906182L</t>
  </si>
  <si>
    <t>cvnozgur@icloud.com</t>
  </si>
  <si>
    <t>Civan Ozgur</t>
  </si>
  <si>
    <t>9854318971779125C</t>
  </si>
  <si>
    <t>49211650D5581353B</t>
  </si>
  <si>
    <t>melody.taylor@me.com</t>
  </si>
  <si>
    <t>Melody Taylor</t>
  </si>
  <si>
    <t>6NY20341346624614</t>
  </si>
  <si>
    <t>katiekmh@gmail.com</t>
  </si>
  <si>
    <t>Katie Hake</t>
  </si>
  <si>
    <t>1Y406401HX9869606</t>
  </si>
  <si>
    <t>ThomasHerzog@outlook.com</t>
  </si>
  <si>
    <t>Thomas Herzog</t>
  </si>
  <si>
    <t>9T9728251C406604D</t>
  </si>
  <si>
    <t>cobechapman@gmail.com</t>
  </si>
  <si>
    <t>Cobe Chapman</t>
  </si>
  <si>
    <t>5KX074705U162342A</t>
  </si>
  <si>
    <t>britwri@gmail.com</t>
  </si>
  <si>
    <t>Bri Wright</t>
  </si>
  <si>
    <t>95024764K2501400H</t>
  </si>
  <si>
    <t>veneziaharrison6@gmail.com</t>
  </si>
  <si>
    <t>Venezia Harrison</t>
  </si>
  <si>
    <t>2V02561296334834P</t>
  </si>
  <si>
    <t>kemblen@gmail.com</t>
  </si>
  <si>
    <t>Katie Emblen</t>
  </si>
  <si>
    <t>2CD82217K56044734</t>
  </si>
  <si>
    <t>erikamelahn@gmail.com</t>
  </si>
  <si>
    <t>Erika Melahn</t>
  </si>
  <si>
    <t>0TD424432B208313H</t>
  </si>
  <si>
    <t>khorolskiysergey@gmail.com</t>
  </si>
  <si>
    <t>Ð¡ÐµÑ€Ð³ÐµÐ¹ Ð¥Ð¾Ñ€Ð¾Ð»ÑŒÑÐºÐ¸Ð¹</t>
  </si>
  <si>
    <t>6ET99774X4546242F</t>
  </si>
  <si>
    <t>0M3452838N808443P</t>
  </si>
  <si>
    <t>doug.paulley@kingqueen.org.uk</t>
  </si>
  <si>
    <t>Douglas Paulley</t>
  </si>
  <si>
    <t>3M891649A4470913C</t>
  </si>
  <si>
    <t>hannahnu2001@gmail.com</t>
  </si>
  <si>
    <t>Hannah NÃ¼rnberg</t>
  </si>
  <si>
    <t>22-23-PP-000136</t>
  </si>
  <si>
    <t>22-23-PP-000137</t>
  </si>
  <si>
    <t>22-23-PP-000138</t>
  </si>
  <si>
    <t>22-23-PP-000139</t>
  </si>
  <si>
    <t>22-23-PP-000140</t>
  </si>
  <si>
    <t>22-23-PP-000141</t>
  </si>
  <si>
    <t>22-23-PP-000142</t>
  </si>
  <si>
    <t>22-23-PP-000143</t>
  </si>
  <si>
    <t>22-23-PP-000144</t>
  </si>
  <si>
    <t>22-23-PP-000145</t>
  </si>
  <si>
    <t>22-23-PP-000146</t>
  </si>
  <si>
    <t>22-23-PP-000147</t>
  </si>
  <si>
    <t>22-23-PP-000148</t>
  </si>
  <si>
    <t>22-23-PP-000149</t>
  </si>
  <si>
    <t>22-23-PP-000150</t>
  </si>
  <si>
    <t>22-23-PP-000151</t>
  </si>
  <si>
    <t>22-23-PP-000152</t>
  </si>
  <si>
    <t>22-23-PP-000153</t>
  </si>
  <si>
    <t>22-23-PP-000154</t>
  </si>
  <si>
    <t>22-23-PP-000155</t>
  </si>
  <si>
    <t>22-23-PP-000156</t>
  </si>
  <si>
    <t>22-23-PP-000157</t>
  </si>
  <si>
    <t>22-23-PP-000158</t>
  </si>
  <si>
    <t>22-23-PP-000159</t>
  </si>
  <si>
    <t>22-23-PP-000160</t>
  </si>
  <si>
    <t>22-23-PP-000161</t>
  </si>
  <si>
    <t>22-23-PP-000162</t>
  </si>
  <si>
    <t>22-23-PP-000163</t>
  </si>
  <si>
    <t>22-23-PP-000164</t>
  </si>
  <si>
    <t>22-23-PP-000165</t>
  </si>
  <si>
    <t>22-23-PP-000166</t>
  </si>
  <si>
    <t>INV2-GBHS-6VFD-86FP-3SBN</t>
  </si>
  <si>
    <t>22-23-PP-000167</t>
  </si>
  <si>
    <t>22-23-PP-000168</t>
  </si>
  <si>
    <t>22-23-PP-000169</t>
  </si>
  <si>
    <t>22-23-PP-000170</t>
  </si>
  <si>
    <t>22-23-PP-000171</t>
  </si>
  <si>
    <t>22-23-PP-000172</t>
  </si>
  <si>
    <t>22-23-PP-000173</t>
  </si>
  <si>
    <t>22-23-PP-000174</t>
  </si>
  <si>
    <t>22-23-PP-000175</t>
  </si>
  <si>
    <t>22-23-PP-000176</t>
  </si>
  <si>
    <t>22-23-PP-000177</t>
  </si>
  <si>
    <t>22-23-PP-000178</t>
  </si>
  <si>
    <t>22-23-PP-000179</t>
  </si>
  <si>
    <t>22-23-PP-000180</t>
  </si>
  <si>
    <t>22-23-PP-000181</t>
  </si>
  <si>
    <t>22-23-PP-000182</t>
  </si>
  <si>
    <t>22-23-PP-000183</t>
  </si>
  <si>
    <t>22-23-PP-000184</t>
  </si>
  <si>
    <t>22-23-PP-000185</t>
  </si>
  <si>
    <t>22-23-PP-000186</t>
  </si>
  <si>
    <t>22-23-PP-000187</t>
  </si>
  <si>
    <t>22-23-PP-000188</t>
  </si>
  <si>
    <t>22-23-PP-000189</t>
  </si>
  <si>
    <t>22-23-PP-000190</t>
  </si>
  <si>
    <t>22-23-PP-000191</t>
  </si>
  <si>
    <t>22-23-PP-000192</t>
  </si>
  <si>
    <t>22-23-PP-000193</t>
  </si>
  <si>
    <t>22-23-PP-000194</t>
  </si>
  <si>
    <t>22-23-PP-000195</t>
  </si>
  <si>
    <t>22-23-PP-000196</t>
  </si>
  <si>
    <t>22-23-PP-000197</t>
  </si>
  <si>
    <t>22-23-PP-000198</t>
  </si>
  <si>
    <t>22-23-PP-000199</t>
  </si>
  <si>
    <t>22-23-PP-000200</t>
  </si>
  <si>
    <t>22-23-PP-000201</t>
  </si>
  <si>
    <t>22-23-PP-000202</t>
  </si>
  <si>
    <t>22-23-PP-000203</t>
  </si>
  <si>
    <t>22-23-PP-000204</t>
  </si>
  <si>
    <t>22-23-PP-000205</t>
  </si>
  <si>
    <t>22-23-PP-000206</t>
  </si>
  <si>
    <t>22-23-PP-000207</t>
  </si>
  <si>
    <t>22-23-PP-000208</t>
  </si>
  <si>
    <t>1DN57150HY654323F</t>
  </si>
  <si>
    <t>tepfe005@gmail.com</t>
  </si>
  <si>
    <t>Rachel Tepfer</t>
  </si>
  <si>
    <t>21C758465H602072X</t>
  </si>
  <si>
    <t>artes.haderi@gmail.com</t>
  </si>
  <si>
    <t>Artes Haderi</t>
  </si>
  <si>
    <t>76A160211K493201N</t>
  </si>
  <si>
    <t>3YF17842VY764604C</t>
  </si>
  <si>
    <t>9A898910CN5109335</t>
  </si>
  <si>
    <t>paulthomasgreenhalgh@gmail.com</t>
  </si>
  <si>
    <t>Paul Greenhalgh</t>
  </si>
  <si>
    <t>8EK791882L703512T</t>
  </si>
  <si>
    <t>philmikebob@gmail.com</t>
  </si>
  <si>
    <t>Mike Cichocki</t>
  </si>
  <si>
    <t>86U78066GN352901M</t>
  </si>
  <si>
    <t>tehgideon@gmail.com</t>
  </si>
  <si>
    <t>Gideon Newmark</t>
  </si>
  <si>
    <t>73E95675GV090921W</t>
  </si>
  <si>
    <t>rwilson775@me.com</t>
  </si>
  <si>
    <t>Robert Wilson</t>
  </si>
  <si>
    <t>0NK22569GA7977138</t>
  </si>
  <si>
    <t>slambert@rlmdes.com</t>
  </si>
  <si>
    <t>Sandra Lambert</t>
  </si>
  <si>
    <t>4WT87891LG341905M</t>
  </si>
  <si>
    <t>6YJ44055996903912</t>
  </si>
  <si>
    <t>marissabower66@gmail.com</t>
  </si>
  <si>
    <t>Marissa Bower</t>
  </si>
  <si>
    <t>4TN563860Y6719135</t>
  </si>
  <si>
    <t>hough@telus.net</t>
  </si>
  <si>
    <t>John Hough</t>
  </si>
  <si>
    <t>2XU62004XW602774R</t>
  </si>
  <si>
    <t>meredith.chehardy@gmail.com</t>
  </si>
  <si>
    <t>Meredith Chehardy</t>
  </si>
  <si>
    <t>4D8388461T7429912</t>
  </si>
  <si>
    <t>tpupazzoni@iinet.net.au</t>
  </si>
  <si>
    <t>Kids Nature Club</t>
  </si>
  <si>
    <t>53261014YP7844508</t>
  </si>
  <si>
    <t>81B09723GT4706426</t>
  </si>
  <si>
    <t>xburntoashesx@netscape.net</t>
  </si>
  <si>
    <t>Ashley Salisbury</t>
  </si>
  <si>
    <t>7TJ29584FP5180916</t>
  </si>
  <si>
    <t>6K183858G64495743</t>
  </si>
  <si>
    <t>cartwright.elizabeth@gmail.com</t>
  </si>
  <si>
    <t>Elizabeth Cartwright</t>
  </si>
  <si>
    <t>0AN9760184364091D</t>
  </si>
  <si>
    <t>hugombegglo@protonmail.com</t>
  </si>
  <si>
    <t>Hugo Begglo</t>
  </si>
  <si>
    <t>57M71919C2332835L</t>
  </si>
  <si>
    <t>Jeremiahkleckner@gmail.com</t>
  </si>
  <si>
    <t>Jeremiah Kleckner</t>
  </si>
  <si>
    <t>2L793918HG396682H</t>
  </si>
  <si>
    <t>bachmaxi@yahoo.de</t>
  </si>
  <si>
    <t>Maxi Bach</t>
  </si>
  <si>
    <t>7VA019402M316694X</t>
  </si>
  <si>
    <t>4ER134334H7012908</t>
  </si>
  <si>
    <t>pers18@hotmail.com</t>
  </si>
  <si>
    <t>Crystal Tomusiak</t>
  </si>
  <si>
    <t>5FV25760K33722103</t>
  </si>
  <si>
    <t>ebjesmajian@gmail.com</t>
  </si>
  <si>
    <t>Ella Jesmajian</t>
  </si>
  <si>
    <t>2L007733N5569794C</t>
  </si>
  <si>
    <t>ebackman@backlawoffice.com</t>
  </si>
  <si>
    <t>Eileen Backman</t>
  </si>
  <si>
    <t>17C83922D9626630P</t>
  </si>
  <si>
    <t>cindusia@mac.com</t>
  </si>
  <si>
    <t>Cindy Skach</t>
  </si>
  <si>
    <t>04885745BK9392630</t>
  </si>
  <si>
    <t>bd.quinonez93@gmail.com</t>
  </si>
  <si>
    <t>Amanda Mitchell</t>
  </si>
  <si>
    <t>27B34974B4598771S</t>
  </si>
  <si>
    <t>netaionescu@icloud.com</t>
  </si>
  <si>
    <t>Neta Kittrell</t>
  </si>
  <si>
    <t>1M117534GT175573L</t>
  </si>
  <si>
    <t>lukas.jelk@gmail.com</t>
  </si>
  <si>
    <t>Lukas Jelk</t>
  </si>
  <si>
    <t>3E0776543E574533U</t>
  </si>
  <si>
    <t>courtneyrwest@gmail.com</t>
  </si>
  <si>
    <t>Courtney West</t>
  </si>
  <si>
    <t>0SW63520BJ4191625</t>
  </si>
  <si>
    <t>bbudzina1979@gmail.com</t>
  </si>
  <si>
    <t>Becky Budzina</t>
  </si>
  <si>
    <t>6FY638560N9817628</t>
  </si>
  <si>
    <t>marciemathieu@gmail.com</t>
  </si>
  <si>
    <t>hellen loya</t>
  </si>
  <si>
    <t>8W458934JC3521722</t>
  </si>
  <si>
    <t>4SM314069R254052N</t>
  </si>
  <si>
    <t>alphonsevineyard@gmail.com</t>
  </si>
  <si>
    <t>Glenn Morris</t>
  </si>
  <si>
    <t>5WU45720D4604412W</t>
  </si>
  <si>
    <t>roserrific@gmail.com</t>
  </si>
  <si>
    <t>Rosalinda Cardenas</t>
  </si>
  <si>
    <t>5S257793V39593830</t>
  </si>
  <si>
    <t>3AH13065A4474812N</t>
  </si>
  <si>
    <t>rachel_will@me.com</t>
  </si>
  <si>
    <t>Rachel Will</t>
  </si>
  <si>
    <t>8XB12249AW5757004</t>
  </si>
  <si>
    <t>6D9264354R7967308</t>
  </si>
  <si>
    <t>biccypequeno@gmail.com</t>
  </si>
  <si>
    <t>NICK CHRISTOU</t>
  </si>
  <si>
    <t>8TV94101P3359802E</t>
  </si>
  <si>
    <t>jamesrobertjonesjr1978@gmail.com</t>
  </si>
  <si>
    <t>James Jones</t>
  </si>
  <si>
    <t>89920180DV988342W</t>
  </si>
  <si>
    <t>97Y17378UM749094W</t>
  </si>
  <si>
    <t>elviaje26@gmail.com</t>
  </si>
  <si>
    <t>Clayton Stephens</t>
  </si>
  <si>
    <t>22-23-ST-000001</t>
  </si>
  <si>
    <t>22-23-ST-000002</t>
  </si>
  <si>
    <t>22-23-ST-000003</t>
  </si>
  <si>
    <t>22-23-ST-000004</t>
  </si>
  <si>
    <t>22-23-ST-000005</t>
  </si>
  <si>
    <t>22-23-ST-000006</t>
  </si>
  <si>
    <t>22-23-ST-000007</t>
  </si>
  <si>
    <t>22-23-ST-000008</t>
  </si>
  <si>
    <t>22-23-ST-000009</t>
  </si>
  <si>
    <t>22-23-ST-000010</t>
  </si>
  <si>
    <t>22-23-ST-000011</t>
  </si>
  <si>
    <t>22-23-ST-000012</t>
  </si>
  <si>
    <t>22-23-ST-000013</t>
  </si>
  <si>
    <t>22-23-ST-000014</t>
  </si>
  <si>
    <t>22-23-ST-000015</t>
  </si>
  <si>
    <t>22-23-ST-000016</t>
  </si>
  <si>
    <t>22-23-ST-000017</t>
  </si>
  <si>
    <t>22-23-ST-000018</t>
  </si>
  <si>
    <t>22-23-ST-000019</t>
  </si>
  <si>
    <t>22-23-ST-000020</t>
  </si>
  <si>
    <t>22-23-ST-000021</t>
  </si>
  <si>
    <t>22-23-ST-000022</t>
  </si>
  <si>
    <t>22-23-ST-000023</t>
  </si>
  <si>
    <t>22-23-ST-000024</t>
  </si>
  <si>
    <t>22-23-ST-000025</t>
  </si>
  <si>
    <t>22-23-ST-000026</t>
  </si>
  <si>
    <t>22-23-PP-000209</t>
  </si>
  <si>
    <t>22-23-PP-000210</t>
  </si>
  <si>
    <t>22-23-PP-000211</t>
  </si>
  <si>
    <t>22-23-PP-000212</t>
  </si>
  <si>
    <t>22-23-PP-000213</t>
  </si>
  <si>
    <t>22-23-PP-000214</t>
  </si>
  <si>
    <t>22-23-PP-000215</t>
  </si>
  <si>
    <t>22-23-PP-000216</t>
  </si>
  <si>
    <t>22-23-PP-000217</t>
  </si>
  <si>
    <t>22-23-PP-000218</t>
  </si>
  <si>
    <t>22-23-PP-000219</t>
  </si>
  <si>
    <t>85H34715G2881483T</t>
  </si>
  <si>
    <t>jesse.t.hovey@gmail.com</t>
  </si>
  <si>
    <t>Jesse Hovey</t>
  </si>
  <si>
    <t>4YG09027YH3874253</t>
  </si>
  <si>
    <t>chris.sanichar@gmail.com</t>
  </si>
  <si>
    <t>Christopher Sanichar</t>
  </si>
  <si>
    <t>5L23035483482881R</t>
  </si>
  <si>
    <t>fionadillon@hotmail.com</t>
  </si>
  <si>
    <t>Fiona Dillon</t>
  </si>
  <si>
    <t>2DB63549UW601624Y</t>
  </si>
  <si>
    <t>jcgordon550@gmail.com</t>
  </si>
  <si>
    <t>Julian Gordon</t>
  </si>
  <si>
    <t>40X51717HW809313E</t>
  </si>
  <si>
    <t>angeles@angelesrios.com</t>
  </si>
  <si>
    <t>Angeles Rios</t>
  </si>
  <si>
    <t>95R64766GE749714L</t>
  </si>
  <si>
    <t>samuel.iff@gmail.com</t>
  </si>
  <si>
    <t>Samuel Iff</t>
  </si>
  <si>
    <t>5LN27736YR445663U</t>
  </si>
  <si>
    <t>claystrozier@gmail.com</t>
  </si>
  <si>
    <t>Clay Strozier</t>
  </si>
  <si>
    <t>2KJ49479N7279162X</t>
  </si>
  <si>
    <t>brown.brittany7777@gmail.com</t>
  </si>
  <si>
    <t>Brittany Brown</t>
  </si>
  <si>
    <t>57616261PJ030743M</t>
  </si>
  <si>
    <t>Aliciaholmanphotography@gmail.com</t>
  </si>
  <si>
    <t>Alicia Holman Photography</t>
  </si>
  <si>
    <t>6AA223667L463673C</t>
  </si>
  <si>
    <t>kocsisfamily@hotmail.com</t>
  </si>
  <si>
    <t>Lisa Kocsis</t>
  </si>
  <si>
    <t>5X6779797N3235502</t>
  </si>
  <si>
    <t>norapeterson21@gmail.com</t>
  </si>
  <si>
    <t>Nora Peterson</t>
  </si>
  <si>
    <t>INV2-39RG-FND7-42EZ-PE7C</t>
  </si>
  <si>
    <t>1EW85927AB1345246</t>
  </si>
  <si>
    <t>le_genevois@hotmail.com</t>
  </si>
  <si>
    <t>FrÃ©dÃ©ric SCHOENI</t>
  </si>
  <si>
    <t>51N347434L0983541</t>
  </si>
  <si>
    <t>knkarres@gmail.com</t>
  </si>
  <si>
    <t>Kelly Karres</t>
  </si>
  <si>
    <t>13W96670AY6796101</t>
  </si>
  <si>
    <t>alishacrossley@me.com</t>
  </si>
  <si>
    <t>Alisha Crossley Photography, LLC</t>
  </si>
  <si>
    <t>6J075889B7112353H</t>
  </si>
  <si>
    <t>nlemaypaquette@gmail.com</t>
  </si>
  <si>
    <t>Natalie Lemay-Paquette</t>
  </si>
  <si>
    <t>42T59349218194948</t>
  </si>
  <si>
    <t>kajeffords@yahoo.com</t>
  </si>
  <si>
    <t>Karen Moreau</t>
  </si>
  <si>
    <t>68A82630JT409370L</t>
  </si>
  <si>
    <t>chumps.tanks_0b@icloud.com</t>
  </si>
  <si>
    <t>Ruth Rankin</t>
  </si>
  <si>
    <t>8W350741F0298902H</t>
  </si>
  <si>
    <t>0K954934RB822740X</t>
  </si>
  <si>
    <t>7NW92053W3217312A</t>
  </si>
  <si>
    <t>8RK44393TP353690E</t>
  </si>
  <si>
    <t>danidelrr@gmail.com</t>
  </si>
  <si>
    <t>Daniel del RÃ­o RodrÃ­guez</t>
  </si>
  <si>
    <t>2N524445J7193092X</t>
  </si>
  <si>
    <t>hmkamen6@gmail.com</t>
  </si>
  <si>
    <t>Hannah Kamen</t>
  </si>
  <si>
    <t>2GW454272C4585504</t>
  </si>
  <si>
    <t>8ER49414PX287730C</t>
  </si>
  <si>
    <t>jackie.cattell1@gmail.com</t>
  </si>
  <si>
    <t>Jaqueline Cattell</t>
  </si>
  <si>
    <t>625913633A277614M</t>
  </si>
  <si>
    <t>Koneko42@gmail.com</t>
  </si>
  <si>
    <t>Mary Steckler</t>
  </si>
  <si>
    <t>7CG134963T978870U</t>
  </si>
  <si>
    <t>tiff.botwright@pinnaclesafety.com.au</t>
  </si>
  <si>
    <t>Tiff Botwright</t>
  </si>
  <si>
    <t>7DK24096MC9909117</t>
  </si>
  <si>
    <t>LORA.BOSTIC@GMAIL.COM</t>
  </si>
  <si>
    <t>Lora Neal</t>
  </si>
  <si>
    <t>4WX54511XX745383V</t>
  </si>
  <si>
    <t>thedarst7@aol.com</t>
  </si>
  <si>
    <t>Tammie Darst</t>
  </si>
  <si>
    <t>84W32419T9247840M</t>
  </si>
  <si>
    <t>3W885922LU509420L</t>
  </si>
  <si>
    <t>6GV37186F2683833U</t>
  </si>
  <si>
    <t>pliu08@gmail.com</t>
  </si>
  <si>
    <t>Pamela Liu</t>
  </si>
  <si>
    <t>79K158479V834424L</t>
  </si>
  <si>
    <t>6U510937MN723483P</t>
  </si>
  <si>
    <t>angela21marie@gmail.com</t>
  </si>
  <si>
    <t>Angela Smith</t>
  </si>
  <si>
    <t>72W80501UE546861R</t>
  </si>
  <si>
    <t>angelicembers77@aol.com</t>
  </si>
  <si>
    <t>Nicole Acuna</t>
  </si>
  <si>
    <t>7P1128293P8051333</t>
  </si>
  <si>
    <t>041498778B762240B</t>
  </si>
  <si>
    <t>bayardo@bayardobarrios.com</t>
  </si>
  <si>
    <t>Bayardo Barrios</t>
  </si>
  <si>
    <t>5K272821J6312512B</t>
  </si>
  <si>
    <t>bkearsey@hotmail.com</t>
  </si>
  <si>
    <t>Ben Kearsey</t>
  </si>
  <si>
    <t>5RM43923C63476500</t>
  </si>
  <si>
    <t>cristinaramiromonroy@gmail.com</t>
  </si>
  <si>
    <t>cristina</t>
  </si>
  <si>
    <t>40R62295B6183520A</t>
  </si>
  <si>
    <t>eprimeau2@yahoo.com</t>
  </si>
  <si>
    <t>Easton Primeau</t>
  </si>
  <si>
    <t>02J31596XK243673M</t>
  </si>
  <si>
    <t>msumruld@gmail.com</t>
  </si>
  <si>
    <t>Margaret Sumruld</t>
  </si>
  <si>
    <t>09R657546K2959450</t>
  </si>
  <si>
    <t>ian.hay@ianhay.us</t>
  </si>
  <si>
    <t>Ian Hay</t>
  </si>
  <si>
    <t>69J93727SF153130W</t>
  </si>
  <si>
    <t>5KK760054H8883942</t>
  </si>
  <si>
    <t>jessiehoffmanphd@gmail.com</t>
  </si>
  <si>
    <t>Jessie Hoffman</t>
  </si>
  <si>
    <t>3ME36169DE939505U</t>
  </si>
  <si>
    <t>abbyoliver2@gmail.com</t>
  </si>
  <si>
    <t>Abby Oliver</t>
  </si>
  <si>
    <t>44569096T3691330D</t>
  </si>
  <si>
    <t>kaylabrooke072@gmail.com</t>
  </si>
  <si>
    <t>Kayla Harp</t>
  </si>
  <si>
    <t>62411834SV2798839</t>
  </si>
  <si>
    <t>gkrawczyk@netnet.net</t>
  </si>
  <si>
    <t>Gail Krawczyk</t>
  </si>
  <si>
    <t>1VX23203P3503104V</t>
  </si>
  <si>
    <t>houseprotege86@outlook.com</t>
  </si>
  <si>
    <t>Hamza Rahman</t>
  </si>
  <si>
    <t>8FU48507FV6429725</t>
  </si>
  <si>
    <t>sheena_walsh@hotmail.com</t>
  </si>
  <si>
    <t>Sheena Walsh</t>
  </si>
  <si>
    <t>6V7272534E986080E</t>
  </si>
  <si>
    <t>seamus.tuffy@gmail.com</t>
  </si>
  <si>
    <t>Seamus Tuffy</t>
  </si>
  <si>
    <t>0H993188DP846614D</t>
  </si>
  <si>
    <t>leela.s.solomon@gmail.com</t>
  </si>
  <si>
    <t>Leela Solomon</t>
  </si>
  <si>
    <t>5C992125HM535615A</t>
  </si>
  <si>
    <t>PX9e@gmx.fr</t>
  </si>
  <si>
    <t>Guillaume Lastecoueres</t>
  </si>
  <si>
    <t>68T68902GS2358021</t>
  </si>
  <si>
    <t>2185448616131245C</t>
  </si>
  <si>
    <t>abbybdope@icloud.com</t>
  </si>
  <si>
    <t>Abigail Bowman</t>
  </si>
  <si>
    <t>64E510656S310612R</t>
  </si>
  <si>
    <t>virginiapetrucci@mail.com</t>
  </si>
  <si>
    <t>Virginia Petrucci</t>
  </si>
  <si>
    <t>7AJ77205WJ6621714</t>
  </si>
  <si>
    <t>mel-cann@live.com.au</t>
  </si>
  <si>
    <t>Verde Botanicals</t>
  </si>
  <si>
    <t>4T115327NL703651G</t>
  </si>
  <si>
    <t>0MA342619U1431146</t>
  </si>
  <si>
    <t>tasdolan@gmail.com</t>
  </si>
  <si>
    <t>Teresa Dolan</t>
  </si>
  <si>
    <t>38075055L12042415</t>
  </si>
  <si>
    <t>adamlarge7@hotmail.com</t>
  </si>
  <si>
    <t>Adam Large</t>
  </si>
  <si>
    <t>9MY44677B9407082E</t>
  </si>
  <si>
    <t>2L974369JL368435E</t>
  </si>
  <si>
    <t>ojedamoromariana@gmail.com</t>
  </si>
  <si>
    <t>Mariana Ojeda Moro</t>
  </si>
  <si>
    <t>7X170610995052313</t>
  </si>
  <si>
    <t>8AF90927X22556537</t>
  </si>
  <si>
    <t>9CC317642S756935D</t>
  </si>
  <si>
    <t>leiaclark@icloud.com</t>
  </si>
  <si>
    <t>Leia Clark</t>
  </si>
  <si>
    <t>4XG46743K43161020</t>
  </si>
  <si>
    <t>joe.coletta98@yahoo.co.uk</t>
  </si>
  <si>
    <t>Joe Coletta</t>
  </si>
  <si>
    <t>01Y92486JM529445S</t>
  </si>
  <si>
    <t>wiggles121@hotmail.com</t>
  </si>
  <si>
    <t>joanna fields</t>
  </si>
  <si>
    <t>4HG64165CX268973A</t>
  </si>
  <si>
    <t>jdepabiz@gmail.com</t>
  </si>
  <si>
    <t>Jonathan Depa</t>
  </si>
  <si>
    <t>7JB12026M56898325</t>
  </si>
  <si>
    <t>laheckathorn@icloud.com</t>
  </si>
  <si>
    <t>Lee Anne Hume</t>
  </si>
  <si>
    <t>96P68268GJ987125R</t>
  </si>
  <si>
    <t>endonursetx@icloud.com</t>
  </si>
  <si>
    <t>KC Champ</t>
  </si>
  <si>
    <t>13226387YL122791H</t>
  </si>
  <si>
    <t>rklemelle@gmail.com</t>
  </si>
  <si>
    <t>Ryan Lemelle</t>
  </si>
  <si>
    <t>8SW29336MB417852F</t>
  </si>
  <si>
    <t>lstatz1@gmail.com</t>
  </si>
  <si>
    <t>L Statz</t>
  </si>
  <si>
    <t>1KB634037T952431N</t>
  </si>
  <si>
    <t>alison.d.forster@gmail.com</t>
  </si>
  <si>
    <t>5E5871540L2411445</t>
  </si>
  <si>
    <t>jodieherrington@live.ca</t>
  </si>
  <si>
    <t>Jodie Herrington</t>
  </si>
  <si>
    <t>8AG442992S255044M</t>
  </si>
  <si>
    <t>blopezliceaga@gmail.com</t>
  </si>
  <si>
    <t>Beatriz Lopez</t>
  </si>
  <si>
    <t>89S061791L103484X</t>
  </si>
  <si>
    <t>tracytash@gmail.com</t>
  </si>
  <si>
    <t>Tracy Tash</t>
  </si>
  <si>
    <t>8KG46096S7437064P</t>
  </si>
  <si>
    <t>jilliangray2019@gmail.com</t>
  </si>
  <si>
    <t>Jillian Gray</t>
  </si>
  <si>
    <t>4TE61601TB323950N</t>
  </si>
  <si>
    <t>nickmalize@gmail.com</t>
  </si>
  <si>
    <t>Nickolas Malize</t>
  </si>
  <si>
    <t>85651199DF720725S</t>
  </si>
  <si>
    <t>jason.qu21@gmail.com</t>
  </si>
  <si>
    <t>JASON QU</t>
  </si>
  <si>
    <t>40T0091716890081S</t>
  </si>
  <si>
    <t>nathanzspam1@gmail.com</t>
  </si>
  <si>
    <t>Nathan Jennings</t>
  </si>
  <si>
    <t>8NU77779630695352</t>
  </si>
  <si>
    <t>Yian.chen3@gmail.com</t>
  </si>
  <si>
    <t>Yian Chen</t>
  </si>
  <si>
    <t>5UP86370GF893191X</t>
  </si>
  <si>
    <t>stefpes@hotmail.com</t>
  </si>
  <si>
    <t>Stefania Pesini</t>
  </si>
  <si>
    <t>7EA10636T9931013C</t>
  </si>
  <si>
    <t>rocchina_5@hotmail.com</t>
  </si>
  <si>
    <t>Rocchina Oesterling-Post</t>
  </si>
  <si>
    <t>84670537VF789734C</t>
  </si>
  <si>
    <t>debwyatt62@gmail.com</t>
  </si>
  <si>
    <t>Debra Wyatt</t>
  </si>
  <si>
    <t>75V87480RB772432A</t>
  </si>
  <si>
    <t>Lindseygray14@gmail.com</t>
  </si>
  <si>
    <t>Lindsey Gray</t>
  </si>
  <si>
    <t>9L646863EV748340X</t>
  </si>
  <si>
    <t>jroten@gmail.com</t>
  </si>
  <si>
    <t>James Roten</t>
  </si>
  <si>
    <t>7K8760724T4473943</t>
  </si>
  <si>
    <t>shannon.bryner@yahoo.com</t>
  </si>
  <si>
    <t>Shannon Bryner</t>
  </si>
  <si>
    <t>1UB81869X27354229</t>
  </si>
  <si>
    <t>taylorgraymattox@gmail.com</t>
  </si>
  <si>
    <t>Taylor Mattox</t>
  </si>
  <si>
    <t>62K24280A8850703P</t>
  </si>
  <si>
    <t>wilsondarwin821@gmail.com</t>
  </si>
  <si>
    <t>wilson darwin</t>
  </si>
  <si>
    <t>8T283202EU229621K</t>
  </si>
  <si>
    <t>nando.gallego@gmail.com</t>
  </si>
  <si>
    <t>Nando Gallego</t>
  </si>
  <si>
    <t>20P21749R9727170W</t>
  </si>
  <si>
    <t>8FF55528L6663300U</t>
  </si>
  <si>
    <t>78L41259M8915742X</t>
  </si>
  <si>
    <t>abodhilove@hotmail.com</t>
  </si>
  <si>
    <t>Lakeview Community Resources</t>
  </si>
  <si>
    <t>4HE03329PW094693M</t>
  </si>
  <si>
    <t>kellypuisis@gmail.com</t>
  </si>
  <si>
    <t>Kelly Puisis</t>
  </si>
  <si>
    <t>5R350228JP502625G</t>
  </si>
  <si>
    <t>23M89324KM2637254</t>
  </si>
  <si>
    <t>amanda.granger@gmail.com</t>
  </si>
  <si>
    <t>Amanda Granger</t>
  </si>
  <si>
    <t>9L5854606Y402315N</t>
  </si>
  <si>
    <t>chainey318@gmail.com</t>
  </si>
  <si>
    <t>Shelli Chainey-hancock</t>
  </si>
  <si>
    <t>5HN44485GW5932816</t>
  </si>
  <si>
    <t>ashleypuzak@gmail.com</t>
  </si>
  <si>
    <t>PuzakCustomCrafts</t>
  </si>
  <si>
    <t>6SE54619EP631711V</t>
  </si>
  <si>
    <t>7JY34659HY8012616</t>
  </si>
  <si>
    <t>angela.g.teale@gmail.com</t>
  </si>
  <si>
    <t>Angela Pudenz</t>
  </si>
  <si>
    <t>49T272617M895293N</t>
  </si>
  <si>
    <t>tarapedriana@gmail.com</t>
  </si>
  <si>
    <t>Tara Pedriana</t>
  </si>
  <si>
    <t>4YN40121H6482260M</t>
  </si>
  <si>
    <t>emily_mathis90@yahoo.com</t>
  </si>
  <si>
    <t>Emily Mathis</t>
  </si>
  <si>
    <t>6EA17305CM9336228</t>
  </si>
  <si>
    <t>williammannion556@yahoo.com</t>
  </si>
  <si>
    <t>william Mannion</t>
  </si>
  <si>
    <t>89E99866HH556335Y</t>
  </si>
  <si>
    <t>0BA771257P013101S</t>
  </si>
  <si>
    <t>7VC63536B7486581N</t>
  </si>
  <si>
    <t>debra@precisionadmin.com</t>
  </si>
  <si>
    <t>Debra Hartley</t>
  </si>
  <si>
    <t>4CC60312KD902612P</t>
  </si>
  <si>
    <t>shannoncompton@cinci.rr.com</t>
  </si>
  <si>
    <t>Trent and Shannon Compton</t>
  </si>
  <si>
    <t>62W73345W3144234V</t>
  </si>
  <si>
    <t>1VU25962397134625</t>
  </si>
  <si>
    <t>0WJ598637L184652K</t>
  </si>
  <si>
    <t>reallyitsdan@gmail.com</t>
  </si>
  <si>
    <t>Dan Bechtold</t>
  </si>
  <si>
    <t>7PN58048AV079930D</t>
  </si>
  <si>
    <t>maxitg@icloud.com</t>
  </si>
  <si>
    <t>Maksim Piskunov</t>
  </si>
  <si>
    <t>9NK92832W9583801H</t>
  </si>
  <si>
    <t>h.stibbe23@gmail.com</t>
  </si>
  <si>
    <t>Holly Stibbe</t>
  </si>
  <si>
    <t>6DG02375WC551372Y</t>
  </si>
  <si>
    <t>24B13533PN891994A</t>
  </si>
  <si>
    <t>jag984@yahoo.com</t>
  </si>
  <si>
    <t>jason gregory</t>
  </si>
  <si>
    <t>3NF078560K7228041</t>
  </si>
  <si>
    <t>schneider.eva.m@gmail.com</t>
  </si>
  <si>
    <t>Eva M Schneider</t>
  </si>
  <si>
    <t>4FL73433B1457971L</t>
  </si>
  <si>
    <t>84V96223Y91461735</t>
  </si>
  <si>
    <t>amy.craven07@gmail.com</t>
  </si>
  <si>
    <t>Amy Craven</t>
  </si>
  <si>
    <t>22-23-PP-000220</t>
  </si>
  <si>
    <t>22-23-PP-000221</t>
  </si>
  <si>
    <t>22-23-PP-000222</t>
  </si>
  <si>
    <t>22-23-PP-000223</t>
  </si>
  <si>
    <t>22-23-PP-000224</t>
  </si>
  <si>
    <t>22-23-PP-000225</t>
  </si>
  <si>
    <t>22-23-PP-000226</t>
  </si>
  <si>
    <t>22-23-PP-000227</t>
  </si>
  <si>
    <t>22-23-PP-000228</t>
  </si>
  <si>
    <t>22-23-PP-000229</t>
  </si>
  <si>
    <t>22-23-PP-000230</t>
  </si>
  <si>
    <t>22-23-PP-000231</t>
  </si>
  <si>
    <t>22-23-PP-000232</t>
  </si>
  <si>
    <t>22-23-PP-000233</t>
  </si>
  <si>
    <t>22-23-PP-000234</t>
  </si>
  <si>
    <t>22-23-PP-000235</t>
  </si>
  <si>
    <t>22-23-PP-000236</t>
  </si>
  <si>
    <t>22-23-PP-000237</t>
  </si>
  <si>
    <t>22-23-PP-000238</t>
  </si>
  <si>
    <t>22-23-PP-000239</t>
  </si>
  <si>
    <t>22-23-PP-000240</t>
  </si>
  <si>
    <t>22-23-PP-000241</t>
  </si>
  <si>
    <t>22-23-PP-000242</t>
  </si>
  <si>
    <t>22-23-PP-000243</t>
  </si>
  <si>
    <t>22-23-PP-000244</t>
  </si>
  <si>
    <t>22-23-PP-000245</t>
  </si>
  <si>
    <t>22-23-PP-000246</t>
  </si>
  <si>
    <t>22-23-PP-000247</t>
  </si>
  <si>
    <t>22-23-PP-000248</t>
  </si>
  <si>
    <t>22-23-PP-000249</t>
  </si>
  <si>
    <t>22-23-PP-000250</t>
  </si>
  <si>
    <t>22-23-PP-000251</t>
  </si>
  <si>
    <t>22-23-PP-000252</t>
  </si>
  <si>
    <t>22-23-PP-000253</t>
  </si>
  <si>
    <t>22-23-PP-000254</t>
  </si>
  <si>
    <t>22-23-PP-000255</t>
  </si>
  <si>
    <t>22-23-PP-000256</t>
  </si>
  <si>
    <t>22-23-PP-000257</t>
  </si>
  <si>
    <t>22-23-PP-000258</t>
  </si>
  <si>
    <t>22-23-PP-000259</t>
  </si>
  <si>
    <t>22-23-PP-000260</t>
  </si>
  <si>
    <t>22-23-PP-000261</t>
  </si>
  <si>
    <t>22-23-PP-000262</t>
  </si>
  <si>
    <t>22-23-PP-000263</t>
  </si>
  <si>
    <t>22-23-PP-000264</t>
  </si>
  <si>
    <t>22-23-PP-000265</t>
  </si>
  <si>
    <t>22-23-PP-000266</t>
  </si>
  <si>
    <t>22-23-PP-000267</t>
  </si>
  <si>
    <t>22-23-PP-000268</t>
  </si>
  <si>
    <t>22-23-PP-000269</t>
  </si>
  <si>
    <t>22-23-PP-000270</t>
  </si>
  <si>
    <t>22-23-PP-000271</t>
  </si>
  <si>
    <t>22-23-PP-000272</t>
  </si>
  <si>
    <t>22-23-PP-000273</t>
  </si>
  <si>
    <t>22-23-PP-000274</t>
  </si>
  <si>
    <t>22-23-PP-000275</t>
  </si>
  <si>
    <t>22-23-PP-000276</t>
  </si>
  <si>
    <t>22-23-PP-000277</t>
  </si>
  <si>
    <t>22-23-PP-000278</t>
  </si>
  <si>
    <t>22-23-PP-000279</t>
  </si>
  <si>
    <t>22-23-PP-000280</t>
  </si>
  <si>
    <t>22-23-PP-000281</t>
  </si>
  <si>
    <t>22-23-PP-000282</t>
  </si>
  <si>
    <t>22-23-PP-000283</t>
  </si>
  <si>
    <t>22-23-PP-000284</t>
  </si>
  <si>
    <t>22-23-PP-000285</t>
  </si>
  <si>
    <t>22-23-PP-000286</t>
  </si>
  <si>
    <t>22-23-PP-000287</t>
  </si>
  <si>
    <t>22-23-PP-000288</t>
  </si>
  <si>
    <t>22-23-PP-000289</t>
  </si>
  <si>
    <t>22-23-PP-000290</t>
  </si>
  <si>
    <t>22-23-PP-000291</t>
  </si>
  <si>
    <t>22-23-PP-000292</t>
  </si>
  <si>
    <t>22-23-PP-000293</t>
  </si>
  <si>
    <t>22-23-PP-000294</t>
  </si>
  <si>
    <t>22-23-PP-000295</t>
  </si>
  <si>
    <t>22-23-PP-000296</t>
  </si>
  <si>
    <t>22-23-PP-000297</t>
  </si>
  <si>
    <t>22-23-PP-000298</t>
  </si>
  <si>
    <t>22-23-PP-000299</t>
  </si>
  <si>
    <t>22-23-PP-000300</t>
  </si>
  <si>
    <t>22-23-PP-000301</t>
  </si>
  <si>
    <t>22-23-PP-000302</t>
  </si>
  <si>
    <t>22-23-PP-000303</t>
  </si>
  <si>
    <t>22-23-PP-000304</t>
  </si>
  <si>
    <t>22-23-PP-000305</t>
  </si>
  <si>
    <t>22-23-PP-000306</t>
  </si>
  <si>
    <t>22-23-PP-000307</t>
  </si>
  <si>
    <t>22-23-PP-000308</t>
  </si>
  <si>
    <t>22-23-PP-000309</t>
  </si>
  <si>
    <t>22-23-PP-000310</t>
  </si>
  <si>
    <t>22-23-PP-000311</t>
  </si>
  <si>
    <t>22-23-PP-000312</t>
  </si>
  <si>
    <t>22-23-PP-000313</t>
  </si>
  <si>
    <t>22-23-PP-000314</t>
  </si>
  <si>
    <t>22-23-PP-000315</t>
  </si>
  <si>
    <t>22-23-PP-000316</t>
  </si>
  <si>
    <t>22-23-PP-000317</t>
  </si>
  <si>
    <t>22-23-PP-000318</t>
  </si>
  <si>
    <t>22-23-PP-000319</t>
  </si>
  <si>
    <t>22-23-PP-000320</t>
  </si>
  <si>
    <t>22-23-PP-000321</t>
  </si>
  <si>
    <t>22-23-PP-000322</t>
  </si>
  <si>
    <t>22-23-PP-000323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</si>
</sst>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4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5" tint="-0.24994659260841701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9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/>
    <xf numFmtId="0" fontId="1" fillId="0" borderId="0" xfId="0" applyFont="1"/>
    <xf numFmtId="0" fontId="2" fillId="0" borderId="0" xfId="0" applyFont="1" applyAlignment="1">
      <alignment vertical="top"/>
    </xf>
    <xf numFmtId="0" fontId="1" fillId="2" borderId="1" xfId="0" applyFont="1" applyFill="1" applyBorder="1"/>
    <xf numFmtId="14" fontId="0" fillId="0" borderId="0" xfId="0" applyNumberFormat="1"/>
    <xf numFmtId="4" fontId="0" fillId="0" borderId="0" xfId="0" applyNumberFormat="1"/>
    <xf numFmtId="164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14" fontId="3" fillId="3" borderId="0" xfId="0" applyNumberFormat="1" applyFont="1" applyFill="1" applyBorder="1" applyAlignment="1">
      <alignment horizontal="center" vertical="center"/>
    </xf>
    <xf numFmtId="14" fontId="0" fillId="0" borderId="1" xfId="0" applyNumberFormat="1" applyBorder="1"/>
    <xf numFmtId="0" fontId="0" fillId="4" borderId="0" xfId="0" applyFill="1"/>
    <xf numFmtId="4" fontId="0" fillId="4" borderId="0" xfId="0" applyNumberFormat="1" applyFill="1"/>
    <xf numFmtId="0" fontId="0" fillId="5" borderId="0" xfId="0" applyFill="1"/>
    <xf numFmtId="4" fontId="0" fillId="5" borderId="0" xfId="0" applyNumberFormat="1" applyFill="1"/>
    <xf numFmtId="0" fontId="0" fillId="6" borderId="0" xfId="0" applyFill="1"/>
    <xf numFmtId="0" fontId="0" fillId="7" borderId="0" xfId="0" applyFill="1"/>
    <xf numFmtId="0" fontId="0" fillId="4" borderId="0" xfId="0" applyFill="1" applyAlignment="1">
      <alignment wrapText="1"/>
    </xf>
    <xf numFmtId="14" fontId="0" fillId="4" borderId="0" xfId="0" applyNumberFormat="1" applyFill="1" applyAlignment="1">
      <alignment wrapText="1"/>
    </xf>
    <xf numFmtId="0" fontId="0" fillId="5" borderId="0" xfId="0" applyFill="1" applyAlignment="1">
      <alignment wrapText="1"/>
    </xf>
    <xf numFmtId="14" fontId="0" fillId="0" borderId="0" xfId="0" applyNumberFormat="1" applyAlignment="1">
      <alignment horizontal="right"/>
    </xf>
    <xf numFmtId="0" fontId="0" fillId="8" borderId="0" xfId="0" applyFill="1"/>
    <xf numFmtId="14" fontId="0" fillId="8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4" borderId="0" xfId="0" applyNumberFormat="1" applyFill="1"/>
    <xf numFmtId="0" fontId="5" fillId="0" borderId="0" xfId="0" applyFont="1"/>
    <xf numFmtId="14" fontId="5" fillId="0" borderId="0" xfId="0" applyNumberFormat="1" applyFont="1"/>
    <xf numFmtId="0" fontId="5" fillId="4" borderId="0" xfId="0" applyFont="1" applyFill="1"/>
    <xf numFmtId="4" fontId="5" fillId="0" borderId="0" xfId="0" applyNumberFormat="1" applyFont="1"/>
    <xf numFmtId="0" fontId="0" fillId="0" borderId="0" xfId="0" applyNumberFormat="1"/>
    <xf numFmtId="15" fontId="0" fillId="0" borderId="0" xfId="0" applyNumberFormat="1"/>
    <xf numFmtId="11" fontId="0" fillId="0" borderId="0" xfId="0" applyNumberFormat="1"/>
    <xf numFmtId="0" fontId="0" fillId="10" borderId="0" xfId="0" applyFill="1"/>
    <xf numFmtId="14" fontId="0" fillId="10" borderId="0" xfId="0" applyNumberFormat="1" applyFill="1"/>
    <xf numFmtId="4" fontId="0" fillId="10" borderId="0" xfId="0" applyNumberFormat="1" applyFill="1"/>
    <xf numFmtId="4" fontId="0" fillId="0" borderId="0" xfId="0" applyNumberFormat="1" applyAlignment="1">
      <alignment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 maxOccurs="unbounded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maxOccurs="unbounded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 maxOccurs="unbounded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double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maxOccurs="unbounded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REQUESTDATA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5">
    <xsd:schema xmlns:xsd="http://www.w3.org/2001/XMLSchema" xmlns="">
      <xsd:element nillable="true" name="RESPONSE">
        <xsd:complexType>
          <xsd:sequence minOccurs="0">
            <xsd:element minOccurs="0" maxOccurs="unbounded" nillable="true" name="LINEERROR" form="unqualified">
              <xsd:complexType>
                <xsd:simpleContent>
                  <xsd:extension base="xsd:string">
                    <xsd:attribute name="ID" form="unqualified" type="xsd:integer"/>
                  </xsd:extension>
                </xsd:simpleContent>
              </xsd:complexType>
            </xsd:element>
          </xsd:sequence>
        </xsd:complexType>
      </xsd:element>
    </xsd:schema>
  </Schema>
  <Schema ID="Schema166">
    <xsd:schema xmlns:xsd="http://www.w3.org/2001/XMLSchema" xmlns="">
      <xsd:element nillable="true" name="RESPONSE">
        <xsd:complexType>
          <xsd:sequence minOccurs="0">
            <xsd:element minOccurs="0" maxOccurs="unbounded" nillable="true" name="LINEERROR" form="unqualified">
              <xsd:complexType>
                <xsd:simpleContent>
                  <xsd:extension base="xsd:string">
                    <xsd:attribute name="ID" form="unqualified" type="xsd:integer"/>
                  </xsd:extension>
                </xsd:simpleContent>
              </xsd:complexType>
            </xsd:element>
          </xsd:sequence>
        </xsd:complexType>
      </xsd:element>
    </xsd:schema>
  </Schema>
  <Schema ID="Schema16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sequence minOccurs="0"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9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0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1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2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3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4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5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6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7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BILLALLOCATIONS.LIST" form="unqualified">
                                            <xsd:complexType>
                                              <xsd:sequence minOccurs="0">
                                                <xsd:element minOccurs="0" nillable="true" type="xsd:integer" name="BILLDATE" form="unqualified"/>
                                                <xsd:element minOccurs="0" nillable="true" type="xsd:string" name="NAME" form="unqualified"/>
                                                <xsd:element minOccurs="0" nillable="true" type="xsd:string" name="BILLCREDITPERIOD" form="unqualified"/>
                                                <xsd:element minOccurs="0" nillable="true" type="xsd:string" name="ISADVANCE" form="unqualified"/>
                                                <xsd:element minOccurs="0" nillable="true" type="xsd:double" name="OPENINGBALANCE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8">
    <xsd:schema xmlns:xsd="http://www.w3.org/2001/XMLSchema" xmlns="">
      <xsd:element nillable="true" name="ENVELOPE">
        <xsd:complexType>
          <xsd:sequence minOccurs="0">
            <xsd:element minOccurs="0" nillable="true" name="HEADER" form="unqualified">
              <xsd:complexType>
                <xsd:sequence minOccurs="0">
                  <xsd:element minOccurs="0" nillable="true" type="xsd:string" name="TALLYREQUEST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IMPORTDATA" form="unqualified">
                    <xsd:complexType>
                      <xsd:sequence minOccurs="0">
                        <xsd:element minOccurs="0" nillable="true" name="REQUESTDESC" form="unqualified">
                          <xsd:complexType>
                            <xsd:sequence minOccurs="0">
                              <xsd:element minOccurs="0" nillable="true" type="xsd:string" name="REPORTNAME" form="unqualified"/>
                              <xsd:element minOccurs="0" nillable="true" name="STATICVARIABLES" form="unqualified">
                                <xsd:complexType>
                                  <xsd:sequence minOccurs="0">
                                    <xsd:element minOccurs="0" nillable="true" type="xsd:string" name="SVCURRENTCOMPANY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QUESTDATA" form="unqualified">
                          <xsd:complexType>
                            <xsd:sequence minOccurs="0">
                              <xsd:element minOccurs="0" maxOccurs="unbounded" nillable="true" name="TALLYMESSAGE" form="unqualified">
                                <xsd:complexType>
                                  <xsd:all>
                                    <xsd:element minOccurs="0" nillable="true" name="CURRENCY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NARRATION" form="unqualified"/>
                                          <xsd:element minOccurs="0" nillable="true" type="xsd:string" name="MAILINGNAME" form="unqualified"/>
                                          <xsd:element minOccurs="0" nillable="true" type="xsd:string" name="EXPANDEDSYMBOL" form="unqualified"/>
                                          <xsd:element minOccurs="0" nillable="true" type="xsd:string" name="DECIMALSYMBOL" form="unqualified"/>
                                          <xsd:element minOccurs="0" nillable="true" type="xsd:string" name="ORIGINALSYMBOL" form="unqualified"/>
                                          <xsd:element minOccurs="0" nillable="true" type="xsd:string" name="ISSUFFIX" form="unqualified"/>
                                          <xsd:element minOccurs="0" nillable="true" type="xsd:string" name="HASSPACE" form="unqualified"/>
                                          <xsd:element minOccurs="0" nillable="true" type="xsd:string" name="INMILLIONS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CIMALPLACES" form="unqualified"/>
                                          <xsd:element minOccurs="0" nillable="true" type="xsd:integer" name="DECIMALPLACESFORPRINTING" form="unqualified"/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GROUP" form="unqualified">
                                      <xsd:complexType>
                                        <xsd:sequence minOccurs="0"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BASICGROUPISCALCULABLE" form="unqualified"/>
                                          <xsd:element minOccurs="0" nillable="true" type="xsd:string" name="ADDLALLOCTYPE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ADDABLE" form="unqualified"/>
                                          <xsd:element minOccurs="0" nillable="true" type="xsd:string" name="ISSUBLEDGER" form="unqualified"/>
                                          <xsd:element minOccurs="0" nillable="true" type="xsd:string" name="ISREVENUE" form="unqualified"/>
                                          <xsd:element minOccurs="0" nillable="true" type="xsd:string" name="AFFECTSGROSSPROFIT" form="unqualified"/>
                                          <xsd:element minOccurs="0" nillable="true" type="xsd:string" name="ISDEEMEDPOSITIVE" form="unqualified"/>
                                          <xsd:element minOccurs="0" nillable="true" type="xsd:string" name="TRACKNEGATIVEBALANCES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ISGROUPFORLOANRCPT" form="unqualified"/>
                                          <xsd:element minOccurs="0" nillable="true" type="xsd:string" name="ISGROUPFORLOANPYMNT" form="unqualified"/>
                                          <xsd:element minOccurs="0" nillable="true" type="xsd:integer" name="SORTPOSITION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  <xsd:element minOccurs="0" nillable="true" name="LEDGER" form="unqualified">
                                      <xsd:complexType>
                                        <xsd:all>
                                          <xsd:element minOccurs="0" nillable="true" type="xsd:string" name="STARTINGFROM" form="unqualified"/>
                                          <xsd:element minOccurs="0" nillable="true" type="xsd:string" name="STREGDATE" form="unqualified"/>
                                          <xsd:element minOccurs="0" nillable="true" type="xsd:string" name="ACTIVEFROM" form="unqualified"/>
                                          <xsd:element minOccurs="0" nillable="true" type="xsd:string" name="ACTIVETO" form="unqualified"/>
                                          <xsd:element minOccurs="0" nillable="true" type="xsd:string" name="CREATEDDATE" form="unqualified"/>
                                          <xsd:element minOccurs="0" nillable="true" type="xsd:string" name="ALTEREDON" form="unqualified"/>
                                          <xsd:element minOccurs="0" nillable="true" type="xsd:string" name="EXCISEREGISTRATIONDATE" form="unqualified"/>
                                          <xsd:element minOccurs="0" nillable="true" type="xsd:string" name="CURRENCYNAME" form="unqualified"/>
                                          <xsd:element minOccurs="0" nillable="true" type="xsd:string" name="EMAIL" form="unqualified"/>
                                          <xsd:element minOccurs="0" nillable="true" type="xsd:string" name="STATENAME" form="unqualified"/>
                                          <xsd:element minOccurs="0" nillable="true" type="xsd:string" name="PINCODE" form="unqualified"/>
                                          <xsd:element minOccurs="0" nillable="true" type="xsd:string" name="INCOMETAXNUMBER" form="unqualified"/>
                                          <xsd:element minOccurs="0" nillable="true" type="xsd:string" name="SALESTAXNUMBER" form="unqualified"/>
                                          <xsd:element minOccurs="0" nillable="true" type="xsd:string" name="INTERSTATESTNUMBER" form="unqualified"/>
                                          <xsd:element minOccurs="0" nillable="true" type="xsd:string" name="VATTINNUMBER" form="unqualified"/>
                                          <xsd:element minOccurs="0" nillable="true" type="xsd:string" name="EXCISERANGE" form="unqualified"/>
                                          <xsd:element minOccurs="0" nillable="true" type="xsd:string" name="EXCISEDIVISION" form="unqualified"/>
                                          <xsd:element minOccurs="0" nillable="true" type="xsd:string" name="EXCISECOMMISSIONERATE" form="unqualified"/>
                                          <xsd:element minOccurs="0" nillable="true" type="xsd:string" name="PRICELEVEL" form="unqualified"/>
                                          <xsd:element minOccurs="0" nillable="true" type="xsd:string" name="PARENT" form="unqualified"/>
                                          <xsd:element minOccurs="0" nillable="true" type="xsd:string" name="NARRATION" form="unqualified"/>
                                          <xsd:element minOccurs="0" nillable="true" type="xsd:string" name="CREATEDBY" form="unqualified"/>
                                          <xsd:element minOccurs="0" nillable="true" type="xsd:string" name="ALTEREDBY" form="unqualified"/>
                                          <xsd:element minOccurs="0" nillable="true" type="xsd:string" name="TAXCLASSIFICATIONNAME" form="unqualified"/>
                                          <xsd:element minOccurs="0" nillable="true" type="xsd:string" name="TAXTYPE" form="unqualified"/>
                                          <xsd:element minOccurs="0" nillable="true" type="xsd:string" name="BILLCREDITPERIOD" form="unqualified"/>
                                          <xsd:element minOccurs="0" nillable="true" type="xsd:string" name="BANKDETAILS" form="unqualified"/>
                                          <xsd:element minOccurs="0" nillable="true" type="xsd:string" name="BANKBRANCHNAME" form="unqualified"/>
                                          <xsd:element minOccurs="0" nillable="true" type="xsd:string" name="BANKBSRCODE" form="unqualified"/>
                                          <xsd:element minOccurs="0" nillable="true" type="xsd:string" name="DEDUCTEETYPE" form="unqualified"/>
                                          <xsd:element minOccurs="0" nillable="true" type="xsd:string" name="LEDGERPHONE" form="unqualified"/>
                                          <xsd:element minOccurs="0" nillable="true" type="xsd:string" name="LEDGERFAX" form="unqualified"/>
                                          <xsd:element minOccurs="0" nillable="true" type="xsd:string" name="LEDGERCONTACT" form="unqualified"/>
                                          <xsd:element minOccurs="0" nillable="true" type="xsd:string" name="LEDGERMOBILE" form="unqualified"/>
                                          <xsd:element minOccurs="0" nillable="true" type="xsd:string" name="BASICTYPEOFDUTY" form="unqualified"/>
                                          <xsd:element minOccurs="0" nillable="true" type="xsd:string" name="GSTTYPE" form="unqualified"/>
                                          <xsd:element minOccurs="0" nillable="true" type="xsd:string" name="PAYTYPE" form="unqualified"/>
                                          <xsd:element minOccurs="0" nillable="true" type="xsd:string" name="PAYSLIPNAME" form="unqualified"/>
                                          <xsd:element minOccurs="0" nillable="true" type="xsd:string" name="ATTENDANCETYPE" form="unqualified"/>
                                          <xsd:element minOccurs="0" nillable="true" type="xsd:string" name="LEAVETYPE" form="unqualified"/>
                                          <xsd:element minOccurs="0" nillable="true" type="xsd:string" name="CALCULATIONPERIOD" form="unqualified"/>
                                          <xsd:element minOccurs="0" nillable="true" type="xsd:string" name="ROUNDINGMETHOD" form="unqualified"/>
                                          <xsd:element minOccurs="0" nillable="true" type="xsd:string" name="COMPUTATIONTYPE" form="unqualified"/>
                                          <xsd:element minOccurs="0" nillable="true" type="xsd:string" name="CALCULATIONTYPE" form="unqualified"/>
                                          <xsd:element minOccurs="0" nillable="true" type="xsd:string" name="PAYSTATTYPE" form="unqualified"/>
                                          <xsd:element minOccurs="0" nillable="true" type="xsd:string" name="PROFESSIONALTAXNUMBER" form="unqualified"/>
                                          <xsd:element minOccurs="0" nillable="true" type="xsd:string" name="NOTIFICATIONNUMBER" form="unqualified"/>
                                          <xsd:element minOccurs="0" nillable="true" type="xsd:string" name="REGISTRATIONNUMBER" form="unqualified"/>
                                          <xsd:element minOccurs="0" nillable="true" type="xsd:string" name="SERVICECATEGORY" form="unqualified"/>
                                          <xsd:element minOccurs="0" nillable="true" type="xsd:string" name="ABATEMENTNOTIFICATIONNO" form="unqualified"/>
                                          <xsd:element minOccurs="0" nillable="true" type="xsd:string" name="EXCISELEDGERCLASSIFICATION" form="unqualified"/>
                                          <xsd:element minOccurs="0" nillable="true" type="xsd:string" name="EXCISEREGISTRATIONNUMBER" form="unqualified"/>
                                          <xsd:element minOccurs="0" nillable="true" type="xsd:string" name="EXCISEACCOUNTHEAD" form="unqualified"/>
                                          <xsd:element minOccurs="0" nillable="true" type="xsd:string" name="EXCISEDUTYTYPE" form="unqualified"/>
                                          <xsd:element minOccurs="0" nillable="true" type="xsd:string" name="EXCISEDUTYHEADCODE" form="unqualified"/>
                                          <xsd:element minOccurs="0" nillable="true" type="xsd:string" name="EXCISEALLOCTYPE" form="unqualified"/>
                                          <xsd:element minOccurs="0" nillable="true" type="xsd:string" name="EXCISEDUTYHEAD" form="unqualified"/>
                                          <xsd:element minOccurs="0" nillable="true" type="xsd:string" name="NATUREOFSALES" form="unqualified"/>
                                          <xsd:element minOccurs="0" nillable="true" type="xsd:string" name="EXCISENOTIFICATIONNO" form="unqualified"/>
                                          <xsd:element minOccurs="0" nillable="true" type="xsd:string" name="EXCISEREGNO" form="unqualified"/>
                                          <xsd:element minOccurs="0" nillable="true" type="xsd:string" name="EXCISENATUREOFPURCHASE" form="unqualified"/>
                                          <xsd:element minOccurs="0" nillable="true" type="xsd:string" name="TDSDEDUCTEETYPE" form="unqualified"/>
                                          <xsd:element minOccurs="0" nillable="true" type="xsd:string" name="TDSRATENAME" form="unqualified"/>
                                          <xsd:element minOccurs="0" nillable="true" type="xsd:string" name="TDSDEDUCTEESECTIONNUMBER" form="unqualified"/>
                                          <xsd:element minOccurs="0" nillable="true" type="xsd:string" name="LEDGERFBTCATEGORY" form="unqualified"/>
                                          <xsd:element minOccurs="0" nillable="true" type="xsd:string" name="ISBILLWISEON" form="unqualified"/>
                                          <xsd:element minOccurs="0" nillable="true" type="xsd:string" name="ISCOSTCENTRESON" form="unqualified"/>
                                          <xsd:element minOccurs="0" nillable="true" type="xsd:string" name="ISINTERESTON" form="unqualified"/>
                                          <xsd:element minOccurs="0" nillable="true" type="xsd:string" name="ALLOWINMOBILE" form="unqualified"/>
                                          <xsd:element minOccurs="0" nillable="true" type="xsd:string" name="ISCONDENSED" form="unqualified"/>
                                          <xsd:element minOccurs="0" nillable="true" type="xsd:string" name="AFFECTSSTOCK" form="unqualified"/>
                                          <xsd:element minOccurs="0" nillable="true" type="xsd:string" name="FORPAYROLL" form="unqualified"/>
                                          <xsd:element minOccurs="0" nillable="true" type="xsd:string" name="INTERESTONBILLWISE" form="unqualified"/>
                                          <xsd:element minOccurs="0" nillable="true" type="xsd:string" name="OVERRIDEINTEREST" form="unqualified"/>
                                          <xsd:element minOccurs="0" nillable="true" type="xsd:string" name="OVERRIDEADVINTEREST" form="unqualified"/>
                                          <xsd:element minOccurs="0" nillable="true" type="xsd:string" name="USEFORVAT" form="unqualified"/>
                                          <xsd:element minOccurs="0" nillable="true" type="xsd:string" name="IGNORETDSEXEMPT" form="unqualified"/>
                                          <xsd:element minOccurs="0" nillable="true" type="xsd:string" name="ISTCSAPPLICABLE" form="unqualified"/>
                                          <xsd:element minOccurs="0" nillable="true" type="xsd:string" name="ISTDSAPPLICABLE" form="unqualified"/>
                                          <xsd:element minOccurs="0" nillable="true" type="xsd:string" name="ISFBTAPPLICABLE" form="unqualified"/>
                                          <xsd:element minOccurs="0" nillable="true" type="xsd:string" name="ISGSTAPPLICABLE" form="unqualified"/>
                                          <xsd:element minOccurs="0" nillable="true" type="xsd:string" name="ISEXCISEAPPLICABLE" form="unqualified"/>
                                          <xsd:element minOccurs="0" nillable="true" type="xsd:string" name="SHOWINPAYSLIP" form="unqualified"/>
                                          <xsd:element minOccurs="0" nillable="true" type="xsd:string" name="USEFORGRATUITY" form="unqualified"/>
                                          <xsd:element minOccurs="0" nillable="true" type="xsd:string" name="FORSERVICETAX" form="unqualified"/>
                                          <xsd:element minOccurs="0" nillable="true" type="xsd:string" name="ISINPUTCREDIT" form="unqualified"/>
                                          <xsd:element minOccurs="0" nillable="true" type="xsd:string" name="ISEXEMPTED" form="unqualified"/>
                                          <xsd:element minOccurs="0" nillable="true" type="xsd:string" name="ISABATEMENTAPPLICABLE" form="unqualified"/>
                                          <xsd:element minOccurs="0" nillable="true" type="xsd:string" name="TDSDEDUCTEEISSPECIALRATE" form="unqualified"/>
                                          <xsd:element minOccurs="0" nillable="true" type="xsd:string" name="AUDITED" form="unqualified"/>
                                          <xsd:element minOccurs="0" nillable="true" type="xsd:integer" name="SORTPOSITION" form="unqualified"/>
                                          <xsd:element minOccurs="0" nillable="true" type="xsd:integer" name="DEFAULTLANGUAGE" form="unqualified"/>
                                          <xsd:element minOccurs="0" nillable="true" type="xsd:integer" name="RATEOFTAXCALCULATION" form="unqualified"/>
                                          <xsd:element minOccurs="0" nillable="true" type="xsd:integer" name="GRATUITYMONTHDAYS" form="unqualified"/>
                                          <xsd:element minOccurs="0" nillable="true" type="xsd:integer" name="GRATUITYLIMITMONTHS" form="unqualified"/>
                                          <xsd:element minOccurs="0" nillable="true" type="xsd:integer" name="CALCULATIONBASIS" form="unqualified"/>
                                          <xsd:element minOccurs="0" nillable="true" type="xsd:integer" name="ROUNDINGLIMIT" form="unqualified"/>
                                          <xsd:element minOccurs="0" nillable="true" type="xsd:integer" name="ABATEMENTPERCENTAGE" form="unqualified"/>
                                          <xsd:element minOccurs="0" nillable="true" type="xsd:integer" name="TDSDEDUCTEESPECIALRATE" form="unqualified"/>
                                          <xsd:element minOccurs="0" nillable="true" type="xsd:string" name="OPENINGBALANCE" form="unqualified"/>
                                          <xsd:element minOccurs="0" nillable="true" type="xsd:string" name="CREDITLIMIT" form="unqualified"/>
                                          <xsd:element minOccurs="0" nillable="true" type="xsd:string" name="GRATUITYLIMITAMOUNT" form="unqualified"/>
                                          <xsd:element minOccurs="0" nillable="true" name="LANGUAGENAME.LIST" form="unqualified">
                                            <xsd:complexType>
                                              <xsd:sequence minOccurs="0">
                                                <xsd:element minOccurs="0" nillable="true" name="NAME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</xsd:sequence>
                                                    <xsd:attribute name="TYPE" form="unqualified" type="xsd:string"/>
                                                  </xsd:complexType>
                                                </xsd:element>
                                                <xsd:element minOccurs="0" nillable="true" type="xsd:integer" name="LANGUAGEID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EDGERAUDITCLA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LEDAUDITTYPE" form="unqualified"/>
                                                <xsd:element minOccurs="0" nillable="true" name="LEDAUDITPERIOD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LEDAUDITFROM" form="unqualified"/>
                                                      <xsd:element minOccurs="0" nillable="true" type="xsd:string" name="LEDAUDITTO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AUDITENTRI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UDITDATE" form="unqualified"/>
                                                <xsd:element minOccurs="0" nillable="true" type="xsd:string" name="AUDITNAME" form="unqualified"/>
                                                <xsd:element minOccurs="0" nillable="true" type="xsd:string" name="AUDITTYPE" form="unqualified"/>
                                                <xsd:element minOccurs="0" nillable="true" type="xsd:string" name="AUDITEDBY" form="unqualified"/>
                                                <xsd:element minOccurs="0" nillable="true" type="xsd:string" name="AUDITTIME" form="unqualified"/>
                                                <xsd:element minOccurs="0" nillable="true" type="xsd:string" name="AUDITSTATUS" form="unqualified"/>
                                                <xsd:element minOccurs="0" nillable="true" type="xsd:string" name="AUDITNOTE" form="unqualified"/>
                                                <xsd:element minOccurs="0" nillable="true" type="xsd:string" name="AUDITCLARIFICATION" form="unqualified"/>
                                                <xsd:element minOccurs="0" nillable="true" type="xsd:string" name="AUDITAMOU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DSEXEMPTION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DEDUCTINSAMEVCHRULE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LOWERDEDUCTION.LIST" form="unqualified">
                                            <xsd:complexType>
                                              <xsd:sequence minOccurs="0">
                                                <xsd:element minOccurs="0" nillable="true" type="xsd:string" name="NATUREOFPAYMENT" form="unqualified"/>
                                                <xsd:element minOccurs="0" nillable="true" name="LOWERDEDUCTIONDETAILS.LIST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FROMDATE" form="unqualified"/>
                                                      <xsd:element minOccurs="0" nillable="true" type="xsd:string" name="TODATE" form="unqualified"/>
                                                      <xsd:element minOccurs="0" nillable="true" type="xsd:string" name="SECTIONNO" form="unqualified"/>
                                                      <xsd:element minOccurs="0" nillable="true" type="xsd:string" name="CERTIFICATENO" form="unqualified"/>
                                                      <xsd:element minOccurs="0" nillable="true" type="xsd:integer" name="TDSITRATE" form="unqualified"/>
                                                      <xsd:element minOccurs="0" nillable="true" type="xsd:integer" name="TDSSCRATE" form="unqualified"/>
                                                      <xsd:element minOccurs="0" nillable="true" type="xsd:integer" name="TDSECRATE" form="unqualified"/>
                                                      <xsd:element minOccurs="0" nillable="true" type="xsd:integer" name="TDSSHECRATE" form="unqualified"/>
                                                      <xsd:element minOccurs="0" nillable="true" type="xsd:string" name="LOWERDEDUCTIONLIMIT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MAILINGNAME.LIST" form="unqualified">
                                            <xsd:complexType>
                                              <xsd:sequence minOccurs="0">
                                                <xsd:element minOccurs="0" nillable="true" type="xsd:string" name="MAILINGNAME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  <xsd:element minOccurs="0" nillable="true" name="ADDRESS.LIST" form="unqualified">
                                            <xsd:complexType>
                                              <xsd:sequence minOccurs="0">
                                                <xsd:element minOccurs="0" nillable="true" type="xsd:string" name="ADDRESS" form="unqualified"/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all>
                                        <xsd:attribute name="NAME" form="unqualified" type="xsd:string"/>
                                        <xsd:attribute name="RESERVEDNAME" form="unqualified" type="xsd:string"/>
                                      </xsd:complexType>
                                    </xsd:element>
                                  </xsd:all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ENVELOPE_Map" RootElement="ENVELOPE" SchemaID="Schema1" ShowImportExportValidationErrors="false" AutoFit="true" Append="false" PreserveSortAFLayout="true" PreserveFormat="true">
    <DataBinding FileBinding="true" ConnectionID="73" DataBindingLoadMode="1"/>
  </Map>
  <Map ID="2" Name="ENVELOPE_Map1" RootElement="ENVELOPE" SchemaID="Schema2" ShowImportExportValidationErrors="false" AutoFit="true" Append="false" PreserveSortAFLayout="true" PreserveFormat="true">
    <DataBinding FileBinding="true" ConnectionID="74" DataBindingLoadMode="1"/>
  </Map>
  <Map ID="11" Name="ENVELOPE_Map10" RootElement="ENVELOPE" SchemaID="Schema11" ShowImportExportValidationErrors="false" AutoFit="true" Append="false" PreserveSortAFLayout="true" PreserveFormat="true">
    <DataBinding FileBinding="true" ConnectionID="75" DataBindingLoadMode="1"/>
  </Map>
  <Map ID="158" Name="ENVELOPE_Map100" RootElement="ENVELOPE" SchemaID="Schema101" ShowImportExportValidationErrors="false" AutoFit="true" Append="false" PreserveSortAFLayout="true" PreserveFormat="true">
    <DataBinding FileBinding="true" ConnectionID="76" DataBindingLoadMode="1"/>
  </Map>
  <Map ID="256" Name="ENVELOPE_Map101" RootElement="ENVELOPE" SchemaID="Schema102" ShowImportExportValidationErrors="false" AutoFit="true" Append="false" PreserveSortAFLayout="true" PreserveFormat="true">
    <DataBinding FileBinding="true" ConnectionID="77" DataBindingLoadMode="1"/>
  </Map>
  <Map ID="257" Name="ENVELOPE_Map102" RootElement="ENVELOPE" SchemaID="Schema103" ShowImportExportValidationErrors="false" AutoFit="true" Append="false" PreserveSortAFLayout="true" PreserveFormat="true">
    <DataBinding FileBinding="true" ConnectionID="78" DataBindingLoadMode="1"/>
  </Map>
  <Map ID="258" Name="ENVELOPE_Map103" RootElement="ENVELOPE" SchemaID="Schema104" ShowImportExportValidationErrors="false" AutoFit="true" Append="false" PreserveSortAFLayout="true" PreserveFormat="true">
    <DataBinding FileBinding="true" ConnectionID="79" DataBindingLoadMode="1"/>
  </Map>
  <Map ID="356" Name="ENVELOPE_Map104" RootElement="ENVELOPE" SchemaID="Schema105" ShowImportExportValidationErrors="false" AutoFit="true" Append="false" PreserveSortAFLayout="true" PreserveFormat="true">
    <DataBinding FileBinding="true" ConnectionID="80" DataBindingLoadMode="1"/>
  </Map>
  <Map ID="454" Name="ENVELOPE_Map105" RootElement="ENVELOPE" SchemaID="Schema106" ShowImportExportValidationErrors="false" AutoFit="true" Append="false" PreserveSortAFLayout="true" PreserveFormat="true">
    <DataBinding FileBinding="true" ConnectionID="81" DataBindingLoadMode="1"/>
  </Map>
  <Map ID="455" Name="ENVELOPE_Map106" RootElement="ENVELOPE" SchemaID="Schema107" ShowImportExportValidationErrors="false" AutoFit="true" Append="false" PreserveSortAFLayout="true" PreserveFormat="true">
    <DataBinding FileBinding="true" ConnectionID="1" DataBindingLoadMode="1"/>
  </Map>
  <Map ID="456" Name="ENVELOPE_Map107" RootElement="ENVELOPE" SchemaID="Schema108" ShowImportExportValidationErrors="false" AutoFit="true" Append="false" PreserveSortAFLayout="true" PreserveFormat="true">
    <DataBinding FileBinding="true" ConnectionID="2" DataBindingLoadMode="1"/>
  </Map>
  <Map ID="457" Name="ENVELOPE_Map108" RootElement="ENVELOPE" SchemaID="Schema109" ShowImportExportValidationErrors="false" AutoFit="true" Append="false" PreserveSortAFLayout="true" PreserveFormat="true">
    <DataBinding FileBinding="true" ConnectionID="13" DataBindingLoadMode="1"/>
  </Map>
  <Map ID="555" Name="ENVELOPE_Map109" RootElement="ENVELOPE" SchemaID="Schema110" ShowImportExportValidationErrors="false" AutoFit="true" Append="false" PreserveSortAFLayout="true" PreserveFormat="true">
    <DataBinding FileBinding="true" ConnectionID="24" DataBindingLoadMode="1"/>
  </Map>
  <Map ID="12" Name="ENVELOPE_Map11" RootElement="ENVELOPE" SchemaID="Schema12" ShowImportExportValidationErrors="false" AutoFit="true" Append="false" PreserveSortAFLayout="true" PreserveFormat="true">
    <DataBinding FileBinding="true" ConnectionID="82" DataBindingLoadMode="1"/>
  </Map>
  <Map ID="653" Name="ENVELOPE_Map110" RootElement="ENVELOPE" SchemaID="Schema111" ShowImportExportValidationErrors="false" AutoFit="true" Append="false" PreserveSortAFLayout="true" PreserveFormat="true">
    <DataBinding FileBinding="true" ConnectionID="35" DataBindingLoadMode="1"/>
  </Map>
  <Map ID="750" Name="ENVELOPE_Map111" RootElement="ENVELOPE" SchemaID="Schema112" ShowImportExportValidationErrors="false" AutoFit="true" Append="false" PreserveSortAFLayout="true" PreserveFormat="true">
    <DataBinding FileBinding="true" ConnectionID="46" DataBindingLoadMode="1"/>
  </Map>
  <Map ID="847" Name="ENVELOPE_Map112" RootElement="ENVELOPE" SchemaID="Schema113" ShowImportExportValidationErrors="false" AutoFit="true" Append="false" PreserveSortAFLayout="true" PreserveFormat="true">
    <DataBinding FileBinding="true" ConnectionID="57" DataBindingLoadMode="1"/>
  </Map>
  <Map ID="944" Name="ENVELOPE_Map113" RootElement="ENVELOPE" SchemaID="Schema114" ShowImportExportValidationErrors="false" AutoFit="true" Append="false" PreserveSortAFLayout="true" PreserveFormat="true">
    <DataBinding FileBinding="true" ConnectionID="68" DataBindingLoadMode="1"/>
  </Map>
  <Map ID="1041" Name="ENVELOPE_Map114" RootElement="ENVELOPE" SchemaID="Schema115" ShowImportExportValidationErrors="false" AutoFit="true" Append="false" PreserveSortAFLayout="true" PreserveFormat="true">
    <DataBinding FileBinding="true" ConnectionID="71" DataBindingLoadMode="1"/>
  </Map>
  <Map ID="1138" Name="ENVELOPE_Map115" RootElement="ENVELOPE" SchemaID="Schema116" ShowImportExportValidationErrors="false" AutoFit="true" Append="false" PreserveSortAFLayout="true" PreserveFormat="true">
    <DataBinding FileBinding="true" ConnectionID="72" DataBindingLoadMode="1"/>
  </Map>
  <Map ID="1235" Name="ENVELOPE_Map116" RootElement="ENVELOPE" SchemaID="Schema117" ShowImportExportValidationErrors="false" AutoFit="true" Append="false" PreserveSortAFLayout="true" PreserveFormat="true">
    <DataBinding FileBinding="true" ConnectionID="3" DataBindingLoadMode="1"/>
  </Map>
  <Map ID="1236" Name="ENVELOPE_Map117" RootElement="ENVELOPE" SchemaID="Schema118" ShowImportExportValidationErrors="false" AutoFit="true" Append="false" PreserveSortAFLayout="true" PreserveFormat="true">
    <DataBinding FileBinding="true" ConnectionID="4" DataBindingLoadMode="1"/>
  </Map>
  <Map ID="1333" Name="ENVELOPE_Map118" RootElement="ENVELOPE" SchemaID="Schema119" ShowImportExportValidationErrors="false" AutoFit="true" Append="false" PreserveSortAFLayout="true" PreserveFormat="true">
    <DataBinding FileBinding="true" ConnectionID="5" DataBindingLoadMode="1"/>
  </Map>
  <Map ID="1334" Name="ENVELOPE_Map119" RootElement="ENVELOPE" SchemaID="Schema120" ShowImportExportValidationErrors="false" AutoFit="true" Append="false" PreserveSortAFLayout="true" PreserveFormat="true">
    <DataBinding FileBinding="true" ConnectionID="6" DataBindingLoadMode="1"/>
  </Map>
  <Map ID="13" Name="ENVELOPE_Map12" RootElement="ENVELOPE" SchemaID="Schema13" ShowImportExportValidationErrors="false" AutoFit="true" Append="false" PreserveSortAFLayout="true" PreserveFormat="true">
    <DataBinding FileBinding="true" ConnectionID="83" DataBindingLoadMode="1"/>
  </Map>
  <Map ID="1431" Name="ENVELOPE_Map120" RootElement="ENVELOPE" SchemaID="Schema121" ShowImportExportValidationErrors="false" AutoFit="true" Append="false" PreserveSortAFLayout="true" PreserveFormat="true">
    <DataBinding FileBinding="true" ConnectionID="7" DataBindingLoadMode="1"/>
  </Map>
  <Map ID="1432" Name="ENVELOPE_Map121" RootElement="ENVELOPE" SchemaID="Schema122" ShowImportExportValidationErrors="false" AutoFit="true" Append="false" PreserveSortAFLayout="true" PreserveFormat="true">
    <DataBinding FileBinding="true" ConnectionID="8" DataBindingLoadMode="1"/>
  </Map>
  <Map ID="1433" Name="ENVELOPE_Map122" RootElement="ENVELOPE" SchemaID="Schema123" ShowImportExportValidationErrors="false" AutoFit="true" Append="false" PreserveSortAFLayout="true" PreserveFormat="true">
    <DataBinding FileBinding="true" ConnectionID="9" DataBindingLoadMode="1"/>
  </Map>
  <Map ID="1434" Name="ENVELOPE_Map123" RootElement="ENVELOPE" SchemaID="Schema124" ShowImportExportValidationErrors="false" AutoFit="true" Append="false" PreserveSortAFLayout="true" PreserveFormat="true">
    <DataBinding FileBinding="true" ConnectionID="10" DataBindingLoadMode="1"/>
  </Map>
  <Map ID="1435" Name="ENVELOPE_Map124" RootElement="ENVELOPE" SchemaID="Schema125" ShowImportExportValidationErrors="false" AutoFit="true" Append="false" PreserveSortAFLayout="true" PreserveFormat="true">
    <DataBinding FileBinding="true" ConnectionID="11" DataBindingLoadMode="1"/>
  </Map>
  <Map ID="1436" Name="ENVELOPE_Map125" RootElement="ENVELOPE" SchemaID="Schema126" ShowImportExportValidationErrors="false" AutoFit="true" Append="false" PreserveSortAFLayout="true" PreserveFormat="true">
    <DataBinding FileBinding="true" ConnectionID="12" DataBindingLoadMode="1"/>
  </Map>
  <Map ID="1437" Name="ENVELOPE_Map126" RootElement="ENVELOPE" SchemaID="Schema127" ShowImportExportValidationErrors="false" AutoFit="true" Append="false" PreserveSortAFLayout="true" PreserveFormat="true">
    <DataBinding FileBinding="true" ConnectionID="14" DataBindingLoadMode="1"/>
  </Map>
  <Map ID="1438" Name="ENVELOPE_Map127" RootElement="ENVELOPE" SchemaID="Schema128" ShowImportExportValidationErrors="false" AutoFit="true" Append="false" PreserveSortAFLayout="true" PreserveFormat="true">
    <DataBinding FileBinding="true" ConnectionID="15" DataBindingLoadMode="1"/>
  </Map>
  <Map ID="1534" Name="ENVELOPE_Map128" RootElement="ENVELOPE" SchemaID="Schema129" ShowImportExportValidationErrors="false" AutoFit="true" Append="false" PreserveSortAFLayout="true" PreserveFormat="true">
    <DataBinding FileBinding="true" ConnectionID="16" DataBindingLoadMode="1"/>
  </Map>
  <Map ID="1630" Name="ENVELOPE_Map129" RootElement="ENVELOPE" SchemaID="Schema130" ShowImportExportValidationErrors="false" AutoFit="true" Append="false" PreserveSortAFLayout="true" PreserveFormat="true">
    <DataBinding FileBinding="true" ConnectionID="17" DataBindingLoadMode="1"/>
  </Map>
  <Map ID="14" Name="ENVELOPE_Map13" RootElement="ENVELOPE" SchemaID="Schema14" ShowImportExportValidationErrors="false" AutoFit="true" Append="false" PreserveSortAFLayout="true" PreserveFormat="true">
    <DataBinding FileBinding="true" ConnectionID="84" DataBindingLoadMode="1"/>
  </Map>
  <Map ID="1631" Name="ENVELOPE_Map130" RootElement="ENVELOPE" SchemaID="Schema131" ShowImportExportValidationErrors="false" AutoFit="true" Append="false" PreserveSortAFLayout="true" PreserveFormat="true">
    <DataBinding FileBinding="true" ConnectionID="18" DataBindingLoadMode="1"/>
  </Map>
  <Map ID="1632" Name="ENVELOPE_Map131" RootElement="ENVELOPE" SchemaID="Schema132" ShowImportExportValidationErrors="false" AutoFit="true" Append="false" PreserveSortAFLayout="true" PreserveFormat="true">
    <DataBinding FileBinding="true" ConnectionID="19" DataBindingLoadMode="1"/>
  </Map>
  <Map ID="1633" Name="ENVELOPE_Map132" RootElement="ENVELOPE" SchemaID="Schema133" ShowImportExportValidationErrors="false" AutoFit="true" Append="false" PreserveSortAFLayout="true" PreserveFormat="true">
    <DataBinding FileBinding="true" ConnectionID="20" DataBindingLoadMode="1"/>
  </Map>
  <Map ID="1729" Name="ENVELOPE_Map133" RootElement="ENVELOPE" SchemaID="Schema134" ShowImportExportValidationErrors="false" AutoFit="true" Append="false" PreserveSortAFLayout="true" PreserveFormat="true">
    <DataBinding FileBinding="true" ConnectionID="21" DataBindingLoadMode="1"/>
  </Map>
  <Map ID="1730" Name="ENVELOPE_Map134" RootElement="ENVELOPE" SchemaID="Schema135" ShowImportExportValidationErrors="false" AutoFit="true" Append="false" PreserveSortAFLayout="true" PreserveFormat="true">
    <DataBinding FileBinding="true" ConnectionID="22" DataBindingLoadMode="1"/>
  </Map>
  <Map ID="1731" Name="ENVELOPE_Map135" RootElement="ENVELOPE" SchemaID="Schema136" ShowImportExportValidationErrors="false" AutoFit="true" Append="false" PreserveSortAFLayout="true" PreserveFormat="true">
    <DataBinding FileBinding="true" ConnectionID="23" DataBindingLoadMode="1"/>
  </Map>
  <Map ID="1732" Name="ENVELOPE_Map136" RootElement="ENVELOPE" SchemaID="Schema137" ShowImportExportValidationErrors="false" AutoFit="true" Append="false" PreserveSortAFLayout="true" PreserveFormat="true">
    <DataBinding FileBinding="true" ConnectionID="25" DataBindingLoadMode="1"/>
  </Map>
  <Map ID="1827" Name="ENVELOPE_Map137" RootElement="ENVELOPE" SchemaID="Schema138" ShowImportExportValidationErrors="false" AutoFit="true" Append="false" PreserveSortAFLayout="true" PreserveFormat="true">
    <DataBinding FileBinding="true" ConnectionID="26" DataBindingLoadMode="1"/>
  </Map>
  <Map ID="1828" Name="ENVELOPE_Map138" RootElement="ENVELOPE" SchemaID="Schema139" ShowImportExportValidationErrors="false" AutoFit="true" Append="false" PreserveSortAFLayout="true" PreserveFormat="true">
    <DataBinding FileBinding="true" ConnectionID="27" DataBindingLoadMode="1"/>
  </Map>
  <Map ID="1829" Name="ENVELOPE_Map139" RootElement="ENVELOPE" SchemaID="Schema140" ShowImportExportValidationErrors="false" AutoFit="true" Append="false" PreserveSortAFLayout="true" PreserveFormat="true">
    <DataBinding FileBinding="true" ConnectionID="28" DataBindingLoadMode="1"/>
  </Map>
  <Map ID="23" Name="ENVELOPE_Map14" RootElement="ENVELOPE" SchemaID="Schema15" ShowImportExportValidationErrors="false" AutoFit="true" Append="false" PreserveSortAFLayout="true" PreserveFormat="true">
    <DataBinding FileBinding="true" ConnectionID="85" DataBindingLoadMode="1"/>
  </Map>
  <Map ID="1924" Name="ENVELOPE_Map140" RootElement="ENVELOPE" SchemaID="Schema141" ShowImportExportValidationErrors="false" AutoFit="true" Append="false" PreserveSortAFLayout="true" PreserveFormat="true">
    <DataBinding FileBinding="true" ConnectionID="29" DataBindingLoadMode="1"/>
  </Map>
  <Map ID="1925" Name="ENVELOPE_Map141" RootElement="ENVELOPE" SchemaID="Schema142" ShowImportExportValidationErrors="false" AutoFit="true" Append="false" PreserveSortAFLayout="true" PreserveFormat="true">
    <DataBinding FileBinding="true" ConnectionID="30" DataBindingLoadMode="1"/>
  </Map>
  <Map ID="1926" Name="ENVELOPE_Map142" RootElement="ENVELOPE" SchemaID="Schema143" ShowImportExportValidationErrors="false" AutoFit="true" Append="false" PreserveSortAFLayout="true" PreserveFormat="true">
    <DataBinding FileBinding="true" ConnectionID="31" DataBindingLoadMode="1"/>
  </Map>
  <Map ID="1927" Name="ENVELOPE_Map143" RootElement="ENVELOPE" SchemaID="Schema144" ShowImportExportValidationErrors="false" AutoFit="true" Append="false" PreserveSortAFLayout="true" PreserveFormat="true">
    <DataBinding FileBinding="true" ConnectionID="32" DataBindingLoadMode="1"/>
  </Map>
  <Map ID="1928" Name="ENVELOPE_Map144" RootElement="ENVELOPE" SchemaID="Schema145" ShowImportExportValidationErrors="false" AutoFit="true" Append="false" PreserveSortAFLayout="true" PreserveFormat="true">
    <DataBinding FileBinding="true" ConnectionID="33" DataBindingLoadMode="1"/>
  </Map>
  <Map ID="1929" Name="ENVELOPE_Map145" RootElement="ENVELOPE" SchemaID="Schema146" ShowImportExportValidationErrors="false" AutoFit="true" Append="false" PreserveSortAFLayout="true" PreserveFormat="true">
    <DataBinding FileBinding="true" ConnectionID="34" DataBindingLoadMode="1"/>
  </Map>
  <Map ID="1930" Name="ENVELOPE_Map146" RootElement="ENVELOPE" SchemaID="Schema147" ShowImportExportValidationErrors="false" AutoFit="true" Append="false" PreserveSortAFLayout="true" PreserveFormat="true">
    <DataBinding FileBinding="true" ConnectionID="36" DataBindingLoadMode="1"/>
  </Map>
  <Map ID="1931" Name="ENVELOPE_Map147" RootElement="ENVELOPE" SchemaID="Schema148" ShowImportExportValidationErrors="false" AutoFit="true" Append="false" PreserveSortAFLayout="true" PreserveFormat="true">
    <DataBinding FileBinding="true" ConnectionID="37" DataBindingLoadMode="1"/>
  </Map>
  <Map ID="1932" Name="ENVELOPE_Map148" RootElement="ENVELOPE" SchemaID="Schema149" ShowImportExportValidationErrors="false" AutoFit="true" Append="false" PreserveSortAFLayout="true" PreserveFormat="true">
    <DataBinding FileBinding="true" ConnectionID="38" DataBindingLoadMode="1"/>
  </Map>
  <Map ID="1933" Name="ENVELOPE_Map149" RootElement="ENVELOPE" SchemaID="Schema150" ShowImportExportValidationErrors="false" AutoFit="true" Append="false" PreserveSortAFLayout="true" PreserveFormat="true">
    <DataBinding FileBinding="true" ConnectionID="39" DataBindingLoadMode="1"/>
  </Map>
  <Map ID="24" Name="ENVELOPE_Map15" RootElement="ENVELOPE" SchemaID="Schema16" ShowImportExportValidationErrors="false" AutoFit="true" Append="false" PreserveSortAFLayout="true" PreserveFormat="true">
    <DataBinding FileBinding="true" ConnectionID="86" DataBindingLoadMode="1"/>
  </Map>
  <Map ID="2027" Name="ENVELOPE_Map150" RootElement="ENVELOPE" SchemaID="Schema151" ShowImportExportValidationErrors="false" AutoFit="true" Append="false" PreserveSortAFLayout="true" PreserveFormat="true">
    <DataBinding FileBinding="true" ConnectionID="40" DataBindingLoadMode="1"/>
  </Map>
  <Map ID="2028" Name="ENVELOPE_Map151" RootElement="ENVELOPE" SchemaID="Schema152" ShowImportExportValidationErrors="false" AutoFit="true" Append="false" PreserveSortAFLayout="true" PreserveFormat="true">
    <DataBinding FileBinding="true" ConnectionID="41" DataBindingLoadMode="1"/>
  </Map>
  <Map ID="2029" Name="ENVELOPE_Map152" RootElement="ENVELOPE" SchemaID="Schema153" ShowImportExportValidationErrors="false" AutoFit="true" Append="false" PreserveSortAFLayout="true" PreserveFormat="true">
    <DataBinding FileBinding="true" ConnectionID="42" DataBindingLoadMode="1"/>
  </Map>
  <Map ID="2030" Name="ENVELOPE_Map153" RootElement="ENVELOPE" SchemaID="Schema154" ShowImportExportValidationErrors="false" AutoFit="true" Append="false" PreserveSortAFLayout="true" PreserveFormat="true">
    <DataBinding FileBinding="true" ConnectionID="43" DataBindingLoadMode="1"/>
  </Map>
  <Map ID="2031" Name="ENVELOPE_Map154" RootElement="ENVELOPE" SchemaID="Schema155" ShowImportExportValidationErrors="false" AutoFit="true" Append="false" PreserveSortAFLayout="true" PreserveFormat="true">
    <DataBinding FileBinding="true" ConnectionID="44" DataBindingLoadMode="1"/>
  </Map>
  <Map ID="2032" Name="ENVELOPE_Map155" RootElement="ENVELOPE" SchemaID="Schema156" ShowImportExportValidationErrors="false" AutoFit="true" Append="false" PreserveSortAFLayout="true" PreserveFormat="true">
    <DataBinding FileBinding="true" ConnectionID="45" DataBindingLoadMode="1"/>
  </Map>
  <Map ID="2033" Name="ENVELOPE_Map156" RootElement="ENVELOPE" SchemaID="Schema157" ShowImportExportValidationErrors="false" AutoFit="true" Append="false" PreserveSortAFLayout="true" PreserveFormat="true">
    <DataBinding FileBinding="true" ConnectionID="47" DataBindingLoadMode="1"/>
  </Map>
  <Map ID="2034" Name="ENVELOPE_Map157" RootElement="ENVELOPE" SchemaID="Schema158" ShowImportExportValidationErrors="false" AutoFit="true" Append="false" PreserveSortAFLayout="true" PreserveFormat="true">
    <DataBinding FileBinding="true" ConnectionID="48" DataBindingLoadMode="1"/>
  </Map>
  <Map ID="2035" Name="ENVELOPE_Map158" RootElement="ENVELOPE" SchemaID="Schema159" ShowImportExportValidationErrors="false" AutoFit="true" Append="false" PreserveSortAFLayout="true" PreserveFormat="true">
    <DataBinding FileBinding="true" ConnectionID="49" DataBindingLoadMode="1"/>
  </Map>
  <Map ID="2128" Name="ENVELOPE_Map159" RootElement="ENVELOPE" SchemaID="Schema160" ShowImportExportValidationErrors="false" AutoFit="true" Append="false" PreserveSortAFLayout="true" PreserveFormat="true">
    <DataBinding FileBinding="true" ConnectionID="50" DataBindingLoadMode="1"/>
  </Map>
  <Map ID="25" Name="ENVELOPE_Map16" RootElement="ENVELOPE" SchemaID="Schema17" ShowImportExportValidationErrors="false" AutoFit="true" Append="false" PreserveSortAFLayout="true" PreserveFormat="true">
    <DataBinding FileBinding="true" ConnectionID="87" DataBindingLoadMode="1"/>
  </Map>
  <Map ID="2129" Name="ENVELOPE_Map160" RootElement="ENVELOPE" SchemaID="Schema161" ShowImportExportValidationErrors="false" AutoFit="true" Append="false" PreserveSortAFLayout="true" PreserveFormat="true">
    <DataBinding FileBinding="true" ConnectionID="51" DataBindingLoadMode="1"/>
  </Map>
  <Map ID="2130" Name="ENVELOPE_Map161" RootElement="ENVELOPE" SchemaID="Schema162" ShowImportExportValidationErrors="false" AutoFit="true" Append="false" PreserveSortAFLayout="true" PreserveFormat="true">
    <DataBinding FileBinding="true" ConnectionID="52" DataBindingLoadMode="1"/>
  </Map>
  <Map ID="2131" Name="ENVELOPE_Map162" RootElement="ENVELOPE" SchemaID="Schema163" ShowImportExportValidationErrors="false" AutoFit="true" Append="false" PreserveSortAFLayout="true" PreserveFormat="true">
    <DataBinding FileBinding="true" ConnectionID="53" DataBindingLoadMode="1"/>
  </Map>
  <Map ID="2132" Name="ENVELOPE_Map163" RootElement="ENVELOPE" SchemaID="Schema164" ShowImportExportValidationErrors="false" AutoFit="true" Append="false" PreserveSortAFLayout="true" PreserveFormat="true">
    <DataBinding FileBinding="true" ConnectionID="54" DataBindingLoadMode="1"/>
  </Map>
  <Map ID="2227" Name="ENVELOPE_Map164" RootElement="ENVELOPE" SchemaID="Schema167" ShowImportExportValidationErrors="false" AutoFit="true" Append="false" PreserveSortAFLayout="true" PreserveFormat="true">
    <DataBinding FileBinding="true" ConnectionID="58" DataBindingLoadMode="1"/>
  </Map>
  <Map ID="2228" Name="ENVELOPE_Map165" RootElement="ENVELOPE" SchemaID="Schema168" ShowImportExportValidationErrors="false" AutoFit="true" Append="false" PreserveSortAFLayout="true" PreserveFormat="true">
    <DataBinding FileBinding="true" ConnectionID="59" DataBindingLoadMode="1"/>
  </Map>
  <Map ID="2229" Name="ENVELOPE_Map166" RootElement="ENVELOPE" SchemaID="Schema169" ShowImportExportValidationErrors="false" AutoFit="true" Append="false" PreserveSortAFLayout="true" PreserveFormat="true">
    <DataBinding FileBinding="true" ConnectionID="60" DataBindingLoadMode="1"/>
  </Map>
  <Map ID="2230" Name="ENVELOPE_Map167" RootElement="ENVELOPE" SchemaID="Schema170" ShowImportExportValidationErrors="false" AutoFit="true" Append="false" PreserveSortAFLayout="true" PreserveFormat="true">
    <DataBinding FileBinding="true" ConnectionID="61" DataBindingLoadMode="1"/>
  </Map>
  <Map ID="2324" Name="ENVELOPE_Map168" RootElement="ENVELOPE" SchemaID="Schema171" ShowImportExportValidationErrors="false" AutoFit="true" Append="false" PreserveSortAFLayout="true" PreserveFormat="true">
    <DataBinding FileBinding="true" ConnectionID="62" DataBindingLoadMode="1"/>
  </Map>
  <Map ID="2325" Name="ENVELOPE_Map169" RootElement="ENVELOPE" SchemaID="Schema172" ShowImportExportValidationErrors="false" AutoFit="true" Append="false" PreserveSortAFLayout="true" PreserveFormat="true">
    <DataBinding FileBinding="true" ConnectionID="63" DataBindingLoadMode="1"/>
  </Map>
  <Map ID="26" Name="ENVELOPE_Map17" RootElement="ENVELOPE" SchemaID="Schema18" ShowImportExportValidationErrors="false" AutoFit="true" Append="false" PreserveSortAFLayout="true" PreserveFormat="true">
    <DataBinding FileBinding="true" ConnectionID="88" DataBindingLoadMode="1"/>
  </Map>
  <Map ID="2326" Name="ENVELOPE_Map170" RootElement="ENVELOPE" SchemaID="Schema173" ShowImportExportValidationErrors="false" AutoFit="true" Append="false" PreserveSortAFLayout="true" PreserveFormat="true">
    <DataBinding FileBinding="true" ConnectionID="64" DataBindingLoadMode="1"/>
  </Map>
  <Map ID="2420" Name="ENVELOPE_Map171" RootElement="ENVELOPE" SchemaID="Schema174" ShowImportExportValidationErrors="false" AutoFit="true" Append="false" PreserveSortAFLayout="true" PreserveFormat="true">
    <DataBinding FileBinding="true" ConnectionID="65" DataBindingLoadMode="1"/>
  </Map>
  <Map ID="2421" Name="ENVELOPE_Map172" RootElement="ENVELOPE" SchemaID="Schema175" ShowImportExportValidationErrors="false" AutoFit="true" Append="false" PreserveSortAFLayout="true" PreserveFormat="true">
    <DataBinding FileBinding="true" ConnectionID="66" DataBindingLoadMode="1"/>
  </Map>
  <Map ID="2422" Name="ENVELOPE_Map173" RootElement="ENVELOPE" SchemaID="Schema176" ShowImportExportValidationErrors="false" AutoFit="true" Append="false" PreserveSortAFLayout="true" PreserveFormat="true">
    <DataBinding FileBinding="true" ConnectionID="67" DataBindingLoadMode="1"/>
  </Map>
  <Map ID="2423" Name="ENVELOPE_Map174" RootElement="ENVELOPE" SchemaID="Schema177" ShowImportExportValidationErrors="false" AutoFit="true" Append="false" PreserveSortAFLayout="true" PreserveFormat="true">
    <DataBinding FileBinding="true" ConnectionID="69" DataBindingLoadMode="1"/>
  </Map>
  <Map ID="2516" Name="ENVELOPE_Map175" RootElement="ENVELOPE" SchemaID="Schema178" ShowImportExportValidationErrors="false" AutoFit="true" Append="false" PreserveSortAFLayout="true" PreserveFormat="true">
    <DataBinding FileBinding="true" ConnectionID="70" DataBindingLoadMode="1"/>
  </Map>
  <Map ID="27" Name="ENVELOPE_Map18" RootElement="ENVELOPE" SchemaID="Schema19" ShowImportExportValidationErrors="false" AutoFit="true" Append="false" PreserveSortAFLayout="true" PreserveFormat="true">
    <DataBinding FileBinding="true" ConnectionID="89" DataBindingLoadMode="1"/>
  </Map>
  <Map ID="28" Name="ENVELOPE_Map19" RootElement="ENVELOPE" SchemaID="Schema20" ShowImportExportValidationErrors="false" AutoFit="true" Append="false" PreserveSortAFLayout="true" PreserveFormat="true">
    <DataBinding FileBinding="true" ConnectionID="90" DataBindingLoadMode="1"/>
  </Map>
  <Map ID="3" Name="ENVELOPE_Map2" RootElement="ENVELOPE" SchemaID="Schema3" ShowImportExportValidationErrors="false" AutoFit="true" Append="false" PreserveSortAFLayout="true" PreserveFormat="true">
    <DataBinding FileBinding="true" ConnectionID="91" DataBindingLoadMode="1"/>
  </Map>
  <Map ID="29" Name="ENVELOPE_Map20" RootElement="ENVELOPE" SchemaID="Schema21" ShowImportExportValidationErrors="false" AutoFit="true" Append="false" PreserveSortAFLayout="true" PreserveFormat="true">
    <DataBinding FileBinding="true" ConnectionID="92" DataBindingLoadMode="1"/>
  </Map>
  <Map ID="30" Name="ENVELOPE_Map21" RootElement="ENVELOPE" SchemaID="Schema22" ShowImportExportValidationErrors="false" AutoFit="true" Append="false" PreserveSortAFLayout="true" PreserveFormat="true">
    <DataBinding FileBinding="true" ConnectionID="93" DataBindingLoadMode="1"/>
  </Map>
  <Map ID="31" Name="ENVELOPE_Map22" RootElement="ENVELOPE" SchemaID="Schema23" ShowImportExportValidationErrors="false" AutoFit="true" Append="false" PreserveSortAFLayout="true" PreserveFormat="true">
    <DataBinding FileBinding="true" ConnectionID="94" DataBindingLoadMode="1"/>
  </Map>
  <Map ID="32" Name="ENVELOPE_Map23" RootElement="ENVELOPE" SchemaID="Schema24" ShowImportExportValidationErrors="false" AutoFit="true" Append="false" PreserveSortAFLayout="true" PreserveFormat="true">
    <DataBinding FileBinding="true" ConnectionID="95" DataBindingLoadMode="1"/>
  </Map>
  <Map ID="33" Name="ENVELOPE_Map24" RootElement="ENVELOPE" SchemaID="Schema25" ShowImportExportValidationErrors="false" AutoFit="true" Append="false" PreserveSortAFLayout="true" PreserveFormat="true">
    <DataBinding FileBinding="true" ConnectionID="96" DataBindingLoadMode="1"/>
  </Map>
  <Map ID="34" Name="ENVELOPE_Map25" RootElement="ENVELOPE" SchemaID="Schema26" ShowImportExportValidationErrors="false" AutoFit="true" Append="false" PreserveSortAFLayout="true" PreserveFormat="true">
    <DataBinding FileBinding="true" ConnectionID="97" DataBindingLoadMode="1"/>
  </Map>
  <Map ID="35" Name="ENVELOPE_Map26" RootElement="ENVELOPE" SchemaID="Schema27" ShowImportExportValidationErrors="false" AutoFit="true" Append="false" PreserveSortAFLayout="true" PreserveFormat="true">
    <DataBinding FileBinding="true" ConnectionID="98" DataBindingLoadMode="1"/>
  </Map>
  <Map ID="36" Name="ENVELOPE_Map27" RootElement="ENVELOPE" SchemaID="Schema28" ShowImportExportValidationErrors="false" AutoFit="true" Append="false" PreserveSortAFLayout="true" PreserveFormat="true">
    <DataBinding FileBinding="true" ConnectionID="99" DataBindingLoadMode="1"/>
  </Map>
  <Map ID="37" Name="ENVELOPE_Map28" RootElement="ENVELOPE" SchemaID="Schema29" ShowImportExportValidationErrors="false" AutoFit="true" Append="false" PreserveSortAFLayout="true" PreserveFormat="true">
    <DataBinding FileBinding="true" ConnectionID="100" DataBindingLoadMode="1"/>
  </Map>
  <Map ID="38" Name="ENVELOPE_Map29" RootElement="ENVELOPE" SchemaID="Schema30" ShowImportExportValidationErrors="false" AutoFit="true" Append="false" PreserveSortAFLayout="true" PreserveFormat="true">
    <DataBinding FileBinding="true" ConnectionID="101" DataBindingLoadMode="1"/>
  </Map>
  <Map ID="4" Name="ENVELOPE_Map3" RootElement="ENVELOPE" SchemaID="Schema4" ShowImportExportValidationErrors="false" AutoFit="true" Append="false" PreserveSortAFLayout="true" PreserveFormat="true">
    <DataBinding FileBinding="true" ConnectionID="102" DataBindingLoadMode="1"/>
  </Map>
  <Map ID="39" Name="ENVELOPE_Map30" RootElement="ENVELOPE" SchemaID="Schema31" ShowImportExportValidationErrors="false" AutoFit="true" Append="false" PreserveSortAFLayout="true" PreserveFormat="true">
    <DataBinding FileBinding="true" ConnectionID="103" DataBindingLoadMode="1"/>
  </Map>
  <Map ID="40" Name="ENVELOPE_Map31" RootElement="ENVELOPE" SchemaID="Schema32" ShowImportExportValidationErrors="false" AutoFit="true" Append="false" PreserveSortAFLayout="true" PreserveFormat="true">
    <DataBinding FileBinding="true" ConnectionID="104" DataBindingLoadMode="1"/>
  </Map>
  <Map ID="41" Name="ENVELOPE_Map32" RootElement="ENVELOPE" SchemaID="Schema33" ShowImportExportValidationErrors="false" AutoFit="true" Append="false" PreserveSortAFLayout="true" PreserveFormat="true">
    <DataBinding FileBinding="true" ConnectionID="105" DataBindingLoadMode="1"/>
  </Map>
  <Map ID="42" Name="ENVELOPE_Map33" RootElement="ENVELOPE" SchemaID="Schema34" ShowImportExportValidationErrors="false" AutoFit="true" Append="false" PreserveSortAFLayout="true" PreserveFormat="true">
    <DataBinding FileBinding="true" ConnectionID="106" DataBindingLoadMode="1"/>
  </Map>
  <Map ID="43" Name="ENVELOPE_Map34" RootElement="ENVELOPE" SchemaID="Schema35" ShowImportExportValidationErrors="false" AutoFit="true" Append="false" PreserveSortAFLayout="true" PreserveFormat="true">
    <DataBinding FileBinding="true" ConnectionID="107" DataBindingLoadMode="1"/>
  </Map>
  <Map ID="44" Name="ENVELOPE_Map35" RootElement="ENVELOPE" SchemaID="Schema36" ShowImportExportValidationErrors="false" AutoFit="true" Append="false" PreserveSortAFLayout="true" PreserveFormat="true">
    <DataBinding FileBinding="true" ConnectionID="108" DataBindingLoadMode="1"/>
  </Map>
  <Map ID="45" Name="ENVELOPE_Map36" RootElement="ENVELOPE" SchemaID="Schema37" ShowImportExportValidationErrors="false" AutoFit="true" Append="false" PreserveSortAFLayout="true" PreserveFormat="true">
    <DataBinding FileBinding="true" ConnectionID="109" DataBindingLoadMode="1"/>
  </Map>
  <Map ID="46" Name="ENVELOPE_Map37" RootElement="ENVELOPE" SchemaID="Schema38" ShowImportExportValidationErrors="false" AutoFit="true" Append="false" PreserveSortAFLayout="true" PreserveFormat="true">
    <DataBinding FileBinding="true" ConnectionID="110" DataBindingLoadMode="1"/>
  </Map>
  <Map ID="47" Name="ENVELOPE_Map38" RootElement="ENVELOPE" SchemaID="Schema39" ShowImportExportValidationErrors="false" AutoFit="true" Append="false" PreserveSortAFLayout="true" PreserveFormat="true">
    <DataBinding FileBinding="true" ConnectionID="111" DataBindingLoadMode="1"/>
  </Map>
  <Map ID="48" Name="ENVELOPE_Map39" RootElement="ENVELOPE" SchemaID="Schema40" ShowImportExportValidationErrors="false" AutoFit="true" Append="false" PreserveSortAFLayout="true" PreserveFormat="true">
    <DataBinding FileBinding="true" ConnectionID="112" DataBindingLoadMode="1"/>
  </Map>
  <Map ID="5" Name="ENVELOPE_Map4" RootElement="ENVELOPE" SchemaID="Schema5" ShowImportExportValidationErrors="false" AutoFit="true" Append="false" PreserveSortAFLayout="true" PreserveFormat="true">
    <DataBinding FileBinding="true" ConnectionID="113" DataBindingLoadMode="1"/>
  </Map>
  <Map ID="49" Name="ENVELOPE_Map40" RootElement="ENVELOPE" SchemaID="Schema41" ShowImportExportValidationErrors="false" AutoFit="true" Append="false" PreserveSortAFLayout="true" PreserveFormat="true">
    <DataBinding FileBinding="true" ConnectionID="114" DataBindingLoadMode="1"/>
  </Map>
  <Map ID="58" Name="ENVELOPE_Map41" RootElement="ENVELOPE" SchemaID="Schema42" ShowImportExportValidationErrors="false" AutoFit="true" Append="false" PreserveSortAFLayout="true" PreserveFormat="true">
    <DataBinding FileBinding="true" ConnectionID="115" DataBindingLoadMode="1"/>
  </Map>
  <Map ID="59" Name="ENVELOPE_Map42" RootElement="ENVELOPE" SchemaID="Schema43" ShowImportExportValidationErrors="false" AutoFit="true" Append="false" PreserveSortAFLayout="true" PreserveFormat="true">
    <DataBinding FileBinding="true" ConnectionID="116" DataBindingLoadMode="1"/>
  </Map>
  <Map ID="60" Name="ENVELOPE_Map43" RootElement="ENVELOPE" SchemaID="Schema44" ShowImportExportValidationErrors="false" AutoFit="true" Append="false" PreserveSortAFLayout="true" PreserveFormat="true">
    <DataBinding FileBinding="true" ConnectionID="117" DataBindingLoadMode="1"/>
  </Map>
  <Map ID="61" Name="ENVELOPE_Map44" RootElement="ENVELOPE" SchemaID="Schema45" ShowImportExportValidationErrors="false" AutoFit="true" Append="false" PreserveSortAFLayout="true" PreserveFormat="true">
    <DataBinding FileBinding="true" ConnectionID="118" DataBindingLoadMode="1"/>
  </Map>
  <Map ID="62" Name="ENVELOPE_Map45" RootElement="ENVELOPE" SchemaID="Schema46" ShowImportExportValidationErrors="false" AutoFit="true" Append="false" PreserveSortAFLayout="true" PreserveFormat="true">
    <DataBinding FileBinding="true" ConnectionID="119" DataBindingLoadMode="1"/>
  </Map>
  <Map ID="63" Name="ENVELOPE_Map46" RootElement="ENVELOPE" SchemaID="Schema47" ShowImportExportValidationErrors="false" AutoFit="true" Append="false" PreserveSortAFLayout="true" PreserveFormat="true">
    <DataBinding FileBinding="true" ConnectionID="120" DataBindingLoadMode="1"/>
  </Map>
  <Map ID="64" Name="ENVELOPE_Map47" RootElement="ENVELOPE" SchemaID="Schema48" ShowImportExportValidationErrors="false" AutoFit="true" Append="false" PreserveSortAFLayout="true" PreserveFormat="true">
    <DataBinding FileBinding="true" ConnectionID="121" DataBindingLoadMode="1"/>
  </Map>
  <Map ID="65" Name="ENVELOPE_Map48" RootElement="ENVELOPE" SchemaID="Schema49" ShowImportExportValidationErrors="false" AutoFit="true" Append="false" PreserveSortAFLayout="true" PreserveFormat="true">
    <DataBinding FileBinding="true" ConnectionID="122" DataBindingLoadMode="1"/>
  </Map>
  <Map ID="66" Name="ENVELOPE_Map49" RootElement="ENVELOPE" SchemaID="Schema50" ShowImportExportValidationErrors="false" AutoFit="true" Append="false" PreserveSortAFLayout="true" PreserveFormat="true">
    <DataBinding FileBinding="true" ConnectionID="123" DataBindingLoadMode="1"/>
  </Map>
  <Map ID="6" Name="ENVELOPE_Map5" RootElement="ENVELOPE" SchemaID="Schema6" ShowImportExportValidationErrors="false" AutoFit="true" Append="false" PreserveSortAFLayout="true" PreserveFormat="true">
    <DataBinding FileBinding="true" ConnectionID="124" DataBindingLoadMode="1"/>
  </Map>
  <Map ID="67" Name="ENVELOPE_Map50" RootElement="ENVELOPE" SchemaID="Schema51" ShowImportExportValidationErrors="false" AutoFit="true" Append="false" PreserveSortAFLayout="true" PreserveFormat="true">
    <DataBinding FileBinding="true" ConnectionID="125" DataBindingLoadMode="1"/>
  </Map>
  <Map ID="73" Name="ENVELOPE_Map51" RootElement="ENVELOPE" SchemaID="Schema52" ShowImportExportValidationErrors="false" AutoFit="true" Append="false" PreserveSortAFLayout="true" PreserveFormat="true">
    <DataBinding FileBinding="true" ConnectionID="126" DataBindingLoadMode="1"/>
  </Map>
  <Map ID="74" Name="ENVELOPE_Map52" RootElement="ENVELOPE" SchemaID="Schema53" ShowImportExportValidationErrors="false" AutoFit="true" Append="false" PreserveSortAFLayout="true" PreserveFormat="true">
    <DataBinding FileBinding="true" ConnectionID="127" DataBindingLoadMode="1"/>
  </Map>
  <Map ID="75" Name="ENVELOPE_Map53" RootElement="ENVELOPE" SchemaID="Schema54" ShowImportExportValidationErrors="false" AutoFit="true" Append="false" PreserveSortAFLayout="true" PreserveFormat="true">
    <DataBinding FileBinding="true" ConnectionID="128" DataBindingLoadMode="1"/>
  </Map>
  <Map ID="76" Name="ENVELOPE_Map54" RootElement="ENVELOPE" SchemaID="Schema55" ShowImportExportValidationErrors="false" AutoFit="true" Append="false" PreserveSortAFLayout="true" PreserveFormat="true">
    <DataBinding FileBinding="true" ConnectionID="129" DataBindingLoadMode="1"/>
  </Map>
  <Map ID="77" Name="ENVELOPE_Map55" RootElement="ENVELOPE" SchemaID="Schema56" ShowImportExportValidationErrors="false" AutoFit="true" Append="false" PreserveSortAFLayout="true" PreserveFormat="true">
    <DataBinding FileBinding="true" ConnectionID="130" DataBindingLoadMode="1"/>
  </Map>
  <Map ID="78" Name="ENVELOPE_Map56" RootElement="ENVELOPE" SchemaID="Schema57" ShowImportExportValidationErrors="false" AutoFit="true" Append="false" PreserveSortAFLayout="true" PreserveFormat="true">
    <DataBinding FileBinding="true" ConnectionID="131" DataBindingLoadMode="1"/>
  </Map>
  <Map ID="83" Name="ENVELOPE_Map57" RootElement="ENVELOPE" SchemaID="Schema58" ShowImportExportValidationErrors="false" AutoFit="true" Append="false" PreserveSortAFLayout="true" PreserveFormat="true">
    <DataBinding FileBinding="true" ConnectionID="132" DataBindingLoadMode="1"/>
  </Map>
  <Map ID="88" Name="ENVELOPE_Map58" RootElement="ENVELOPE" SchemaID="Schema59" ShowImportExportValidationErrors="false" AutoFit="true" Append="false" PreserveSortAFLayout="true" PreserveFormat="true">
    <DataBinding FileBinding="true" ConnectionID="133" DataBindingLoadMode="1"/>
  </Map>
  <Map ID="89" Name="ENVELOPE_Map59" RootElement="ENVELOPE" SchemaID="Schema60" ShowImportExportValidationErrors="false" AutoFit="true" Append="false" PreserveSortAFLayout="true" PreserveFormat="true">
    <DataBinding FileBinding="true" ConnectionID="134" DataBindingLoadMode="1"/>
  </Map>
  <Map ID="7" Name="ENVELOPE_Map6" RootElement="ENVELOPE" SchemaID="Schema7" ShowImportExportValidationErrors="false" AutoFit="true" Append="false" PreserveSortAFLayout="true" PreserveFormat="true">
    <DataBinding FileBinding="true" ConnectionID="135" DataBindingLoadMode="1"/>
  </Map>
  <Map ID="94" Name="ENVELOPE_Map60" RootElement="ENVELOPE" SchemaID="Schema61" ShowImportExportValidationErrors="false" AutoFit="true" Append="false" PreserveSortAFLayout="true" PreserveFormat="true">
    <DataBinding FileBinding="true" ConnectionID="136" DataBindingLoadMode="1"/>
  </Map>
  <Map ID="95" Name="ENVELOPE_Map61" RootElement="ENVELOPE" SchemaID="Schema62" ShowImportExportValidationErrors="false" AutoFit="true" Append="false" PreserveSortAFLayout="true" PreserveFormat="true">
    <DataBinding FileBinding="true" ConnectionID="137" DataBindingLoadMode="1"/>
  </Map>
  <Map ID="96" Name="ENVELOPE_Map62" RootElement="ENVELOPE" SchemaID="Schema63" ShowImportExportValidationErrors="false" AutoFit="true" Append="false" PreserveSortAFLayout="true" PreserveFormat="true">
    <DataBinding FileBinding="true" ConnectionID="138" DataBindingLoadMode="1"/>
  </Map>
  <Map ID="97" Name="ENVELOPE_Map63" RootElement="ENVELOPE" SchemaID="Schema64" ShowImportExportValidationErrors="false" AutoFit="true" Append="false" PreserveSortAFLayout="true" PreserveFormat="true">
    <DataBinding FileBinding="true" ConnectionID="139" DataBindingLoadMode="1"/>
  </Map>
  <Map ID="98" Name="ENVELOPE_Map64" RootElement="ENVELOPE" SchemaID="Schema65" ShowImportExportValidationErrors="false" AutoFit="true" Append="false" PreserveSortAFLayout="true" PreserveFormat="true">
    <DataBinding FileBinding="true" ConnectionID="140" DataBindingLoadMode="1"/>
  </Map>
  <Map ID="99" Name="ENVELOPE_Map65" RootElement="ENVELOPE" SchemaID="Schema66" ShowImportExportValidationErrors="false" AutoFit="true" Append="false" PreserveSortAFLayout="true" PreserveFormat="true">
    <DataBinding FileBinding="true" ConnectionID="141" DataBindingLoadMode="1"/>
  </Map>
  <Map ID="103" Name="ENVELOPE_Map66" RootElement="ENVELOPE" SchemaID="Schema67" ShowImportExportValidationErrors="false" AutoFit="true" Append="false" PreserveSortAFLayout="true" PreserveFormat="true">
    <DataBinding FileBinding="true" ConnectionID="142" DataBindingLoadMode="1"/>
  </Map>
  <Map ID="104" Name="ENVELOPE_Map67" RootElement="ENVELOPE" SchemaID="Schema68" ShowImportExportValidationErrors="false" AutoFit="true" Append="false" PreserveSortAFLayout="true" PreserveFormat="true">
    <DataBinding FileBinding="true" ConnectionID="143" DataBindingLoadMode="1"/>
  </Map>
  <Map ID="108" Name="ENVELOPE_Map68" RootElement="ENVELOPE" SchemaID="Schema69" ShowImportExportValidationErrors="false" AutoFit="true" Append="false" PreserveSortAFLayout="true" PreserveFormat="true">
    <DataBinding FileBinding="true" ConnectionID="144" DataBindingLoadMode="1"/>
  </Map>
  <Map ID="112" Name="ENVELOPE_Map69" RootElement="ENVELOPE" SchemaID="Schema70" ShowImportExportValidationErrors="false" AutoFit="true" Append="false" PreserveSortAFLayout="true" PreserveFormat="true">
    <DataBinding FileBinding="true" ConnectionID="145" DataBindingLoadMode="1"/>
  </Map>
  <Map ID="8" Name="ENVELOPE_Map7" RootElement="ENVELOPE" SchemaID="Schema8" ShowImportExportValidationErrors="false" AutoFit="true" Append="false" PreserveSortAFLayout="true" PreserveFormat="true">
    <DataBinding FileBinding="true" ConnectionID="146" DataBindingLoadMode="1"/>
  </Map>
  <Map ID="113" Name="ENVELOPE_Map70" RootElement="ENVELOPE" SchemaID="Schema71" ShowImportExportValidationErrors="false" AutoFit="true" Append="false" PreserveSortAFLayout="true" PreserveFormat="true">
    <DataBinding FileBinding="true" ConnectionID="147" DataBindingLoadMode="1"/>
  </Map>
  <Map ID="117" Name="ENVELOPE_Map71" RootElement="ENVELOPE" SchemaID="Schema72" ShowImportExportValidationErrors="false" AutoFit="true" Append="false" PreserveSortAFLayout="true" PreserveFormat="true">
    <DataBinding FileBinding="true" ConnectionID="148" DataBindingLoadMode="1"/>
  </Map>
  <Map ID="120" Name="ENVELOPE_Map72" RootElement="ENVELOPE" SchemaID="Schema73" ShowImportExportValidationErrors="false" AutoFit="true" Append="false" PreserveSortAFLayout="true" PreserveFormat="true">
    <DataBinding FileBinding="true" ConnectionID="149" DataBindingLoadMode="1"/>
  </Map>
  <Map ID="121" Name="ENVELOPE_Map73" RootElement="ENVELOPE" SchemaID="Schema74" ShowImportExportValidationErrors="false" AutoFit="true" Append="false" PreserveSortAFLayout="true" PreserveFormat="true">
    <DataBinding FileBinding="true" ConnectionID="150" DataBindingLoadMode="1"/>
  </Map>
  <Map ID="122" Name="ENVELOPE_Map74" RootElement="ENVELOPE" SchemaID="Schema75" ShowImportExportValidationErrors="false" AutoFit="true" Append="false" PreserveSortAFLayout="true" PreserveFormat="true">
    <DataBinding FileBinding="true" ConnectionID="151" DataBindingLoadMode="1"/>
  </Map>
  <Map ID="123" Name="ENVELOPE_Map75" RootElement="ENVELOPE" SchemaID="Schema76" ShowImportExportValidationErrors="false" AutoFit="true" Append="false" PreserveSortAFLayout="true" PreserveFormat="true">
    <DataBinding FileBinding="true" ConnectionID="152" DataBindingLoadMode="1"/>
  </Map>
  <Map ID="126" Name="ENVELOPE_Map76" RootElement="ENVELOPE" SchemaID="Schema77" ShowImportExportValidationErrors="false" AutoFit="true" Append="false" PreserveSortAFLayout="true" PreserveFormat="true">
    <DataBinding FileBinding="true" ConnectionID="153" DataBindingLoadMode="1"/>
  </Map>
  <Map ID="127" Name="ENVELOPE_Map77" RootElement="ENVELOPE" SchemaID="Schema78" ShowImportExportValidationErrors="false" AutoFit="true" Append="false" PreserveSortAFLayout="true" PreserveFormat="true">
    <DataBinding FileBinding="true" ConnectionID="154" DataBindingLoadMode="1"/>
  </Map>
  <Map ID="130" Name="ENVELOPE_Map78" RootElement="ENVELOPE" SchemaID="Schema79" ShowImportExportValidationErrors="false" AutoFit="true" Append="false" PreserveSortAFLayout="true" PreserveFormat="true">
    <DataBinding FileBinding="true" ConnectionID="155" DataBindingLoadMode="1"/>
  </Map>
  <Map ID="131" Name="ENVELOPE_Map79" RootElement="ENVELOPE" SchemaID="Schema80" ShowImportExportValidationErrors="false" AutoFit="true" Append="false" PreserveSortAFLayout="true" PreserveFormat="true">
    <DataBinding FileBinding="true" ConnectionID="156" DataBindingLoadMode="1"/>
  </Map>
  <Map ID="9" Name="ENVELOPE_Map8" RootElement="ENVELOPE" SchemaID="Schema9" ShowImportExportValidationErrors="false" AutoFit="true" Append="false" PreserveSortAFLayout="true" PreserveFormat="true">
    <DataBinding FileBinding="true" ConnectionID="157" DataBindingLoadMode="1"/>
  </Map>
  <Map ID="134" Name="ENVELOPE_Map80" RootElement="ENVELOPE" SchemaID="Schema81" ShowImportExportValidationErrors="false" AutoFit="true" Append="false" PreserveSortAFLayout="true" PreserveFormat="true">
    <DataBinding FileBinding="true" ConnectionID="158" DataBindingLoadMode="1"/>
  </Map>
  <Map ID="135" Name="ENVELOPE_Map81" RootElement="ENVELOPE" SchemaID="Schema82" ShowImportExportValidationErrors="false" AutoFit="true" Append="false" PreserveSortAFLayout="true" PreserveFormat="true">
    <DataBinding FileBinding="true" ConnectionID="159" DataBindingLoadMode="1"/>
  </Map>
  <Map ID="137" Name="ENVELOPE_Map82" RootElement="ENVELOPE" SchemaID="Schema83" ShowImportExportValidationErrors="false" AutoFit="true" Append="false" PreserveSortAFLayout="true" PreserveFormat="true">
    <DataBinding FileBinding="true" ConnectionID="160" DataBindingLoadMode="1"/>
  </Map>
  <Map ID="138" Name="ENVELOPE_Map83" RootElement="ENVELOPE" SchemaID="Schema84" ShowImportExportValidationErrors="false" AutoFit="true" Append="false" PreserveSortAFLayout="true" PreserveFormat="true">
    <DataBinding FileBinding="true" ConnectionID="161" DataBindingLoadMode="1"/>
  </Map>
  <Map ID="140" Name="ENVELOPE_Map84" RootElement="ENVELOPE" SchemaID="Schema85" ShowImportExportValidationErrors="false" AutoFit="true" Append="false" PreserveSortAFLayout="true" PreserveFormat="true">
    <DataBinding FileBinding="true" ConnectionID="162" DataBindingLoadMode="1"/>
  </Map>
  <Map ID="142" Name="ENVELOPE_Map85" RootElement="ENVELOPE" SchemaID="Schema86" ShowImportExportValidationErrors="false" AutoFit="true" Append="false" PreserveSortAFLayout="true" PreserveFormat="true">
    <DataBinding FileBinding="true" ConnectionID="163" DataBindingLoadMode="1"/>
  </Map>
  <Map ID="143" Name="ENVELOPE_Map86" RootElement="ENVELOPE" SchemaID="Schema87" ShowImportExportValidationErrors="false" AutoFit="true" Append="false" PreserveSortAFLayout="true" PreserveFormat="true">
    <DataBinding FileBinding="true" ConnectionID="164" DataBindingLoadMode="1"/>
  </Map>
  <Map ID="144" Name="ENVELOPE_Map87" RootElement="ENVELOPE" SchemaID="Schema88" ShowImportExportValidationErrors="false" AutoFit="true" Append="false" PreserveSortAFLayout="true" PreserveFormat="true">
    <DataBinding FileBinding="true" ConnectionID="165" DataBindingLoadMode="1"/>
  </Map>
  <Map ID="145" Name="ENVELOPE_Map88" RootElement="ENVELOPE" SchemaID="Schema89" ShowImportExportValidationErrors="false" AutoFit="true" Append="false" PreserveSortAFLayout="true" PreserveFormat="true">
    <DataBinding FileBinding="true" ConnectionID="166" DataBindingLoadMode="1"/>
  </Map>
  <Map ID="146" Name="ENVELOPE_Map89" RootElement="ENVELOPE" SchemaID="Schema90" ShowImportExportValidationErrors="false" AutoFit="true" Append="false" PreserveSortAFLayout="true" PreserveFormat="true">
    <DataBinding FileBinding="true" ConnectionID="167" DataBindingLoadMode="1"/>
  </Map>
  <Map ID="10" Name="ENVELOPE_Map9" RootElement="ENVELOPE" SchemaID="Schema10" ShowImportExportValidationErrors="false" AutoFit="true" Append="false" PreserveSortAFLayout="true" PreserveFormat="true">
    <DataBinding FileBinding="true" ConnectionID="168" DataBindingLoadMode="1"/>
  </Map>
  <Map ID="148" Name="ENVELOPE_Map90" RootElement="ENVELOPE" SchemaID="Schema91" ShowImportExportValidationErrors="false" AutoFit="true" Append="false" PreserveSortAFLayout="true" PreserveFormat="true">
    <DataBinding FileBinding="true" ConnectionID="169" DataBindingLoadMode="1"/>
  </Map>
  <Map ID="149" Name="ENVELOPE_Map91" RootElement="ENVELOPE" SchemaID="Schema92" ShowImportExportValidationErrors="false" AutoFit="true" Append="false" PreserveSortAFLayout="true" PreserveFormat="true">
    <DataBinding FileBinding="true" ConnectionID="170" DataBindingLoadMode="1"/>
  </Map>
  <Map ID="150" Name="ENVELOPE_Map92" RootElement="ENVELOPE" SchemaID="Schema93" ShowImportExportValidationErrors="false" AutoFit="true" Append="false" PreserveSortAFLayout="true" PreserveFormat="true">
    <DataBinding FileBinding="true" ConnectionID="171" DataBindingLoadMode="1"/>
  </Map>
  <Map ID="151" Name="ENVELOPE_Map93" RootElement="ENVELOPE" SchemaID="Schema94" ShowImportExportValidationErrors="false" AutoFit="true" Append="false" PreserveSortAFLayout="true" PreserveFormat="true">
    <DataBinding FileBinding="true" ConnectionID="172" DataBindingLoadMode="1"/>
  </Map>
  <Map ID="152" Name="ENVELOPE_Map94" RootElement="ENVELOPE" SchemaID="Schema95" ShowImportExportValidationErrors="false" AutoFit="true" Append="false" PreserveSortAFLayout="true" PreserveFormat="true">
    <DataBinding FileBinding="true" ConnectionID="173" DataBindingLoadMode="1"/>
  </Map>
  <Map ID="153" Name="ENVELOPE_Map95" RootElement="ENVELOPE" SchemaID="Schema96" ShowImportExportValidationErrors="false" AutoFit="true" Append="false" PreserveSortAFLayout="true" PreserveFormat="true">
    <DataBinding FileBinding="true" ConnectionID="174" DataBindingLoadMode="1"/>
  </Map>
  <Map ID="154" Name="ENVELOPE_Map96" RootElement="ENVELOPE" SchemaID="Schema97" ShowImportExportValidationErrors="false" AutoFit="true" Append="false" PreserveSortAFLayout="true" PreserveFormat="true">
    <DataBinding FileBinding="true" ConnectionID="175" DataBindingLoadMode="1"/>
  </Map>
  <Map ID="155" Name="ENVELOPE_Map97" RootElement="ENVELOPE" SchemaID="Schema98" ShowImportExportValidationErrors="false" AutoFit="true" Append="false" PreserveSortAFLayout="true" PreserveFormat="true">
    <DataBinding FileBinding="true" ConnectionID="176" DataBindingLoadMode="1"/>
  </Map>
  <Map ID="156" Name="ENVELOPE_Map98" RootElement="ENVELOPE" SchemaID="Schema99" ShowImportExportValidationErrors="false" AutoFit="true" Append="false" PreserveSortAFLayout="true" PreserveFormat="true">
    <DataBinding FileBinding="true" ConnectionID="177" DataBindingLoadMode="1"/>
  </Map>
  <Map ID="157" Name="ENVELOPE_Map99" RootElement="ENVELOPE" SchemaID="Schema100" ShowImportExportValidationErrors="false" AutoFit="true" Append="false" PreserveSortAFLayout="true" PreserveFormat="true">
    <DataBinding FileBinding="true" ConnectionID="178" DataBindingLoadMode="1"/>
  </Map>
  <Map ID="2225" Name="RESPONSE_Map" RootElement="RESPONSE" SchemaID="Schema165" ShowImportExportValidationErrors="false" AutoFit="true" Append="false" PreserveSortAFLayout="true" PreserveFormat="true">
    <DataBinding FileBinding="true" ConnectionID="55" DataBindingLoadMode="1"/>
  </Map>
  <Map ID="2226" Name="RESPONSE_Map1" RootElement="RESPONSE" SchemaID="Schema166" ShowImportExportValidationErrors="false" AutoFit="true" Append="false" PreserveSortAFLayout="true" PreserveFormat="true">
    <DataBinding FileBinding="true" ConnectionID="5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28575</xdr:rowOff>
    </xdr:from>
    <xdr:to>
      <xdr:col>4</xdr:col>
      <xdr:colOff>304800</xdr:colOff>
      <xdr:row>1</xdr:row>
      <xdr:rowOff>0</xdr:rowOff>
    </xdr:to>
    <xdr:sp macro="[0]!ledger_xml_creation" textlink="">
      <xdr:nvSpPr>
        <xdr:cNvPr id="2" name="Flowchart: Documen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857500" y="28575"/>
          <a:ext cx="1885950" cy="285750"/>
        </a:xfrm>
        <a:prstGeom prst="flowChart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GENERATE_MASTER_XML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C478"/>
  <sheetViews>
    <sheetView topLeftCell="A466" workbookViewId="0">
      <selection activeCell="A478" sqref="A478"/>
    </sheetView>
  </sheetViews>
  <sheetFormatPr defaultRowHeight="15" x14ac:dyDescent="0.25"/>
  <cols>
    <col min="1" max="1" width="28.85546875" bestFit="1" customWidth="1"/>
    <col min="2" max="2" width="33.5703125" bestFit="1" customWidth="1"/>
    <col min="3" max="3" width="19.7109375" bestFit="1" customWidth="1"/>
  </cols>
  <sheetData>
    <row r="1" spans="1:3" s="3" customFormat="1" x14ac:dyDescent="0.25">
      <c r="A1" s="3" t="s">
        <v>3538</v>
      </c>
      <c r="B1" s="3" t="s">
        <v>3539</v>
      </c>
      <c r="C1" s="3" t="s">
        <v>3540</v>
      </c>
    </row>
    <row r="2" spans="1:3" x14ac:dyDescent="0.25">
      <c r="A2" t="s">
        <v>3541</v>
      </c>
      <c r="B2" t="s">
        <v>3542</v>
      </c>
      <c r="C2" t="s">
        <v>96</v>
      </c>
    </row>
    <row r="3" spans="1:3" x14ac:dyDescent="0.25">
      <c r="A3" t="s">
        <v>3543</v>
      </c>
      <c r="B3" t="s">
        <v>3544</v>
      </c>
      <c r="C3" t="s">
        <v>96</v>
      </c>
    </row>
    <row r="4" spans="1:3" x14ac:dyDescent="0.25">
      <c r="A4" t="s">
        <v>3545</v>
      </c>
      <c r="B4" t="s">
        <v>3546</v>
      </c>
      <c r="C4" t="s">
        <v>96</v>
      </c>
    </row>
    <row r="5" spans="1:3" x14ac:dyDescent="0.25">
      <c r="A5" t="s">
        <v>3547</v>
      </c>
      <c r="B5" t="s">
        <v>94</v>
      </c>
      <c r="C5" t="s">
        <v>96</v>
      </c>
    </row>
    <row r="6" spans="1:3" x14ac:dyDescent="0.25">
      <c r="A6" t="s">
        <v>3548</v>
      </c>
      <c r="B6" t="s">
        <v>3549</v>
      </c>
      <c r="C6" t="s">
        <v>96</v>
      </c>
    </row>
    <row r="7" spans="1:3" x14ac:dyDescent="0.25">
      <c r="A7" t="s">
        <v>3550</v>
      </c>
      <c r="B7" t="s">
        <v>3551</v>
      </c>
      <c r="C7" t="s">
        <v>96</v>
      </c>
    </row>
    <row r="8" spans="1:3" x14ac:dyDescent="0.25">
      <c r="A8" t="s">
        <v>3552</v>
      </c>
      <c r="B8" t="s">
        <v>3553</v>
      </c>
      <c r="C8" t="s">
        <v>96</v>
      </c>
    </row>
    <row r="9" spans="1:3" x14ac:dyDescent="0.25">
      <c r="A9" t="s">
        <v>3554</v>
      </c>
      <c r="B9" t="s">
        <v>3555</v>
      </c>
      <c r="C9" t="s">
        <v>96</v>
      </c>
    </row>
    <row r="10" spans="1:3" x14ac:dyDescent="0.25">
      <c r="A10" t="s">
        <v>3556</v>
      </c>
      <c r="B10" t="s">
        <v>3557</v>
      </c>
      <c r="C10" t="s">
        <v>96</v>
      </c>
    </row>
    <row r="11" spans="1:3" x14ac:dyDescent="0.25">
      <c r="A11" t="s">
        <v>3558</v>
      </c>
      <c r="B11" t="s">
        <v>3558</v>
      </c>
      <c r="C11" t="s">
        <v>96</v>
      </c>
    </row>
    <row r="12" spans="1:3" x14ac:dyDescent="0.25">
      <c r="A12" t="s">
        <v>3559</v>
      </c>
      <c r="B12" t="s">
        <v>3560</v>
      </c>
      <c r="C12" t="s">
        <v>96</v>
      </c>
    </row>
    <row r="13" spans="1:3" x14ac:dyDescent="0.25">
      <c r="A13" t="s">
        <v>3561</v>
      </c>
      <c r="B13" t="s">
        <v>3562</v>
      </c>
      <c r="C13" t="s">
        <v>96</v>
      </c>
    </row>
    <row r="14" spans="1:3" x14ac:dyDescent="0.25">
      <c r="A14" t="s">
        <v>3563</v>
      </c>
      <c r="B14" t="s">
        <v>3564</v>
      </c>
      <c r="C14" t="s">
        <v>96</v>
      </c>
    </row>
    <row r="15" spans="1:3" x14ac:dyDescent="0.25">
      <c r="A15" t="s">
        <v>3565</v>
      </c>
      <c r="B15" t="s">
        <v>3566</v>
      </c>
      <c r="C15" t="s">
        <v>96</v>
      </c>
    </row>
    <row r="16" spans="1:3" x14ac:dyDescent="0.25">
      <c r="A16" t="s">
        <v>3567</v>
      </c>
      <c r="B16" t="s">
        <v>3568</v>
      </c>
      <c r="C16" t="s">
        <v>96</v>
      </c>
    </row>
    <row r="17" spans="1:3" x14ac:dyDescent="0.25">
      <c r="A17" t="s">
        <v>3569</v>
      </c>
      <c r="B17" t="s">
        <v>3570</v>
      </c>
      <c r="C17" t="s">
        <v>96</v>
      </c>
    </row>
    <row r="18" spans="1:3" x14ac:dyDescent="0.25">
      <c r="A18" t="s">
        <v>3571</v>
      </c>
      <c r="B18" t="s">
        <v>3572</v>
      </c>
      <c r="C18" t="s">
        <v>96</v>
      </c>
    </row>
    <row r="19" spans="1:3" x14ac:dyDescent="0.25">
      <c r="A19" t="s">
        <v>3573</v>
      </c>
      <c r="B19" t="s">
        <v>3574</v>
      </c>
      <c r="C19" t="s">
        <v>96</v>
      </c>
    </row>
    <row r="20" spans="1:3" x14ac:dyDescent="0.25">
      <c r="A20" t="s">
        <v>3575</v>
      </c>
      <c r="B20" t="s">
        <v>3576</v>
      </c>
      <c r="C20" t="s">
        <v>96</v>
      </c>
    </row>
    <row r="21" spans="1:3" x14ac:dyDescent="0.25">
      <c r="A21" t="s">
        <v>3577</v>
      </c>
      <c r="B21" t="s">
        <v>3578</v>
      </c>
      <c r="C21" t="s">
        <v>96</v>
      </c>
    </row>
    <row r="22" spans="1:3" x14ac:dyDescent="0.25">
      <c r="A22" t="s">
        <v>3579</v>
      </c>
      <c r="B22" t="s">
        <v>3580</v>
      </c>
      <c r="C22" t="s">
        <v>96</v>
      </c>
    </row>
    <row r="23" spans="1:3" x14ac:dyDescent="0.25">
      <c r="A23" t="s">
        <v>3581</v>
      </c>
      <c r="B23" t="s">
        <v>3582</v>
      </c>
      <c r="C23" t="s">
        <v>96</v>
      </c>
    </row>
    <row r="24" spans="1:3" x14ac:dyDescent="0.25">
      <c r="A24" t="s">
        <v>3583</v>
      </c>
      <c r="B24" t="s">
        <v>3584</v>
      </c>
      <c r="C24" t="s">
        <v>96</v>
      </c>
    </row>
    <row r="25" spans="1:3" x14ac:dyDescent="0.25">
      <c r="A25" t="s">
        <v>3585</v>
      </c>
      <c r="B25" t="s">
        <v>3586</v>
      </c>
      <c r="C25" t="s">
        <v>96</v>
      </c>
    </row>
    <row r="26" spans="1:3" x14ac:dyDescent="0.25">
      <c r="A26" t="s">
        <v>3587</v>
      </c>
      <c r="B26" t="s">
        <v>3588</v>
      </c>
      <c r="C26" t="s">
        <v>96</v>
      </c>
    </row>
    <row r="27" spans="1:3" x14ac:dyDescent="0.25">
      <c r="A27" t="s">
        <v>3589</v>
      </c>
      <c r="B27" t="s">
        <v>3590</v>
      </c>
      <c r="C27" t="s">
        <v>96</v>
      </c>
    </row>
    <row r="28" spans="1:3" x14ac:dyDescent="0.25">
      <c r="A28" t="s">
        <v>3591</v>
      </c>
      <c r="B28" t="s">
        <v>3592</v>
      </c>
      <c r="C28" t="s">
        <v>96</v>
      </c>
    </row>
    <row r="29" spans="1:3" x14ac:dyDescent="0.25">
      <c r="A29" t="s">
        <v>3593</v>
      </c>
      <c r="B29" t="s">
        <v>3593</v>
      </c>
      <c r="C29" t="s">
        <v>96</v>
      </c>
    </row>
    <row r="30" spans="1:3" x14ac:dyDescent="0.25">
      <c r="A30" t="s">
        <v>3594</v>
      </c>
      <c r="B30" t="s">
        <v>3595</v>
      </c>
      <c r="C30" t="s">
        <v>96</v>
      </c>
    </row>
    <row r="31" spans="1:3" x14ac:dyDescent="0.25">
      <c r="A31" t="s">
        <v>3596</v>
      </c>
      <c r="B31" t="s">
        <v>3597</v>
      </c>
      <c r="C31" t="s">
        <v>96</v>
      </c>
    </row>
    <row r="32" spans="1:3" x14ac:dyDescent="0.25">
      <c r="A32" t="s">
        <v>3598</v>
      </c>
      <c r="B32" t="s">
        <v>3599</v>
      </c>
      <c r="C32" t="s">
        <v>96</v>
      </c>
    </row>
    <row r="33" spans="1:3" x14ac:dyDescent="0.25">
      <c r="A33" t="s">
        <v>3600</v>
      </c>
      <c r="B33" t="s">
        <v>3601</v>
      </c>
      <c r="C33" t="s">
        <v>96</v>
      </c>
    </row>
    <row r="34" spans="1:3" x14ac:dyDescent="0.25">
      <c r="A34" t="s">
        <v>3602</v>
      </c>
      <c r="B34" t="s">
        <v>3603</v>
      </c>
      <c r="C34" t="s">
        <v>96</v>
      </c>
    </row>
    <row r="35" spans="1:3" x14ac:dyDescent="0.25">
      <c r="A35" t="s">
        <v>3604</v>
      </c>
      <c r="B35" t="s">
        <v>3605</v>
      </c>
      <c r="C35" t="s">
        <v>96</v>
      </c>
    </row>
    <row r="36" spans="1:3" x14ac:dyDescent="0.25">
      <c r="A36" t="s">
        <v>3606</v>
      </c>
      <c r="B36" t="s">
        <v>3607</v>
      </c>
      <c r="C36" t="s">
        <v>96</v>
      </c>
    </row>
    <row r="37" spans="1:3" x14ac:dyDescent="0.25">
      <c r="A37" t="s">
        <v>3608</v>
      </c>
      <c r="B37" t="s">
        <v>3609</v>
      </c>
      <c r="C37" t="s">
        <v>96</v>
      </c>
    </row>
    <row r="38" spans="1:3" x14ac:dyDescent="0.25">
      <c r="A38" t="s">
        <v>3610</v>
      </c>
      <c r="B38" t="s">
        <v>3611</v>
      </c>
      <c r="C38" t="s">
        <v>96</v>
      </c>
    </row>
    <row r="39" spans="1:3" x14ac:dyDescent="0.25">
      <c r="A39" t="s">
        <v>3612</v>
      </c>
      <c r="B39" t="s">
        <v>3613</v>
      </c>
      <c r="C39" t="s">
        <v>96</v>
      </c>
    </row>
    <row r="40" spans="1:3" x14ac:dyDescent="0.25">
      <c r="A40" t="s">
        <v>3614</v>
      </c>
      <c r="B40" t="s">
        <v>3615</v>
      </c>
      <c r="C40" t="s">
        <v>96</v>
      </c>
    </row>
    <row r="41" spans="1:3" x14ac:dyDescent="0.25">
      <c r="A41" t="s">
        <v>3616</v>
      </c>
      <c r="B41" t="s">
        <v>3617</v>
      </c>
      <c r="C41" t="s">
        <v>96</v>
      </c>
    </row>
    <row r="42" spans="1:3" x14ac:dyDescent="0.25">
      <c r="A42" t="s">
        <v>3618</v>
      </c>
      <c r="B42" t="s">
        <v>3619</v>
      </c>
      <c r="C42" t="s">
        <v>96</v>
      </c>
    </row>
    <row r="43" spans="1:3" x14ac:dyDescent="0.25">
      <c r="A43" t="s">
        <v>3620</v>
      </c>
      <c r="B43" t="s">
        <v>3621</v>
      </c>
      <c r="C43" t="s">
        <v>96</v>
      </c>
    </row>
    <row r="44" spans="1:3" x14ac:dyDescent="0.25">
      <c r="A44" t="s">
        <v>3622</v>
      </c>
      <c r="B44" t="s">
        <v>3623</v>
      </c>
      <c r="C44" t="s">
        <v>96</v>
      </c>
    </row>
    <row r="45" spans="1:3" x14ac:dyDescent="0.25">
      <c r="A45" t="s">
        <v>3624</v>
      </c>
      <c r="B45" t="s">
        <v>3625</v>
      </c>
      <c r="C45" t="s">
        <v>96</v>
      </c>
    </row>
    <row r="46" spans="1:3" x14ac:dyDescent="0.25">
      <c r="A46" t="s">
        <v>3626</v>
      </c>
      <c r="B46" t="s">
        <v>3627</v>
      </c>
      <c r="C46" t="s">
        <v>96</v>
      </c>
    </row>
    <row r="47" spans="1:3" x14ac:dyDescent="0.25">
      <c r="A47" t="s">
        <v>3628</v>
      </c>
      <c r="B47" t="s">
        <v>3629</v>
      </c>
      <c r="C47" t="s">
        <v>96</v>
      </c>
    </row>
    <row r="48" spans="1:3" x14ac:dyDescent="0.25">
      <c r="A48" t="s">
        <v>3630</v>
      </c>
      <c r="B48" t="s">
        <v>3631</v>
      </c>
      <c r="C48" t="s">
        <v>96</v>
      </c>
    </row>
    <row r="49" spans="1:3" x14ac:dyDescent="0.25">
      <c r="A49" t="s">
        <v>3632</v>
      </c>
      <c r="B49" t="s">
        <v>3633</v>
      </c>
      <c r="C49" t="s">
        <v>96</v>
      </c>
    </row>
    <row r="50" spans="1:3" x14ac:dyDescent="0.25">
      <c r="A50" t="s">
        <v>3634</v>
      </c>
      <c r="B50" t="s">
        <v>3635</v>
      </c>
      <c r="C50" t="s">
        <v>96</v>
      </c>
    </row>
    <row r="51" spans="1:3" x14ac:dyDescent="0.25">
      <c r="A51" t="s">
        <v>3636</v>
      </c>
      <c r="B51" t="s">
        <v>3637</v>
      </c>
      <c r="C51" t="s">
        <v>96</v>
      </c>
    </row>
    <row r="52" spans="1:3" x14ac:dyDescent="0.25">
      <c r="A52" t="s">
        <v>3638</v>
      </c>
      <c r="B52" t="s">
        <v>3639</v>
      </c>
      <c r="C52" t="s">
        <v>96</v>
      </c>
    </row>
    <row r="53" spans="1:3" x14ac:dyDescent="0.25">
      <c r="A53" t="s">
        <v>3640</v>
      </c>
      <c r="B53" t="s">
        <v>3641</v>
      </c>
      <c r="C53" t="s">
        <v>96</v>
      </c>
    </row>
    <row r="54" spans="1:3" x14ac:dyDescent="0.25">
      <c r="A54" t="s">
        <v>3642</v>
      </c>
      <c r="B54" t="s">
        <v>3643</v>
      </c>
      <c r="C54" t="s">
        <v>96</v>
      </c>
    </row>
    <row r="55" spans="1:3" x14ac:dyDescent="0.25">
      <c r="A55" t="s">
        <v>3644</v>
      </c>
      <c r="B55" t="s">
        <v>3645</v>
      </c>
      <c r="C55" t="s">
        <v>96</v>
      </c>
    </row>
    <row r="56" spans="1:3" x14ac:dyDescent="0.25">
      <c r="A56" t="s">
        <v>3646</v>
      </c>
      <c r="B56" t="s">
        <v>3647</v>
      </c>
      <c r="C56" t="s">
        <v>96</v>
      </c>
    </row>
    <row r="57" spans="1:3" x14ac:dyDescent="0.25">
      <c r="A57" t="s">
        <v>3648</v>
      </c>
      <c r="B57" t="s">
        <v>3649</v>
      </c>
      <c r="C57" t="s">
        <v>96</v>
      </c>
    </row>
    <row r="58" spans="1:3" x14ac:dyDescent="0.25">
      <c r="A58" t="s">
        <v>3650</v>
      </c>
      <c r="B58" t="s">
        <v>3651</v>
      </c>
      <c r="C58" t="s">
        <v>96</v>
      </c>
    </row>
    <row r="59" spans="1:3" x14ac:dyDescent="0.25">
      <c r="A59" t="s">
        <v>3652</v>
      </c>
      <c r="B59" t="s">
        <v>3653</v>
      </c>
      <c r="C59" t="s">
        <v>96</v>
      </c>
    </row>
    <row r="60" spans="1:3" x14ac:dyDescent="0.25">
      <c r="A60" t="s">
        <v>3654</v>
      </c>
      <c r="B60" t="s">
        <v>3655</v>
      </c>
      <c r="C60" t="s">
        <v>96</v>
      </c>
    </row>
    <row r="61" spans="1:3" x14ac:dyDescent="0.25">
      <c r="A61" t="s">
        <v>3656</v>
      </c>
      <c r="B61" t="s">
        <v>3656</v>
      </c>
      <c r="C61" t="s">
        <v>96</v>
      </c>
    </row>
    <row r="62" spans="1:3" x14ac:dyDescent="0.25">
      <c r="A62" t="s">
        <v>3657</v>
      </c>
      <c r="B62" t="s">
        <v>3657</v>
      </c>
      <c r="C62" t="s">
        <v>96</v>
      </c>
    </row>
    <row r="63" spans="1:3" x14ac:dyDescent="0.25">
      <c r="A63" t="s">
        <v>3658</v>
      </c>
      <c r="B63" t="s">
        <v>3659</v>
      </c>
      <c r="C63" t="s">
        <v>96</v>
      </c>
    </row>
    <row r="64" spans="1:3" x14ac:dyDescent="0.25">
      <c r="A64" t="s">
        <v>3660</v>
      </c>
      <c r="B64" t="s">
        <v>3661</v>
      </c>
      <c r="C64" t="s">
        <v>96</v>
      </c>
    </row>
    <row r="65" spans="1:3" x14ac:dyDescent="0.25">
      <c r="A65" t="s">
        <v>3662</v>
      </c>
      <c r="B65" t="s">
        <v>3663</v>
      </c>
      <c r="C65" t="s">
        <v>96</v>
      </c>
    </row>
    <row r="66" spans="1:3" x14ac:dyDescent="0.25">
      <c r="A66" t="s">
        <v>3664</v>
      </c>
      <c r="B66" t="s">
        <v>3665</v>
      </c>
      <c r="C66" t="s">
        <v>96</v>
      </c>
    </row>
    <row r="67" spans="1:3" x14ac:dyDescent="0.25">
      <c r="A67" t="s">
        <v>3666</v>
      </c>
      <c r="B67" t="s">
        <v>3667</v>
      </c>
      <c r="C67" t="s">
        <v>96</v>
      </c>
    </row>
    <row r="68" spans="1:3" x14ac:dyDescent="0.25">
      <c r="A68" t="s">
        <v>3668</v>
      </c>
      <c r="B68" t="s">
        <v>3669</v>
      </c>
      <c r="C68" t="s">
        <v>96</v>
      </c>
    </row>
    <row r="69" spans="1:3" x14ac:dyDescent="0.25">
      <c r="A69" t="s">
        <v>3670</v>
      </c>
      <c r="B69" t="s">
        <v>3671</v>
      </c>
      <c r="C69" t="s">
        <v>96</v>
      </c>
    </row>
    <row r="70" spans="1:3" x14ac:dyDescent="0.25">
      <c r="A70" t="s">
        <v>3672</v>
      </c>
      <c r="B70" t="s">
        <v>3673</v>
      </c>
      <c r="C70" t="s">
        <v>96</v>
      </c>
    </row>
    <row r="71" spans="1:3" x14ac:dyDescent="0.25">
      <c r="A71" t="s">
        <v>3674</v>
      </c>
      <c r="B71" t="s">
        <v>3675</v>
      </c>
      <c r="C71" t="s">
        <v>96</v>
      </c>
    </row>
    <row r="72" spans="1:3" x14ac:dyDescent="0.25">
      <c r="A72" t="s">
        <v>3676</v>
      </c>
      <c r="B72" t="s">
        <v>3677</v>
      </c>
      <c r="C72" t="s">
        <v>96</v>
      </c>
    </row>
    <row r="73" spans="1:3" x14ac:dyDescent="0.25">
      <c r="A73" t="s">
        <v>3678</v>
      </c>
      <c r="B73" t="s">
        <v>3679</v>
      </c>
      <c r="C73" t="s">
        <v>96</v>
      </c>
    </row>
    <row r="74" spans="1:3" x14ac:dyDescent="0.25">
      <c r="A74" t="s">
        <v>3676</v>
      </c>
      <c r="B74" t="s">
        <v>3677</v>
      </c>
      <c r="C74" t="s">
        <v>96</v>
      </c>
    </row>
    <row r="75" spans="1:3" x14ac:dyDescent="0.25">
      <c r="A75" t="s">
        <v>3680</v>
      </c>
      <c r="B75" t="s">
        <v>3680</v>
      </c>
      <c r="C75" t="s">
        <v>96</v>
      </c>
    </row>
    <row r="76" spans="1:3" x14ac:dyDescent="0.25">
      <c r="A76" t="s">
        <v>3681</v>
      </c>
      <c r="B76" t="s">
        <v>3682</v>
      </c>
      <c r="C76" t="s">
        <v>96</v>
      </c>
    </row>
    <row r="77" spans="1:3" x14ac:dyDescent="0.25">
      <c r="A77" t="s">
        <v>3683</v>
      </c>
      <c r="B77" t="s">
        <v>3684</v>
      </c>
      <c r="C77" t="s">
        <v>96</v>
      </c>
    </row>
    <row r="78" spans="1:3" x14ac:dyDescent="0.25">
      <c r="A78" t="s">
        <v>3685</v>
      </c>
      <c r="B78" t="s">
        <v>3686</v>
      </c>
      <c r="C78" t="s">
        <v>96</v>
      </c>
    </row>
    <row r="79" spans="1:3" x14ac:dyDescent="0.25">
      <c r="A79" t="s">
        <v>3687</v>
      </c>
      <c r="B79" t="s">
        <v>3688</v>
      </c>
      <c r="C79" t="s">
        <v>96</v>
      </c>
    </row>
    <row r="80" spans="1:3" x14ac:dyDescent="0.25">
      <c r="A80" t="s">
        <v>3689</v>
      </c>
      <c r="B80" t="s">
        <v>3689</v>
      </c>
      <c r="C80" t="s">
        <v>96</v>
      </c>
    </row>
    <row r="81" spans="1:3" x14ac:dyDescent="0.25">
      <c r="A81" t="s">
        <v>3690</v>
      </c>
      <c r="B81" t="s">
        <v>3690</v>
      </c>
      <c r="C81" t="s">
        <v>96</v>
      </c>
    </row>
    <row r="82" spans="1:3" x14ac:dyDescent="0.25">
      <c r="A82" t="s">
        <v>3676</v>
      </c>
      <c r="B82" t="s">
        <v>3677</v>
      </c>
      <c r="C82" t="s">
        <v>96</v>
      </c>
    </row>
    <row r="83" spans="1:3" x14ac:dyDescent="0.25">
      <c r="A83" t="s">
        <v>3691</v>
      </c>
      <c r="B83" t="s">
        <v>3691</v>
      </c>
      <c r="C83" t="s">
        <v>96</v>
      </c>
    </row>
    <row r="84" spans="1:3" x14ac:dyDescent="0.25">
      <c r="A84" t="s">
        <v>3692</v>
      </c>
      <c r="B84" t="s">
        <v>29</v>
      </c>
      <c r="C84" t="s">
        <v>96</v>
      </c>
    </row>
    <row r="85" spans="1:3" x14ac:dyDescent="0.25">
      <c r="A85" t="s">
        <v>3693</v>
      </c>
      <c r="B85" t="s">
        <v>3694</v>
      </c>
      <c r="C85" t="s">
        <v>96</v>
      </c>
    </row>
    <row r="86" spans="1:3" x14ac:dyDescent="0.25">
      <c r="A86" t="s">
        <v>3695</v>
      </c>
      <c r="B86" t="s">
        <v>3695</v>
      </c>
      <c r="C86" t="s">
        <v>96</v>
      </c>
    </row>
    <row r="87" spans="1:3" x14ac:dyDescent="0.25">
      <c r="A87" t="s">
        <v>3696</v>
      </c>
      <c r="B87" t="s">
        <v>3697</v>
      </c>
      <c r="C87" t="s">
        <v>96</v>
      </c>
    </row>
    <row r="88" spans="1:3" x14ac:dyDescent="0.25">
      <c r="A88" t="s">
        <v>3698</v>
      </c>
      <c r="B88" t="s">
        <v>3699</v>
      </c>
      <c r="C88" t="s">
        <v>96</v>
      </c>
    </row>
    <row r="89" spans="1:3" x14ac:dyDescent="0.25">
      <c r="A89" t="s">
        <v>3700</v>
      </c>
      <c r="B89" t="s">
        <v>3701</v>
      </c>
      <c r="C89" t="s">
        <v>96</v>
      </c>
    </row>
    <row r="90" spans="1:3" x14ac:dyDescent="0.25">
      <c r="A90" t="s">
        <v>3702</v>
      </c>
      <c r="B90" t="s">
        <v>3703</v>
      </c>
      <c r="C90" t="s">
        <v>96</v>
      </c>
    </row>
    <row r="91" spans="1:3" x14ac:dyDescent="0.25">
      <c r="A91" t="s">
        <v>3704</v>
      </c>
      <c r="B91" t="s">
        <v>3705</v>
      </c>
      <c r="C91" t="s">
        <v>96</v>
      </c>
    </row>
    <row r="92" spans="1:3" x14ac:dyDescent="0.25">
      <c r="A92" t="s">
        <v>3706</v>
      </c>
      <c r="B92" t="s">
        <v>3707</v>
      </c>
      <c r="C92" t="s">
        <v>96</v>
      </c>
    </row>
    <row r="93" spans="1:3" x14ac:dyDescent="0.25">
      <c r="A93" t="s">
        <v>3708</v>
      </c>
      <c r="B93" t="s">
        <v>3709</v>
      </c>
      <c r="C93" t="s">
        <v>96</v>
      </c>
    </row>
    <row r="94" spans="1:3" x14ac:dyDescent="0.25">
      <c r="A94" t="s">
        <v>95</v>
      </c>
      <c r="B94" t="s">
        <v>3710</v>
      </c>
      <c r="C94" t="s">
        <v>96</v>
      </c>
    </row>
    <row r="95" spans="1:3" x14ac:dyDescent="0.25">
      <c r="A95" t="s">
        <v>3711</v>
      </c>
      <c r="B95" t="s">
        <v>3711</v>
      </c>
      <c r="C95" t="s">
        <v>96</v>
      </c>
    </row>
    <row r="96" spans="1:3" x14ac:dyDescent="0.25">
      <c r="A96" t="s">
        <v>3680</v>
      </c>
      <c r="B96" t="s">
        <v>3680</v>
      </c>
      <c r="C96" t="s">
        <v>96</v>
      </c>
    </row>
    <row r="97" spans="1:3" x14ac:dyDescent="0.25">
      <c r="A97" t="s">
        <v>3712</v>
      </c>
      <c r="B97" t="s">
        <v>3712</v>
      </c>
      <c r="C97" t="s">
        <v>96</v>
      </c>
    </row>
    <row r="98" spans="1:3" x14ac:dyDescent="0.25">
      <c r="A98" t="s">
        <v>3713</v>
      </c>
      <c r="B98" t="s">
        <v>3713</v>
      </c>
      <c r="C98" t="s">
        <v>96</v>
      </c>
    </row>
    <row r="99" spans="1:3" x14ac:dyDescent="0.25">
      <c r="A99" t="s">
        <v>3714</v>
      </c>
      <c r="B99" t="s">
        <v>3714</v>
      </c>
      <c r="C99" t="s">
        <v>96</v>
      </c>
    </row>
    <row r="100" spans="1:3" x14ac:dyDescent="0.25">
      <c r="A100" t="s">
        <v>3715</v>
      </c>
      <c r="B100" t="s">
        <v>3716</v>
      </c>
      <c r="C100" t="s">
        <v>96</v>
      </c>
    </row>
    <row r="101" spans="1:3" x14ac:dyDescent="0.25">
      <c r="A101" t="s">
        <v>3717</v>
      </c>
      <c r="B101" t="s">
        <v>3717</v>
      </c>
      <c r="C101" t="s">
        <v>96</v>
      </c>
    </row>
    <row r="102" spans="1:3" x14ac:dyDescent="0.25">
      <c r="A102" t="s">
        <v>3718</v>
      </c>
      <c r="B102" t="s">
        <v>3719</v>
      </c>
      <c r="C102" t="s">
        <v>96</v>
      </c>
    </row>
    <row r="103" spans="1:3" x14ac:dyDescent="0.25">
      <c r="A103" t="s">
        <v>3720</v>
      </c>
      <c r="B103" t="s">
        <v>3721</v>
      </c>
      <c r="C103" t="s">
        <v>96</v>
      </c>
    </row>
    <row r="104" spans="1:3" x14ac:dyDescent="0.25">
      <c r="A104" t="s">
        <v>3722</v>
      </c>
      <c r="B104" t="s">
        <v>3722</v>
      </c>
      <c r="C104" t="s">
        <v>96</v>
      </c>
    </row>
    <row r="105" spans="1:3" x14ac:dyDescent="0.25">
      <c r="A105" t="s">
        <v>82</v>
      </c>
      <c r="B105" t="s">
        <v>82</v>
      </c>
      <c r="C105" t="s">
        <v>96</v>
      </c>
    </row>
    <row r="106" spans="1:3" x14ac:dyDescent="0.25">
      <c r="A106" t="s">
        <v>3723</v>
      </c>
      <c r="B106" t="s">
        <v>3724</v>
      </c>
      <c r="C106" t="s">
        <v>96</v>
      </c>
    </row>
    <row r="107" spans="1:3" x14ac:dyDescent="0.25">
      <c r="A107" t="s">
        <v>3680</v>
      </c>
      <c r="B107" t="s">
        <v>3680</v>
      </c>
      <c r="C107" t="s">
        <v>96</v>
      </c>
    </row>
    <row r="108" spans="1:3" x14ac:dyDescent="0.25">
      <c r="A108" t="s">
        <v>23</v>
      </c>
      <c r="B108" t="s">
        <v>23</v>
      </c>
      <c r="C108" t="s">
        <v>96</v>
      </c>
    </row>
    <row r="109" spans="1:3" x14ac:dyDescent="0.25">
      <c r="A109" t="s">
        <v>3680</v>
      </c>
      <c r="B109" t="s">
        <v>3680</v>
      </c>
      <c r="C109" t="s">
        <v>96</v>
      </c>
    </row>
    <row r="110" spans="1:3" x14ac:dyDescent="0.25">
      <c r="A110" t="s">
        <v>3725</v>
      </c>
      <c r="B110" t="s">
        <v>3726</v>
      </c>
      <c r="C110" t="s">
        <v>96</v>
      </c>
    </row>
    <row r="111" spans="1:3" x14ac:dyDescent="0.25">
      <c r="A111" t="s">
        <v>3727</v>
      </c>
      <c r="B111" t="s">
        <v>3728</v>
      </c>
      <c r="C111" t="s">
        <v>96</v>
      </c>
    </row>
    <row r="112" spans="1:3" x14ac:dyDescent="0.25">
      <c r="A112" t="s">
        <v>3729</v>
      </c>
      <c r="B112" t="s">
        <v>3730</v>
      </c>
      <c r="C112" t="s">
        <v>96</v>
      </c>
    </row>
    <row r="113" spans="1:3" x14ac:dyDescent="0.25">
      <c r="A113" t="s">
        <v>3690</v>
      </c>
      <c r="B113" t="s">
        <v>3690</v>
      </c>
      <c r="C113" t="s">
        <v>96</v>
      </c>
    </row>
    <row r="114" spans="1:3" x14ac:dyDescent="0.25">
      <c r="A114" t="s">
        <v>3731</v>
      </c>
      <c r="B114" t="s">
        <v>3732</v>
      </c>
      <c r="C114" t="s">
        <v>96</v>
      </c>
    </row>
    <row r="115" spans="1:3" x14ac:dyDescent="0.25">
      <c r="A115" t="s">
        <v>3733</v>
      </c>
      <c r="B115" t="s">
        <v>3734</v>
      </c>
      <c r="C115" t="s">
        <v>96</v>
      </c>
    </row>
    <row r="116" spans="1:3" x14ac:dyDescent="0.25">
      <c r="A116" t="s">
        <v>3735</v>
      </c>
      <c r="B116" t="s">
        <v>3736</v>
      </c>
      <c r="C116" t="s">
        <v>96</v>
      </c>
    </row>
    <row r="117" spans="1:3" x14ac:dyDescent="0.25">
      <c r="A117" t="s">
        <v>3737</v>
      </c>
      <c r="B117" t="s">
        <v>3738</v>
      </c>
      <c r="C117" t="s">
        <v>96</v>
      </c>
    </row>
    <row r="118" spans="1:3" x14ac:dyDescent="0.25">
      <c r="A118" t="s">
        <v>3739</v>
      </c>
      <c r="B118" t="s">
        <v>3740</v>
      </c>
      <c r="C118" t="s">
        <v>96</v>
      </c>
    </row>
    <row r="119" spans="1:3" x14ac:dyDescent="0.25">
      <c r="A119" t="s">
        <v>3741</v>
      </c>
      <c r="B119" t="s">
        <v>3742</v>
      </c>
      <c r="C119" t="s">
        <v>96</v>
      </c>
    </row>
    <row r="120" spans="1:3" x14ac:dyDescent="0.25">
      <c r="A120" t="s">
        <v>3743</v>
      </c>
      <c r="B120" t="s">
        <v>3744</v>
      </c>
      <c r="C120" t="s">
        <v>96</v>
      </c>
    </row>
    <row r="121" spans="1:3" x14ac:dyDescent="0.25">
      <c r="A121" t="s">
        <v>3745</v>
      </c>
      <c r="B121" t="s">
        <v>3746</v>
      </c>
      <c r="C121" t="s">
        <v>96</v>
      </c>
    </row>
    <row r="122" spans="1:3" x14ac:dyDescent="0.25">
      <c r="A122" t="s">
        <v>3747</v>
      </c>
      <c r="B122" t="s">
        <v>3748</v>
      </c>
      <c r="C122" t="s">
        <v>96</v>
      </c>
    </row>
    <row r="123" spans="1:3" x14ac:dyDescent="0.25">
      <c r="A123" t="s">
        <v>3749</v>
      </c>
      <c r="B123" t="s">
        <v>3750</v>
      </c>
      <c r="C123" t="s">
        <v>96</v>
      </c>
    </row>
    <row r="124" spans="1:3" x14ac:dyDescent="0.25">
      <c r="A124" t="s">
        <v>3751</v>
      </c>
      <c r="B124" t="s">
        <v>116</v>
      </c>
      <c r="C124" t="s">
        <v>96</v>
      </c>
    </row>
    <row r="125" spans="1:3" x14ac:dyDescent="0.25">
      <c r="A125" t="s">
        <v>3752</v>
      </c>
      <c r="B125" t="s">
        <v>3752</v>
      </c>
      <c r="C125" t="s">
        <v>96</v>
      </c>
    </row>
    <row r="126" spans="1:3" x14ac:dyDescent="0.25">
      <c r="A126" t="s">
        <v>3753</v>
      </c>
      <c r="B126" t="s">
        <v>3754</v>
      </c>
      <c r="C126" t="s">
        <v>96</v>
      </c>
    </row>
    <row r="127" spans="1:3" x14ac:dyDescent="0.25">
      <c r="A127" t="s">
        <v>3755</v>
      </c>
      <c r="B127" t="s">
        <v>3755</v>
      </c>
      <c r="C127" t="s">
        <v>96</v>
      </c>
    </row>
    <row r="128" spans="1:3" x14ac:dyDescent="0.25">
      <c r="A128" t="s">
        <v>3756</v>
      </c>
      <c r="B128" t="s">
        <v>3756</v>
      </c>
      <c r="C128" t="s">
        <v>96</v>
      </c>
    </row>
    <row r="129" spans="1:3" x14ac:dyDescent="0.25">
      <c r="A129" t="s">
        <v>3757</v>
      </c>
      <c r="B129" t="s">
        <v>3757</v>
      </c>
      <c r="C129" t="s">
        <v>96</v>
      </c>
    </row>
    <row r="130" spans="1:3" x14ac:dyDescent="0.25">
      <c r="A130" t="s">
        <v>3758</v>
      </c>
      <c r="B130" t="s">
        <v>3758</v>
      </c>
      <c r="C130" t="s">
        <v>96</v>
      </c>
    </row>
    <row r="131" spans="1:3" x14ac:dyDescent="0.25">
      <c r="A131" t="s">
        <v>3759</v>
      </c>
      <c r="B131" t="s">
        <v>3759</v>
      </c>
      <c r="C131" t="s">
        <v>96</v>
      </c>
    </row>
    <row r="132" spans="1:3" x14ac:dyDescent="0.25">
      <c r="A132" t="s">
        <v>3760</v>
      </c>
      <c r="B132" t="s">
        <v>3760</v>
      </c>
      <c r="C132" t="s">
        <v>96</v>
      </c>
    </row>
    <row r="133" spans="1:3" x14ac:dyDescent="0.25">
      <c r="A133" t="s">
        <v>3761</v>
      </c>
      <c r="B133" t="s">
        <v>3762</v>
      </c>
      <c r="C133" t="s">
        <v>96</v>
      </c>
    </row>
    <row r="134" spans="1:3" x14ac:dyDescent="0.25">
      <c r="A134" t="s">
        <v>3763</v>
      </c>
      <c r="B134" t="s">
        <v>3763</v>
      </c>
      <c r="C134" t="s">
        <v>96</v>
      </c>
    </row>
    <row r="135" spans="1:3" x14ac:dyDescent="0.25">
      <c r="A135" t="s">
        <v>3764</v>
      </c>
      <c r="B135" t="s">
        <v>3765</v>
      </c>
      <c r="C135" t="s">
        <v>96</v>
      </c>
    </row>
    <row r="136" spans="1:3" x14ac:dyDescent="0.25">
      <c r="A136" t="s">
        <v>3766</v>
      </c>
      <c r="B136" t="s">
        <v>3767</v>
      </c>
      <c r="C136" t="s">
        <v>96</v>
      </c>
    </row>
    <row r="137" spans="1:3" x14ac:dyDescent="0.25">
      <c r="A137" t="s">
        <v>3768</v>
      </c>
      <c r="B137" t="s">
        <v>3769</v>
      </c>
      <c r="C137" t="s">
        <v>96</v>
      </c>
    </row>
    <row r="138" spans="1:3" x14ac:dyDescent="0.25">
      <c r="A138" t="s">
        <v>3770</v>
      </c>
      <c r="B138" t="s">
        <v>3771</v>
      </c>
      <c r="C138" t="s">
        <v>96</v>
      </c>
    </row>
    <row r="139" spans="1:3" x14ac:dyDescent="0.25">
      <c r="A139" t="s">
        <v>3772</v>
      </c>
      <c r="B139" t="s">
        <v>3772</v>
      </c>
      <c r="C139" t="s">
        <v>96</v>
      </c>
    </row>
    <row r="140" spans="1:3" x14ac:dyDescent="0.25">
      <c r="A140" t="s">
        <v>3773</v>
      </c>
      <c r="B140" t="s">
        <v>3773</v>
      </c>
      <c r="C140" t="s">
        <v>96</v>
      </c>
    </row>
    <row r="141" spans="1:3" x14ac:dyDescent="0.25">
      <c r="A141" t="s">
        <v>3774</v>
      </c>
      <c r="B141" t="s">
        <v>3775</v>
      </c>
      <c r="C141" t="s">
        <v>96</v>
      </c>
    </row>
    <row r="142" spans="1:3" x14ac:dyDescent="0.25">
      <c r="A142" t="s">
        <v>3776</v>
      </c>
      <c r="B142" t="s">
        <v>3777</v>
      </c>
      <c r="C142" t="s">
        <v>96</v>
      </c>
    </row>
    <row r="143" spans="1:3" x14ac:dyDescent="0.25">
      <c r="A143" t="s">
        <v>3778</v>
      </c>
      <c r="B143" t="s">
        <v>3779</v>
      </c>
      <c r="C143" t="s">
        <v>96</v>
      </c>
    </row>
    <row r="144" spans="1:3" x14ac:dyDescent="0.25">
      <c r="A144" t="s">
        <v>3780</v>
      </c>
      <c r="B144" t="s">
        <v>3781</v>
      </c>
      <c r="C144" t="s">
        <v>96</v>
      </c>
    </row>
    <row r="145" spans="1:3" x14ac:dyDescent="0.25">
      <c r="A145" t="s">
        <v>3782</v>
      </c>
      <c r="B145" t="s">
        <v>3783</v>
      </c>
      <c r="C145" t="s">
        <v>96</v>
      </c>
    </row>
    <row r="146" spans="1:3" x14ac:dyDescent="0.25">
      <c r="A146" t="s">
        <v>3784</v>
      </c>
      <c r="B146" t="s">
        <v>3785</v>
      </c>
      <c r="C146" t="s">
        <v>96</v>
      </c>
    </row>
    <row r="147" spans="1:3" x14ac:dyDescent="0.25">
      <c r="A147" t="s">
        <v>3786</v>
      </c>
      <c r="B147" t="s">
        <v>3787</v>
      </c>
      <c r="C147" t="s">
        <v>96</v>
      </c>
    </row>
    <row r="148" spans="1:3" x14ac:dyDescent="0.25">
      <c r="A148" t="s">
        <v>3788</v>
      </c>
      <c r="B148" t="s">
        <v>3789</v>
      </c>
      <c r="C148" t="s">
        <v>96</v>
      </c>
    </row>
    <row r="149" spans="1:3" x14ac:dyDescent="0.25">
      <c r="A149" t="s">
        <v>39</v>
      </c>
      <c r="B149" t="s">
        <v>39</v>
      </c>
      <c r="C149" t="s">
        <v>96</v>
      </c>
    </row>
    <row r="150" spans="1:3" x14ac:dyDescent="0.25">
      <c r="A150" t="s">
        <v>3790</v>
      </c>
      <c r="B150" t="s">
        <v>3791</v>
      </c>
      <c r="C150" t="s">
        <v>96</v>
      </c>
    </row>
    <row r="151" spans="1:3" x14ac:dyDescent="0.25">
      <c r="A151" t="s">
        <v>3792</v>
      </c>
      <c r="B151" t="s">
        <v>3793</v>
      </c>
      <c r="C151" t="s">
        <v>96</v>
      </c>
    </row>
    <row r="152" spans="1:3" x14ac:dyDescent="0.25">
      <c r="A152" t="s">
        <v>3689</v>
      </c>
      <c r="B152" t="s">
        <v>3689</v>
      </c>
      <c r="C152" t="s">
        <v>96</v>
      </c>
    </row>
    <row r="153" spans="1:3" x14ac:dyDescent="0.25">
      <c r="A153" t="s">
        <v>3794</v>
      </c>
      <c r="B153" t="s">
        <v>3795</v>
      </c>
      <c r="C153" t="s">
        <v>96</v>
      </c>
    </row>
    <row r="154" spans="1:3" x14ac:dyDescent="0.25">
      <c r="A154" t="s">
        <v>3796</v>
      </c>
      <c r="B154" t="s">
        <v>3796</v>
      </c>
      <c r="C154" t="s">
        <v>96</v>
      </c>
    </row>
    <row r="155" spans="1:3" x14ac:dyDescent="0.25">
      <c r="A155" t="s">
        <v>3797</v>
      </c>
      <c r="B155" t="s">
        <v>3797</v>
      </c>
      <c r="C155" t="s">
        <v>96</v>
      </c>
    </row>
    <row r="156" spans="1:3" x14ac:dyDescent="0.25">
      <c r="A156" t="s">
        <v>3798</v>
      </c>
      <c r="B156" t="s">
        <v>3798</v>
      </c>
      <c r="C156" t="s">
        <v>96</v>
      </c>
    </row>
    <row r="157" spans="1:3" x14ac:dyDescent="0.25">
      <c r="A157" t="s">
        <v>3799</v>
      </c>
      <c r="B157" t="s">
        <v>3799</v>
      </c>
      <c r="C157" t="s">
        <v>96</v>
      </c>
    </row>
    <row r="158" spans="1:3" x14ac:dyDescent="0.25">
      <c r="A158" t="s">
        <v>3800</v>
      </c>
      <c r="B158" t="s">
        <v>3801</v>
      </c>
      <c r="C158" t="s">
        <v>96</v>
      </c>
    </row>
    <row r="159" spans="1:3" x14ac:dyDescent="0.25">
      <c r="A159" t="s">
        <v>3802</v>
      </c>
      <c r="B159" t="s">
        <v>3803</v>
      </c>
      <c r="C159" t="s">
        <v>96</v>
      </c>
    </row>
    <row r="160" spans="1:3" x14ac:dyDescent="0.25">
      <c r="A160" t="s">
        <v>3804</v>
      </c>
      <c r="B160" t="s">
        <v>3805</v>
      </c>
      <c r="C160" t="s">
        <v>96</v>
      </c>
    </row>
    <row r="161" spans="1:3" x14ac:dyDescent="0.25">
      <c r="A161" t="s">
        <v>3806</v>
      </c>
      <c r="B161" t="s">
        <v>3807</v>
      </c>
      <c r="C161" t="s">
        <v>96</v>
      </c>
    </row>
    <row r="162" spans="1:3" x14ac:dyDescent="0.25">
      <c r="A162" t="s">
        <v>3808</v>
      </c>
      <c r="B162" t="s">
        <v>3809</v>
      </c>
      <c r="C162" t="s">
        <v>96</v>
      </c>
    </row>
    <row r="163" spans="1:3" x14ac:dyDescent="0.25">
      <c r="A163" t="s">
        <v>3810</v>
      </c>
      <c r="B163" t="s">
        <v>3811</v>
      </c>
      <c r="C163" t="s">
        <v>96</v>
      </c>
    </row>
    <row r="164" spans="1:3" x14ac:dyDescent="0.25">
      <c r="A164" t="s">
        <v>3812</v>
      </c>
      <c r="B164" t="s">
        <v>3813</v>
      </c>
      <c r="C164" t="s">
        <v>96</v>
      </c>
    </row>
    <row r="165" spans="1:3" x14ac:dyDescent="0.25">
      <c r="A165" t="s">
        <v>3814</v>
      </c>
      <c r="B165" t="s">
        <v>3815</v>
      </c>
      <c r="C165" t="s">
        <v>96</v>
      </c>
    </row>
    <row r="166" spans="1:3" x14ac:dyDescent="0.25">
      <c r="A166" t="s">
        <v>3816</v>
      </c>
      <c r="B166" t="s">
        <v>3817</v>
      </c>
      <c r="C166" t="s">
        <v>96</v>
      </c>
    </row>
    <row r="167" spans="1:3" x14ac:dyDescent="0.25">
      <c r="A167" t="s">
        <v>3818</v>
      </c>
      <c r="B167" t="s">
        <v>3819</v>
      </c>
      <c r="C167" t="s">
        <v>96</v>
      </c>
    </row>
    <row r="168" spans="1:3" x14ac:dyDescent="0.25">
      <c r="A168" t="s">
        <v>3820</v>
      </c>
      <c r="B168" t="s">
        <v>3821</v>
      </c>
      <c r="C168" t="s">
        <v>96</v>
      </c>
    </row>
    <row r="169" spans="1:3" x14ac:dyDescent="0.25">
      <c r="A169" t="s">
        <v>3822</v>
      </c>
      <c r="B169" t="s">
        <v>3823</v>
      </c>
      <c r="C169" t="s">
        <v>96</v>
      </c>
    </row>
    <row r="170" spans="1:3" x14ac:dyDescent="0.25">
      <c r="A170" t="s">
        <v>3824</v>
      </c>
      <c r="B170" t="s">
        <v>3825</v>
      </c>
      <c r="C170" t="s">
        <v>96</v>
      </c>
    </row>
    <row r="171" spans="1:3" x14ac:dyDescent="0.25">
      <c r="A171" t="s">
        <v>3826</v>
      </c>
      <c r="B171" t="s">
        <v>3827</v>
      </c>
      <c r="C171" t="s">
        <v>96</v>
      </c>
    </row>
    <row r="172" spans="1:3" x14ac:dyDescent="0.25">
      <c r="A172" t="s">
        <v>3828</v>
      </c>
      <c r="B172" t="s">
        <v>3829</v>
      </c>
      <c r="C172" t="s">
        <v>96</v>
      </c>
    </row>
    <row r="173" spans="1:3" x14ac:dyDescent="0.25">
      <c r="A173" t="s">
        <v>3830</v>
      </c>
      <c r="B173" t="s">
        <v>3831</v>
      </c>
      <c r="C173" t="s">
        <v>96</v>
      </c>
    </row>
    <row r="174" spans="1:3" x14ac:dyDescent="0.25">
      <c r="A174" t="s">
        <v>3832</v>
      </c>
      <c r="B174" t="s">
        <v>3833</v>
      </c>
      <c r="C174" t="s">
        <v>96</v>
      </c>
    </row>
    <row r="175" spans="1:3" x14ac:dyDescent="0.25">
      <c r="A175" t="s">
        <v>3834</v>
      </c>
      <c r="B175" t="s">
        <v>3834</v>
      </c>
      <c r="C175" t="s">
        <v>96</v>
      </c>
    </row>
    <row r="176" spans="1:3" x14ac:dyDescent="0.25">
      <c r="A176" t="s">
        <v>3835</v>
      </c>
      <c r="B176" t="s">
        <v>3836</v>
      </c>
      <c r="C176" t="s">
        <v>96</v>
      </c>
    </row>
    <row r="177" spans="1:3" x14ac:dyDescent="0.25">
      <c r="A177" t="s">
        <v>3837</v>
      </c>
      <c r="B177" t="s">
        <v>3838</v>
      </c>
      <c r="C177" t="s">
        <v>96</v>
      </c>
    </row>
    <row r="178" spans="1:3" x14ac:dyDescent="0.25">
      <c r="A178" t="s">
        <v>3839</v>
      </c>
      <c r="B178" t="s">
        <v>3840</v>
      </c>
      <c r="C178" t="s">
        <v>96</v>
      </c>
    </row>
    <row r="179" spans="1:3" x14ac:dyDescent="0.25">
      <c r="A179" t="s">
        <v>3841</v>
      </c>
      <c r="B179" t="s">
        <v>3842</v>
      </c>
      <c r="C179" t="s">
        <v>96</v>
      </c>
    </row>
    <row r="180" spans="1:3" x14ac:dyDescent="0.25">
      <c r="A180" t="s">
        <v>3843</v>
      </c>
      <c r="B180" t="s">
        <v>3844</v>
      </c>
      <c r="C180" t="s">
        <v>96</v>
      </c>
    </row>
    <row r="181" spans="1:3" x14ac:dyDescent="0.25">
      <c r="A181" t="s">
        <v>3845</v>
      </c>
      <c r="B181" t="s">
        <v>3846</v>
      </c>
      <c r="C181" t="s">
        <v>96</v>
      </c>
    </row>
    <row r="182" spans="1:3" x14ac:dyDescent="0.25">
      <c r="A182" t="s">
        <v>3847</v>
      </c>
      <c r="B182" t="s">
        <v>3848</v>
      </c>
      <c r="C182" t="s">
        <v>96</v>
      </c>
    </row>
    <row r="183" spans="1:3" x14ac:dyDescent="0.25">
      <c r="A183" t="s">
        <v>3849</v>
      </c>
      <c r="B183" t="s">
        <v>3850</v>
      </c>
      <c r="C183" t="s">
        <v>96</v>
      </c>
    </row>
    <row r="184" spans="1:3" x14ac:dyDescent="0.25">
      <c r="A184" t="s">
        <v>3851</v>
      </c>
      <c r="B184" t="s">
        <v>3852</v>
      </c>
      <c r="C184" t="s">
        <v>96</v>
      </c>
    </row>
    <row r="185" spans="1:3" x14ac:dyDescent="0.25">
      <c r="A185" t="s">
        <v>3853</v>
      </c>
      <c r="B185" t="s">
        <v>3854</v>
      </c>
      <c r="C185" t="s">
        <v>96</v>
      </c>
    </row>
    <row r="186" spans="1:3" x14ac:dyDescent="0.25">
      <c r="A186" t="s">
        <v>3855</v>
      </c>
      <c r="B186" t="s">
        <v>31</v>
      </c>
      <c r="C186" t="s">
        <v>96</v>
      </c>
    </row>
    <row r="187" spans="1:3" x14ac:dyDescent="0.25">
      <c r="A187" t="s">
        <v>3856</v>
      </c>
      <c r="B187" t="s">
        <v>19</v>
      </c>
      <c r="C187" t="s">
        <v>96</v>
      </c>
    </row>
    <row r="188" spans="1:3" x14ac:dyDescent="0.25">
      <c r="A188" t="s">
        <v>3857</v>
      </c>
      <c r="B188" t="s">
        <v>3858</v>
      </c>
      <c r="C188" t="s">
        <v>96</v>
      </c>
    </row>
    <row r="189" spans="1:3" x14ac:dyDescent="0.25">
      <c r="A189" t="s">
        <v>3859</v>
      </c>
      <c r="B189" t="s">
        <v>23</v>
      </c>
      <c r="C189" t="s">
        <v>96</v>
      </c>
    </row>
    <row r="190" spans="1:3" x14ac:dyDescent="0.25">
      <c r="A190" t="s">
        <v>3860</v>
      </c>
      <c r="B190" t="s">
        <v>3861</v>
      </c>
      <c r="C190" t="s">
        <v>96</v>
      </c>
    </row>
    <row r="191" spans="1:3" x14ac:dyDescent="0.25">
      <c r="A191" t="s">
        <v>3862</v>
      </c>
      <c r="B191" t="s">
        <v>3863</v>
      </c>
      <c r="C191" t="s">
        <v>96</v>
      </c>
    </row>
    <row r="192" spans="1:3" x14ac:dyDescent="0.25">
      <c r="A192" t="s">
        <v>3864</v>
      </c>
      <c r="B192" t="s">
        <v>3865</v>
      </c>
      <c r="C192" t="s">
        <v>96</v>
      </c>
    </row>
    <row r="193" spans="1:3" x14ac:dyDescent="0.25">
      <c r="A193" t="s">
        <v>3866</v>
      </c>
      <c r="B193" t="s">
        <v>3867</v>
      </c>
      <c r="C193" t="s">
        <v>96</v>
      </c>
    </row>
    <row r="194" spans="1:3" x14ac:dyDescent="0.25">
      <c r="A194" t="s">
        <v>3868</v>
      </c>
      <c r="B194" t="s">
        <v>3869</v>
      </c>
      <c r="C194" t="s">
        <v>96</v>
      </c>
    </row>
    <row r="195" spans="1:3" x14ac:dyDescent="0.25">
      <c r="A195" t="s">
        <v>3870</v>
      </c>
      <c r="B195" t="s">
        <v>3871</v>
      </c>
      <c r="C195" t="s">
        <v>96</v>
      </c>
    </row>
    <row r="196" spans="1:3" x14ac:dyDescent="0.25">
      <c r="A196" t="s">
        <v>3872</v>
      </c>
      <c r="B196" t="s">
        <v>3873</v>
      </c>
      <c r="C196" t="s">
        <v>96</v>
      </c>
    </row>
    <row r="197" spans="1:3" x14ac:dyDescent="0.25">
      <c r="A197" t="s">
        <v>3874</v>
      </c>
      <c r="B197" t="s">
        <v>3875</v>
      </c>
      <c r="C197" t="s">
        <v>96</v>
      </c>
    </row>
    <row r="198" spans="1:3" x14ac:dyDescent="0.25">
      <c r="A198" t="s">
        <v>3876</v>
      </c>
      <c r="B198" t="s">
        <v>3877</v>
      </c>
      <c r="C198" t="s">
        <v>96</v>
      </c>
    </row>
    <row r="199" spans="1:3" x14ac:dyDescent="0.25">
      <c r="A199" t="s">
        <v>3733</v>
      </c>
      <c r="B199" t="s">
        <v>3733</v>
      </c>
      <c r="C199" t="s">
        <v>96</v>
      </c>
    </row>
    <row r="200" spans="1:3" x14ac:dyDescent="0.25">
      <c r="A200" t="s">
        <v>3878</v>
      </c>
      <c r="B200" t="s">
        <v>3879</v>
      </c>
      <c r="C200" t="s">
        <v>96</v>
      </c>
    </row>
    <row r="201" spans="1:3" x14ac:dyDescent="0.25">
      <c r="A201" t="s">
        <v>3880</v>
      </c>
      <c r="B201" t="s">
        <v>3881</v>
      </c>
      <c r="C201" t="s">
        <v>96</v>
      </c>
    </row>
    <row r="202" spans="1:3" x14ac:dyDescent="0.25">
      <c r="A202" t="s">
        <v>3882</v>
      </c>
      <c r="B202" t="s">
        <v>3883</v>
      </c>
      <c r="C202" t="s">
        <v>96</v>
      </c>
    </row>
    <row r="203" spans="1:3" x14ac:dyDescent="0.25">
      <c r="A203" t="s">
        <v>3545</v>
      </c>
      <c r="B203" t="s">
        <v>3546</v>
      </c>
      <c r="C203" t="s">
        <v>96</v>
      </c>
    </row>
    <row r="204" spans="1:3" x14ac:dyDescent="0.25">
      <c r="A204" t="s">
        <v>3884</v>
      </c>
      <c r="B204" t="s">
        <v>3885</v>
      </c>
      <c r="C204" t="s">
        <v>96</v>
      </c>
    </row>
    <row r="205" spans="1:3" x14ac:dyDescent="0.25">
      <c r="A205" t="s">
        <v>3886</v>
      </c>
      <c r="B205" t="s">
        <v>3887</v>
      </c>
      <c r="C205" t="s">
        <v>96</v>
      </c>
    </row>
    <row r="206" spans="1:3" x14ac:dyDescent="0.25">
      <c r="A206" t="s">
        <v>3882</v>
      </c>
      <c r="B206" t="s">
        <v>3883</v>
      </c>
      <c r="C206" t="s">
        <v>96</v>
      </c>
    </row>
    <row r="207" spans="1:3" x14ac:dyDescent="0.25">
      <c r="A207" t="s">
        <v>3888</v>
      </c>
      <c r="B207" t="s">
        <v>3889</v>
      </c>
      <c r="C207" t="s">
        <v>96</v>
      </c>
    </row>
    <row r="208" spans="1:3" x14ac:dyDescent="0.25">
      <c r="A208" t="s">
        <v>3890</v>
      </c>
      <c r="B208" t="s">
        <v>3891</v>
      </c>
      <c r="C208" t="s">
        <v>96</v>
      </c>
    </row>
    <row r="209" spans="1:3" x14ac:dyDescent="0.25">
      <c r="A209" t="s">
        <v>3892</v>
      </c>
      <c r="B209" t="s">
        <v>3893</v>
      </c>
      <c r="C209" t="s">
        <v>96</v>
      </c>
    </row>
    <row r="210" spans="1:3" x14ac:dyDescent="0.25">
      <c r="A210" t="s">
        <v>3894</v>
      </c>
      <c r="B210" t="s">
        <v>3895</v>
      </c>
      <c r="C210" t="s">
        <v>96</v>
      </c>
    </row>
    <row r="211" spans="1:3" x14ac:dyDescent="0.25">
      <c r="A211" t="s">
        <v>3896</v>
      </c>
      <c r="B211" t="s">
        <v>3897</v>
      </c>
      <c r="C211" t="s">
        <v>96</v>
      </c>
    </row>
    <row r="212" spans="1:3" x14ac:dyDescent="0.25">
      <c r="A212" t="s">
        <v>3898</v>
      </c>
      <c r="B212" t="s">
        <v>3899</v>
      </c>
      <c r="C212" t="s">
        <v>96</v>
      </c>
    </row>
    <row r="213" spans="1:3" x14ac:dyDescent="0.25">
      <c r="A213" t="s">
        <v>3900</v>
      </c>
      <c r="B213" t="s">
        <v>3901</v>
      </c>
      <c r="C213" t="s">
        <v>96</v>
      </c>
    </row>
    <row r="214" spans="1:3" x14ac:dyDescent="0.25">
      <c r="A214" t="s">
        <v>3902</v>
      </c>
      <c r="B214" t="s">
        <v>3903</v>
      </c>
      <c r="C214" t="s">
        <v>96</v>
      </c>
    </row>
    <row r="215" spans="1:3" x14ac:dyDescent="0.25">
      <c r="A215" t="s">
        <v>3904</v>
      </c>
      <c r="B215" t="s">
        <v>3904</v>
      </c>
      <c r="C215" t="s">
        <v>96</v>
      </c>
    </row>
    <row r="216" spans="1:3" x14ac:dyDescent="0.25">
      <c r="A216" t="s">
        <v>3905</v>
      </c>
      <c r="B216" t="s">
        <v>3906</v>
      </c>
      <c r="C216" t="s">
        <v>96</v>
      </c>
    </row>
    <row r="217" spans="1:3" x14ac:dyDescent="0.25">
      <c r="A217" t="s">
        <v>3907</v>
      </c>
      <c r="B217" t="s">
        <v>3908</v>
      </c>
      <c r="C217" t="s">
        <v>96</v>
      </c>
    </row>
    <row r="218" spans="1:3" x14ac:dyDescent="0.25">
      <c r="A218" t="s">
        <v>3909</v>
      </c>
      <c r="B218" t="s">
        <v>3910</v>
      </c>
      <c r="C218" t="s">
        <v>96</v>
      </c>
    </row>
    <row r="219" spans="1:3" x14ac:dyDescent="0.25">
      <c r="A219" t="s">
        <v>3911</v>
      </c>
      <c r="B219" t="s">
        <v>3912</v>
      </c>
      <c r="C219" t="s">
        <v>96</v>
      </c>
    </row>
    <row r="220" spans="1:3" x14ac:dyDescent="0.25">
      <c r="A220" t="s">
        <v>3913</v>
      </c>
      <c r="B220" t="s">
        <v>3913</v>
      </c>
      <c r="C220" t="s">
        <v>96</v>
      </c>
    </row>
    <row r="221" spans="1:3" x14ac:dyDescent="0.25">
      <c r="A221" t="s">
        <v>3914</v>
      </c>
      <c r="B221" t="s">
        <v>3915</v>
      </c>
      <c r="C221" t="s">
        <v>96</v>
      </c>
    </row>
    <row r="222" spans="1:3" x14ac:dyDescent="0.25">
      <c r="A222" t="s">
        <v>3916</v>
      </c>
      <c r="B222" t="s">
        <v>3917</v>
      </c>
      <c r="C222" t="s">
        <v>96</v>
      </c>
    </row>
    <row r="223" spans="1:3" x14ac:dyDescent="0.25">
      <c r="A223" t="s">
        <v>3918</v>
      </c>
      <c r="B223" t="s">
        <v>3919</v>
      </c>
      <c r="C223" t="s">
        <v>96</v>
      </c>
    </row>
    <row r="224" spans="1:3" x14ac:dyDescent="0.25">
      <c r="A224" t="s">
        <v>3920</v>
      </c>
      <c r="B224" t="s">
        <v>3921</v>
      </c>
      <c r="C224" t="s">
        <v>96</v>
      </c>
    </row>
    <row r="225" spans="1:3" x14ac:dyDescent="0.25">
      <c r="A225" t="s">
        <v>3922</v>
      </c>
      <c r="B225" t="s">
        <v>3923</v>
      </c>
      <c r="C225" t="s">
        <v>96</v>
      </c>
    </row>
    <row r="226" spans="1:3" x14ac:dyDescent="0.25">
      <c r="A226" t="s">
        <v>3924</v>
      </c>
      <c r="B226" t="s">
        <v>3924</v>
      </c>
      <c r="C226" t="s">
        <v>96</v>
      </c>
    </row>
    <row r="227" spans="1:3" x14ac:dyDescent="0.25">
      <c r="A227" t="s">
        <v>3925</v>
      </c>
      <c r="B227" t="s">
        <v>3926</v>
      </c>
      <c r="C227" t="s">
        <v>96</v>
      </c>
    </row>
    <row r="228" spans="1:3" x14ac:dyDescent="0.25">
      <c r="A228" t="s">
        <v>3927</v>
      </c>
      <c r="B228" t="s">
        <v>3928</v>
      </c>
      <c r="C228" t="s">
        <v>96</v>
      </c>
    </row>
    <row r="229" spans="1:3" x14ac:dyDescent="0.25">
      <c r="A229" t="s">
        <v>3929</v>
      </c>
      <c r="B229" t="s">
        <v>3930</v>
      </c>
      <c r="C229" t="s">
        <v>96</v>
      </c>
    </row>
    <row r="230" spans="1:3" x14ac:dyDescent="0.25">
      <c r="A230" t="s">
        <v>3931</v>
      </c>
      <c r="B230" t="s">
        <v>3932</v>
      </c>
      <c r="C230" t="s">
        <v>96</v>
      </c>
    </row>
    <row r="231" spans="1:3" x14ac:dyDescent="0.25">
      <c r="A231" t="s">
        <v>3933</v>
      </c>
      <c r="B231" t="s">
        <v>3934</v>
      </c>
      <c r="C231" t="s">
        <v>96</v>
      </c>
    </row>
    <row r="232" spans="1:3" x14ac:dyDescent="0.25">
      <c r="A232" t="s">
        <v>3935</v>
      </c>
      <c r="B232" t="s">
        <v>3936</v>
      </c>
      <c r="C232" t="s">
        <v>96</v>
      </c>
    </row>
    <row r="233" spans="1:3" x14ac:dyDescent="0.25">
      <c r="A233" t="s">
        <v>3937</v>
      </c>
      <c r="B233" t="s">
        <v>3937</v>
      </c>
      <c r="C233" t="s">
        <v>96</v>
      </c>
    </row>
    <row r="234" spans="1:3" x14ac:dyDescent="0.25">
      <c r="A234" t="s">
        <v>3938</v>
      </c>
      <c r="B234" t="s">
        <v>3939</v>
      </c>
      <c r="C234" t="s">
        <v>96</v>
      </c>
    </row>
    <row r="235" spans="1:3" x14ac:dyDescent="0.25">
      <c r="A235" t="s">
        <v>82</v>
      </c>
      <c r="B235" t="s">
        <v>3940</v>
      </c>
      <c r="C235" t="s">
        <v>96</v>
      </c>
    </row>
    <row r="236" spans="1:3" x14ac:dyDescent="0.25">
      <c r="A236" t="s">
        <v>3941</v>
      </c>
      <c r="B236" t="s">
        <v>3942</v>
      </c>
      <c r="C236" t="s">
        <v>96</v>
      </c>
    </row>
    <row r="237" spans="1:3" x14ac:dyDescent="0.25">
      <c r="A237" t="s">
        <v>3943</v>
      </c>
      <c r="B237" t="s">
        <v>3944</v>
      </c>
      <c r="C237" t="s">
        <v>96</v>
      </c>
    </row>
    <row r="238" spans="1:3" x14ac:dyDescent="0.25">
      <c r="A238" t="s">
        <v>3945</v>
      </c>
      <c r="B238" t="s">
        <v>3946</v>
      </c>
      <c r="C238" t="s">
        <v>96</v>
      </c>
    </row>
    <row r="239" spans="1:3" x14ac:dyDescent="0.25">
      <c r="A239" t="s">
        <v>3947</v>
      </c>
      <c r="B239" t="s">
        <v>3948</v>
      </c>
      <c r="C239" t="s">
        <v>96</v>
      </c>
    </row>
    <row r="240" spans="1:3" x14ac:dyDescent="0.25">
      <c r="A240" t="s">
        <v>3949</v>
      </c>
      <c r="B240" t="s">
        <v>3950</v>
      </c>
      <c r="C240" t="s">
        <v>96</v>
      </c>
    </row>
    <row r="241" spans="1:3" x14ac:dyDescent="0.25">
      <c r="A241" t="s">
        <v>3951</v>
      </c>
      <c r="B241" t="s">
        <v>3952</v>
      </c>
      <c r="C241" t="s">
        <v>96</v>
      </c>
    </row>
    <row r="242" spans="1:3" x14ac:dyDescent="0.25">
      <c r="A242" t="s">
        <v>3953</v>
      </c>
      <c r="B242" t="s">
        <v>3954</v>
      </c>
      <c r="C242" t="s">
        <v>96</v>
      </c>
    </row>
    <row r="243" spans="1:3" x14ac:dyDescent="0.25">
      <c r="A243" t="s">
        <v>3955</v>
      </c>
      <c r="B243" t="s">
        <v>3956</v>
      </c>
      <c r="C243" t="s">
        <v>96</v>
      </c>
    </row>
    <row r="244" spans="1:3" x14ac:dyDescent="0.25">
      <c r="A244" t="s">
        <v>3957</v>
      </c>
      <c r="B244" t="s">
        <v>3958</v>
      </c>
      <c r="C244" t="s">
        <v>96</v>
      </c>
    </row>
    <row r="245" spans="1:3" x14ac:dyDescent="0.25">
      <c r="A245" t="s">
        <v>3959</v>
      </c>
      <c r="B245" t="s">
        <v>3959</v>
      </c>
      <c r="C245" t="s">
        <v>96</v>
      </c>
    </row>
    <row r="246" spans="1:3" x14ac:dyDescent="0.25">
      <c r="A246" t="s">
        <v>3960</v>
      </c>
      <c r="B246" t="s">
        <v>3961</v>
      </c>
      <c r="C246" t="s">
        <v>96</v>
      </c>
    </row>
    <row r="247" spans="1:3" x14ac:dyDescent="0.25">
      <c r="A247" t="s">
        <v>3962</v>
      </c>
      <c r="B247" t="s">
        <v>3963</v>
      </c>
      <c r="C247" t="s">
        <v>96</v>
      </c>
    </row>
    <row r="248" spans="1:3" x14ac:dyDescent="0.25">
      <c r="A248" t="s">
        <v>3964</v>
      </c>
      <c r="B248" t="s">
        <v>3965</v>
      </c>
      <c r="C248" t="s">
        <v>96</v>
      </c>
    </row>
    <row r="249" spans="1:3" x14ac:dyDescent="0.25">
      <c r="A249" t="s">
        <v>3966</v>
      </c>
      <c r="B249" t="s">
        <v>3967</v>
      </c>
      <c r="C249" t="s">
        <v>96</v>
      </c>
    </row>
    <row r="250" spans="1:3" x14ac:dyDescent="0.25">
      <c r="A250" t="s">
        <v>3968</v>
      </c>
      <c r="B250" t="s">
        <v>3969</v>
      </c>
      <c r="C250" t="s">
        <v>96</v>
      </c>
    </row>
    <row r="251" spans="1:3" x14ac:dyDescent="0.25">
      <c r="A251" t="s">
        <v>3970</v>
      </c>
      <c r="B251" t="s">
        <v>3971</v>
      </c>
      <c r="C251" t="s">
        <v>96</v>
      </c>
    </row>
    <row r="252" spans="1:3" x14ac:dyDescent="0.25">
      <c r="A252" t="s">
        <v>3972</v>
      </c>
      <c r="B252" t="s">
        <v>3973</v>
      </c>
      <c r="C252" t="s">
        <v>96</v>
      </c>
    </row>
    <row r="253" spans="1:3" x14ac:dyDescent="0.25">
      <c r="A253" t="s">
        <v>3974</v>
      </c>
      <c r="B253" t="s">
        <v>3975</v>
      </c>
      <c r="C253" t="s">
        <v>96</v>
      </c>
    </row>
    <row r="254" spans="1:3" x14ac:dyDescent="0.25">
      <c r="A254" t="s">
        <v>3976</v>
      </c>
      <c r="B254" t="s">
        <v>3977</v>
      </c>
      <c r="C254" t="s">
        <v>96</v>
      </c>
    </row>
    <row r="255" spans="1:3" x14ac:dyDescent="0.25">
      <c r="A255" t="s">
        <v>3978</v>
      </c>
      <c r="B255" t="s">
        <v>3979</v>
      </c>
      <c r="C255" t="s">
        <v>96</v>
      </c>
    </row>
    <row r="256" spans="1:3" x14ac:dyDescent="0.25">
      <c r="A256" t="s">
        <v>3980</v>
      </c>
      <c r="B256" t="s">
        <v>3981</v>
      </c>
      <c r="C256" t="s">
        <v>96</v>
      </c>
    </row>
    <row r="257" spans="1:3" x14ac:dyDescent="0.25">
      <c r="A257" t="s">
        <v>3982</v>
      </c>
      <c r="B257" t="s">
        <v>3983</v>
      </c>
      <c r="C257" t="s">
        <v>96</v>
      </c>
    </row>
    <row r="258" spans="1:3" x14ac:dyDescent="0.25">
      <c r="A258" t="s">
        <v>3984</v>
      </c>
      <c r="B258" t="s">
        <v>3985</v>
      </c>
      <c r="C258" t="s">
        <v>96</v>
      </c>
    </row>
    <row r="259" spans="1:3" x14ac:dyDescent="0.25">
      <c r="A259" t="s">
        <v>3986</v>
      </c>
      <c r="B259" t="s">
        <v>3987</v>
      </c>
      <c r="C259" t="s">
        <v>96</v>
      </c>
    </row>
    <row r="260" spans="1:3" x14ac:dyDescent="0.25">
      <c r="A260" t="s">
        <v>3988</v>
      </c>
      <c r="B260" t="s">
        <v>3989</v>
      </c>
      <c r="C260" t="s">
        <v>96</v>
      </c>
    </row>
    <row r="261" spans="1:3" x14ac:dyDescent="0.25">
      <c r="A261" t="s">
        <v>3990</v>
      </c>
      <c r="B261" t="s">
        <v>3991</v>
      </c>
      <c r="C261" t="s">
        <v>96</v>
      </c>
    </row>
    <row r="262" spans="1:3" x14ac:dyDescent="0.25">
      <c r="A262" t="s">
        <v>3992</v>
      </c>
      <c r="B262" t="s">
        <v>3993</v>
      </c>
      <c r="C262" t="s">
        <v>96</v>
      </c>
    </row>
    <row r="263" spans="1:3" x14ac:dyDescent="0.25">
      <c r="A263" t="s">
        <v>3994</v>
      </c>
      <c r="B263" t="s">
        <v>3995</v>
      </c>
      <c r="C263" t="s">
        <v>96</v>
      </c>
    </row>
    <row r="264" spans="1:3" x14ac:dyDescent="0.25">
      <c r="A264" t="s">
        <v>3996</v>
      </c>
      <c r="B264" t="s">
        <v>3997</v>
      </c>
      <c r="C264" t="s">
        <v>96</v>
      </c>
    </row>
    <row r="265" spans="1:3" x14ac:dyDescent="0.25">
      <c r="A265" t="s">
        <v>3998</v>
      </c>
      <c r="B265" t="s">
        <v>3999</v>
      </c>
      <c r="C265" t="s">
        <v>96</v>
      </c>
    </row>
    <row r="266" spans="1:3" x14ac:dyDescent="0.25">
      <c r="A266" t="s">
        <v>3690</v>
      </c>
      <c r="B266" t="s">
        <v>3690</v>
      </c>
      <c r="C266" t="s">
        <v>96</v>
      </c>
    </row>
    <row r="267" spans="1:3" x14ac:dyDescent="0.25">
      <c r="A267" t="s">
        <v>3690</v>
      </c>
      <c r="B267" t="s">
        <v>3690</v>
      </c>
      <c r="C267" t="s">
        <v>96</v>
      </c>
    </row>
    <row r="268" spans="1:3" x14ac:dyDescent="0.25">
      <c r="A268" t="s">
        <v>4000</v>
      </c>
      <c r="B268" t="s">
        <v>4001</v>
      </c>
      <c r="C268" t="s">
        <v>96</v>
      </c>
    </row>
    <row r="269" spans="1:3" x14ac:dyDescent="0.25">
      <c r="A269" t="s">
        <v>4002</v>
      </c>
      <c r="B269" t="s">
        <v>4003</v>
      </c>
      <c r="C269" t="s">
        <v>96</v>
      </c>
    </row>
    <row r="270" spans="1:3" x14ac:dyDescent="0.25">
      <c r="A270" t="s">
        <v>4004</v>
      </c>
      <c r="B270" t="s">
        <v>4005</v>
      </c>
      <c r="C270" t="s">
        <v>96</v>
      </c>
    </row>
    <row r="271" spans="1:3" x14ac:dyDescent="0.25">
      <c r="A271" t="s">
        <v>4004</v>
      </c>
      <c r="B271" t="s">
        <v>4004</v>
      </c>
      <c r="C271" t="s">
        <v>96</v>
      </c>
    </row>
    <row r="272" spans="1:3" x14ac:dyDescent="0.25">
      <c r="A272" t="s">
        <v>4006</v>
      </c>
      <c r="B272" t="s">
        <v>4007</v>
      </c>
      <c r="C272" t="s">
        <v>96</v>
      </c>
    </row>
    <row r="273" spans="1:3" x14ac:dyDescent="0.25">
      <c r="A273" t="s">
        <v>4008</v>
      </c>
      <c r="B273" t="s">
        <v>4009</v>
      </c>
      <c r="C273" t="s">
        <v>96</v>
      </c>
    </row>
    <row r="274" spans="1:3" x14ac:dyDescent="0.25">
      <c r="A274" t="s">
        <v>4010</v>
      </c>
      <c r="B274" t="s">
        <v>4011</v>
      </c>
      <c r="C274" t="s">
        <v>96</v>
      </c>
    </row>
    <row r="275" spans="1:3" x14ac:dyDescent="0.25">
      <c r="A275" t="s">
        <v>4012</v>
      </c>
      <c r="B275" t="s">
        <v>4013</v>
      </c>
      <c r="C275" t="s">
        <v>96</v>
      </c>
    </row>
    <row r="276" spans="1:3" x14ac:dyDescent="0.25">
      <c r="A276" t="s">
        <v>4014</v>
      </c>
      <c r="B276" t="s">
        <v>4015</v>
      </c>
      <c r="C276" t="s">
        <v>96</v>
      </c>
    </row>
    <row r="277" spans="1:3" x14ac:dyDescent="0.25">
      <c r="A277" t="s">
        <v>4004</v>
      </c>
      <c r="B277" t="s">
        <v>4005</v>
      </c>
      <c r="C277" t="s">
        <v>96</v>
      </c>
    </row>
    <row r="278" spans="1:3" x14ac:dyDescent="0.25">
      <c r="A278" t="s">
        <v>4016</v>
      </c>
      <c r="B278" t="s">
        <v>4017</v>
      </c>
      <c r="C278" t="s">
        <v>96</v>
      </c>
    </row>
    <row r="279" spans="1:3" x14ac:dyDescent="0.25">
      <c r="A279" t="s">
        <v>4018</v>
      </c>
      <c r="B279" t="s">
        <v>4019</v>
      </c>
      <c r="C279" t="s">
        <v>96</v>
      </c>
    </row>
    <row r="280" spans="1:3" x14ac:dyDescent="0.25">
      <c r="A280" t="s">
        <v>4020</v>
      </c>
      <c r="B280" t="s">
        <v>4021</v>
      </c>
      <c r="C280" t="s">
        <v>96</v>
      </c>
    </row>
    <row r="281" spans="1:3" x14ac:dyDescent="0.25">
      <c r="A281" t="s">
        <v>3695</v>
      </c>
      <c r="B281" t="s">
        <v>3695</v>
      </c>
      <c r="C281" t="s">
        <v>96</v>
      </c>
    </row>
    <row r="282" spans="1:3" x14ac:dyDescent="0.25">
      <c r="A282" t="s">
        <v>4022</v>
      </c>
      <c r="B282" t="s">
        <v>4023</v>
      </c>
      <c r="C282" t="s">
        <v>96</v>
      </c>
    </row>
    <row r="283" spans="1:3" x14ac:dyDescent="0.25">
      <c r="A283" t="s">
        <v>4024</v>
      </c>
      <c r="B283" t="s">
        <v>4024</v>
      </c>
      <c r="C283" t="s">
        <v>96</v>
      </c>
    </row>
    <row r="284" spans="1:3" x14ac:dyDescent="0.25">
      <c r="A284" t="s">
        <v>4025</v>
      </c>
      <c r="B284" t="s">
        <v>4026</v>
      </c>
      <c r="C284" t="s">
        <v>96</v>
      </c>
    </row>
    <row r="285" spans="1:3" x14ac:dyDescent="0.25">
      <c r="A285" t="s">
        <v>4027</v>
      </c>
      <c r="B285" t="s">
        <v>4028</v>
      </c>
      <c r="C285" t="s">
        <v>96</v>
      </c>
    </row>
    <row r="286" spans="1:3" x14ac:dyDescent="0.25">
      <c r="A286" t="s">
        <v>4029</v>
      </c>
      <c r="B286" t="s">
        <v>4030</v>
      </c>
      <c r="C286" t="s">
        <v>96</v>
      </c>
    </row>
    <row r="287" spans="1:3" x14ac:dyDescent="0.25">
      <c r="A287" t="s">
        <v>4031</v>
      </c>
      <c r="B287" t="s">
        <v>4032</v>
      </c>
      <c r="C287" t="s">
        <v>96</v>
      </c>
    </row>
    <row r="288" spans="1:3" x14ac:dyDescent="0.25">
      <c r="A288" t="s">
        <v>4033</v>
      </c>
      <c r="B288" t="s">
        <v>4034</v>
      </c>
      <c r="C288" t="s">
        <v>96</v>
      </c>
    </row>
    <row r="289" spans="1:3" x14ac:dyDescent="0.25">
      <c r="A289" t="s">
        <v>3695</v>
      </c>
      <c r="B289" t="s">
        <v>3695</v>
      </c>
      <c r="C289" t="s">
        <v>96</v>
      </c>
    </row>
    <row r="290" spans="1:3" x14ac:dyDescent="0.25">
      <c r="A290" t="s">
        <v>3695</v>
      </c>
      <c r="B290" t="s">
        <v>3695</v>
      </c>
      <c r="C290" t="s">
        <v>96</v>
      </c>
    </row>
    <row r="291" spans="1:3" x14ac:dyDescent="0.25">
      <c r="A291" t="s">
        <v>3689</v>
      </c>
      <c r="B291" t="s">
        <v>3689</v>
      </c>
      <c r="C291" t="s">
        <v>96</v>
      </c>
    </row>
    <row r="292" spans="1:3" x14ac:dyDescent="0.25">
      <c r="A292" t="s">
        <v>3689</v>
      </c>
      <c r="B292" t="s">
        <v>3689</v>
      </c>
      <c r="C292" t="s">
        <v>96</v>
      </c>
    </row>
    <row r="293" spans="1:3" x14ac:dyDescent="0.25">
      <c r="A293" t="s">
        <v>4035</v>
      </c>
      <c r="B293" t="s">
        <v>4036</v>
      </c>
      <c r="C293" t="s">
        <v>96</v>
      </c>
    </row>
    <row r="294" spans="1:3" x14ac:dyDescent="0.25">
      <c r="A294" t="s">
        <v>4037</v>
      </c>
      <c r="B294" t="s">
        <v>4037</v>
      </c>
      <c r="C294" t="s">
        <v>96</v>
      </c>
    </row>
    <row r="295" spans="1:3" x14ac:dyDescent="0.25">
      <c r="A295" t="s">
        <v>4038</v>
      </c>
      <c r="B295" t="s">
        <v>4039</v>
      </c>
      <c r="C295" t="s">
        <v>96</v>
      </c>
    </row>
    <row r="296" spans="1:3" x14ac:dyDescent="0.25">
      <c r="A296" t="s">
        <v>4040</v>
      </c>
      <c r="B296" t="s">
        <v>4041</v>
      </c>
      <c r="C296" t="s">
        <v>96</v>
      </c>
    </row>
    <row r="297" spans="1:3" x14ac:dyDescent="0.25">
      <c r="A297" t="s">
        <v>4042</v>
      </c>
      <c r="B297" t="s">
        <v>4043</v>
      </c>
      <c r="C297" t="s">
        <v>96</v>
      </c>
    </row>
    <row r="298" spans="1:3" x14ac:dyDescent="0.25">
      <c r="A298" t="s">
        <v>4044</v>
      </c>
      <c r="B298" t="s">
        <v>4045</v>
      </c>
      <c r="C298" t="s">
        <v>96</v>
      </c>
    </row>
    <row r="299" spans="1:3" x14ac:dyDescent="0.25">
      <c r="A299" t="s">
        <v>4046</v>
      </c>
      <c r="B299" t="s">
        <v>4047</v>
      </c>
      <c r="C299" t="s">
        <v>96</v>
      </c>
    </row>
    <row r="300" spans="1:3" x14ac:dyDescent="0.25">
      <c r="A300" t="s">
        <v>3695</v>
      </c>
      <c r="B300" t="s">
        <v>3695</v>
      </c>
      <c r="C300" t="s">
        <v>96</v>
      </c>
    </row>
    <row r="301" spans="1:3" x14ac:dyDescent="0.25">
      <c r="A301" t="s">
        <v>4048</v>
      </c>
      <c r="B301" t="s">
        <v>4049</v>
      </c>
      <c r="C301" t="s">
        <v>96</v>
      </c>
    </row>
    <row r="302" spans="1:3" x14ac:dyDescent="0.25">
      <c r="A302" t="s">
        <v>4050</v>
      </c>
      <c r="B302" t="s">
        <v>4051</v>
      </c>
      <c r="C302" t="s">
        <v>96</v>
      </c>
    </row>
    <row r="303" spans="1:3" x14ac:dyDescent="0.25">
      <c r="A303" t="s">
        <v>4052</v>
      </c>
      <c r="B303" t="s">
        <v>4053</v>
      </c>
      <c r="C303" t="s">
        <v>96</v>
      </c>
    </row>
    <row r="304" spans="1:3" x14ac:dyDescent="0.25">
      <c r="A304" t="s">
        <v>4054</v>
      </c>
      <c r="B304" t="s">
        <v>4055</v>
      </c>
      <c r="C304" t="s">
        <v>96</v>
      </c>
    </row>
    <row r="305" spans="1:3" x14ac:dyDescent="0.25">
      <c r="A305" t="s">
        <v>4056</v>
      </c>
      <c r="B305" t="s">
        <v>4057</v>
      </c>
      <c r="C305" t="s">
        <v>96</v>
      </c>
    </row>
    <row r="306" spans="1:3" x14ac:dyDescent="0.25">
      <c r="A306" t="s">
        <v>4058</v>
      </c>
      <c r="B306" t="s">
        <v>4059</v>
      </c>
      <c r="C306" t="s">
        <v>96</v>
      </c>
    </row>
    <row r="307" spans="1:3" x14ac:dyDescent="0.25">
      <c r="A307" t="s">
        <v>3884</v>
      </c>
      <c r="B307" t="s">
        <v>3885</v>
      </c>
      <c r="C307" t="s">
        <v>96</v>
      </c>
    </row>
    <row r="308" spans="1:3" x14ac:dyDescent="0.25">
      <c r="A308" t="s">
        <v>4060</v>
      </c>
      <c r="B308" t="s">
        <v>4061</v>
      </c>
      <c r="C308" t="s">
        <v>96</v>
      </c>
    </row>
    <row r="309" spans="1:3" x14ac:dyDescent="0.25">
      <c r="A309" t="s">
        <v>4062</v>
      </c>
      <c r="B309" t="s">
        <v>3695</v>
      </c>
      <c r="C309" t="s">
        <v>96</v>
      </c>
    </row>
    <row r="310" spans="1:3" x14ac:dyDescent="0.25">
      <c r="A310" t="s">
        <v>4063</v>
      </c>
      <c r="B310" t="s">
        <v>4064</v>
      </c>
      <c r="C310" t="s">
        <v>96</v>
      </c>
    </row>
    <row r="311" spans="1:3" x14ac:dyDescent="0.25">
      <c r="A311" t="s">
        <v>4065</v>
      </c>
      <c r="B311" t="s">
        <v>4066</v>
      </c>
      <c r="C311" t="s">
        <v>96</v>
      </c>
    </row>
    <row r="312" spans="1:3" x14ac:dyDescent="0.25">
      <c r="A312" t="s">
        <v>4067</v>
      </c>
      <c r="B312" t="s">
        <v>4068</v>
      </c>
      <c r="C312" t="s">
        <v>96</v>
      </c>
    </row>
    <row r="313" spans="1:3" x14ac:dyDescent="0.25">
      <c r="A313" t="s">
        <v>4069</v>
      </c>
      <c r="B313" t="s">
        <v>4070</v>
      </c>
      <c r="C313" t="s">
        <v>96</v>
      </c>
    </row>
    <row r="314" spans="1:3" x14ac:dyDescent="0.25">
      <c r="A314" t="s">
        <v>4071</v>
      </c>
      <c r="B314" t="s">
        <v>4071</v>
      </c>
      <c r="C314" t="s">
        <v>96</v>
      </c>
    </row>
    <row r="315" spans="1:3" x14ac:dyDescent="0.25">
      <c r="A315" t="s">
        <v>3689</v>
      </c>
      <c r="B315" t="s">
        <v>3689</v>
      </c>
      <c r="C315" t="s">
        <v>96</v>
      </c>
    </row>
    <row r="316" spans="1:3" x14ac:dyDescent="0.25">
      <c r="A316" t="s">
        <v>3690</v>
      </c>
      <c r="B316" t="s">
        <v>3690</v>
      </c>
      <c r="C316" t="s">
        <v>96</v>
      </c>
    </row>
    <row r="317" spans="1:3" x14ac:dyDescent="0.25">
      <c r="A317" t="s">
        <v>4005</v>
      </c>
      <c r="B317" t="s">
        <v>4005</v>
      </c>
      <c r="C317" t="s">
        <v>96</v>
      </c>
    </row>
    <row r="318" spans="1:3" x14ac:dyDescent="0.25">
      <c r="A318" t="s">
        <v>3680</v>
      </c>
      <c r="B318" t="s">
        <v>3680</v>
      </c>
      <c r="C318" t="s">
        <v>96</v>
      </c>
    </row>
    <row r="319" spans="1:3" x14ac:dyDescent="0.25">
      <c r="A319" t="s">
        <v>4072</v>
      </c>
      <c r="B319" t="s">
        <v>4073</v>
      </c>
      <c r="C319" t="s">
        <v>96</v>
      </c>
    </row>
    <row r="320" spans="1:3" x14ac:dyDescent="0.25">
      <c r="A320" t="s">
        <v>4074</v>
      </c>
      <c r="B320" t="s">
        <v>4075</v>
      </c>
      <c r="C320" t="s">
        <v>96</v>
      </c>
    </row>
    <row r="321" spans="1:3" x14ac:dyDescent="0.25">
      <c r="A321" t="s">
        <v>4076</v>
      </c>
      <c r="B321" t="s">
        <v>4077</v>
      </c>
      <c r="C321" t="s">
        <v>96</v>
      </c>
    </row>
    <row r="322" spans="1:3" x14ac:dyDescent="0.25">
      <c r="A322" t="s">
        <v>4078</v>
      </c>
      <c r="B322" t="s">
        <v>4079</v>
      </c>
      <c r="C322" t="s">
        <v>96</v>
      </c>
    </row>
    <row r="323" spans="1:3" x14ac:dyDescent="0.25">
      <c r="A323" t="s">
        <v>4080</v>
      </c>
      <c r="B323" t="s">
        <v>4081</v>
      </c>
      <c r="C323" t="s">
        <v>96</v>
      </c>
    </row>
    <row r="324" spans="1:3" x14ac:dyDescent="0.25">
      <c r="A324" t="s">
        <v>4082</v>
      </c>
      <c r="B324" t="s">
        <v>4083</v>
      </c>
      <c r="C324" t="s">
        <v>96</v>
      </c>
    </row>
    <row r="325" spans="1:3" x14ac:dyDescent="0.25">
      <c r="A325" t="s">
        <v>3695</v>
      </c>
      <c r="B325" t="s">
        <v>3695</v>
      </c>
      <c r="C325" t="s">
        <v>96</v>
      </c>
    </row>
    <row r="326" spans="1:3" x14ac:dyDescent="0.25">
      <c r="A326" t="s">
        <v>4084</v>
      </c>
      <c r="B326" t="s">
        <v>4085</v>
      </c>
      <c r="C326" t="s">
        <v>96</v>
      </c>
    </row>
    <row r="327" spans="1:3" x14ac:dyDescent="0.25">
      <c r="A327" t="s">
        <v>4086</v>
      </c>
      <c r="B327" t="s">
        <v>4087</v>
      </c>
      <c r="C327" t="s">
        <v>96</v>
      </c>
    </row>
    <row r="328" spans="1:3" x14ac:dyDescent="0.25">
      <c r="A328" t="s">
        <v>4088</v>
      </c>
      <c r="B328" t="s">
        <v>4088</v>
      </c>
      <c r="C328" t="s">
        <v>96</v>
      </c>
    </row>
    <row r="329" spans="1:3" x14ac:dyDescent="0.25">
      <c r="A329" t="s">
        <v>4089</v>
      </c>
      <c r="B329" t="s">
        <v>4090</v>
      </c>
      <c r="C329" t="s">
        <v>96</v>
      </c>
    </row>
    <row r="330" spans="1:3" x14ac:dyDescent="0.25">
      <c r="A330" t="s">
        <v>4091</v>
      </c>
      <c r="B330" t="s">
        <v>4092</v>
      </c>
      <c r="C330" t="s">
        <v>96</v>
      </c>
    </row>
    <row r="331" spans="1:3" x14ac:dyDescent="0.25">
      <c r="A331" t="s">
        <v>3695</v>
      </c>
      <c r="B331" t="s">
        <v>3695</v>
      </c>
      <c r="C331" t="s">
        <v>96</v>
      </c>
    </row>
    <row r="332" spans="1:3" x14ac:dyDescent="0.25">
      <c r="A332" t="s">
        <v>4093</v>
      </c>
      <c r="B332" t="s">
        <v>4094</v>
      </c>
      <c r="C332" t="s">
        <v>96</v>
      </c>
    </row>
    <row r="333" spans="1:3" x14ac:dyDescent="0.25">
      <c r="A333" t="s">
        <v>4095</v>
      </c>
      <c r="B333" t="s">
        <v>4096</v>
      </c>
      <c r="C333" t="s">
        <v>96</v>
      </c>
    </row>
    <row r="334" spans="1:3" x14ac:dyDescent="0.25">
      <c r="A334" t="s">
        <v>4097</v>
      </c>
      <c r="B334" t="s">
        <v>4098</v>
      </c>
      <c r="C334" t="s">
        <v>96</v>
      </c>
    </row>
    <row r="335" spans="1:3" x14ac:dyDescent="0.25">
      <c r="A335" t="s">
        <v>19</v>
      </c>
      <c r="B335" t="s">
        <v>19</v>
      </c>
      <c r="C335" t="s">
        <v>96</v>
      </c>
    </row>
    <row r="336" spans="1:3" x14ac:dyDescent="0.25">
      <c r="A336" t="s">
        <v>3676</v>
      </c>
      <c r="B336" t="s">
        <v>3677</v>
      </c>
      <c r="C336" t="s">
        <v>96</v>
      </c>
    </row>
    <row r="337" spans="1:3" x14ac:dyDescent="0.25">
      <c r="A337" t="s">
        <v>4099</v>
      </c>
      <c r="B337" t="s">
        <v>4100</v>
      </c>
      <c r="C337" t="s">
        <v>96</v>
      </c>
    </row>
    <row r="338" spans="1:3" x14ac:dyDescent="0.25">
      <c r="A338" t="s">
        <v>3680</v>
      </c>
      <c r="B338" t="s">
        <v>3680</v>
      </c>
      <c r="C338" t="s">
        <v>96</v>
      </c>
    </row>
    <row r="339" spans="1:3" x14ac:dyDescent="0.25">
      <c r="A339" t="s">
        <v>3680</v>
      </c>
      <c r="B339" t="s">
        <v>3680</v>
      </c>
      <c r="C339" t="s">
        <v>96</v>
      </c>
    </row>
    <row r="340" spans="1:3" x14ac:dyDescent="0.25">
      <c r="A340" t="s">
        <v>3676</v>
      </c>
      <c r="B340" t="s">
        <v>3677</v>
      </c>
      <c r="C340" t="s">
        <v>96</v>
      </c>
    </row>
    <row r="341" spans="1:3" x14ac:dyDescent="0.25">
      <c r="A341" t="s">
        <v>4037</v>
      </c>
      <c r="B341" t="s">
        <v>4037</v>
      </c>
      <c r="C341" t="s">
        <v>96</v>
      </c>
    </row>
    <row r="342" spans="1:3" x14ac:dyDescent="0.25">
      <c r="A342" t="s">
        <v>4101</v>
      </c>
      <c r="B342" t="s">
        <v>4101</v>
      </c>
      <c r="C342" t="s">
        <v>96</v>
      </c>
    </row>
    <row r="343" spans="1:3" x14ac:dyDescent="0.25">
      <c r="A343" t="s">
        <v>4102</v>
      </c>
      <c r="B343" t="s">
        <v>4102</v>
      </c>
      <c r="C343" t="s">
        <v>96</v>
      </c>
    </row>
    <row r="344" spans="1:3" x14ac:dyDescent="0.25">
      <c r="A344" t="s">
        <v>4103</v>
      </c>
      <c r="B344" t="s">
        <v>4103</v>
      </c>
      <c r="C344" t="s">
        <v>96</v>
      </c>
    </row>
    <row r="345" spans="1:3" x14ac:dyDescent="0.25">
      <c r="A345" t="s">
        <v>4104</v>
      </c>
      <c r="B345" t="s">
        <v>4104</v>
      </c>
      <c r="C345" t="s">
        <v>96</v>
      </c>
    </row>
    <row r="346" spans="1:3" x14ac:dyDescent="0.25">
      <c r="A346" t="s">
        <v>4105</v>
      </c>
      <c r="B346" t="s">
        <v>4105</v>
      </c>
      <c r="C346" t="s">
        <v>96</v>
      </c>
    </row>
    <row r="347" spans="1:3" x14ac:dyDescent="0.25">
      <c r="A347" t="s">
        <v>4106</v>
      </c>
      <c r="B347" t="s">
        <v>4107</v>
      </c>
      <c r="C347" t="s">
        <v>96</v>
      </c>
    </row>
    <row r="348" spans="1:3" x14ac:dyDescent="0.25">
      <c r="A348" t="s">
        <v>4108</v>
      </c>
      <c r="B348" t="s">
        <v>4109</v>
      </c>
      <c r="C348" t="s">
        <v>96</v>
      </c>
    </row>
    <row r="349" spans="1:3" x14ac:dyDescent="0.25">
      <c r="A349" t="s">
        <v>4110</v>
      </c>
      <c r="B349" t="s">
        <v>4111</v>
      </c>
      <c r="C349" t="s">
        <v>96</v>
      </c>
    </row>
    <row r="350" spans="1:3" x14ac:dyDescent="0.25">
      <c r="A350" t="s">
        <v>4112</v>
      </c>
      <c r="B350" t="s">
        <v>4113</v>
      </c>
      <c r="C350" t="s">
        <v>96</v>
      </c>
    </row>
    <row r="351" spans="1:3" x14ac:dyDescent="0.25">
      <c r="A351" t="s">
        <v>4114</v>
      </c>
      <c r="B351" t="s">
        <v>4115</v>
      </c>
      <c r="C351" t="s">
        <v>96</v>
      </c>
    </row>
    <row r="352" spans="1:3" x14ac:dyDescent="0.25">
      <c r="A352" t="s">
        <v>4116</v>
      </c>
      <c r="B352" t="s">
        <v>4116</v>
      </c>
      <c r="C352" t="s">
        <v>96</v>
      </c>
    </row>
    <row r="353" spans="1:3" x14ac:dyDescent="0.25">
      <c r="A353" t="s">
        <v>4117</v>
      </c>
      <c r="B353" t="s">
        <v>4118</v>
      </c>
      <c r="C353" t="s">
        <v>96</v>
      </c>
    </row>
    <row r="354" spans="1:3" x14ac:dyDescent="0.25">
      <c r="A354" t="s">
        <v>3676</v>
      </c>
      <c r="B354" t="s">
        <v>3677</v>
      </c>
      <c r="C354" t="s">
        <v>96</v>
      </c>
    </row>
    <row r="355" spans="1:3" x14ac:dyDescent="0.25">
      <c r="A355" t="s">
        <v>3676</v>
      </c>
      <c r="B355" t="s">
        <v>3677</v>
      </c>
      <c r="C355" t="s">
        <v>96</v>
      </c>
    </row>
    <row r="356" spans="1:3" x14ac:dyDescent="0.25">
      <c r="A356" t="s">
        <v>4119</v>
      </c>
      <c r="B356" t="s">
        <v>4120</v>
      </c>
      <c r="C356" t="s">
        <v>96</v>
      </c>
    </row>
    <row r="357" spans="1:3" x14ac:dyDescent="0.25">
      <c r="A357" t="s">
        <v>4121</v>
      </c>
      <c r="B357" t="s">
        <v>4122</v>
      </c>
      <c r="C357" t="s">
        <v>96</v>
      </c>
    </row>
    <row r="358" spans="1:3" x14ac:dyDescent="0.25">
      <c r="A358" t="s">
        <v>4123</v>
      </c>
      <c r="B358" t="s">
        <v>4124</v>
      </c>
      <c r="C358" t="s">
        <v>96</v>
      </c>
    </row>
    <row r="359" spans="1:3" x14ac:dyDescent="0.25">
      <c r="A359" t="s">
        <v>4125</v>
      </c>
      <c r="B359" t="s">
        <v>4126</v>
      </c>
      <c r="C359" t="s">
        <v>96</v>
      </c>
    </row>
    <row r="360" spans="1:3" x14ac:dyDescent="0.25">
      <c r="A360" t="s">
        <v>4127</v>
      </c>
      <c r="B360" t="s">
        <v>4128</v>
      </c>
      <c r="C360" t="s">
        <v>96</v>
      </c>
    </row>
    <row r="361" spans="1:3" x14ac:dyDescent="0.25">
      <c r="A361" t="s">
        <v>4129</v>
      </c>
      <c r="B361" t="s">
        <v>4130</v>
      </c>
      <c r="C361" t="s">
        <v>96</v>
      </c>
    </row>
    <row r="362" spans="1:3" x14ac:dyDescent="0.25">
      <c r="A362" t="s">
        <v>4131</v>
      </c>
      <c r="B362" t="s">
        <v>4132</v>
      </c>
      <c r="C362" t="s">
        <v>96</v>
      </c>
    </row>
    <row r="363" spans="1:3" x14ac:dyDescent="0.25">
      <c r="A363" t="s">
        <v>4133</v>
      </c>
      <c r="B363" t="s">
        <v>4134</v>
      </c>
      <c r="C363" t="s">
        <v>96</v>
      </c>
    </row>
    <row r="364" spans="1:3" x14ac:dyDescent="0.25">
      <c r="A364" t="s">
        <v>4135</v>
      </c>
      <c r="B364" t="s">
        <v>4136</v>
      </c>
      <c r="C364" t="s">
        <v>96</v>
      </c>
    </row>
    <row r="365" spans="1:3" x14ac:dyDescent="0.25">
      <c r="A365" t="s">
        <v>4137</v>
      </c>
      <c r="B365" t="s">
        <v>4138</v>
      </c>
      <c r="C365" t="s">
        <v>96</v>
      </c>
    </row>
    <row r="366" spans="1:3" x14ac:dyDescent="0.25">
      <c r="A366" t="s">
        <v>4139</v>
      </c>
      <c r="B366" t="s">
        <v>4140</v>
      </c>
      <c r="C366" t="s">
        <v>96</v>
      </c>
    </row>
    <row r="367" spans="1:3" x14ac:dyDescent="0.25">
      <c r="A367" t="s">
        <v>4141</v>
      </c>
      <c r="B367" t="s">
        <v>4141</v>
      </c>
      <c r="C367" t="s">
        <v>96</v>
      </c>
    </row>
    <row r="368" spans="1:3" x14ac:dyDescent="0.25">
      <c r="A368" t="s">
        <v>4142</v>
      </c>
      <c r="B368" t="s">
        <v>4142</v>
      </c>
      <c r="C368" t="s">
        <v>96</v>
      </c>
    </row>
    <row r="369" spans="1:3" x14ac:dyDescent="0.25">
      <c r="A369" t="s">
        <v>3680</v>
      </c>
      <c r="B369" t="s">
        <v>3680</v>
      </c>
      <c r="C369" t="s">
        <v>96</v>
      </c>
    </row>
    <row r="370" spans="1:3" x14ac:dyDescent="0.25">
      <c r="A370" t="s">
        <v>3676</v>
      </c>
      <c r="B370" t="s">
        <v>3677</v>
      </c>
      <c r="C370" t="s">
        <v>96</v>
      </c>
    </row>
    <row r="371" spans="1:3" x14ac:dyDescent="0.25">
      <c r="A371" t="s">
        <v>4143</v>
      </c>
      <c r="B371" t="s">
        <v>4144</v>
      </c>
      <c r="C371" t="s">
        <v>96</v>
      </c>
    </row>
    <row r="372" spans="1:3" x14ac:dyDescent="0.25">
      <c r="A372" t="s">
        <v>4145</v>
      </c>
      <c r="B372" t="s">
        <v>4146</v>
      </c>
      <c r="C372" t="s">
        <v>96</v>
      </c>
    </row>
    <row r="373" spans="1:3" x14ac:dyDescent="0.25">
      <c r="A373" t="s">
        <v>3690</v>
      </c>
      <c r="B373" t="s">
        <v>3690</v>
      </c>
      <c r="C373" t="s">
        <v>96</v>
      </c>
    </row>
    <row r="374" spans="1:3" x14ac:dyDescent="0.25">
      <c r="A374" t="s">
        <v>4147</v>
      </c>
      <c r="B374" t="s">
        <v>4148</v>
      </c>
      <c r="C374" t="s">
        <v>96</v>
      </c>
    </row>
    <row r="375" spans="1:3" x14ac:dyDescent="0.25">
      <c r="A375" t="s">
        <v>4149</v>
      </c>
      <c r="B375" t="s">
        <v>4150</v>
      </c>
      <c r="C375" t="s">
        <v>96</v>
      </c>
    </row>
    <row r="376" spans="1:3" x14ac:dyDescent="0.25">
      <c r="A376" t="s">
        <v>4151</v>
      </c>
      <c r="B376" t="s">
        <v>4152</v>
      </c>
      <c r="C376" t="s">
        <v>96</v>
      </c>
    </row>
    <row r="377" spans="1:3" x14ac:dyDescent="0.25">
      <c r="A377" t="s">
        <v>4153</v>
      </c>
      <c r="B377" t="s">
        <v>4153</v>
      </c>
      <c r="C377" t="s">
        <v>96</v>
      </c>
    </row>
    <row r="378" spans="1:3" x14ac:dyDescent="0.25">
      <c r="A378" t="s">
        <v>4154</v>
      </c>
      <c r="B378" t="s">
        <v>4155</v>
      </c>
      <c r="C378" t="s">
        <v>96</v>
      </c>
    </row>
    <row r="379" spans="1:3" x14ac:dyDescent="0.25">
      <c r="A379" t="s">
        <v>4156</v>
      </c>
      <c r="B379" t="s">
        <v>4157</v>
      </c>
      <c r="C379" t="s">
        <v>96</v>
      </c>
    </row>
    <row r="380" spans="1:3" x14ac:dyDescent="0.25">
      <c r="A380" t="s">
        <v>4158</v>
      </c>
      <c r="B380" t="s">
        <v>4158</v>
      </c>
      <c r="C380" t="s">
        <v>96</v>
      </c>
    </row>
    <row r="381" spans="1:3" x14ac:dyDescent="0.25">
      <c r="A381" t="s">
        <v>4159</v>
      </c>
      <c r="B381" t="s">
        <v>4159</v>
      </c>
      <c r="C381" t="s">
        <v>96</v>
      </c>
    </row>
    <row r="382" spans="1:3" x14ac:dyDescent="0.25">
      <c r="A382" t="s">
        <v>4160</v>
      </c>
      <c r="B382" t="s">
        <v>4161</v>
      </c>
      <c r="C382" t="s">
        <v>96</v>
      </c>
    </row>
    <row r="383" spans="1:3" x14ac:dyDescent="0.25">
      <c r="A383" t="s">
        <v>4162</v>
      </c>
      <c r="B383" t="s">
        <v>4163</v>
      </c>
      <c r="C383" t="s">
        <v>96</v>
      </c>
    </row>
    <row r="384" spans="1:3" x14ac:dyDescent="0.25">
      <c r="A384" t="s">
        <v>4164</v>
      </c>
      <c r="B384" t="s">
        <v>4165</v>
      </c>
      <c r="C384" t="s">
        <v>96</v>
      </c>
    </row>
    <row r="385" spans="1:3" x14ac:dyDescent="0.25">
      <c r="A385" t="s">
        <v>4166</v>
      </c>
      <c r="B385" t="s">
        <v>4167</v>
      </c>
      <c r="C385" t="s">
        <v>96</v>
      </c>
    </row>
    <row r="386" spans="1:3" x14ac:dyDescent="0.25">
      <c r="A386" t="s">
        <v>4168</v>
      </c>
      <c r="B386" t="s">
        <v>4169</v>
      </c>
      <c r="C386" t="s">
        <v>96</v>
      </c>
    </row>
    <row r="387" spans="1:3" x14ac:dyDescent="0.25">
      <c r="A387" t="s">
        <v>4170</v>
      </c>
      <c r="B387" t="s">
        <v>4170</v>
      </c>
      <c r="C387" t="s">
        <v>96</v>
      </c>
    </row>
    <row r="388" spans="1:3" x14ac:dyDescent="0.25">
      <c r="A388" t="s">
        <v>3610</v>
      </c>
      <c r="B388" t="s">
        <v>3611</v>
      </c>
      <c r="C388" t="s">
        <v>96</v>
      </c>
    </row>
    <row r="389" spans="1:3" x14ac:dyDescent="0.25">
      <c r="A389" t="s">
        <v>3695</v>
      </c>
      <c r="B389" t="s">
        <v>4171</v>
      </c>
      <c r="C389" t="s">
        <v>96</v>
      </c>
    </row>
    <row r="390" spans="1:3" x14ac:dyDescent="0.25">
      <c r="A390" t="s">
        <v>4172</v>
      </c>
      <c r="B390" t="s">
        <v>4173</v>
      </c>
      <c r="C390" t="s">
        <v>96</v>
      </c>
    </row>
    <row r="391" spans="1:3" x14ac:dyDescent="0.25">
      <c r="A391" t="s">
        <v>3690</v>
      </c>
      <c r="B391" t="s">
        <v>3690</v>
      </c>
      <c r="C391" t="s">
        <v>96</v>
      </c>
    </row>
    <row r="392" spans="1:3" x14ac:dyDescent="0.25">
      <c r="A392" t="s">
        <v>3689</v>
      </c>
      <c r="B392" t="s">
        <v>3689</v>
      </c>
      <c r="C392" t="s">
        <v>96</v>
      </c>
    </row>
    <row r="393" spans="1:3" x14ac:dyDescent="0.25">
      <c r="A393" t="s">
        <v>4174</v>
      </c>
      <c r="B393" t="s">
        <v>4175</v>
      </c>
      <c r="C393" t="s">
        <v>96</v>
      </c>
    </row>
    <row r="394" spans="1:3" x14ac:dyDescent="0.25">
      <c r="A394" t="s">
        <v>4176</v>
      </c>
      <c r="B394" t="s">
        <v>4177</v>
      </c>
      <c r="C394" t="s">
        <v>96</v>
      </c>
    </row>
    <row r="395" spans="1:3" x14ac:dyDescent="0.25">
      <c r="A395" t="s">
        <v>31</v>
      </c>
      <c r="B395" t="s">
        <v>31</v>
      </c>
      <c r="C395" t="s">
        <v>96</v>
      </c>
    </row>
    <row r="396" spans="1:3" x14ac:dyDescent="0.25">
      <c r="A396" t="s">
        <v>4178</v>
      </c>
      <c r="B396" t="s">
        <v>4179</v>
      </c>
      <c r="C396" t="s">
        <v>96</v>
      </c>
    </row>
    <row r="397" spans="1:3" x14ac:dyDescent="0.25">
      <c r="A397" t="s">
        <v>4180</v>
      </c>
      <c r="B397" t="s">
        <v>4181</v>
      </c>
      <c r="C397" t="s">
        <v>96</v>
      </c>
    </row>
    <row r="398" spans="1:3" x14ac:dyDescent="0.25">
      <c r="A398" t="s">
        <v>4182</v>
      </c>
      <c r="B398" t="s">
        <v>4183</v>
      </c>
      <c r="C398" t="s">
        <v>96</v>
      </c>
    </row>
    <row r="399" spans="1:3" x14ac:dyDescent="0.25">
      <c r="A399" t="s">
        <v>4184</v>
      </c>
      <c r="B399" t="s">
        <v>4185</v>
      </c>
      <c r="C399" t="s">
        <v>96</v>
      </c>
    </row>
    <row r="400" spans="1:3" x14ac:dyDescent="0.25">
      <c r="A400" t="s">
        <v>4186</v>
      </c>
      <c r="B400" t="s">
        <v>4187</v>
      </c>
      <c r="C400" t="s">
        <v>96</v>
      </c>
    </row>
    <row r="401" spans="1:3" x14ac:dyDescent="0.25">
      <c r="A401" t="s">
        <v>4188</v>
      </c>
      <c r="B401" t="s">
        <v>4188</v>
      </c>
      <c r="C401" t="s">
        <v>96</v>
      </c>
    </row>
    <row r="402" spans="1:3" x14ac:dyDescent="0.25">
      <c r="A402" t="s">
        <v>4189</v>
      </c>
      <c r="B402" t="s">
        <v>4189</v>
      </c>
      <c r="C402" t="s">
        <v>96</v>
      </c>
    </row>
    <row r="403" spans="1:3" x14ac:dyDescent="0.25">
      <c r="A403" t="s">
        <v>4190</v>
      </c>
      <c r="B403" t="s">
        <v>4191</v>
      </c>
      <c r="C403" t="s">
        <v>96</v>
      </c>
    </row>
    <row r="404" spans="1:3" x14ac:dyDescent="0.25">
      <c r="A404" t="s">
        <v>4192</v>
      </c>
      <c r="B404" t="s">
        <v>4193</v>
      </c>
      <c r="C404" t="s">
        <v>96</v>
      </c>
    </row>
    <row r="405" spans="1:3" x14ac:dyDescent="0.25">
      <c r="A405" t="s">
        <v>3974</v>
      </c>
      <c r="B405" t="s">
        <v>4194</v>
      </c>
      <c r="C405" t="s">
        <v>96</v>
      </c>
    </row>
    <row r="406" spans="1:3" x14ac:dyDescent="0.25">
      <c r="A406" t="s">
        <v>4052</v>
      </c>
      <c r="B406" t="s">
        <v>4053</v>
      </c>
      <c r="C406" t="s">
        <v>96</v>
      </c>
    </row>
    <row r="407" spans="1:3" x14ac:dyDescent="0.25">
      <c r="A407" t="s">
        <v>4195</v>
      </c>
      <c r="B407" t="s">
        <v>4196</v>
      </c>
      <c r="C407" t="s">
        <v>96</v>
      </c>
    </row>
    <row r="408" spans="1:3" x14ac:dyDescent="0.25">
      <c r="A408" t="s">
        <v>4197</v>
      </c>
      <c r="B408" t="s">
        <v>3680</v>
      </c>
      <c r="C408" t="s">
        <v>96</v>
      </c>
    </row>
    <row r="409" spans="1:3" x14ac:dyDescent="0.25">
      <c r="A409" t="s">
        <v>4198</v>
      </c>
      <c r="B409" t="s">
        <v>4198</v>
      </c>
      <c r="C409" t="s">
        <v>96</v>
      </c>
    </row>
    <row r="410" spans="1:3" x14ac:dyDescent="0.25">
      <c r="A410" t="s">
        <v>4199</v>
      </c>
      <c r="B410" t="s">
        <v>4199</v>
      </c>
      <c r="C410" t="s">
        <v>96</v>
      </c>
    </row>
    <row r="411" spans="1:3" x14ac:dyDescent="0.25">
      <c r="A411" t="s">
        <v>4200</v>
      </c>
      <c r="B411" t="s">
        <v>4200</v>
      </c>
      <c r="C411" t="s">
        <v>96</v>
      </c>
    </row>
    <row r="412" spans="1:3" x14ac:dyDescent="0.25">
      <c r="A412" t="s">
        <v>4201</v>
      </c>
      <c r="B412" t="s">
        <v>4201</v>
      </c>
      <c r="C412" t="s">
        <v>96</v>
      </c>
    </row>
    <row r="413" spans="1:3" x14ac:dyDescent="0.25">
      <c r="A413" t="s">
        <v>4202</v>
      </c>
      <c r="B413" t="s">
        <v>4202</v>
      </c>
      <c r="C413" t="s">
        <v>96</v>
      </c>
    </row>
    <row r="414" spans="1:3" x14ac:dyDescent="0.25">
      <c r="A414" t="s">
        <v>4203</v>
      </c>
      <c r="B414" t="s">
        <v>4203</v>
      </c>
      <c r="C414" t="s">
        <v>96</v>
      </c>
    </row>
    <row r="415" spans="1:3" x14ac:dyDescent="0.25">
      <c r="A415" t="s">
        <v>4204</v>
      </c>
      <c r="B415" t="s">
        <v>4204</v>
      </c>
      <c r="C415" t="s">
        <v>96</v>
      </c>
    </row>
    <row r="416" spans="1:3" x14ac:dyDescent="0.25">
      <c r="A416" t="s">
        <v>4205</v>
      </c>
      <c r="B416" t="s">
        <v>4205</v>
      </c>
      <c r="C416" t="s">
        <v>96</v>
      </c>
    </row>
    <row r="417" spans="1:3" x14ac:dyDescent="0.25">
      <c r="A417" t="s">
        <v>4206</v>
      </c>
      <c r="B417" t="s">
        <v>4207</v>
      </c>
      <c r="C417" t="s">
        <v>96</v>
      </c>
    </row>
    <row r="418" spans="1:3" x14ac:dyDescent="0.25">
      <c r="A418" t="s">
        <v>4208</v>
      </c>
      <c r="B418" t="s">
        <v>4209</v>
      </c>
      <c r="C418" t="s">
        <v>96</v>
      </c>
    </row>
    <row r="419" spans="1:3" x14ac:dyDescent="0.25">
      <c r="A419" t="s">
        <v>4210</v>
      </c>
      <c r="B419" t="s">
        <v>4211</v>
      </c>
      <c r="C419" t="s">
        <v>96</v>
      </c>
    </row>
    <row r="420" spans="1:3" x14ac:dyDescent="0.25">
      <c r="A420" t="s">
        <v>4212</v>
      </c>
      <c r="B420" t="s">
        <v>4213</v>
      </c>
      <c r="C420" t="s">
        <v>96</v>
      </c>
    </row>
    <row r="421" spans="1:3" x14ac:dyDescent="0.25">
      <c r="A421" t="s">
        <v>3733</v>
      </c>
      <c r="B421" t="s">
        <v>3733</v>
      </c>
      <c r="C421" t="s">
        <v>96</v>
      </c>
    </row>
    <row r="422" spans="1:3" x14ac:dyDescent="0.25">
      <c r="A422" t="s">
        <v>3733</v>
      </c>
      <c r="B422" t="s">
        <v>3733</v>
      </c>
      <c r="C422" t="s">
        <v>96</v>
      </c>
    </row>
    <row r="423" spans="1:3" x14ac:dyDescent="0.25">
      <c r="A423" t="s">
        <v>4214</v>
      </c>
      <c r="B423" t="s">
        <v>4215</v>
      </c>
      <c r="C423" t="s">
        <v>96</v>
      </c>
    </row>
    <row r="424" spans="1:3" x14ac:dyDescent="0.25">
      <c r="A424" t="s">
        <v>4216</v>
      </c>
      <c r="B424" t="s">
        <v>4217</v>
      </c>
      <c r="C424" t="s">
        <v>96</v>
      </c>
    </row>
    <row r="425" spans="1:3" x14ac:dyDescent="0.25">
      <c r="A425" t="s">
        <v>4218</v>
      </c>
      <c r="B425" t="s">
        <v>4219</v>
      </c>
      <c r="C425" t="s">
        <v>96</v>
      </c>
    </row>
    <row r="426" spans="1:3" x14ac:dyDescent="0.25">
      <c r="A426" t="s">
        <v>3690</v>
      </c>
      <c r="B426" t="s">
        <v>3690</v>
      </c>
      <c r="C426" t="s">
        <v>96</v>
      </c>
    </row>
    <row r="427" spans="1:3" x14ac:dyDescent="0.25">
      <c r="A427" t="s">
        <v>4220</v>
      </c>
      <c r="B427" t="s">
        <v>4221</v>
      </c>
      <c r="C427" t="s">
        <v>96</v>
      </c>
    </row>
    <row r="428" spans="1:3" x14ac:dyDescent="0.25">
      <c r="A428" t="s">
        <v>4222</v>
      </c>
      <c r="B428" t="s">
        <v>4223</v>
      </c>
      <c r="C428" t="s">
        <v>96</v>
      </c>
    </row>
    <row r="429" spans="1:3" x14ac:dyDescent="0.25">
      <c r="A429" t="s">
        <v>4224</v>
      </c>
      <c r="B429" t="s">
        <v>4225</v>
      </c>
      <c r="C429" t="s">
        <v>96</v>
      </c>
    </row>
    <row r="430" spans="1:3" x14ac:dyDescent="0.25">
      <c r="A430" t="s">
        <v>4226</v>
      </c>
      <c r="B430" t="s">
        <v>4227</v>
      </c>
      <c r="C430" t="s">
        <v>96</v>
      </c>
    </row>
    <row r="431" spans="1:3" x14ac:dyDescent="0.25">
      <c r="A431" t="s">
        <v>4228</v>
      </c>
      <c r="B431" t="s">
        <v>4229</v>
      </c>
      <c r="C431" t="s">
        <v>96</v>
      </c>
    </row>
    <row r="432" spans="1:3" x14ac:dyDescent="0.25">
      <c r="A432" t="s">
        <v>4230</v>
      </c>
      <c r="B432" t="s">
        <v>4230</v>
      </c>
      <c r="C432" t="s">
        <v>96</v>
      </c>
    </row>
    <row r="433" spans="1:3" x14ac:dyDescent="0.25">
      <c r="A433" t="s">
        <v>4231</v>
      </c>
      <c r="B433" t="s">
        <v>4232</v>
      </c>
      <c r="C433" t="s">
        <v>96</v>
      </c>
    </row>
    <row r="434" spans="1:3" x14ac:dyDescent="0.25">
      <c r="A434" t="s">
        <v>3834</v>
      </c>
      <c r="B434" t="s">
        <v>3834</v>
      </c>
      <c r="C434" t="s">
        <v>96</v>
      </c>
    </row>
    <row r="435" spans="1:3" x14ac:dyDescent="0.25">
      <c r="A435" t="s">
        <v>3689</v>
      </c>
      <c r="B435" t="s">
        <v>3689</v>
      </c>
      <c r="C435" t="s">
        <v>96</v>
      </c>
    </row>
    <row r="436" spans="1:3" x14ac:dyDescent="0.25">
      <c r="A436" t="s">
        <v>4233</v>
      </c>
      <c r="B436" t="s">
        <v>4234</v>
      </c>
      <c r="C436" t="s">
        <v>96</v>
      </c>
    </row>
    <row r="437" spans="1:3" x14ac:dyDescent="0.25">
      <c r="A437" t="s">
        <v>4235</v>
      </c>
      <c r="B437" t="s">
        <v>4236</v>
      </c>
      <c r="C437" t="s">
        <v>96</v>
      </c>
    </row>
    <row r="438" spans="1:3" x14ac:dyDescent="0.25">
      <c r="A438" t="s">
        <v>4237</v>
      </c>
      <c r="B438" t="s">
        <v>4238</v>
      </c>
      <c r="C438" t="s">
        <v>96</v>
      </c>
    </row>
    <row r="439" spans="1:3" x14ac:dyDescent="0.25">
      <c r="A439" t="s">
        <v>4239</v>
      </c>
      <c r="B439" t="s">
        <v>4240</v>
      </c>
      <c r="C439" t="s">
        <v>96</v>
      </c>
    </row>
    <row r="440" spans="1:3" x14ac:dyDescent="0.25">
      <c r="A440" t="s">
        <v>4241</v>
      </c>
      <c r="B440" t="s">
        <v>4242</v>
      </c>
      <c r="C440" t="s">
        <v>96</v>
      </c>
    </row>
    <row r="441" spans="1:3" x14ac:dyDescent="0.25">
      <c r="A441" t="s">
        <v>4243</v>
      </c>
      <c r="B441" t="s">
        <v>4244</v>
      </c>
      <c r="C441" t="s">
        <v>96</v>
      </c>
    </row>
    <row r="442" spans="1:3" x14ac:dyDescent="0.25">
      <c r="A442" t="s">
        <v>4245</v>
      </c>
      <c r="B442" t="s">
        <v>4246</v>
      </c>
      <c r="C442" t="s">
        <v>96</v>
      </c>
    </row>
    <row r="443" spans="1:3" x14ac:dyDescent="0.25">
      <c r="A443" t="s">
        <v>4247</v>
      </c>
      <c r="B443" t="s">
        <v>4248</v>
      </c>
      <c r="C443" t="s">
        <v>96</v>
      </c>
    </row>
    <row r="444" spans="1:3" x14ac:dyDescent="0.25">
      <c r="A444" t="s">
        <v>4249</v>
      </c>
      <c r="B444" t="s">
        <v>4249</v>
      </c>
      <c r="C444" t="s">
        <v>96</v>
      </c>
    </row>
    <row r="445" spans="1:3" x14ac:dyDescent="0.25">
      <c r="A445" t="s">
        <v>4250</v>
      </c>
      <c r="B445" t="s">
        <v>4251</v>
      </c>
      <c r="C445" t="s">
        <v>96</v>
      </c>
    </row>
    <row r="446" spans="1:3" x14ac:dyDescent="0.25">
      <c r="A446" t="s">
        <v>4252</v>
      </c>
      <c r="B446" t="s">
        <v>4230</v>
      </c>
      <c r="C446" t="s">
        <v>96</v>
      </c>
    </row>
    <row r="447" spans="1:3" x14ac:dyDescent="0.25">
      <c r="A447" t="s">
        <v>4253</v>
      </c>
      <c r="B447" t="s">
        <v>4254</v>
      </c>
      <c r="C447" t="s">
        <v>96</v>
      </c>
    </row>
    <row r="448" spans="1:3" x14ac:dyDescent="0.25">
      <c r="A448" t="s">
        <v>4255</v>
      </c>
      <c r="B448" t="s">
        <v>4256</v>
      </c>
      <c r="C448" t="s">
        <v>96</v>
      </c>
    </row>
    <row r="449" spans="1:3" x14ac:dyDescent="0.25">
      <c r="A449" t="s">
        <v>4257</v>
      </c>
      <c r="B449" t="s">
        <v>4258</v>
      </c>
      <c r="C449" t="s">
        <v>96</v>
      </c>
    </row>
    <row r="450" spans="1:3" x14ac:dyDescent="0.25">
      <c r="A450" t="s">
        <v>4259</v>
      </c>
      <c r="B450" t="s">
        <v>4260</v>
      </c>
      <c r="C450" t="s">
        <v>96</v>
      </c>
    </row>
    <row r="451" spans="1:3" x14ac:dyDescent="0.25">
      <c r="A451" t="s">
        <v>4261</v>
      </c>
      <c r="B451" t="s">
        <v>4262</v>
      </c>
      <c r="C451" t="s">
        <v>96</v>
      </c>
    </row>
    <row r="452" spans="1:3" x14ac:dyDescent="0.25">
      <c r="A452" t="s">
        <v>4263</v>
      </c>
      <c r="B452" t="s">
        <v>4264</v>
      </c>
      <c r="C452" t="s">
        <v>96</v>
      </c>
    </row>
    <row r="453" spans="1:3" x14ac:dyDescent="0.25">
      <c r="A453" t="s">
        <v>4054</v>
      </c>
      <c r="B453" t="s">
        <v>4055</v>
      </c>
      <c r="C453" t="s">
        <v>96</v>
      </c>
    </row>
    <row r="454" spans="1:3" x14ac:dyDescent="0.25">
      <c r="A454" t="s">
        <v>4265</v>
      </c>
      <c r="B454" t="s">
        <v>4266</v>
      </c>
      <c r="C454" t="s">
        <v>96</v>
      </c>
    </row>
    <row r="455" spans="1:3" x14ac:dyDescent="0.25">
      <c r="A455" t="s">
        <v>4267</v>
      </c>
      <c r="B455" t="s">
        <v>4268</v>
      </c>
      <c r="C455" t="s">
        <v>96</v>
      </c>
    </row>
    <row r="456" spans="1:3" x14ac:dyDescent="0.25">
      <c r="A456" t="s">
        <v>4269</v>
      </c>
      <c r="B456" t="s">
        <v>4270</v>
      </c>
      <c r="C456" t="s">
        <v>96</v>
      </c>
    </row>
    <row r="457" spans="1:3" x14ac:dyDescent="0.25">
      <c r="A457" t="s">
        <v>4271</v>
      </c>
      <c r="B457" t="s">
        <v>4272</v>
      </c>
      <c r="C457" t="s">
        <v>96</v>
      </c>
    </row>
    <row r="458" spans="1:3" x14ac:dyDescent="0.25">
      <c r="A458" t="s">
        <v>4273</v>
      </c>
      <c r="B458" t="s">
        <v>4273</v>
      </c>
      <c r="C458" t="s">
        <v>96</v>
      </c>
    </row>
    <row r="459" spans="1:3" x14ac:dyDescent="0.25">
      <c r="A459" t="s">
        <v>4274</v>
      </c>
      <c r="B459" t="s">
        <v>4274</v>
      </c>
      <c r="C459" t="s">
        <v>96</v>
      </c>
    </row>
    <row r="460" spans="1:3" x14ac:dyDescent="0.25">
      <c r="A460" t="s">
        <v>4275</v>
      </c>
      <c r="B460" t="s">
        <v>4276</v>
      </c>
      <c r="C460" t="s">
        <v>96</v>
      </c>
    </row>
    <row r="461" spans="1:3" x14ac:dyDescent="0.25">
      <c r="A461" t="s">
        <v>4277</v>
      </c>
      <c r="B461" t="s">
        <v>4278</v>
      </c>
      <c r="C461" t="s">
        <v>96</v>
      </c>
    </row>
    <row r="462" spans="1:3" x14ac:dyDescent="0.25">
      <c r="A462" t="s">
        <v>4279</v>
      </c>
      <c r="B462" t="s">
        <v>4280</v>
      </c>
      <c r="C462" t="s">
        <v>96</v>
      </c>
    </row>
    <row r="463" spans="1:3" x14ac:dyDescent="0.25">
      <c r="A463" t="s">
        <v>4281</v>
      </c>
      <c r="B463" t="s">
        <v>4282</v>
      </c>
      <c r="C463" t="s">
        <v>96</v>
      </c>
    </row>
    <row r="464" spans="1:3" x14ac:dyDescent="0.25">
      <c r="A464" t="s">
        <v>4283</v>
      </c>
      <c r="B464" t="s">
        <v>4284</v>
      </c>
      <c r="C464" t="s">
        <v>96</v>
      </c>
    </row>
    <row r="465" spans="1:3" x14ac:dyDescent="0.25">
      <c r="A465" t="s">
        <v>4285</v>
      </c>
      <c r="B465" t="s">
        <v>4286</v>
      </c>
      <c r="C465" t="s">
        <v>96</v>
      </c>
    </row>
    <row r="466" spans="1:3" x14ac:dyDescent="0.25">
      <c r="A466" t="s">
        <v>4287</v>
      </c>
      <c r="B466" t="s">
        <v>4288</v>
      </c>
      <c r="C466" t="s">
        <v>96</v>
      </c>
    </row>
    <row r="467" spans="1:3" x14ac:dyDescent="0.25">
      <c r="A467" t="s">
        <v>4289</v>
      </c>
      <c r="B467" t="s">
        <v>4290</v>
      </c>
      <c r="C467" t="s">
        <v>96</v>
      </c>
    </row>
    <row r="468" spans="1:3" x14ac:dyDescent="0.25">
      <c r="A468" t="s">
        <v>4291</v>
      </c>
      <c r="B468" t="s">
        <v>4292</v>
      </c>
      <c r="C468" t="s">
        <v>96</v>
      </c>
    </row>
    <row r="469" spans="1:3" x14ac:dyDescent="0.25">
      <c r="A469" t="s">
        <v>4293</v>
      </c>
      <c r="B469" t="s">
        <v>4294</v>
      </c>
      <c r="C469" t="s">
        <v>96</v>
      </c>
    </row>
    <row r="470" spans="1:3" x14ac:dyDescent="0.25">
      <c r="A470" t="s">
        <v>4295</v>
      </c>
      <c r="B470" t="s">
        <v>4296</v>
      </c>
      <c r="C470" t="s">
        <v>96</v>
      </c>
    </row>
    <row r="471" spans="1:3" x14ac:dyDescent="0.25">
      <c r="A471" t="s">
        <v>4297</v>
      </c>
      <c r="B471" t="s">
        <v>4298</v>
      </c>
      <c r="C471" t="s">
        <v>96</v>
      </c>
    </row>
    <row r="472" spans="1:3" x14ac:dyDescent="0.25">
      <c r="A472" t="s">
        <v>4072</v>
      </c>
      <c r="B472" t="s">
        <v>4073</v>
      </c>
      <c r="C472" t="s">
        <v>96</v>
      </c>
    </row>
    <row r="473" spans="1:3" x14ac:dyDescent="0.25">
      <c r="A473" t="s">
        <v>4299</v>
      </c>
      <c r="B473" t="s">
        <v>3593</v>
      </c>
      <c r="C473" t="s">
        <v>96</v>
      </c>
    </row>
    <row r="474" spans="1:3" x14ac:dyDescent="0.25">
      <c r="A474" t="s">
        <v>4300</v>
      </c>
      <c r="B474" t="s">
        <v>4301</v>
      </c>
      <c r="C474" t="s">
        <v>96</v>
      </c>
    </row>
    <row r="475" spans="1:3" x14ac:dyDescent="0.25">
      <c r="A475" t="s">
        <v>4302</v>
      </c>
      <c r="B475" t="s">
        <v>4303</v>
      </c>
      <c r="C475" t="s">
        <v>96</v>
      </c>
    </row>
    <row r="476" spans="1:3" x14ac:dyDescent="0.25">
      <c r="A476" t="s">
        <v>4304</v>
      </c>
      <c r="B476" t="s">
        <v>4301</v>
      </c>
      <c r="C476" t="s">
        <v>96</v>
      </c>
    </row>
    <row r="477" spans="1:3" x14ac:dyDescent="0.25">
      <c r="A477" t="s">
        <v>4305</v>
      </c>
      <c r="B477" t="s">
        <v>40</v>
      </c>
      <c r="C477" t="s">
        <v>96</v>
      </c>
    </row>
    <row r="478" spans="1:3" x14ac:dyDescent="0.25">
      <c r="A478" t="s">
        <v>4306</v>
      </c>
      <c r="B478" t="s">
        <v>4307</v>
      </c>
      <c r="C478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 filterMode="1"/>
  <dimension ref="A1:N2422"/>
  <sheetViews>
    <sheetView workbookViewId="0">
      <pane ySplit="1" topLeftCell="A2314" activePane="bottomLeft" state="frozen"/>
      <selection activeCell="F1" sqref="F1"/>
      <selection pane="bottomLeft" activeCell="I2326" sqref="I2326"/>
    </sheetView>
  </sheetViews>
  <sheetFormatPr defaultRowHeight="15" x14ac:dyDescent="0.25"/>
  <cols>
    <col min="1" max="1" width="27.42578125" bestFit="1" customWidth="1"/>
    <col min="2" max="2" width="54.5703125" bestFit="1" customWidth="1"/>
    <col min="3" max="3" width="10.7109375" bestFit="1" customWidth="1"/>
    <col min="4" max="4" width="6.5703125" bestFit="1" customWidth="1"/>
    <col min="5" max="5" width="16.42578125" bestFit="1" customWidth="1"/>
    <col min="6" max="6" width="18.85546875" bestFit="1" customWidth="1"/>
    <col min="7" max="7" width="11" bestFit="1" customWidth="1"/>
    <col min="9" max="9" width="16.42578125" bestFit="1" customWidth="1"/>
  </cols>
  <sheetData>
    <row r="1" spans="1:14" x14ac:dyDescent="0.25">
      <c r="A1" t="s">
        <v>2130</v>
      </c>
      <c r="B1" s="23" t="s">
        <v>109</v>
      </c>
      <c r="C1" t="s">
        <v>2131</v>
      </c>
      <c r="D1" t="s">
        <v>2132</v>
      </c>
      <c r="E1" t="s">
        <v>2</v>
      </c>
      <c r="F1" t="s">
        <v>114</v>
      </c>
      <c r="G1" s="23" t="s">
        <v>2131</v>
      </c>
      <c r="H1" s="23" t="s">
        <v>2132</v>
      </c>
      <c r="I1" s="23" t="s">
        <v>2133</v>
      </c>
      <c r="N1" t="s">
        <v>2130</v>
      </c>
    </row>
    <row r="2" spans="1:14" hidden="1" x14ac:dyDescent="0.25">
      <c r="A2">
        <v>206177</v>
      </c>
      <c r="B2" t="s">
        <v>2134</v>
      </c>
      <c r="C2">
        <v>99</v>
      </c>
      <c r="D2">
        <v>1</v>
      </c>
      <c r="E2">
        <v>99</v>
      </c>
      <c r="F2">
        <v>73.656099999999995</v>
      </c>
      <c r="G2">
        <v>7291.95</v>
      </c>
      <c r="H2">
        <v>1</v>
      </c>
      <c r="I2">
        <v>7291.95</v>
      </c>
      <c r="J2" t="e">
        <f>+VLOOKUP(A2,Sales!$B$1352:$B$1390,1,0)</f>
        <v>#N/A</v>
      </c>
      <c r="N2">
        <v>206177</v>
      </c>
    </row>
    <row r="3" spans="1:14" hidden="1" x14ac:dyDescent="0.25">
      <c r="A3">
        <v>206177</v>
      </c>
      <c r="B3" t="s">
        <v>2134</v>
      </c>
      <c r="C3">
        <v>99</v>
      </c>
      <c r="D3">
        <v>1</v>
      </c>
      <c r="E3">
        <v>99</v>
      </c>
      <c r="F3">
        <v>73.656099999999995</v>
      </c>
      <c r="G3">
        <v>7291.95</v>
      </c>
      <c r="H3">
        <v>1</v>
      </c>
      <c r="I3">
        <v>7291.95</v>
      </c>
      <c r="J3" t="e">
        <f>+VLOOKUP(A3,Sales!$B$1352:$B$1390,1,0)</f>
        <v>#N/A</v>
      </c>
      <c r="N3">
        <v>206178</v>
      </c>
    </row>
    <row r="4" spans="1:14" hidden="1" x14ac:dyDescent="0.25">
      <c r="A4">
        <v>206177</v>
      </c>
      <c r="B4" t="s">
        <v>2135</v>
      </c>
      <c r="C4">
        <v>20</v>
      </c>
      <c r="D4">
        <v>1</v>
      </c>
      <c r="E4">
        <v>20</v>
      </c>
      <c r="F4">
        <v>73.656099999999995</v>
      </c>
      <c r="G4">
        <v>1473.12</v>
      </c>
      <c r="H4">
        <v>1</v>
      </c>
      <c r="I4">
        <v>1473.12</v>
      </c>
      <c r="J4" t="e">
        <f>+VLOOKUP(A4,Sales!$B$1352:$B$1390,1,0)</f>
        <v>#N/A</v>
      </c>
      <c r="N4">
        <v>206180</v>
      </c>
    </row>
    <row r="5" spans="1:14" hidden="1" x14ac:dyDescent="0.25">
      <c r="A5">
        <v>206177</v>
      </c>
      <c r="B5" t="s">
        <v>2136</v>
      </c>
      <c r="C5">
        <v>20</v>
      </c>
      <c r="D5">
        <v>1</v>
      </c>
      <c r="E5">
        <v>20</v>
      </c>
      <c r="F5">
        <v>73.656099999999995</v>
      </c>
      <c r="G5">
        <v>1473.12</v>
      </c>
      <c r="H5">
        <v>1</v>
      </c>
      <c r="I5">
        <v>1473.12</v>
      </c>
      <c r="J5" t="e">
        <f>+VLOOKUP(A5,Sales!$B$1352:$B$1390,1,0)</f>
        <v>#N/A</v>
      </c>
      <c r="N5">
        <v>206180</v>
      </c>
    </row>
    <row r="6" spans="1:14" hidden="1" x14ac:dyDescent="0.25">
      <c r="A6">
        <v>206177</v>
      </c>
      <c r="B6" t="s">
        <v>2134</v>
      </c>
      <c r="C6">
        <v>99</v>
      </c>
      <c r="D6">
        <v>1</v>
      </c>
      <c r="E6">
        <v>99</v>
      </c>
      <c r="F6">
        <v>73.656099999999995</v>
      </c>
      <c r="G6">
        <v>7291.95</v>
      </c>
      <c r="H6">
        <v>1</v>
      </c>
      <c r="I6">
        <v>7291.95</v>
      </c>
      <c r="J6" t="e">
        <f>+VLOOKUP(A6,Sales!$B$1352:$B$1390,1,0)</f>
        <v>#N/A</v>
      </c>
      <c r="N6">
        <v>206181</v>
      </c>
    </row>
    <row r="7" spans="1:14" hidden="1" x14ac:dyDescent="0.25">
      <c r="A7">
        <v>206177</v>
      </c>
      <c r="B7" t="s">
        <v>2134</v>
      </c>
      <c r="C7">
        <v>89</v>
      </c>
      <c r="D7">
        <v>1</v>
      </c>
      <c r="E7">
        <v>89</v>
      </c>
      <c r="F7">
        <v>87.836600000000004</v>
      </c>
      <c r="G7">
        <v>7817.46</v>
      </c>
      <c r="H7">
        <v>1</v>
      </c>
      <c r="I7">
        <v>7817.46</v>
      </c>
      <c r="J7" t="e">
        <f>+VLOOKUP(A7,Sales!$B$1352:$B$1390,1,0)</f>
        <v>#N/A</v>
      </c>
      <c r="N7">
        <v>206182</v>
      </c>
    </row>
    <row r="8" spans="1:14" hidden="1" x14ac:dyDescent="0.25">
      <c r="A8">
        <v>206177</v>
      </c>
      <c r="B8" t="s">
        <v>2134</v>
      </c>
      <c r="C8">
        <v>99</v>
      </c>
      <c r="D8">
        <v>1</v>
      </c>
      <c r="E8">
        <v>99</v>
      </c>
      <c r="F8">
        <v>73.656099999999995</v>
      </c>
      <c r="G8">
        <v>7291.95</v>
      </c>
      <c r="H8">
        <v>1</v>
      </c>
      <c r="I8">
        <v>7291.95</v>
      </c>
      <c r="J8" t="e">
        <f>+VLOOKUP(A8,Sales!$B$1352:$B$1390,1,0)</f>
        <v>#N/A</v>
      </c>
      <c r="N8">
        <v>206183</v>
      </c>
    </row>
    <row r="9" spans="1:14" hidden="1" x14ac:dyDescent="0.25">
      <c r="A9">
        <v>206177</v>
      </c>
      <c r="B9" t="s">
        <v>2137</v>
      </c>
      <c r="C9">
        <v>49</v>
      </c>
      <c r="D9">
        <v>1</v>
      </c>
      <c r="E9">
        <v>49</v>
      </c>
      <c r="F9">
        <v>73.656099999999995</v>
      </c>
      <c r="G9">
        <v>3609.15</v>
      </c>
      <c r="H9">
        <v>1</v>
      </c>
      <c r="I9">
        <v>3609.15</v>
      </c>
      <c r="J9" t="e">
        <f>+VLOOKUP(A9,Sales!$B$1352:$B$1390,1,0)</f>
        <v>#N/A</v>
      </c>
      <c r="N9">
        <v>206184</v>
      </c>
    </row>
    <row r="10" spans="1:14" hidden="1" x14ac:dyDescent="0.25">
      <c r="A10">
        <v>206177</v>
      </c>
      <c r="B10" t="s">
        <v>2137</v>
      </c>
      <c r="C10">
        <v>49</v>
      </c>
      <c r="D10">
        <v>1</v>
      </c>
      <c r="E10">
        <v>49</v>
      </c>
      <c r="F10">
        <v>73.656099999999995</v>
      </c>
      <c r="G10">
        <v>3609.15</v>
      </c>
      <c r="H10">
        <v>1</v>
      </c>
      <c r="I10">
        <v>3609.15</v>
      </c>
      <c r="J10" t="e">
        <f>+VLOOKUP(A10,Sales!$B$1352:$B$1390,1,0)</f>
        <v>#N/A</v>
      </c>
      <c r="N10">
        <v>206185</v>
      </c>
    </row>
    <row r="11" spans="1:14" hidden="1" x14ac:dyDescent="0.25">
      <c r="A11">
        <v>206177</v>
      </c>
      <c r="B11" t="s">
        <v>2138</v>
      </c>
      <c r="C11">
        <v>20</v>
      </c>
      <c r="D11">
        <v>1</v>
      </c>
      <c r="E11">
        <v>20</v>
      </c>
      <c r="F11">
        <v>73.656099999999995</v>
      </c>
      <c r="G11">
        <v>1473.12</v>
      </c>
      <c r="H11">
        <v>1</v>
      </c>
      <c r="I11">
        <v>1473.12</v>
      </c>
      <c r="J11" t="e">
        <f>+VLOOKUP(A11,Sales!$B$1352:$B$1390,1,0)</f>
        <v>#N/A</v>
      </c>
      <c r="N11">
        <v>206185</v>
      </c>
    </row>
    <row r="12" spans="1:14" hidden="1" x14ac:dyDescent="0.25">
      <c r="A12">
        <v>206177</v>
      </c>
      <c r="B12" t="s">
        <v>2139</v>
      </c>
      <c r="C12">
        <v>18</v>
      </c>
      <c r="D12">
        <v>1</v>
      </c>
      <c r="E12">
        <v>18</v>
      </c>
      <c r="F12">
        <v>87.836600000000004</v>
      </c>
      <c r="G12">
        <v>1581.06</v>
      </c>
      <c r="H12">
        <v>1</v>
      </c>
      <c r="I12">
        <v>1581.06</v>
      </c>
      <c r="J12" t="e">
        <f>+VLOOKUP(A12,Sales!$B$1352:$B$1390,1,0)</f>
        <v>#N/A</v>
      </c>
      <c r="N12">
        <v>206189</v>
      </c>
    </row>
    <row r="13" spans="1:14" hidden="1" x14ac:dyDescent="0.25">
      <c r="A13">
        <v>206177</v>
      </c>
      <c r="B13" t="s">
        <v>2134</v>
      </c>
      <c r="C13">
        <v>99</v>
      </c>
      <c r="D13">
        <v>1</v>
      </c>
      <c r="E13">
        <v>99</v>
      </c>
      <c r="F13">
        <v>73.656099999999995</v>
      </c>
      <c r="G13">
        <v>7291.95</v>
      </c>
      <c r="H13">
        <v>1</v>
      </c>
      <c r="I13">
        <v>7291.95</v>
      </c>
      <c r="J13" t="e">
        <f>+VLOOKUP(A13,Sales!$B$1352:$B$1390,1,0)</f>
        <v>#N/A</v>
      </c>
      <c r="N13">
        <v>206190</v>
      </c>
    </row>
    <row r="14" spans="1:14" hidden="1" x14ac:dyDescent="0.25">
      <c r="A14">
        <v>206177</v>
      </c>
      <c r="B14" t="s">
        <v>2134</v>
      </c>
      <c r="C14">
        <v>89</v>
      </c>
      <c r="D14">
        <v>1</v>
      </c>
      <c r="E14">
        <v>89</v>
      </c>
      <c r="F14">
        <v>73.656099999999995</v>
      </c>
      <c r="G14">
        <v>6555.39</v>
      </c>
      <c r="H14">
        <v>1</v>
      </c>
      <c r="I14">
        <v>6555.39</v>
      </c>
      <c r="J14" t="e">
        <f>+VLOOKUP(A14,Sales!$B$1352:$B$1390,1,0)</f>
        <v>#N/A</v>
      </c>
      <c r="N14">
        <v>206191</v>
      </c>
    </row>
    <row r="15" spans="1:14" hidden="1" x14ac:dyDescent="0.25">
      <c r="A15">
        <v>206177</v>
      </c>
      <c r="B15" t="s">
        <v>2139</v>
      </c>
      <c r="C15">
        <v>20</v>
      </c>
      <c r="D15">
        <v>1</v>
      </c>
      <c r="E15">
        <v>20</v>
      </c>
      <c r="F15">
        <v>73.656099999999995</v>
      </c>
      <c r="G15">
        <v>1473.12</v>
      </c>
      <c r="H15">
        <v>1</v>
      </c>
      <c r="I15">
        <v>1473.12</v>
      </c>
      <c r="J15" t="e">
        <f>+VLOOKUP(A15,Sales!$B$1352:$B$1390,1,0)</f>
        <v>#N/A</v>
      </c>
      <c r="N15">
        <v>206192</v>
      </c>
    </row>
    <row r="16" spans="1:14" hidden="1" x14ac:dyDescent="0.25">
      <c r="A16">
        <v>206177</v>
      </c>
      <c r="B16" t="s">
        <v>2140</v>
      </c>
      <c r="C16">
        <v>20</v>
      </c>
      <c r="D16">
        <v>1</v>
      </c>
      <c r="E16">
        <v>20</v>
      </c>
      <c r="F16">
        <v>73.656099999999995</v>
      </c>
      <c r="G16">
        <v>1473.12</v>
      </c>
      <c r="H16">
        <v>1</v>
      </c>
      <c r="I16">
        <v>1473.12</v>
      </c>
      <c r="J16" t="e">
        <f>+VLOOKUP(A16,Sales!$B$1352:$B$1390,1,0)</f>
        <v>#N/A</v>
      </c>
      <c r="N16">
        <v>206194</v>
      </c>
    </row>
    <row r="17" spans="1:14" hidden="1" x14ac:dyDescent="0.25">
      <c r="A17">
        <v>206177</v>
      </c>
      <c r="B17" t="s">
        <v>2137</v>
      </c>
      <c r="C17">
        <v>49</v>
      </c>
      <c r="D17">
        <v>1</v>
      </c>
      <c r="E17">
        <v>49</v>
      </c>
      <c r="F17">
        <v>73.656099999999995</v>
      </c>
      <c r="G17">
        <v>3609.15</v>
      </c>
      <c r="H17">
        <v>1</v>
      </c>
      <c r="I17">
        <v>3609.15</v>
      </c>
      <c r="J17" t="e">
        <f>+VLOOKUP(A17,Sales!$B$1352:$B$1390,1,0)</f>
        <v>#N/A</v>
      </c>
      <c r="N17">
        <v>206195</v>
      </c>
    </row>
    <row r="18" spans="1:14" hidden="1" x14ac:dyDescent="0.25">
      <c r="A18">
        <v>206177</v>
      </c>
      <c r="B18" t="s">
        <v>2141</v>
      </c>
      <c r="C18">
        <v>20</v>
      </c>
      <c r="D18">
        <v>1</v>
      </c>
      <c r="E18">
        <v>20</v>
      </c>
      <c r="F18">
        <v>73.656099999999995</v>
      </c>
      <c r="G18">
        <v>1473.12</v>
      </c>
      <c r="H18">
        <v>1</v>
      </c>
      <c r="I18">
        <v>1473.12</v>
      </c>
      <c r="J18" t="e">
        <f>+VLOOKUP(A18,Sales!$B$1352:$B$1390,1,0)</f>
        <v>#N/A</v>
      </c>
      <c r="N18">
        <v>206230</v>
      </c>
    </row>
    <row r="19" spans="1:14" hidden="1" x14ac:dyDescent="0.25">
      <c r="A19">
        <v>206177</v>
      </c>
      <c r="B19" t="s">
        <v>2134</v>
      </c>
      <c r="C19">
        <v>99</v>
      </c>
      <c r="D19">
        <v>1</v>
      </c>
      <c r="E19">
        <v>99</v>
      </c>
      <c r="F19">
        <v>73.656099999999995</v>
      </c>
      <c r="G19">
        <v>7291.95</v>
      </c>
      <c r="H19">
        <v>1</v>
      </c>
      <c r="I19">
        <v>7291.95</v>
      </c>
      <c r="J19" t="e">
        <f>+VLOOKUP(A19,Sales!$B$1352:$B$1390,1,0)</f>
        <v>#N/A</v>
      </c>
      <c r="N19">
        <v>206230</v>
      </c>
    </row>
    <row r="20" spans="1:14" hidden="1" x14ac:dyDescent="0.25">
      <c r="A20">
        <v>206177</v>
      </c>
      <c r="B20" t="s">
        <v>2134</v>
      </c>
      <c r="C20">
        <v>99</v>
      </c>
      <c r="D20">
        <v>1</v>
      </c>
      <c r="E20">
        <v>99</v>
      </c>
      <c r="F20">
        <v>73.656099999999995</v>
      </c>
      <c r="G20">
        <v>7291.95</v>
      </c>
      <c r="H20">
        <v>1</v>
      </c>
      <c r="I20">
        <v>7291.95</v>
      </c>
      <c r="J20" t="e">
        <f>+VLOOKUP(A20,Sales!$B$1352:$B$1390,1,0)</f>
        <v>#N/A</v>
      </c>
      <c r="N20">
        <v>206232</v>
      </c>
    </row>
    <row r="21" spans="1:14" hidden="1" x14ac:dyDescent="0.25">
      <c r="A21">
        <v>206177</v>
      </c>
      <c r="B21" t="s">
        <v>2134</v>
      </c>
      <c r="C21">
        <v>99</v>
      </c>
      <c r="D21">
        <v>1</v>
      </c>
      <c r="E21">
        <v>99</v>
      </c>
      <c r="F21">
        <v>73.656099999999995</v>
      </c>
      <c r="G21">
        <v>7291.95</v>
      </c>
      <c r="H21">
        <v>1</v>
      </c>
      <c r="I21">
        <v>7291.95</v>
      </c>
      <c r="J21" t="e">
        <f>+VLOOKUP(A21,Sales!$B$1352:$B$1390,1,0)</f>
        <v>#N/A</v>
      </c>
      <c r="N21">
        <v>206233</v>
      </c>
    </row>
    <row r="22" spans="1:14" hidden="1" x14ac:dyDescent="0.25">
      <c r="A22">
        <v>206177</v>
      </c>
      <c r="B22" t="s">
        <v>2134</v>
      </c>
      <c r="C22">
        <v>99</v>
      </c>
      <c r="D22">
        <v>1</v>
      </c>
      <c r="E22">
        <v>99</v>
      </c>
      <c r="F22">
        <v>73.656099999999995</v>
      </c>
      <c r="G22">
        <v>7291.95</v>
      </c>
      <c r="H22">
        <v>1</v>
      </c>
      <c r="I22">
        <v>7291.95</v>
      </c>
      <c r="J22" t="e">
        <f>+VLOOKUP(A22,Sales!$B$1352:$B$1390,1,0)</f>
        <v>#N/A</v>
      </c>
      <c r="N22">
        <v>206235</v>
      </c>
    </row>
    <row r="23" spans="1:14" hidden="1" x14ac:dyDescent="0.25">
      <c r="A23">
        <v>206177</v>
      </c>
      <c r="B23" t="s">
        <v>2140</v>
      </c>
      <c r="C23">
        <v>16</v>
      </c>
      <c r="D23">
        <v>2</v>
      </c>
      <c r="E23">
        <v>32</v>
      </c>
      <c r="F23">
        <v>87.836600000000004</v>
      </c>
      <c r="G23">
        <v>1405.39</v>
      </c>
      <c r="H23">
        <v>2</v>
      </c>
      <c r="I23">
        <v>2810.78</v>
      </c>
      <c r="J23" t="e">
        <f>+VLOOKUP(A23,Sales!$B$1352:$B$1390,1,0)</f>
        <v>#N/A</v>
      </c>
      <c r="N23">
        <v>206236</v>
      </c>
    </row>
    <row r="24" spans="1:14" hidden="1" x14ac:dyDescent="0.25">
      <c r="A24">
        <v>206177</v>
      </c>
      <c r="B24" t="s">
        <v>2142</v>
      </c>
      <c r="C24">
        <v>40</v>
      </c>
      <c r="D24">
        <v>1</v>
      </c>
      <c r="E24">
        <v>40</v>
      </c>
      <c r="F24">
        <v>73.656099999999995</v>
      </c>
      <c r="G24">
        <v>2946.24</v>
      </c>
      <c r="H24">
        <v>1</v>
      </c>
      <c r="I24">
        <v>2946.24</v>
      </c>
      <c r="J24" t="e">
        <f>+VLOOKUP(A24,Sales!$B$1352:$B$1390,1,0)</f>
        <v>#N/A</v>
      </c>
      <c r="N24">
        <v>206237</v>
      </c>
    </row>
    <row r="25" spans="1:14" hidden="1" x14ac:dyDescent="0.25">
      <c r="A25">
        <v>206177</v>
      </c>
      <c r="B25" t="s">
        <v>2140</v>
      </c>
      <c r="C25">
        <v>20</v>
      </c>
      <c r="D25">
        <v>1</v>
      </c>
      <c r="E25">
        <v>20</v>
      </c>
      <c r="F25">
        <v>73.656099999999995</v>
      </c>
      <c r="G25">
        <v>1473.12</v>
      </c>
      <c r="H25">
        <v>1</v>
      </c>
      <c r="I25">
        <v>1473.12</v>
      </c>
      <c r="J25" t="e">
        <f>+VLOOKUP(A25,Sales!$B$1352:$B$1390,1,0)</f>
        <v>#N/A</v>
      </c>
      <c r="N25">
        <v>206238</v>
      </c>
    </row>
    <row r="26" spans="1:14" hidden="1" x14ac:dyDescent="0.25">
      <c r="A26">
        <v>206177</v>
      </c>
      <c r="B26" t="s">
        <v>2135</v>
      </c>
      <c r="C26">
        <v>20</v>
      </c>
      <c r="D26">
        <v>1</v>
      </c>
      <c r="E26">
        <v>20</v>
      </c>
      <c r="F26">
        <v>73.656099999999995</v>
      </c>
      <c r="G26">
        <v>1473.12</v>
      </c>
      <c r="H26">
        <v>1</v>
      </c>
      <c r="I26">
        <v>1473.12</v>
      </c>
      <c r="J26" t="e">
        <f>+VLOOKUP(A26,Sales!$B$1352:$B$1390,1,0)</f>
        <v>#N/A</v>
      </c>
      <c r="N26">
        <v>206238</v>
      </c>
    </row>
    <row r="27" spans="1:14" hidden="1" x14ac:dyDescent="0.25">
      <c r="A27">
        <v>206177</v>
      </c>
      <c r="B27" t="s">
        <v>2139</v>
      </c>
      <c r="C27">
        <v>20</v>
      </c>
      <c r="D27">
        <v>1</v>
      </c>
      <c r="E27">
        <v>20</v>
      </c>
      <c r="F27">
        <v>73.656099999999995</v>
      </c>
      <c r="G27">
        <v>1473.12</v>
      </c>
      <c r="H27">
        <v>1</v>
      </c>
      <c r="I27">
        <v>1473.12</v>
      </c>
      <c r="J27" t="e">
        <f>+VLOOKUP(A27,Sales!$B$1352:$B$1390,1,0)</f>
        <v>#N/A</v>
      </c>
      <c r="N27">
        <v>206238</v>
      </c>
    </row>
    <row r="28" spans="1:14" hidden="1" x14ac:dyDescent="0.25">
      <c r="A28">
        <v>206177</v>
      </c>
      <c r="B28" t="s">
        <v>2138</v>
      </c>
      <c r="C28">
        <v>20</v>
      </c>
      <c r="D28">
        <v>1</v>
      </c>
      <c r="E28">
        <v>20</v>
      </c>
      <c r="F28">
        <v>73.656099999999995</v>
      </c>
      <c r="G28">
        <v>1473.12</v>
      </c>
      <c r="H28">
        <v>1</v>
      </c>
      <c r="I28">
        <v>1473.12</v>
      </c>
      <c r="J28" t="e">
        <f>+VLOOKUP(A28,Sales!$B$1352:$B$1390,1,0)</f>
        <v>#N/A</v>
      </c>
      <c r="N28">
        <v>206238</v>
      </c>
    </row>
    <row r="29" spans="1:14" hidden="1" x14ac:dyDescent="0.25">
      <c r="A29">
        <v>206177</v>
      </c>
      <c r="B29" t="s">
        <v>2137</v>
      </c>
      <c r="C29">
        <v>49</v>
      </c>
      <c r="D29">
        <v>1</v>
      </c>
      <c r="E29">
        <v>49</v>
      </c>
      <c r="F29">
        <v>73.656099999999995</v>
      </c>
      <c r="G29">
        <v>3609.15</v>
      </c>
      <c r="H29">
        <v>1</v>
      </c>
      <c r="I29">
        <v>3609.15</v>
      </c>
      <c r="J29" t="e">
        <f>+VLOOKUP(A29,Sales!$B$1352:$B$1390,1,0)</f>
        <v>#N/A</v>
      </c>
      <c r="N29">
        <v>206239</v>
      </c>
    </row>
    <row r="30" spans="1:14" hidden="1" x14ac:dyDescent="0.25">
      <c r="A30">
        <v>206177</v>
      </c>
      <c r="B30" t="s">
        <v>2134</v>
      </c>
      <c r="C30">
        <v>99</v>
      </c>
      <c r="D30">
        <v>1</v>
      </c>
      <c r="E30">
        <v>99</v>
      </c>
      <c r="F30">
        <v>73.656099999999995</v>
      </c>
      <c r="G30">
        <v>7291.95</v>
      </c>
      <c r="H30">
        <v>1</v>
      </c>
      <c r="I30">
        <v>7291.95</v>
      </c>
      <c r="J30" t="e">
        <f>+VLOOKUP(A30,Sales!$B$1352:$B$1390,1,0)</f>
        <v>#N/A</v>
      </c>
      <c r="N30">
        <v>206240</v>
      </c>
    </row>
    <row r="31" spans="1:14" hidden="1" x14ac:dyDescent="0.25">
      <c r="A31">
        <v>206177</v>
      </c>
      <c r="B31" t="s">
        <v>2134</v>
      </c>
      <c r="C31">
        <v>99</v>
      </c>
      <c r="D31">
        <v>1</v>
      </c>
      <c r="E31">
        <v>99</v>
      </c>
      <c r="F31">
        <v>73.656099999999995</v>
      </c>
      <c r="G31">
        <v>7291.95</v>
      </c>
      <c r="H31">
        <v>1</v>
      </c>
      <c r="I31">
        <v>7291.95</v>
      </c>
      <c r="J31" t="e">
        <f>+VLOOKUP(A31,Sales!$B$1352:$B$1390,1,0)</f>
        <v>#N/A</v>
      </c>
      <c r="N31">
        <v>206241</v>
      </c>
    </row>
    <row r="32" spans="1:14" hidden="1" x14ac:dyDescent="0.25">
      <c r="A32">
        <v>206177</v>
      </c>
      <c r="B32" t="s">
        <v>2134</v>
      </c>
      <c r="C32">
        <v>89</v>
      </c>
      <c r="D32">
        <v>1</v>
      </c>
      <c r="E32">
        <v>89</v>
      </c>
      <c r="F32">
        <v>73.656099999999995</v>
      </c>
      <c r="G32">
        <v>6555.39</v>
      </c>
      <c r="H32">
        <v>1</v>
      </c>
      <c r="I32">
        <v>6555.39</v>
      </c>
      <c r="J32" t="e">
        <f>+VLOOKUP(A32,Sales!$B$1352:$B$1390,1,0)</f>
        <v>#N/A</v>
      </c>
      <c r="N32">
        <v>206243</v>
      </c>
    </row>
    <row r="33" spans="1:14" hidden="1" x14ac:dyDescent="0.25">
      <c r="A33">
        <v>206177</v>
      </c>
      <c r="B33" t="s">
        <v>2134</v>
      </c>
      <c r="C33">
        <v>99</v>
      </c>
      <c r="D33">
        <v>1</v>
      </c>
      <c r="E33">
        <v>99</v>
      </c>
      <c r="F33">
        <v>73.656099999999995</v>
      </c>
      <c r="G33">
        <v>7291.95</v>
      </c>
      <c r="H33">
        <v>1</v>
      </c>
      <c r="I33">
        <v>7291.95</v>
      </c>
      <c r="J33" t="e">
        <f>+VLOOKUP(A33,Sales!$B$1352:$B$1390,1,0)</f>
        <v>#N/A</v>
      </c>
      <c r="N33">
        <v>206244</v>
      </c>
    </row>
    <row r="34" spans="1:14" hidden="1" x14ac:dyDescent="0.25">
      <c r="A34">
        <v>206177</v>
      </c>
      <c r="B34" t="s">
        <v>2134</v>
      </c>
      <c r="C34">
        <v>129</v>
      </c>
      <c r="D34">
        <v>1</v>
      </c>
      <c r="E34">
        <v>129</v>
      </c>
      <c r="F34">
        <v>56.6233</v>
      </c>
      <c r="G34">
        <v>7304.41</v>
      </c>
      <c r="H34">
        <v>1</v>
      </c>
      <c r="I34">
        <v>7304.41</v>
      </c>
      <c r="J34" t="e">
        <f>+VLOOKUP(A34,Sales!$B$1352:$B$1390,1,0)</f>
        <v>#N/A</v>
      </c>
      <c r="N34">
        <v>206245</v>
      </c>
    </row>
    <row r="35" spans="1:14" hidden="1" x14ac:dyDescent="0.25">
      <c r="A35">
        <v>206177</v>
      </c>
      <c r="B35" t="s">
        <v>2134</v>
      </c>
      <c r="C35">
        <v>99</v>
      </c>
      <c r="D35">
        <v>1</v>
      </c>
      <c r="E35">
        <v>99</v>
      </c>
      <c r="F35">
        <v>73.656099999999995</v>
      </c>
      <c r="G35">
        <v>7291.95</v>
      </c>
      <c r="H35">
        <v>1</v>
      </c>
      <c r="I35">
        <v>7291.95</v>
      </c>
      <c r="J35" t="e">
        <f>+VLOOKUP(A35,Sales!$B$1352:$B$1390,1,0)</f>
        <v>#N/A</v>
      </c>
      <c r="N35">
        <v>206248</v>
      </c>
    </row>
    <row r="36" spans="1:14" hidden="1" x14ac:dyDescent="0.25">
      <c r="A36">
        <v>206177</v>
      </c>
      <c r="B36" t="s">
        <v>2140</v>
      </c>
      <c r="C36">
        <v>16</v>
      </c>
      <c r="D36">
        <v>10</v>
      </c>
      <c r="E36">
        <v>160</v>
      </c>
      <c r="F36">
        <v>87.836600000000004</v>
      </c>
      <c r="G36">
        <v>1405.39</v>
      </c>
      <c r="H36">
        <v>10</v>
      </c>
      <c r="I36">
        <v>14053.9</v>
      </c>
      <c r="J36" t="e">
        <f>+VLOOKUP(A36,Sales!$B$1352:$B$1390,1,0)</f>
        <v>#N/A</v>
      </c>
      <c r="N36">
        <v>206249</v>
      </c>
    </row>
    <row r="37" spans="1:14" hidden="1" x14ac:dyDescent="0.25">
      <c r="A37">
        <v>206177</v>
      </c>
      <c r="B37" t="s">
        <v>2143</v>
      </c>
      <c r="C37">
        <v>20</v>
      </c>
      <c r="D37">
        <v>1</v>
      </c>
      <c r="E37">
        <v>20</v>
      </c>
      <c r="F37">
        <v>73.656099999999995</v>
      </c>
      <c r="G37">
        <v>1473.12</v>
      </c>
      <c r="H37">
        <v>1</v>
      </c>
      <c r="I37">
        <v>1473.12</v>
      </c>
      <c r="J37" t="e">
        <f>+VLOOKUP(A37,Sales!$B$1352:$B$1390,1,0)</f>
        <v>#N/A</v>
      </c>
      <c r="N37">
        <v>206250</v>
      </c>
    </row>
    <row r="38" spans="1:14" hidden="1" x14ac:dyDescent="0.25">
      <c r="A38">
        <v>206177</v>
      </c>
      <c r="B38" t="s">
        <v>2134</v>
      </c>
      <c r="C38">
        <v>50</v>
      </c>
      <c r="D38">
        <v>1</v>
      </c>
      <c r="E38">
        <v>50</v>
      </c>
      <c r="F38">
        <v>73.656099999999995</v>
      </c>
      <c r="G38">
        <v>3682.81</v>
      </c>
      <c r="H38">
        <v>1</v>
      </c>
      <c r="I38">
        <v>3682.81</v>
      </c>
      <c r="J38" t="e">
        <f>+VLOOKUP(A38,Sales!$B$1352:$B$1390,1,0)</f>
        <v>#N/A</v>
      </c>
      <c r="N38">
        <v>206252</v>
      </c>
    </row>
    <row r="39" spans="1:14" hidden="1" x14ac:dyDescent="0.25">
      <c r="A39">
        <v>206177</v>
      </c>
      <c r="B39" t="s">
        <v>2134</v>
      </c>
      <c r="C39">
        <v>99</v>
      </c>
      <c r="D39">
        <v>1</v>
      </c>
      <c r="E39">
        <v>99</v>
      </c>
      <c r="F39">
        <v>73.656099999999995</v>
      </c>
      <c r="G39">
        <v>7291.95</v>
      </c>
      <c r="H39">
        <v>1</v>
      </c>
      <c r="I39">
        <v>7291.95</v>
      </c>
      <c r="J39" t="e">
        <f>+VLOOKUP(A39,Sales!$B$1352:$B$1390,1,0)</f>
        <v>#N/A</v>
      </c>
      <c r="N39">
        <v>206253</v>
      </c>
    </row>
    <row r="40" spans="1:14" hidden="1" x14ac:dyDescent="0.25">
      <c r="A40">
        <v>206177</v>
      </c>
      <c r="B40" t="s">
        <v>2134</v>
      </c>
      <c r="C40">
        <v>99</v>
      </c>
      <c r="D40">
        <v>1</v>
      </c>
      <c r="E40">
        <v>99</v>
      </c>
      <c r="F40">
        <v>73.656099999999995</v>
      </c>
      <c r="G40">
        <v>7291.95</v>
      </c>
      <c r="H40">
        <v>1</v>
      </c>
      <c r="I40">
        <v>7291.95</v>
      </c>
      <c r="J40" t="e">
        <f>+VLOOKUP(A40,Sales!$B$1352:$B$1390,1,0)</f>
        <v>#N/A</v>
      </c>
      <c r="N40">
        <v>206254</v>
      </c>
    </row>
    <row r="41" spans="1:14" hidden="1" x14ac:dyDescent="0.25">
      <c r="A41">
        <v>206177</v>
      </c>
      <c r="B41" t="s">
        <v>2143</v>
      </c>
      <c r="C41">
        <v>26</v>
      </c>
      <c r="D41">
        <v>1</v>
      </c>
      <c r="E41">
        <v>26</v>
      </c>
      <c r="F41">
        <v>59.32705</v>
      </c>
      <c r="G41">
        <v>1542.5</v>
      </c>
      <c r="H41">
        <v>1</v>
      </c>
      <c r="I41">
        <v>1542.5</v>
      </c>
      <c r="J41" t="e">
        <f>+VLOOKUP(A41,Sales!$B$1352:$B$1390,1,0)</f>
        <v>#N/A</v>
      </c>
      <c r="N41">
        <v>206255</v>
      </c>
    </row>
    <row r="42" spans="1:14" hidden="1" x14ac:dyDescent="0.25">
      <c r="A42">
        <v>206177</v>
      </c>
      <c r="B42" t="s">
        <v>2134</v>
      </c>
      <c r="C42">
        <v>129</v>
      </c>
      <c r="D42">
        <v>1</v>
      </c>
      <c r="E42">
        <v>129</v>
      </c>
      <c r="F42">
        <v>59.32705</v>
      </c>
      <c r="G42">
        <v>7653.19</v>
      </c>
      <c r="H42">
        <v>1</v>
      </c>
      <c r="I42">
        <v>7653.19</v>
      </c>
      <c r="J42" t="e">
        <f>+VLOOKUP(A42,Sales!$B$1352:$B$1390,1,0)</f>
        <v>#N/A</v>
      </c>
      <c r="N42">
        <v>206256</v>
      </c>
    </row>
    <row r="43" spans="1:14" hidden="1" x14ac:dyDescent="0.25">
      <c r="A43">
        <v>206177</v>
      </c>
      <c r="B43" t="s">
        <v>2137</v>
      </c>
      <c r="C43">
        <v>39</v>
      </c>
      <c r="D43">
        <v>1</v>
      </c>
      <c r="E43">
        <v>39</v>
      </c>
      <c r="F43">
        <v>87.836600000000004</v>
      </c>
      <c r="G43">
        <v>3425.63</v>
      </c>
      <c r="H43">
        <v>1</v>
      </c>
      <c r="I43">
        <v>3425.63</v>
      </c>
      <c r="J43" t="e">
        <f>+VLOOKUP(A43,Sales!$B$1352:$B$1390,1,0)</f>
        <v>#N/A</v>
      </c>
      <c r="N43">
        <v>206261</v>
      </c>
    </row>
    <row r="44" spans="1:14" hidden="1" x14ac:dyDescent="0.25">
      <c r="A44">
        <v>206177</v>
      </c>
      <c r="B44" t="s">
        <v>2144</v>
      </c>
      <c r="C44">
        <v>40</v>
      </c>
      <c r="D44">
        <v>1</v>
      </c>
      <c r="E44">
        <v>40</v>
      </c>
      <c r="F44">
        <v>73.656099999999995</v>
      </c>
      <c r="G44">
        <v>2946.24</v>
      </c>
      <c r="H44">
        <v>1</v>
      </c>
      <c r="I44">
        <v>2946.24</v>
      </c>
      <c r="J44" t="e">
        <f>+VLOOKUP(A44,Sales!$B$1352:$B$1390,1,0)</f>
        <v>#N/A</v>
      </c>
      <c r="N44">
        <v>206262</v>
      </c>
    </row>
    <row r="45" spans="1:14" hidden="1" x14ac:dyDescent="0.25">
      <c r="A45">
        <v>206177</v>
      </c>
      <c r="B45" t="s">
        <v>2138</v>
      </c>
      <c r="C45">
        <v>20</v>
      </c>
      <c r="D45">
        <v>1</v>
      </c>
      <c r="E45">
        <v>20</v>
      </c>
      <c r="F45">
        <v>73.656099999999995</v>
      </c>
      <c r="G45">
        <v>1473.12</v>
      </c>
      <c r="H45">
        <v>1</v>
      </c>
      <c r="I45">
        <v>1473.12</v>
      </c>
      <c r="J45" t="e">
        <f>+VLOOKUP(A45,Sales!$B$1352:$B$1390,1,0)</f>
        <v>#N/A</v>
      </c>
      <c r="N45">
        <v>206262</v>
      </c>
    </row>
    <row r="46" spans="1:14" hidden="1" x14ac:dyDescent="0.25">
      <c r="A46">
        <v>206177</v>
      </c>
      <c r="B46" t="s">
        <v>2142</v>
      </c>
      <c r="C46">
        <v>40</v>
      </c>
      <c r="D46">
        <v>1</v>
      </c>
      <c r="E46">
        <v>40</v>
      </c>
      <c r="F46">
        <v>73.656099999999995</v>
      </c>
      <c r="G46">
        <v>2946.24</v>
      </c>
      <c r="H46">
        <v>1</v>
      </c>
      <c r="I46">
        <v>2946.24</v>
      </c>
      <c r="J46" t="e">
        <f>+VLOOKUP(A46,Sales!$B$1352:$B$1390,1,0)</f>
        <v>#N/A</v>
      </c>
      <c r="N46">
        <v>206262</v>
      </c>
    </row>
    <row r="47" spans="1:14" hidden="1" x14ac:dyDescent="0.25">
      <c r="A47">
        <v>206177</v>
      </c>
      <c r="B47" t="s">
        <v>2134</v>
      </c>
      <c r="C47">
        <v>99</v>
      </c>
      <c r="D47">
        <v>1</v>
      </c>
      <c r="E47">
        <v>99</v>
      </c>
      <c r="F47">
        <v>73.656099999999995</v>
      </c>
      <c r="G47">
        <v>7291.95</v>
      </c>
      <c r="H47">
        <v>1</v>
      </c>
      <c r="I47">
        <v>7291.95</v>
      </c>
      <c r="J47" t="e">
        <f>+VLOOKUP(A47,Sales!$B$1352:$B$1390,1,0)</f>
        <v>#N/A</v>
      </c>
      <c r="N47">
        <v>206263</v>
      </c>
    </row>
    <row r="48" spans="1:14" hidden="1" x14ac:dyDescent="0.25">
      <c r="A48">
        <v>206177</v>
      </c>
      <c r="B48" t="s">
        <v>2145</v>
      </c>
      <c r="C48">
        <v>89</v>
      </c>
      <c r="D48">
        <v>1</v>
      </c>
      <c r="E48">
        <v>89</v>
      </c>
      <c r="F48">
        <v>73.656099999999995</v>
      </c>
      <c r="G48">
        <v>6555.39</v>
      </c>
      <c r="H48">
        <v>1</v>
      </c>
      <c r="I48">
        <v>6555.39</v>
      </c>
      <c r="J48" t="e">
        <f>+VLOOKUP(A48,Sales!$B$1352:$B$1390,1,0)</f>
        <v>#N/A</v>
      </c>
      <c r="N48">
        <v>206264</v>
      </c>
    </row>
    <row r="49" spans="1:14" hidden="1" x14ac:dyDescent="0.25">
      <c r="A49">
        <v>206177</v>
      </c>
      <c r="B49" t="s">
        <v>2134</v>
      </c>
      <c r="C49">
        <v>99</v>
      </c>
      <c r="D49">
        <v>1</v>
      </c>
      <c r="E49">
        <v>99</v>
      </c>
      <c r="F49">
        <v>73.656099999999995</v>
      </c>
      <c r="G49">
        <v>7291.95</v>
      </c>
      <c r="H49">
        <v>1</v>
      </c>
      <c r="I49">
        <v>7291.95</v>
      </c>
      <c r="J49" t="e">
        <f>+VLOOKUP(A49,Sales!$B$1352:$B$1390,1,0)</f>
        <v>#N/A</v>
      </c>
      <c r="N49">
        <v>206265</v>
      </c>
    </row>
    <row r="50" spans="1:14" hidden="1" x14ac:dyDescent="0.25">
      <c r="A50">
        <v>206177</v>
      </c>
      <c r="B50" t="s">
        <v>2134</v>
      </c>
      <c r="C50">
        <v>99</v>
      </c>
      <c r="D50">
        <v>1</v>
      </c>
      <c r="E50">
        <v>99</v>
      </c>
      <c r="F50">
        <v>73.656099999999995</v>
      </c>
      <c r="G50">
        <v>7291.95</v>
      </c>
      <c r="H50">
        <v>1</v>
      </c>
      <c r="I50">
        <v>7291.95</v>
      </c>
      <c r="J50" t="e">
        <f>+VLOOKUP(A50,Sales!$B$1352:$B$1390,1,0)</f>
        <v>#N/A</v>
      </c>
      <c r="N50">
        <v>206266</v>
      </c>
    </row>
    <row r="51" spans="1:14" hidden="1" x14ac:dyDescent="0.25">
      <c r="A51">
        <v>206177</v>
      </c>
      <c r="B51" t="s">
        <v>2140</v>
      </c>
      <c r="C51">
        <v>16</v>
      </c>
      <c r="D51">
        <v>1</v>
      </c>
      <c r="E51">
        <v>16</v>
      </c>
      <c r="F51">
        <v>87.836600000000004</v>
      </c>
      <c r="G51">
        <v>1405.39</v>
      </c>
      <c r="H51">
        <v>1</v>
      </c>
      <c r="I51">
        <v>1405.39</v>
      </c>
      <c r="J51" t="e">
        <f>+VLOOKUP(A51,Sales!$B$1352:$B$1390,1,0)</f>
        <v>#N/A</v>
      </c>
      <c r="N51">
        <v>206268</v>
      </c>
    </row>
    <row r="52" spans="1:14" hidden="1" x14ac:dyDescent="0.25">
      <c r="A52">
        <v>206177</v>
      </c>
      <c r="B52" t="s">
        <v>2137</v>
      </c>
      <c r="C52">
        <v>39</v>
      </c>
      <c r="D52">
        <v>1</v>
      </c>
      <c r="E52">
        <v>39</v>
      </c>
      <c r="F52">
        <v>87.836600000000004</v>
      </c>
      <c r="G52">
        <v>3425.63</v>
      </c>
      <c r="H52">
        <v>1</v>
      </c>
      <c r="I52">
        <v>3425.63</v>
      </c>
      <c r="J52" t="e">
        <f>+VLOOKUP(A52,Sales!$B$1352:$B$1390,1,0)</f>
        <v>#N/A</v>
      </c>
      <c r="N52">
        <v>206269</v>
      </c>
    </row>
    <row r="53" spans="1:14" hidden="1" x14ac:dyDescent="0.25">
      <c r="A53">
        <v>206177</v>
      </c>
      <c r="B53" t="s">
        <v>2134</v>
      </c>
      <c r="C53">
        <v>116</v>
      </c>
      <c r="D53">
        <v>1</v>
      </c>
      <c r="E53">
        <v>116</v>
      </c>
      <c r="F53">
        <v>56.6233</v>
      </c>
      <c r="G53">
        <v>6568.3</v>
      </c>
      <c r="H53">
        <v>1</v>
      </c>
      <c r="I53">
        <v>6568.3</v>
      </c>
      <c r="J53" t="e">
        <f>+VLOOKUP(A53,Sales!$B$1352:$B$1390,1,0)</f>
        <v>#N/A</v>
      </c>
      <c r="N53">
        <v>206271</v>
      </c>
    </row>
    <row r="54" spans="1:14" hidden="1" x14ac:dyDescent="0.25">
      <c r="A54">
        <v>206177</v>
      </c>
      <c r="B54" t="s">
        <v>2143</v>
      </c>
      <c r="C54">
        <v>20</v>
      </c>
      <c r="D54">
        <v>1</v>
      </c>
      <c r="E54">
        <v>20</v>
      </c>
      <c r="F54">
        <v>73.656099999999995</v>
      </c>
      <c r="G54">
        <v>1473.12</v>
      </c>
      <c r="H54">
        <v>1</v>
      </c>
      <c r="I54">
        <v>1473.12</v>
      </c>
      <c r="J54" t="e">
        <f>+VLOOKUP(A54,Sales!$B$1352:$B$1390,1,0)</f>
        <v>#N/A</v>
      </c>
      <c r="N54">
        <v>206274</v>
      </c>
    </row>
    <row r="55" spans="1:14" hidden="1" x14ac:dyDescent="0.25">
      <c r="A55">
        <v>206177</v>
      </c>
      <c r="B55" t="s">
        <v>2134</v>
      </c>
      <c r="C55">
        <v>79</v>
      </c>
      <c r="D55">
        <v>1</v>
      </c>
      <c r="E55">
        <v>79</v>
      </c>
      <c r="F55">
        <v>73.656099999999995</v>
      </c>
      <c r="G55">
        <v>5818.83</v>
      </c>
      <c r="H55">
        <v>1</v>
      </c>
      <c r="I55">
        <v>5818.83</v>
      </c>
      <c r="J55" t="e">
        <f>+VLOOKUP(A55,Sales!$B$1352:$B$1390,1,0)</f>
        <v>#N/A</v>
      </c>
      <c r="N55">
        <v>206275</v>
      </c>
    </row>
    <row r="56" spans="1:14" hidden="1" x14ac:dyDescent="0.25">
      <c r="A56">
        <v>206177</v>
      </c>
      <c r="B56" t="s">
        <v>2137</v>
      </c>
      <c r="C56">
        <v>49</v>
      </c>
      <c r="D56">
        <v>1</v>
      </c>
      <c r="E56">
        <v>49</v>
      </c>
      <c r="F56">
        <v>73.656099999999995</v>
      </c>
      <c r="G56">
        <v>3609.15</v>
      </c>
      <c r="H56">
        <v>1</v>
      </c>
      <c r="I56">
        <v>3609.15</v>
      </c>
      <c r="J56" t="e">
        <f>+VLOOKUP(A56,Sales!$B$1352:$B$1390,1,0)</f>
        <v>#N/A</v>
      </c>
      <c r="N56">
        <v>206276</v>
      </c>
    </row>
    <row r="57" spans="1:14" hidden="1" x14ac:dyDescent="0.25">
      <c r="A57">
        <v>206177</v>
      </c>
      <c r="B57" t="s">
        <v>2137</v>
      </c>
      <c r="C57">
        <v>49</v>
      </c>
      <c r="D57">
        <v>1</v>
      </c>
      <c r="E57">
        <v>49</v>
      </c>
      <c r="F57">
        <v>73.656099999999995</v>
      </c>
      <c r="G57">
        <v>3609.15</v>
      </c>
      <c r="H57">
        <v>1</v>
      </c>
      <c r="I57">
        <v>3609.15</v>
      </c>
      <c r="J57" t="e">
        <f>+VLOOKUP(A57,Sales!$B$1352:$B$1390,1,0)</f>
        <v>#N/A</v>
      </c>
      <c r="N57">
        <v>206277</v>
      </c>
    </row>
    <row r="58" spans="1:14" hidden="1" x14ac:dyDescent="0.25">
      <c r="A58">
        <v>206177</v>
      </c>
      <c r="B58" t="s">
        <v>2134</v>
      </c>
      <c r="C58">
        <v>89</v>
      </c>
      <c r="D58">
        <v>1</v>
      </c>
      <c r="E58">
        <v>89</v>
      </c>
      <c r="F58">
        <v>73.656099999999995</v>
      </c>
      <c r="G58">
        <v>6555.39</v>
      </c>
      <c r="H58">
        <v>1</v>
      </c>
      <c r="I58">
        <v>6555.39</v>
      </c>
      <c r="J58" t="e">
        <f>+VLOOKUP(A58,Sales!$B$1352:$B$1390,1,0)</f>
        <v>#N/A</v>
      </c>
      <c r="N58">
        <v>206278</v>
      </c>
    </row>
    <row r="59" spans="1:14" hidden="1" x14ac:dyDescent="0.25">
      <c r="A59">
        <v>206177</v>
      </c>
      <c r="B59" t="s">
        <v>2134</v>
      </c>
      <c r="C59">
        <v>99</v>
      </c>
      <c r="D59">
        <v>1</v>
      </c>
      <c r="E59">
        <v>99</v>
      </c>
      <c r="F59">
        <v>73.656099999999995</v>
      </c>
      <c r="G59">
        <v>7291.95</v>
      </c>
      <c r="H59">
        <v>1</v>
      </c>
      <c r="I59">
        <v>7291.95</v>
      </c>
      <c r="J59" t="e">
        <f>+VLOOKUP(A59,Sales!$B$1352:$B$1390,1,0)</f>
        <v>#N/A</v>
      </c>
      <c r="N59">
        <v>206296</v>
      </c>
    </row>
    <row r="60" spans="1:14" hidden="1" x14ac:dyDescent="0.25">
      <c r="A60">
        <v>206177</v>
      </c>
      <c r="B60" t="s">
        <v>2146</v>
      </c>
      <c r="C60">
        <v>20</v>
      </c>
      <c r="D60">
        <v>1</v>
      </c>
      <c r="E60">
        <v>20</v>
      </c>
      <c r="F60">
        <v>73.656099999999995</v>
      </c>
      <c r="G60">
        <v>1473.12</v>
      </c>
      <c r="H60">
        <v>1</v>
      </c>
      <c r="I60">
        <v>1473.12</v>
      </c>
      <c r="J60" t="e">
        <f>+VLOOKUP(A60,Sales!$B$1352:$B$1390,1,0)</f>
        <v>#N/A</v>
      </c>
      <c r="N60">
        <v>206296</v>
      </c>
    </row>
    <row r="61" spans="1:14" hidden="1" x14ac:dyDescent="0.25">
      <c r="A61">
        <v>206177</v>
      </c>
      <c r="B61" t="s">
        <v>2136</v>
      </c>
      <c r="C61">
        <v>20</v>
      </c>
      <c r="D61">
        <v>1</v>
      </c>
      <c r="E61">
        <v>20</v>
      </c>
      <c r="F61">
        <v>73.656099999999995</v>
      </c>
      <c r="G61">
        <v>1473.12</v>
      </c>
      <c r="H61">
        <v>1</v>
      </c>
      <c r="I61">
        <v>1473.12</v>
      </c>
      <c r="J61" t="e">
        <f>+VLOOKUP(A61,Sales!$B$1352:$B$1390,1,0)</f>
        <v>#N/A</v>
      </c>
      <c r="N61">
        <v>206296</v>
      </c>
    </row>
    <row r="62" spans="1:14" hidden="1" x14ac:dyDescent="0.25">
      <c r="A62">
        <v>206177</v>
      </c>
      <c r="B62" t="s">
        <v>2137</v>
      </c>
      <c r="C62">
        <v>34</v>
      </c>
      <c r="D62">
        <v>1</v>
      </c>
      <c r="E62">
        <v>34</v>
      </c>
      <c r="F62">
        <v>102.14400000000001</v>
      </c>
      <c r="G62">
        <v>3472.9</v>
      </c>
      <c r="H62">
        <v>1</v>
      </c>
      <c r="I62">
        <v>3472.9</v>
      </c>
      <c r="J62" t="e">
        <f>+VLOOKUP(A62,Sales!$B$1352:$B$1390,1,0)</f>
        <v>#N/A</v>
      </c>
      <c r="N62">
        <v>206298</v>
      </c>
    </row>
    <row r="63" spans="1:14" hidden="1" x14ac:dyDescent="0.25">
      <c r="A63">
        <v>206177</v>
      </c>
      <c r="B63" t="s">
        <v>2134</v>
      </c>
      <c r="C63">
        <v>89</v>
      </c>
      <c r="D63">
        <v>1</v>
      </c>
      <c r="E63">
        <v>89</v>
      </c>
      <c r="F63">
        <v>73.656099999999995</v>
      </c>
      <c r="G63">
        <v>6555.39</v>
      </c>
      <c r="H63">
        <v>1</v>
      </c>
      <c r="I63">
        <v>6555.39</v>
      </c>
      <c r="J63" t="e">
        <f>+VLOOKUP(A63,Sales!$B$1352:$B$1390,1,0)</f>
        <v>#N/A</v>
      </c>
      <c r="N63">
        <v>206300</v>
      </c>
    </row>
    <row r="64" spans="1:14" hidden="1" x14ac:dyDescent="0.25">
      <c r="A64">
        <v>206177</v>
      </c>
      <c r="B64" t="s">
        <v>2135</v>
      </c>
      <c r="C64">
        <v>20</v>
      </c>
      <c r="D64">
        <v>1</v>
      </c>
      <c r="E64">
        <v>20</v>
      </c>
      <c r="F64">
        <v>73.656099999999995</v>
      </c>
      <c r="G64">
        <v>1473.12</v>
      </c>
      <c r="H64">
        <v>1</v>
      </c>
      <c r="I64">
        <v>1473.12</v>
      </c>
      <c r="J64" t="e">
        <f>+VLOOKUP(A64,Sales!$B$1352:$B$1390,1,0)</f>
        <v>#N/A</v>
      </c>
      <c r="N64">
        <v>206302</v>
      </c>
    </row>
    <row r="65" spans="1:14" hidden="1" x14ac:dyDescent="0.25">
      <c r="A65">
        <v>206177</v>
      </c>
      <c r="B65" t="s">
        <v>2137</v>
      </c>
      <c r="C65">
        <v>49</v>
      </c>
      <c r="D65">
        <v>1</v>
      </c>
      <c r="E65">
        <v>49</v>
      </c>
      <c r="F65">
        <v>73.656099999999995</v>
      </c>
      <c r="G65">
        <v>3609.15</v>
      </c>
      <c r="H65">
        <v>1</v>
      </c>
      <c r="I65">
        <v>3609.15</v>
      </c>
      <c r="J65" t="e">
        <f>+VLOOKUP(A65,Sales!$B$1352:$B$1390,1,0)</f>
        <v>#N/A</v>
      </c>
      <c r="N65">
        <v>206303</v>
      </c>
    </row>
    <row r="66" spans="1:14" hidden="1" x14ac:dyDescent="0.25">
      <c r="A66">
        <v>206177</v>
      </c>
      <c r="B66" t="s">
        <v>2144</v>
      </c>
      <c r="C66">
        <v>40</v>
      </c>
      <c r="D66">
        <v>1</v>
      </c>
      <c r="E66">
        <v>40</v>
      </c>
      <c r="F66">
        <v>73.656099999999995</v>
      </c>
      <c r="G66">
        <v>2946.24</v>
      </c>
      <c r="H66">
        <v>1</v>
      </c>
      <c r="I66">
        <v>2946.24</v>
      </c>
      <c r="J66" t="e">
        <f>+VLOOKUP(A66,Sales!$B$1352:$B$1390,1,0)</f>
        <v>#N/A</v>
      </c>
      <c r="N66">
        <v>206303</v>
      </c>
    </row>
    <row r="67" spans="1:14" hidden="1" x14ac:dyDescent="0.25">
      <c r="A67">
        <v>206177</v>
      </c>
      <c r="B67" t="s">
        <v>2146</v>
      </c>
      <c r="C67">
        <v>20</v>
      </c>
      <c r="D67">
        <v>1</v>
      </c>
      <c r="E67">
        <v>20</v>
      </c>
      <c r="F67">
        <v>73.656099999999995</v>
      </c>
      <c r="G67">
        <v>1473.12</v>
      </c>
      <c r="H67">
        <v>1</v>
      </c>
      <c r="I67">
        <v>1473.12</v>
      </c>
      <c r="J67" t="e">
        <f>+VLOOKUP(A67,Sales!$B$1352:$B$1390,1,0)</f>
        <v>#N/A</v>
      </c>
      <c r="N67">
        <v>206303</v>
      </c>
    </row>
    <row r="68" spans="1:14" hidden="1" x14ac:dyDescent="0.25">
      <c r="A68">
        <v>206177</v>
      </c>
      <c r="B68" t="s">
        <v>2134</v>
      </c>
      <c r="C68">
        <v>99</v>
      </c>
      <c r="D68">
        <v>1</v>
      </c>
      <c r="E68">
        <v>99</v>
      </c>
      <c r="F68">
        <v>73.656099999999995</v>
      </c>
      <c r="G68">
        <v>7291.95</v>
      </c>
      <c r="H68">
        <v>1</v>
      </c>
      <c r="I68">
        <v>7291.95</v>
      </c>
      <c r="J68" t="e">
        <f>+VLOOKUP(A68,Sales!$B$1352:$B$1390,1,0)</f>
        <v>#N/A</v>
      </c>
      <c r="N68">
        <v>206305</v>
      </c>
    </row>
    <row r="69" spans="1:14" hidden="1" x14ac:dyDescent="0.25">
      <c r="A69">
        <v>206177</v>
      </c>
      <c r="B69" t="s">
        <v>2135</v>
      </c>
      <c r="C69">
        <v>20</v>
      </c>
      <c r="D69">
        <v>1</v>
      </c>
      <c r="E69">
        <v>20</v>
      </c>
      <c r="F69">
        <v>73.656099999999995</v>
      </c>
      <c r="G69">
        <v>1473.12</v>
      </c>
      <c r="H69">
        <v>1</v>
      </c>
      <c r="I69">
        <v>1473.12</v>
      </c>
      <c r="J69" t="e">
        <f>+VLOOKUP(A69,Sales!$B$1352:$B$1390,1,0)</f>
        <v>#N/A</v>
      </c>
      <c r="N69">
        <v>206306</v>
      </c>
    </row>
    <row r="70" spans="1:14" hidden="1" x14ac:dyDescent="0.25">
      <c r="A70">
        <v>206177</v>
      </c>
      <c r="B70" t="s">
        <v>2137</v>
      </c>
      <c r="C70">
        <v>49</v>
      </c>
      <c r="D70">
        <v>1</v>
      </c>
      <c r="E70">
        <v>49</v>
      </c>
      <c r="F70">
        <v>73.656099999999995</v>
      </c>
      <c r="G70">
        <v>3609.15</v>
      </c>
      <c r="H70">
        <v>1</v>
      </c>
      <c r="I70">
        <v>3609.15</v>
      </c>
      <c r="J70" t="e">
        <f>+VLOOKUP(A70,Sales!$B$1352:$B$1390,1,0)</f>
        <v>#N/A</v>
      </c>
      <c r="N70">
        <v>206307</v>
      </c>
    </row>
    <row r="71" spans="1:14" hidden="1" x14ac:dyDescent="0.25">
      <c r="A71">
        <v>206177</v>
      </c>
      <c r="B71" t="s">
        <v>2144</v>
      </c>
      <c r="C71">
        <v>32</v>
      </c>
      <c r="D71">
        <v>1</v>
      </c>
      <c r="E71">
        <v>32</v>
      </c>
      <c r="F71">
        <v>87.836600000000004</v>
      </c>
      <c r="G71">
        <v>2810.77</v>
      </c>
      <c r="H71">
        <v>1</v>
      </c>
      <c r="I71">
        <v>2810.77</v>
      </c>
      <c r="J71" t="e">
        <f>+VLOOKUP(A71,Sales!$B$1352:$B$1390,1,0)</f>
        <v>#N/A</v>
      </c>
      <c r="N71">
        <v>206308</v>
      </c>
    </row>
    <row r="72" spans="1:14" hidden="1" x14ac:dyDescent="0.25">
      <c r="A72">
        <v>206177</v>
      </c>
      <c r="B72" t="s">
        <v>2142</v>
      </c>
      <c r="C72">
        <v>40</v>
      </c>
      <c r="D72">
        <v>1</v>
      </c>
      <c r="E72">
        <v>40</v>
      </c>
      <c r="F72">
        <v>73.656099999999995</v>
      </c>
      <c r="G72">
        <v>2946.24</v>
      </c>
      <c r="H72">
        <v>1</v>
      </c>
      <c r="I72">
        <v>2946.24</v>
      </c>
      <c r="J72" t="e">
        <f>+VLOOKUP(A72,Sales!$B$1352:$B$1390,1,0)</f>
        <v>#N/A</v>
      </c>
      <c r="N72">
        <v>206309</v>
      </c>
    </row>
    <row r="73" spans="1:14" hidden="1" x14ac:dyDescent="0.25">
      <c r="A73">
        <v>206177</v>
      </c>
      <c r="B73" t="s">
        <v>2134</v>
      </c>
      <c r="C73">
        <v>99</v>
      </c>
      <c r="D73">
        <v>1</v>
      </c>
      <c r="E73">
        <v>99</v>
      </c>
      <c r="F73">
        <v>73.656099999999995</v>
      </c>
      <c r="G73">
        <v>7291.95</v>
      </c>
      <c r="H73">
        <v>1</v>
      </c>
      <c r="I73">
        <v>7291.95</v>
      </c>
      <c r="J73" t="e">
        <f>+VLOOKUP(A73,Sales!$B$1352:$B$1390,1,0)</f>
        <v>#N/A</v>
      </c>
      <c r="N73">
        <v>206310</v>
      </c>
    </row>
    <row r="74" spans="1:14" hidden="1" x14ac:dyDescent="0.25">
      <c r="A74">
        <v>206177</v>
      </c>
      <c r="B74" t="s">
        <v>2135</v>
      </c>
      <c r="C74">
        <v>26</v>
      </c>
      <c r="D74">
        <v>1</v>
      </c>
      <c r="E74">
        <v>26</v>
      </c>
      <c r="F74">
        <v>59.32705</v>
      </c>
      <c r="G74">
        <v>1542.5</v>
      </c>
      <c r="H74">
        <v>1</v>
      </c>
      <c r="I74">
        <v>1542.5</v>
      </c>
      <c r="J74" t="e">
        <f>+VLOOKUP(A74,Sales!$B$1352:$B$1390,1,0)</f>
        <v>#N/A</v>
      </c>
      <c r="N74">
        <v>206311</v>
      </c>
    </row>
    <row r="75" spans="1:14" hidden="1" x14ac:dyDescent="0.25">
      <c r="A75">
        <v>206177</v>
      </c>
      <c r="B75" t="s">
        <v>2134</v>
      </c>
      <c r="C75">
        <v>69</v>
      </c>
      <c r="D75">
        <v>1</v>
      </c>
      <c r="E75">
        <v>69</v>
      </c>
      <c r="F75">
        <v>102.14400000000001</v>
      </c>
      <c r="G75">
        <v>7047.94</v>
      </c>
      <c r="H75">
        <v>1</v>
      </c>
      <c r="I75">
        <v>7047.94</v>
      </c>
      <c r="J75" t="e">
        <f>+VLOOKUP(A75,Sales!$B$1352:$B$1390,1,0)</f>
        <v>#N/A</v>
      </c>
      <c r="N75">
        <v>206312</v>
      </c>
    </row>
    <row r="76" spans="1:14" hidden="1" x14ac:dyDescent="0.25">
      <c r="A76">
        <v>206177</v>
      </c>
      <c r="B76" t="s">
        <v>2134</v>
      </c>
      <c r="C76">
        <v>129</v>
      </c>
      <c r="D76">
        <v>1</v>
      </c>
      <c r="E76">
        <v>129</v>
      </c>
      <c r="F76">
        <v>59.32705</v>
      </c>
      <c r="G76">
        <v>7653.19</v>
      </c>
      <c r="H76">
        <v>1</v>
      </c>
      <c r="I76">
        <v>7653.19</v>
      </c>
      <c r="J76" t="e">
        <f>+VLOOKUP(A76,Sales!$B$1352:$B$1390,1,0)</f>
        <v>#N/A</v>
      </c>
      <c r="N76">
        <v>206314</v>
      </c>
    </row>
    <row r="77" spans="1:14" hidden="1" x14ac:dyDescent="0.25">
      <c r="A77">
        <v>206177</v>
      </c>
      <c r="B77" t="s">
        <v>2137</v>
      </c>
      <c r="C77">
        <v>49</v>
      </c>
      <c r="D77">
        <v>1</v>
      </c>
      <c r="E77">
        <v>49</v>
      </c>
      <c r="F77">
        <v>73.656099999999995</v>
      </c>
      <c r="G77">
        <v>3609.15</v>
      </c>
      <c r="H77">
        <v>1</v>
      </c>
      <c r="I77">
        <v>3609.15</v>
      </c>
      <c r="J77" t="e">
        <f>+VLOOKUP(A77,Sales!$B$1352:$B$1390,1,0)</f>
        <v>#N/A</v>
      </c>
      <c r="N77">
        <v>206316</v>
      </c>
    </row>
    <row r="78" spans="1:14" hidden="1" x14ac:dyDescent="0.25">
      <c r="A78">
        <v>206177</v>
      </c>
      <c r="B78" t="s">
        <v>2134</v>
      </c>
      <c r="C78">
        <v>99</v>
      </c>
      <c r="D78">
        <v>1</v>
      </c>
      <c r="E78">
        <v>99</v>
      </c>
      <c r="F78">
        <v>73.656099999999995</v>
      </c>
      <c r="G78">
        <v>7291.95</v>
      </c>
      <c r="H78">
        <v>1</v>
      </c>
      <c r="I78">
        <v>7291.95</v>
      </c>
      <c r="J78" t="e">
        <f>+VLOOKUP(A78,Sales!$B$1352:$B$1390,1,0)</f>
        <v>#N/A</v>
      </c>
      <c r="N78">
        <v>206317</v>
      </c>
    </row>
    <row r="79" spans="1:14" hidden="1" x14ac:dyDescent="0.25">
      <c r="A79">
        <v>206177</v>
      </c>
      <c r="B79" t="s">
        <v>2134</v>
      </c>
      <c r="C79">
        <v>99</v>
      </c>
      <c r="D79">
        <v>1</v>
      </c>
      <c r="E79">
        <v>99</v>
      </c>
      <c r="F79">
        <v>73.656099999999995</v>
      </c>
      <c r="G79">
        <v>7291.95</v>
      </c>
      <c r="H79">
        <v>1</v>
      </c>
      <c r="I79">
        <v>7291.95</v>
      </c>
      <c r="J79" t="e">
        <f>+VLOOKUP(A79,Sales!$B$1352:$B$1390,1,0)</f>
        <v>#N/A</v>
      </c>
      <c r="N79">
        <v>206318</v>
      </c>
    </row>
    <row r="80" spans="1:14" hidden="1" x14ac:dyDescent="0.25">
      <c r="A80">
        <v>206177</v>
      </c>
      <c r="B80" t="s">
        <v>2147</v>
      </c>
      <c r="C80">
        <v>10</v>
      </c>
      <c r="D80">
        <v>1</v>
      </c>
      <c r="E80">
        <v>10</v>
      </c>
      <c r="F80">
        <v>73.656099999999995</v>
      </c>
      <c r="G80">
        <v>736.56</v>
      </c>
      <c r="H80">
        <v>1</v>
      </c>
      <c r="I80">
        <v>736.56</v>
      </c>
      <c r="J80" t="e">
        <f>+VLOOKUP(A80,Sales!$B$1352:$B$1390,1,0)</f>
        <v>#N/A</v>
      </c>
      <c r="N80">
        <v>206318</v>
      </c>
    </row>
    <row r="81" spans="1:14" hidden="1" x14ac:dyDescent="0.25">
      <c r="A81">
        <v>206177</v>
      </c>
      <c r="B81" t="s">
        <v>2134</v>
      </c>
      <c r="C81">
        <v>99</v>
      </c>
      <c r="D81">
        <v>1</v>
      </c>
      <c r="E81">
        <v>99</v>
      </c>
      <c r="F81">
        <v>73.656099999999995</v>
      </c>
      <c r="G81">
        <v>7291.95</v>
      </c>
      <c r="H81">
        <v>1</v>
      </c>
      <c r="I81">
        <v>7291.95</v>
      </c>
      <c r="J81" t="e">
        <f>+VLOOKUP(A81,Sales!$B$1352:$B$1390,1,0)</f>
        <v>#N/A</v>
      </c>
      <c r="N81">
        <v>206319</v>
      </c>
    </row>
    <row r="82" spans="1:14" hidden="1" x14ac:dyDescent="0.25">
      <c r="A82">
        <v>206177</v>
      </c>
      <c r="B82" t="s">
        <v>2146</v>
      </c>
      <c r="C82">
        <v>20</v>
      </c>
      <c r="D82">
        <v>1</v>
      </c>
      <c r="E82">
        <v>20</v>
      </c>
      <c r="F82">
        <v>73.656099999999995</v>
      </c>
      <c r="G82">
        <v>1473.12</v>
      </c>
      <c r="H82">
        <v>1</v>
      </c>
      <c r="I82">
        <v>1473.12</v>
      </c>
      <c r="J82" t="e">
        <f>+VLOOKUP(A82,Sales!$B$1352:$B$1390,1,0)</f>
        <v>#N/A</v>
      </c>
      <c r="N82">
        <v>206319</v>
      </c>
    </row>
    <row r="83" spans="1:14" hidden="1" x14ac:dyDescent="0.25">
      <c r="A83">
        <v>206177</v>
      </c>
      <c r="B83" t="s">
        <v>2136</v>
      </c>
      <c r="C83">
        <v>20</v>
      </c>
      <c r="D83">
        <v>1</v>
      </c>
      <c r="E83">
        <v>20</v>
      </c>
      <c r="F83">
        <v>73.656099999999995</v>
      </c>
      <c r="G83">
        <v>1473.12</v>
      </c>
      <c r="H83">
        <v>1</v>
      </c>
      <c r="I83">
        <v>1473.12</v>
      </c>
      <c r="J83" t="e">
        <f>+VLOOKUP(A83,Sales!$B$1352:$B$1390,1,0)</f>
        <v>#N/A</v>
      </c>
      <c r="N83">
        <v>206319</v>
      </c>
    </row>
    <row r="84" spans="1:14" hidden="1" x14ac:dyDescent="0.25">
      <c r="A84">
        <v>206177</v>
      </c>
      <c r="B84" t="s">
        <v>2140</v>
      </c>
      <c r="C84">
        <v>26</v>
      </c>
      <c r="D84">
        <v>1</v>
      </c>
      <c r="E84">
        <v>26</v>
      </c>
      <c r="F84">
        <v>59.32705</v>
      </c>
      <c r="G84">
        <v>1542.5</v>
      </c>
      <c r="H84">
        <v>1</v>
      </c>
      <c r="I84">
        <v>1542.5</v>
      </c>
      <c r="J84" t="e">
        <f>+VLOOKUP(A84,Sales!$B$1352:$B$1390,1,0)</f>
        <v>#N/A</v>
      </c>
      <c r="N84">
        <v>206320</v>
      </c>
    </row>
    <row r="85" spans="1:14" hidden="1" x14ac:dyDescent="0.25">
      <c r="A85">
        <v>206177</v>
      </c>
      <c r="B85" t="s">
        <v>2134</v>
      </c>
      <c r="C85">
        <v>99</v>
      </c>
      <c r="D85">
        <v>1</v>
      </c>
      <c r="E85">
        <v>99</v>
      </c>
      <c r="F85">
        <v>73.656099999999995</v>
      </c>
      <c r="G85">
        <v>7291.95</v>
      </c>
      <c r="H85">
        <v>1</v>
      </c>
      <c r="I85">
        <v>7291.95</v>
      </c>
      <c r="J85" t="e">
        <f>+VLOOKUP(A85,Sales!$B$1352:$B$1390,1,0)</f>
        <v>#N/A</v>
      </c>
      <c r="N85">
        <v>206321</v>
      </c>
    </row>
    <row r="86" spans="1:14" hidden="1" x14ac:dyDescent="0.25">
      <c r="A86">
        <v>206177</v>
      </c>
      <c r="B86" t="s">
        <v>2135</v>
      </c>
      <c r="C86">
        <v>20</v>
      </c>
      <c r="D86">
        <v>1</v>
      </c>
      <c r="E86">
        <v>20</v>
      </c>
      <c r="F86">
        <v>73.656099999999995</v>
      </c>
      <c r="G86">
        <v>1473.12</v>
      </c>
      <c r="H86">
        <v>1</v>
      </c>
      <c r="I86">
        <v>1473.12</v>
      </c>
      <c r="J86" t="e">
        <f>+VLOOKUP(A86,Sales!$B$1352:$B$1390,1,0)</f>
        <v>#N/A</v>
      </c>
      <c r="N86">
        <v>206322</v>
      </c>
    </row>
    <row r="87" spans="1:14" hidden="1" x14ac:dyDescent="0.25">
      <c r="A87">
        <v>206177</v>
      </c>
      <c r="B87" t="s">
        <v>2134</v>
      </c>
      <c r="C87">
        <v>89</v>
      </c>
      <c r="D87">
        <v>1</v>
      </c>
      <c r="E87">
        <v>89</v>
      </c>
      <c r="F87">
        <v>73.656099999999995</v>
      </c>
      <c r="G87">
        <v>6555.39</v>
      </c>
      <c r="H87">
        <v>1</v>
      </c>
      <c r="I87">
        <v>6555.39</v>
      </c>
      <c r="J87" t="e">
        <f>+VLOOKUP(A87,Sales!$B$1352:$B$1390,1,0)</f>
        <v>#N/A</v>
      </c>
      <c r="N87">
        <v>206325</v>
      </c>
    </row>
    <row r="88" spans="1:14" hidden="1" x14ac:dyDescent="0.25">
      <c r="A88">
        <v>206177</v>
      </c>
      <c r="B88" t="s">
        <v>2134</v>
      </c>
      <c r="C88">
        <v>62</v>
      </c>
      <c r="D88">
        <v>1</v>
      </c>
      <c r="E88">
        <v>62</v>
      </c>
      <c r="F88">
        <v>102.14400000000001</v>
      </c>
      <c r="G88">
        <v>6332.93</v>
      </c>
      <c r="H88">
        <v>1</v>
      </c>
      <c r="I88">
        <v>6332.93</v>
      </c>
      <c r="J88" t="e">
        <f>+VLOOKUP(A88,Sales!$B$1352:$B$1390,1,0)</f>
        <v>#N/A</v>
      </c>
      <c r="N88">
        <v>206326</v>
      </c>
    </row>
    <row r="89" spans="1:14" hidden="1" x14ac:dyDescent="0.25">
      <c r="A89">
        <v>206177</v>
      </c>
      <c r="B89" t="s">
        <v>2148</v>
      </c>
      <c r="C89">
        <v>16</v>
      </c>
      <c r="D89">
        <v>3</v>
      </c>
      <c r="E89">
        <v>48</v>
      </c>
      <c r="F89">
        <v>87.836600000000004</v>
      </c>
      <c r="G89">
        <v>1405.39</v>
      </c>
      <c r="H89">
        <v>3</v>
      </c>
      <c r="I89">
        <v>4216.17</v>
      </c>
      <c r="J89" t="e">
        <f>+VLOOKUP(A89,Sales!$B$1352:$B$1390,1,0)</f>
        <v>#N/A</v>
      </c>
      <c r="N89">
        <v>206327</v>
      </c>
    </row>
    <row r="90" spans="1:14" hidden="1" x14ac:dyDescent="0.25">
      <c r="A90">
        <v>206177</v>
      </c>
      <c r="B90" t="s">
        <v>2140</v>
      </c>
      <c r="C90">
        <v>16</v>
      </c>
      <c r="D90">
        <v>1</v>
      </c>
      <c r="E90">
        <v>16</v>
      </c>
      <c r="F90">
        <v>87.836600000000004</v>
      </c>
      <c r="G90">
        <v>1405.39</v>
      </c>
      <c r="H90">
        <v>1</v>
      </c>
      <c r="I90">
        <v>1405.39</v>
      </c>
      <c r="J90" t="e">
        <f>+VLOOKUP(A90,Sales!$B$1352:$B$1390,1,0)</f>
        <v>#N/A</v>
      </c>
      <c r="N90">
        <v>206329</v>
      </c>
    </row>
    <row r="91" spans="1:14" hidden="1" x14ac:dyDescent="0.25">
      <c r="A91">
        <v>206177</v>
      </c>
      <c r="B91" t="s">
        <v>2134</v>
      </c>
      <c r="C91">
        <v>99</v>
      </c>
      <c r="D91">
        <v>1</v>
      </c>
      <c r="E91">
        <v>99</v>
      </c>
      <c r="F91">
        <v>73.656099999999995</v>
      </c>
      <c r="G91">
        <v>7291.95</v>
      </c>
      <c r="H91">
        <v>1</v>
      </c>
      <c r="I91">
        <v>7291.95</v>
      </c>
      <c r="J91" t="e">
        <f>+VLOOKUP(A91,Sales!$B$1352:$B$1390,1,0)</f>
        <v>#N/A</v>
      </c>
      <c r="N91">
        <v>206330</v>
      </c>
    </row>
    <row r="92" spans="1:14" hidden="1" x14ac:dyDescent="0.25">
      <c r="A92">
        <v>206177</v>
      </c>
      <c r="B92" t="s">
        <v>2144</v>
      </c>
      <c r="C92">
        <v>32</v>
      </c>
      <c r="D92">
        <v>1</v>
      </c>
      <c r="E92">
        <v>32</v>
      </c>
      <c r="F92">
        <v>87.836600000000004</v>
      </c>
      <c r="G92">
        <v>2810.77</v>
      </c>
      <c r="H92">
        <v>1</v>
      </c>
      <c r="I92">
        <v>2810.77</v>
      </c>
      <c r="J92" t="e">
        <f>+VLOOKUP(A92,Sales!$B$1352:$B$1390,1,0)</f>
        <v>#N/A</v>
      </c>
      <c r="N92">
        <v>206331</v>
      </c>
    </row>
    <row r="93" spans="1:14" hidden="1" x14ac:dyDescent="0.25">
      <c r="A93">
        <v>206177</v>
      </c>
      <c r="B93" t="s">
        <v>2134</v>
      </c>
      <c r="C93">
        <v>79</v>
      </c>
      <c r="D93">
        <v>1</v>
      </c>
      <c r="E93">
        <v>79</v>
      </c>
      <c r="F93">
        <v>87.836600000000004</v>
      </c>
      <c r="G93">
        <v>6939.09</v>
      </c>
      <c r="H93">
        <v>1</v>
      </c>
      <c r="I93">
        <v>6939.09</v>
      </c>
      <c r="J93" t="e">
        <f>+VLOOKUP(A93,Sales!$B$1352:$B$1390,1,0)</f>
        <v>#N/A</v>
      </c>
      <c r="N93">
        <v>206332</v>
      </c>
    </row>
    <row r="94" spans="1:14" hidden="1" x14ac:dyDescent="0.25">
      <c r="A94">
        <v>206177</v>
      </c>
      <c r="B94" t="s">
        <v>2137</v>
      </c>
      <c r="C94">
        <v>49</v>
      </c>
      <c r="D94">
        <v>1</v>
      </c>
      <c r="E94">
        <v>49</v>
      </c>
      <c r="F94">
        <v>73.656099999999995</v>
      </c>
      <c r="G94">
        <v>3609.15</v>
      </c>
      <c r="H94">
        <v>1</v>
      </c>
      <c r="I94">
        <v>3609.15</v>
      </c>
      <c r="J94" t="e">
        <f>+VLOOKUP(A94,Sales!$B$1352:$B$1390,1,0)</f>
        <v>#N/A</v>
      </c>
      <c r="N94">
        <v>206334</v>
      </c>
    </row>
    <row r="95" spans="1:14" hidden="1" x14ac:dyDescent="0.25">
      <c r="A95">
        <v>206177</v>
      </c>
      <c r="B95" t="s">
        <v>2134</v>
      </c>
      <c r="C95">
        <v>99</v>
      </c>
      <c r="D95">
        <v>1</v>
      </c>
      <c r="E95">
        <v>99</v>
      </c>
      <c r="F95">
        <v>73.656099999999995</v>
      </c>
      <c r="G95">
        <v>7291.95</v>
      </c>
      <c r="H95">
        <v>1</v>
      </c>
      <c r="I95">
        <v>7291.95</v>
      </c>
      <c r="J95" t="e">
        <f>+VLOOKUP(A95,Sales!$B$1352:$B$1390,1,0)</f>
        <v>#N/A</v>
      </c>
      <c r="N95">
        <v>206335</v>
      </c>
    </row>
    <row r="96" spans="1:14" hidden="1" x14ac:dyDescent="0.25">
      <c r="A96">
        <v>206177</v>
      </c>
      <c r="B96" t="s">
        <v>2137</v>
      </c>
      <c r="C96">
        <v>49</v>
      </c>
      <c r="D96">
        <v>3</v>
      </c>
      <c r="E96">
        <v>147</v>
      </c>
      <c r="F96">
        <v>73.656099999999995</v>
      </c>
      <c r="G96">
        <v>3609.15</v>
      </c>
      <c r="H96">
        <v>3</v>
      </c>
      <c r="I96">
        <v>10827.45</v>
      </c>
      <c r="J96" t="e">
        <f>+VLOOKUP(A96,Sales!$B$1352:$B$1390,1,0)</f>
        <v>#N/A</v>
      </c>
      <c r="N96">
        <v>206336</v>
      </c>
    </row>
    <row r="97" spans="1:14" hidden="1" x14ac:dyDescent="0.25">
      <c r="A97">
        <v>206177</v>
      </c>
      <c r="B97" t="s">
        <v>2134</v>
      </c>
      <c r="C97">
        <v>99</v>
      </c>
      <c r="D97">
        <v>1</v>
      </c>
      <c r="E97">
        <v>99</v>
      </c>
      <c r="F97">
        <v>73.656099999999995</v>
      </c>
      <c r="G97">
        <v>7291.95</v>
      </c>
      <c r="H97">
        <v>1</v>
      </c>
      <c r="I97">
        <v>7291.95</v>
      </c>
      <c r="J97" t="e">
        <f>+VLOOKUP(A97,Sales!$B$1352:$B$1390,1,0)</f>
        <v>#N/A</v>
      </c>
      <c r="N97">
        <v>206337</v>
      </c>
    </row>
    <row r="98" spans="1:14" hidden="1" x14ac:dyDescent="0.25">
      <c r="A98">
        <v>206177</v>
      </c>
      <c r="B98" t="s">
        <v>2134</v>
      </c>
      <c r="C98">
        <v>99</v>
      </c>
      <c r="D98">
        <v>1</v>
      </c>
      <c r="E98">
        <v>99</v>
      </c>
      <c r="F98">
        <v>73.656099999999995</v>
      </c>
      <c r="G98">
        <v>7291.95</v>
      </c>
      <c r="H98">
        <v>1</v>
      </c>
      <c r="I98">
        <v>7291.95</v>
      </c>
      <c r="J98" t="e">
        <f>+VLOOKUP(A98,Sales!$B$1352:$B$1390,1,0)</f>
        <v>#N/A</v>
      </c>
      <c r="N98">
        <v>206338</v>
      </c>
    </row>
    <row r="99" spans="1:14" hidden="1" x14ac:dyDescent="0.25">
      <c r="A99">
        <v>206177</v>
      </c>
      <c r="B99" t="s">
        <v>2146</v>
      </c>
      <c r="C99">
        <v>20</v>
      </c>
      <c r="D99">
        <v>1</v>
      </c>
      <c r="E99">
        <v>20</v>
      </c>
      <c r="F99">
        <v>73.656099999999995</v>
      </c>
      <c r="G99">
        <v>1473.12</v>
      </c>
      <c r="H99">
        <v>1</v>
      </c>
      <c r="I99">
        <v>1473.12</v>
      </c>
      <c r="J99" t="e">
        <f>+VLOOKUP(A99,Sales!$B$1352:$B$1390,1,0)</f>
        <v>#N/A</v>
      </c>
      <c r="N99">
        <v>206338</v>
      </c>
    </row>
    <row r="100" spans="1:14" hidden="1" x14ac:dyDescent="0.25">
      <c r="A100">
        <v>206177</v>
      </c>
      <c r="B100" t="s">
        <v>2134</v>
      </c>
      <c r="C100">
        <v>99</v>
      </c>
      <c r="D100">
        <v>1</v>
      </c>
      <c r="E100">
        <v>99</v>
      </c>
      <c r="F100">
        <v>73.656099999999995</v>
      </c>
      <c r="G100">
        <v>7291.95</v>
      </c>
      <c r="H100">
        <v>1</v>
      </c>
      <c r="I100">
        <v>7291.95</v>
      </c>
      <c r="J100" t="e">
        <f>+VLOOKUP(A100,Sales!$B$1352:$B$1390,1,0)</f>
        <v>#N/A</v>
      </c>
      <c r="N100">
        <v>206339</v>
      </c>
    </row>
    <row r="101" spans="1:14" hidden="1" x14ac:dyDescent="0.25">
      <c r="A101">
        <v>206177</v>
      </c>
      <c r="B101" t="s">
        <v>2147</v>
      </c>
      <c r="C101">
        <v>10</v>
      </c>
      <c r="D101">
        <v>1</v>
      </c>
      <c r="E101">
        <v>10</v>
      </c>
      <c r="F101">
        <v>73.656099999999995</v>
      </c>
      <c r="G101">
        <v>736.56</v>
      </c>
      <c r="H101">
        <v>1</v>
      </c>
      <c r="I101">
        <v>736.56</v>
      </c>
      <c r="J101" t="e">
        <f>+VLOOKUP(A101,Sales!$B$1352:$B$1390,1,0)</f>
        <v>#N/A</v>
      </c>
      <c r="N101">
        <v>206340</v>
      </c>
    </row>
    <row r="102" spans="1:14" hidden="1" x14ac:dyDescent="0.25">
      <c r="A102">
        <v>206177</v>
      </c>
      <c r="B102" t="s">
        <v>2144</v>
      </c>
      <c r="C102">
        <v>40</v>
      </c>
      <c r="D102">
        <v>1</v>
      </c>
      <c r="E102">
        <v>40</v>
      </c>
      <c r="F102">
        <v>73.656099999999995</v>
      </c>
      <c r="G102">
        <v>2946.24</v>
      </c>
      <c r="H102">
        <v>1</v>
      </c>
      <c r="I102">
        <v>2946.24</v>
      </c>
      <c r="J102" t="e">
        <f>+VLOOKUP(A102,Sales!$B$1352:$B$1390,1,0)</f>
        <v>#N/A</v>
      </c>
      <c r="N102">
        <v>206340</v>
      </c>
    </row>
    <row r="103" spans="1:14" hidden="1" x14ac:dyDescent="0.25">
      <c r="A103">
        <v>206177</v>
      </c>
      <c r="B103" t="s">
        <v>2137</v>
      </c>
      <c r="C103">
        <v>49</v>
      </c>
      <c r="D103">
        <v>1</v>
      </c>
      <c r="E103">
        <v>49</v>
      </c>
      <c r="F103">
        <v>73.656099999999995</v>
      </c>
      <c r="G103">
        <v>3609.15</v>
      </c>
      <c r="H103">
        <v>1</v>
      </c>
      <c r="I103">
        <v>3609.15</v>
      </c>
      <c r="J103" t="e">
        <f>+VLOOKUP(A103,Sales!$B$1352:$B$1390,1,0)</f>
        <v>#N/A</v>
      </c>
      <c r="N103">
        <v>206342</v>
      </c>
    </row>
    <row r="104" spans="1:14" hidden="1" x14ac:dyDescent="0.25">
      <c r="A104">
        <v>206177</v>
      </c>
      <c r="B104" t="s">
        <v>2143</v>
      </c>
      <c r="C104">
        <v>20</v>
      </c>
      <c r="D104">
        <v>1</v>
      </c>
      <c r="E104">
        <v>20</v>
      </c>
      <c r="F104">
        <v>73.656099999999995</v>
      </c>
      <c r="G104">
        <v>1473.12</v>
      </c>
      <c r="H104">
        <v>1</v>
      </c>
      <c r="I104">
        <v>1473.12</v>
      </c>
      <c r="J104" t="e">
        <f>+VLOOKUP(A104,Sales!$B$1352:$B$1390,1,0)</f>
        <v>#N/A</v>
      </c>
      <c r="N104">
        <v>206346</v>
      </c>
    </row>
    <row r="105" spans="1:14" hidden="1" x14ac:dyDescent="0.25">
      <c r="A105">
        <v>206177</v>
      </c>
      <c r="B105" t="s">
        <v>2144</v>
      </c>
      <c r="C105">
        <v>32</v>
      </c>
      <c r="D105">
        <v>1</v>
      </c>
      <c r="E105">
        <v>32</v>
      </c>
      <c r="F105">
        <v>87.836600000000004</v>
      </c>
      <c r="G105">
        <v>2810.77</v>
      </c>
      <c r="H105">
        <v>1</v>
      </c>
      <c r="I105">
        <v>2810.77</v>
      </c>
      <c r="J105" t="e">
        <f>+VLOOKUP(A105,Sales!$B$1352:$B$1390,1,0)</f>
        <v>#N/A</v>
      </c>
      <c r="N105">
        <v>206347</v>
      </c>
    </row>
    <row r="106" spans="1:14" hidden="1" x14ac:dyDescent="0.25">
      <c r="A106">
        <v>206177</v>
      </c>
      <c r="B106" t="s">
        <v>2140</v>
      </c>
      <c r="C106">
        <v>20</v>
      </c>
      <c r="D106">
        <v>1</v>
      </c>
      <c r="E106">
        <v>20</v>
      </c>
      <c r="F106">
        <v>73.656099999999995</v>
      </c>
      <c r="G106">
        <v>1473.12</v>
      </c>
      <c r="H106">
        <v>1</v>
      </c>
      <c r="I106">
        <v>1473.12</v>
      </c>
      <c r="J106" t="e">
        <f>+VLOOKUP(A106,Sales!$B$1352:$B$1390,1,0)</f>
        <v>#N/A</v>
      </c>
      <c r="N106">
        <v>206348</v>
      </c>
    </row>
    <row r="107" spans="1:14" hidden="1" x14ac:dyDescent="0.25">
      <c r="A107">
        <v>206177</v>
      </c>
      <c r="B107" t="s">
        <v>2147</v>
      </c>
      <c r="C107">
        <v>10</v>
      </c>
      <c r="D107">
        <v>1</v>
      </c>
      <c r="E107">
        <v>10</v>
      </c>
      <c r="F107">
        <v>73.656099999999995</v>
      </c>
      <c r="G107">
        <v>736.56</v>
      </c>
      <c r="H107">
        <v>1</v>
      </c>
      <c r="I107">
        <v>736.56</v>
      </c>
      <c r="J107" t="e">
        <f>+VLOOKUP(A107,Sales!$B$1352:$B$1390,1,0)</f>
        <v>#N/A</v>
      </c>
      <c r="N107">
        <v>206348</v>
      </c>
    </row>
    <row r="108" spans="1:14" hidden="1" x14ac:dyDescent="0.25">
      <c r="A108">
        <v>206177</v>
      </c>
      <c r="B108" t="s">
        <v>2147</v>
      </c>
      <c r="C108">
        <v>7</v>
      </c>
      <c r="D108">
        <v>1</v>
      </c>
      <c r="E108">
        <v>7</v>
      </c>
      <c r="F108">
        <v>102.14400000000001</v>
      </c>
      <c r="G108">
        <v>715.01</v>
      </c>
      <c r="H108">
        <v>1</v>
      </c>
      <c r="I108">
        <v>715.01</v>
      </c>
      <c r="J108" t="e">
        <f>+VLOOKUP(A108,Sales!$B$1352:$B$1390,1,0)</f>
        <v>#N/A</v>
      </c>
      <c r="N108">
        <v>206349</v>
      </c>
    </row>
    <row r="109" spans="1:14" hidden="1" x14ac:dyDescent="0.25">
      <c r="A109">
        <v>206177</v>
      </c>
      <c r="B109" t="s">
        <v>2144</v>
      </c>
      <c r="C109">
        <v>40</v>
      </c>
      <c r="D109">
        <v>1</v>
      </c>
      <c r="E109">
        <v>40</v>
      </c>
      <c r="F109">
        <v>73.656099999999995</v>
      </c>
      <c r="G109">
        <v>2946.24</v>
      </c>
      <c r="H109">
        <v>1</v>
      </c>
      <c r="I109">
        <v>2946.24</v>
      </c>
      <c r="J109" t="e">
        <f>+VLOOKUP(A109,Sales!$B$1352:$B$1390,1,0)</f>
        <v>#N/A</v>
      </c>
      <c r="N109">
        <v>206350</v>
      </c>
    </row>
    <row r="110" spans="1:14" hidden="1" x14ac:dyDescent="0.25">
      <c r="A110">
        <v>206177</v>
      </c>
      <c r="B110" t="s">
        <v>2134</v>
      </c>
      <c r="C110">
        <v>99</v>
      </c>
      <c r="D110">
        <v>1</v>
      </c>
      <c r="E110">
        <v>99</v>
      </c>
      <c r="F110">
        <v>73.656099999999995</v>
      </c>
      <c r="G110">
        <v>7291.95</v>
      </c>
      <c r="H110">
        <v>1</v>
      </c>
      <c r="I110">
        <v>7291.95</v>
      </c>
      <c r="J110" t="e">
        <f>+VLOOKUP(A110,Sales!$B$1352:$B$1390,1,0)</f>
        <v>#N/A</v>
      </c>
      <c r="N110">
        <v>206351</v>
      </c>
    </row>
    <row r="111" spans="1:14" hidden="1" x14ac:dyDescent="0.25">
      <c r="A111">
        <v>206177</v>
      </c>
      <c r="B111" t="s">
        <v>2147</v>
      </c>
      <c r="C111">
        <v>10</v>
      </c>
      <c r="D111">
        <v>1</v>
      </c>
      <c r="E111">
        <v>10</v>
      </c>
      <c r="F111">
        <v>73.656099999999995</v>
      </c>
      <c r="G111">
        <v>736.56</v>
      </c>
      <c r="H111">
        <v>1</v>
      </c>
      <c r="I111">
        <v>736.56</v>
      </c>
      <c r="J111" t="e">
        <f>+VLOOKUP(A111,Sales!$B$1352:$B$1390,1,0)</f>
        <v>#N/A</v>
      </c>
      <c r="N111">
        <v>206352</v>
      </c>
    </row>
    <row r="112" spans="1:14" hidden="1" x14ac:dyDescent="0.25">
      <c r="A112">
        <v>206177</v>
      </c>
      <c r="B112" t="s">
        <v>2149</v>
      </c>
      <c r="C112">
        <v>10</v>
      </c>
      <c r="D112">
        <v>1</v>
      </c>
      <c r="E112">
        <v>10</v>
      </c>
      <c r="F112">
        <v>73.656099999999995</v>
      </c>
      <c r="G112">
        <v>736.56</v>
      </c>
      <c r="H112">
        <v>1</v>
      </c>
      <c r="I112">
        <v>736.56</v>
      </c>
      <c r="J112" t="e">
        <f>+VLOOKUP(A112,Sales!$B$1352:$B$1390,1,0)</f>
        <v>#N/A</v>
      </c>
      <c r="N112">
        <v>206353</v>
      </c>
    </row>
    <row r="113" spans="1:14" hidden="1" x14ac:dyDescent="0.25">
      <c r="A113">
        <v>206177</v>
      </c>
      <c r="B113" t="s">
        <v>2134</v>
      </c>
      <c r="C113">
        <v>99</v>
      </c>
      <c r="D113">
        <v>1</v>
      </c>
      <c r="E113">
        <v>99</v>
      </c>
      <c r="F113">
        <v>73.656099999999995</v>
      </c>
      <c r="G113">
        <v>7291.95</v>
      </c>
      <c r="H113">
        <v>1</v>
      </c>
      <c r="I113">
        <v>7291.95</v>
      </c>
      <c r="J113" t="e">
        <f>+VLOOKUP(A113,Sales!$B$1352:$B$1390,1,0)</f>
        <v>#N/A</v>
      </c>
      <c r="N113">
        <v>206354</v>
      </c>
    </row>
    <row r="114" spans="1:14" hidden="1" x14ac:dyDescent="0.25">
      <c r="A114">
        <v>206177</v>
      </c>
      <c r="B114" t="s">
        <v>2134</v>
      </c>
      <c r="C114">
        <v>99</v>
      </c>
      <c r="D114">
        <v>1</v>
      </c>
      <c r="E114">
        <v>99</v>
      </c>
      <c r="F114">
        <v>73.656099999999995</v>
      </c>
      <c r="G114">
        <v>7291.95</v>
      </c>
      <c r="H114">
        <v>1</v>
      </c>
      <c r="I114">
        <v>7291.95</v>
      </c>
      <c r="J114" t="e">
        <f>+VLOOKUP(A114,Sales!$B$1352:$B$1390,1,0)</f>
        <v>#N/A</v>
      </c>
      <c r="N114">
        <v>206355</v>
      </c>
    </row>
    <row r="115" spans="1:14" hidden="1" x14ac:dyDescent="0.25">
      <c r="A115">
        <v>206177</v>
      </c>
      <c r="B115" t="s">
        <v>2147</v>
      </c>
      <c r="C115">
        <v>10</v>
      </c>
      <c r="D115">
        <v>1</v>
      </c>
      <c r="E115">
        <v>10</v>
      </c>
      <c r="F115">
        <v>73.656099999999995</v>
      </c>
      <c r="G115">
        <v>736.56</v>
      </c>
      <c r="H115">
        <v>1</v>
      </c>
      <c r="I115">
        <v>736.56</v>
      </c>
      <c r="J115" t="e">
        <f>+VLOOKUP(A115,Sales!$B$1352:$B$1390,1,0)</f>
        <v>#N/A</v>
      </c>
      <c r="N115">
        <v>206355</v>
      </c>
    </row>
    <row r="116" spans="1:14" hidden="1" x14ac:dyDescent="0.25">
      <c r="A116">
        <v>206177</v>
      </c>
      <c r="B116" t="s">
        <v>2134</v>
      </c>
      <c r="C116">
        <v>69</v>
      </c>
      <c r="D116">
        <v>1</v>
      </c>
      <c r="E116">
        <v>69</v>
      </c>
      <c r="F116">
        <v>102.14400000000001</v>
      </c>
      <c r="G116">
        <v>7047.94</v>
      </c>
      <c r="H116">
        <v>1</v>
      </c>
      <c r="I116">
        <v>7047.94</v>
      </c>
      <c r="J116" t="e">
        <f>+VLOOKUP(A116,Sales!$B$1352:$B$1390,1,0)</f>
        <v>#N/A</v>
      </c>
      <c r="N116">
        <v>206356</v>
      </c>
    </row>
    <row r="117" spans="1:14" hidden="1" x14ac:dyDescent="0.25">
      <c r="A117">
        <v>206177</v>
      </c>
      <c r="B117" t="s">
        <v>2134</v>
      </c>
      <c r="C117">
        <v>99</v>
      </c>
      <c r="D117">
        <v>1</v>
      </c>
      <c r="E117">
        <v>99</v>
      </c>
      <c r="F117">
        <v>73.656099999999995</v>
      </c>
      <c r="G117">
        <v>7291.95</v>
      </c>
      <c r="H117">
        <v>1</v>
      </c>
      <c r="I117">
        <v>7291.95</v>
      </c>
      <c r="J117" t="e">
        <f>+VLOOKUP(A117,Sales!$B$1352:$B$1390,1,0)</f>
        <v>#N/A</v>
      </c>
      <c r="N117">
        <v>206357</v>
      </c>
    </row>
    <row r="118" spans="1:14" hidden="1" x14ac:dyDescent="0.25">
      <c r="A118">
        <v>206177</v>
      </c>
      <c r="B118" t="s">
        <v>2135</v>
      </c>
      <c r="C118">
        <v>20</v>
      </c>
      <c r="D118">
        <v>1</v>
      </c>
      <c r="E118">
        <v>20</v>
      </c>
      <c r="F118">
        <v>73.656099999999995</v>
      </c>
      <c r="G118">
        <v>1473.12</v>
      </c>
      <c r="H118">
        <v>1</v>
      </c>
      <c r="I118">
        <v>1473.12</v>
      </c>
      <c r="J118" t="e">
        <f>+VLOOKUP(A118,Sales!$B$1352:$B$1390,1,0)</f>
        <v>#N/A</v>
      </c>
      <c r="N118">
        <v>206358</v>
      </c>
    </row>
    <row r="119" spans="1:14" hidden="1" x14ac:dyDescent="0.25">
      <c r="A119">
        <v>206177</v>
      </c>
      <c r="B119" t="s">
        <v>2145</v>
      </c>
      <c r="C119">
        <v>89</v>
      </c>
      <c r="D119">
        <v>1</v>
      </c>
      <c r="E119">
        <v>89</v>
      </c>
      <c r="F119">
        <v>73.656099999999995</v>
      </c>
      <c r="G119">
        <v>6555.39</v>
      </c>
      <c r="H119">
        <v>1</v>
      </c>
      <c r="I119">
        <v>6555.39</v>
      </c>
      <c r="J119" t="e">
        <f>+VLOOKUP(A119,Sales!$B$1352:$B$1390,1,0)</f>
        <v>#N/A</v>
      </c>
      <c r="N119">
        <v>206359</v>
      </c>
    </row>
    <row r="120" spans="1:14" hidden="1" x14ac:dyDescent="0.25">
      <c r="A120">
        <v>206177</v>
      </c>
      <c r="B120" t="s">
        <v>2135</v>
      </c>
      <c r="C120">
        <v>20</v>
      </c>
      <c r="D120">
        <v>1</v>
      </c>
      <c r="E120">
        <v>20</v>
      </c>
      <c r="F120">
        <v>73.656099999999995</v>
      </c>
      <c r="G120">
        <v>1473.12</v>
      </c>
      <c r="H120">
        <v>1</v>
      </c>
      <c r="I120">
        <v>1473.12</v>
      </c>
      <c r="J120" t="e">
        <f>+VLOOKUP(A120,Sales!$B$1352:$B$1390,1,0)</f>
        <v>#N/A</v>
      </c>
      <c r="N120">
        <v>206360</v>
      </c>
    </row>
    <row r="121" spans="1:14" hidden="1" x14ac:dyDescent="0.25">
      <c r="A121">
        <v>206177</v>
      </c>
      <c r="B121" t="s">
        <v>2137</v>
      </c>
      <c r="C121">
        <v>49</v>
      </c>
      <c r="D121">
        <v>1</v>
      </c>
      <c r="E121">
        <v>49</v>
      </c>
      <c r="F121">
        <v>73.656099999999995</v>
      </c>
      <c r="G121">
        <v>3609.15</v>
      </c>
      <c r="H121">
        <v>1</v>
      </c>
      <c r="I121">
        <v>3609.15</v>
      </c>
      <c r="J121" t="e">
        <f>+VLOOKUP(A121,Sales!$B$1352:$B$1390,1,0)</f>
        <v>#N/A</v>
      </c>
      <c r="N121">
        <v>206361</v>
      </c>
    </row>
    <row r="122" spans="1:14" hidden="1" x14ac:dyDescent="0.25">
      <c r="A122">
        <v>206177</v>
      </c>
      <c r="B122" t="s">
        <v>2141</v>
      </c>
      <c r="C122">
        <v>20</v>
      </c>
      <c r="D122">
        <v>1</v>
      </c>
      <c r="E122">
        <v>20</v>
      </c>
      <c r="F122">
        <v>73.656099999999995</v>
      </c>
      <c r="G122">
        <v>1473.12</v>
      </c>
      <c r="H122">
        <v>1</v>
      </c>
      <c r="I122">
        <v>1473.12</v>
      </c>
      <c r="J122" t="e">
        <f>+VLOOKUP(A122,Sales!$B$1352:$B$1390,1,0)</f>
        <v>#N/A</v>
      </c>
      <c r="N122">
        <v>206362</v>
      </c>
    </row>
    <row r="123" spans="1:14" hidden="1" x14ac:dyDescent="0.25">
      <c r="A123">
        <v>206177</v>
      </c>
      <c r="B123" t="s">
        <v>2134</v>
      </c>
      <c r="C123">
        <v>99</v>
      </c>
      <c r="D123">
        <v>1</v>
      </c>
      <c r="E123">
        <v>99</v>
      </c>
      <c r="F123">
        <v>73.656099999999995</v>
      </c>
      <c r="G123">
        <v>7291.95</v>
      </c>
      <c r="H123">
        <v>1</v>
      </c>
      <c r="I123">
        <v>7291.95</v>
      </c>
      <c r="J123" t="e">
        <f>+VLOOKUP(A123,Sales!$B$1352:$B$1390,1,0)</f>
        <v>#N/A</v>
      </c>
      <c r="N123">
        <v>206363</v>
      </c>
    </row>
    <row r="124" spans="1:14" hidden="1" x14ac:dyDescent="0.25">
      <c r="A124">
        <v>206177</v>
      </c>
      <c r="B124" t="s">
        <v>2143</v>
      </c>
      <c r="C124">
        <v>20</v>
      </c>
      <c r="D124">
        <v>1</v>
      </c>
      <c r="E124">
        <v>20</v>
      </c>
      <c r="F124">
        <v>73.656099999999995</v>
      </c>
      <c r="G124">
        <v>1473.12</v>
      </c>
      <c r="H124">
        <v>1</v>
      </c>
      <c r="I124">
        <v>1473.12</v>
      </c>
      <c r="J124" t="e">
        <f>+VLOOKUP(A124,Sales!$B$1352:$B$1390,1,0)</f>
        <v>#N/A</v>
      </c>
      <c r="N124">
        <v>206364</v>
      </c>
    </row>
    <row r="125" spans="1:14" hidden="1" x14ac:dyDescent="0.25">
      <c r="A125">
        <v>206177</v>
      </c>
      <c r="B125" t="s">
        <v>2138</v>
      </c>
      <c r="C125">
        <v>20</v>
      </c>
      <c r="D125">
        <v>1</v>
      </c>
      <c r="E125">
        <v>20</v>
      </c>
      <c r="F125">
        <v>73.656099999999995</v>
      </c>
      <c r="G125">
        <v>1473.12</v>
      </c>
      <c r="H125">
        <v>1</v>
      </c>
      <c r="I125">
        <v>1473.12</v>
      </c>
      <c r="J125" t="e">
        <f>+VLOOKUP(A125,Sales!$B$1352:$B$1390,1,0)</f>
        <v>#N/A</v>
      </c>
      <c r="N125">
        <v>206366</v>
      </c>
    </row>
    <row r="126" spans="1:14" hidden="1" x14ac:dyDescent="0.25">
      <c r="A126">
        <v>206177</v>
      </c>
      <c r="B126" t="s">
        <v>2137</v>
      </c>
      <c r="C126">
        <v>49</v>
      </c>
      <c r="D126">
        <v>1</v>
      </c>
      <c r="E126">
        <v>49</v>
      </c>
      <c r="F126">
        <v>73.656099999999995</v>
      </c>
      <c r="G126">
        <v>3609.15</v>
      </c>
      <c r="H126">
        <v>1</v>
      </c>
      <c r="I126">
        <v>3609.15</v>
      </c>
      <c r="J126" t="e">
        <f>+VLOOKUP(A126,Sales!$B$1352:$B$1390,1,0)</f>
        <v>#N/A</v>
      </c>
      <c r="N126">
        <v>206367</v>
      </c>
    </row>
    <row r="127" spans="1:14" hidden="1" x14ac:dyDescent="0.25">
      <c r="A127">
        <v>206177</v>
      </c>
      <c r="B127" t="s">
        <v>2140</v>
      </c>
      <c r="C127">
        <v>16</v>
      </c>
      <c r="D127">
        <v>1</v>
      </c>
      <c r="E127">
        <v>16</v>
      </c>
      <c r="F127">
        <v>87.836600000000004</v>
      </c>
      <c r="G127">
        <v>1405.39</v>
      </c>
      <c r="H127">
        <v>1</v>
      </c>
      <c r="I127">
        <v>1405.39</v>
      </c>
      <c r="J127" t="e">
        <f>+VLOOKUP(A127,Sales!$B$1352:$B$1390,1,0)</f>
        <v>#N/A</v>
      </c>
      <c r="N127">
        <v>206371</v>
      </c>
    </row>
    <row r="128" spans="1:14" hidden="1" x14ac:dyDescent="0.25">
      <c r="A128">
        <v>206177</v>
      </c>
      <c r="B128" t="s">
        <v>2143</v>
      </c>
      <c r="C128">
        <v>20</v>
      </c>
      <c r="D128">
        <v>1</v>
      </c>
      <c r="E128">
        <v>20</v>
      </c>
      <c r="F128">
        <v>73.656099999999995</v>
      </c>
      <c r="G128">
        <v>1473.12</v>
      </c>
      <c r="H128">
        <v>1</v>
      </c>
      <c r="I128">
        <v>1473.12</v>
      </c>
      <c r="J128" t="e">
        <f>+VLOOKUP(A128,Sales!$B$1352:$B$1390,1,0)</f>
        <v>#N/A</v>
      </c>
      <c r="N128">
        <v>206372</v>
      </c>
    </row>
    <row r="129" spans="1:14" hidden="1" x14ac:dyDescent="0.25">
      <c r="A129">
        <v>206177</v>
      </c>
      <c r="B129" t="s">
        <v>2141</v>
      </c>
      <c r="C129">
        <v>20</v>
      </c>
      <c r="D129">
        <v>1</v>
      </c>
      <c r="E129">
        <v>20</v>
      </c>
      <c r="F129">
        <v>73.656099999999995</v>
      </c>
      <c r="G129">
        <v>1473.12</v>
      </c>
      <c r="H129">
        <v>1</v>
      </c>
      <c r="I129">
        <v>1473.12</v>
      </c>
      <c r="J129" t="e">
        <f>+VLOOKUP(A129,Sales!$B$1352:$B$1390,1,0)</f>
        <v>#N/A</v>
      </c>
      <c r="N129">
        <v>206373</v>
      </c>
    </row>
    <row r="130" spans="1:14" hidden="1" x14ac:dyDescent="0.25">
      <c r="A130">
        <v>206177</v>
      </c>
      <c r="B130" t="s">
        <v>2141</v>
      </c>
      <c r="C130">
        <v>26</v>
      </c>
      <c r="D130">
        <v>1</v>
      </c>
      <c r="E130">
        <v>26</v>
      </c>
      <c r="F130">
        <v>56.6233</v>
      </c>
      <c r="G130">
        <v>1472.21</v>
      </c>
      <c r="H130">
        <v>1</v>
      </c>
      <c r="I130">
        <v>1472.21</v>
      </c>
      <c r="J130" t="e">
        <f>+VLOOKUP(A130,Sales!$B$1352:$B$1390,1,0)</f>
        <v>#N/A</v>
      </c>
      <c r="N130">
        <v>206374</v>
      </c>
    </row>
    <row r="131" spans="1:14" hidden="1" x14ac:dyDescent="0.25">
      <c r="A131">
        <v>206177</v>
      </c>
      <c r="B131" t="s">
        <v>2140</v>
      </c>
      <c r="C131">
        <v>26</v>
      </c>
      <c r="D131">
        <v>1</v>
      </c>
      <c r="E131">
        <v>26</v>
      </c>
      <c r="F131">
        <v>56.6233</v>
      </c>
      <c r="G131">
        <v>1472.21</v>
      </c>
      <c r="H131">
        <v>1</v>
      </c>
      <c r="I131">
        <v>1472.21</v>
      </c>
      <c r="J131" t="e">
        <f>+VLOOKUP(A131,Sales!$B$1352:$B$1390,1,0)</f>
        <v>#N/A</v>
      </c>
      <c r="N131">
        <v>206375</v>
      </c>
    </row>
    <row r="132" spans="1:14" hidden="1" x14ac:dyDescent="0.25">
      <c r="A132">
        <v>206177</v>
      </c>
      <c r="B132" t="s">
        <v>2150</v>
      </c>
      <c r="C132">
        <v>52</v>
      </c>
      <c r="D132">
        <v>1</v>
      </c>
      <c r="E132">
        <v>52</v>
      </c>
      <c r="F132">
        <v>56.6233</v>
      </c>
      <c r="G132">
        <v>2944.41</v>
      </c>
      <c r="H132">
        <v>1</v>
      </c>
      <c r="I132">
        <v>2944.41</v>
      </c>
      <c r="J132" t="e">
        <f>+VLOOKUP(A132,Sales!$B$1352:$B$1390,1,0)</f>
        <v>#N/A</v>
      </c>
      <c r="N132">
        <v>206375</v>
      </c>
    </row>
    <row r="133" spans="1:14" hidden="1" x14ac:dyDescent="0.25">
      <c r="A133">
        <v>206177</v>
      </c>
      <c r="B133" t="s">
        <v>2134</v>
      </c>
      <c r="C133">
        <v>89</v>
      </c>
      <c r="D133">
        <v>1</v>
      </c>
      <c r="E133">
        <v>89</v>
      </c>
      <c r="F133">
        <v>73.656099999999995</v>
      </c>
      <c r="G133">
        <v>6555.39</v>
      </c>
      <c r="H133">
        <v>1</v>
      </c>
      <c r="I133">
        <v>6555.39</v>
      </c>
      <c r="J133" t="e">
        <f>+VLOOKUP(A133,Sales!$B$1352:$B$1390,1,0)</f>
        <v>#N/A</v>
      </c>
      <c r="N133">
        <v>206376</v>
      </c>
    </row>
    <row r="134" spans="1:14" hidden="1" x14ac:dyDescent="0.25">
      <c r="A134">
        <v>206177</v>
      </c>
      <c r="B134" t="s">
        <v>2134</v>
      </c>
      <c r="C134">
        <v>65</v>
      </c>
      <c r="D134">
        <v>1</v>
      </c>
      <c r="E134">
        <v>65</v>
      </c>
      <c r="F134">
        <v>56.6233</v>
      </c>
      <c r="G134">
        <v>3680.51</v>
      </c>
      <c r="H134">
        <v>1</v>
      </c>
      <c r="I134">
        <v>3680.51</v>
      </c>
      <c r="J134" t="e">
        <f>+VLOOKUP(A134,Sales!$B$1352:$B$1390,1,0)</f>
        <v>#N/A</v>
      </c>
      <c r="N134">
        <v>206403</v>
      </c>
    </row>
    <row r="135" spans="1:14" hidden="1" x14ac:dyDescent="0.25">
      <c r="A135">
        <v>206177</v>
      </c>
      <c r="B135" t="s">
        <v>2134</v>
      </c>
      <c r="C135">
        <v>99</v>
      </c>
      <c r="D135">
        <v>1</v>
      </c>
      <c r="E135">
        <v>99</v>
      </c>
      <c r="F135">
        <v>73.656099999999995</v>
      </c>
      <c r="G135">
        <v>7291.95</v>
      </c>
      <c r="H135">
        <v>1</v>
      </c>
      <c r="I135">
        <v>7291.95</v>
      </c>
      <c r="J135" t="e">
        <f>+VLOOKUP(A135,Sales!$B$1352:$B$1390,1,0)</f>
        <v>#N/A</v>
      </c>
      <c r="N135">
        <v>206404</v>
      </c>
    </row>
    <row r="136" spans="1:14" hidden="1" x14ac:dyDescent="0.25">
      <c r="A136">
        <v>206177</v>
      </c>
      <c r="B136" t="s">
        <v>2134</v>
      </c>
      <c r="C136">
        <v>99</v>
      </c>
      <c r="D136">
        <v>1</v>
      </c>
      <c r="E136">
        <v>99</v>
      </c>
      <c r="F136">
        <v>73.656099999999995</v>
      </c>
      <c r="G136">
        <v>7291.95</v>
      </c>
      <c r="H136">
        <v>1</v>
      </c>
      <c r="I136">
        <v>7291.95</v>
      </c>
      <c r="J136" t="e">
        <f>+VLOOKUP(A136,Sales!$B$1352:$B$1390,1,0)</f>
        <v>#N/A</v>
      </c>
      <c r="N136">
        <v>206405</v>
      </c>
    </row>
    <row r="137" spans="1:14" hidden="1" x14ac:dyDescent="0.25">
      <c r="A137">
        <v>206177</v>
      </c>
      <c r="B137" t="s">
        <v>2134</v>
      </c>
      <c r="C137">
        <v>99</v>
      </c>
      <c r="D137">
        <v>1</v>
      </c>
      <c r="E137">
        <v>99</v>
      </c>
      <c r="F137">
        <v>73.656099999999995</v>
      </c>
      <c r="G137">
        <v>7291.95</v>
      </c>
      <c r="H137">
        <v>1</v>
      </c>
      <c r="I137">
        <v>7291.95</v>
      </c>
      <c r="J137" t="e">
        <f>+VLOOKUP(A137,Sales!$B$1352:$B$1390,1,0)</f>
        <v>#N/A</v>
      </c>
      <c r="N137">
        <v>206406</v>
      </c>
    </row>
    <row r="138" spans="1:14" hidden="1" x14ac:dyDescent="0.25">
      <c r="A138">
        <v>206177</v>
      </c>
      <c r="B138" t="s">
        <v>2143</v>
      </c>
      <c r="C138">
        <v>20</v>
      </c>
      <c r="D138">
        <v>1</v>
      </c>
      <c r="E138">
        <v>20</v>
      </c>
      <c r="F138">
        <v>73.656099999999995</v>
      </c>
      <c r="G138">
        <v>1473.12</v>
      </c>
      <c r="H138">
        <v>1</v>
      </c>
      <c r="I138">
        <v>1473.12</v>
      </c>
      <c r="J138" t="e">
        <f>+VLOOKUP(A138,Sales!$B$1352:$B$1390,1,0)</f>
        <v>#N/A</v>
      </c>
      <c r="N138">
        <v>206409</v>
      </c>
    </row>
    <row r="139" spans="1:14" hidden="1" x14ac:dyDescent="0.25">
      <c r="A139">
        <v>206177</v>
      </c>
      <c r="B139" t="s">
        <v>2134</v>
      </c>
      <c r="C139">
        <v>99</v>
      </c>
      <c r="D139">
        <v>1</v>
      </c>
      <c r="E139">
        <v>99</v>
      </c>
      <c r="F139">
        <v>73.656099999999995</v>
      </c>
      <c r="G139">
        <v>7291.95</v>
      </c>
      <c r="H139">
        <v>1</v>
      </c>
      <c r="I139">
        <v>7291.95</v>
      </c>
      <c r="J139" t="e">
        <f>+VLOOKUP(A139,Sales!$B$1352:$B$1390,1,0)</f>
        <v>#N/A</v>
      </c>
      <c r="N139">
        <v>206410</v>
      </c>
    </row>
    <row r="140" spans="1:14" hidden="1" x14ac:dyDescent="0.25">
      <c r="A140">
        <v>206177</v>
      </c>
      <c r="B140" t="s">
        <v>2134</v>
      </c>
      <c r="C140">
        <v>99</v>
      </c>
      <c r="D140">
        <v>1</v>
      </c>
      <c r="E140">
        <v>99</v>
      </c>
      <c r="F140">
        <v>73.656099999999995</v>
      </c>
      <c r="G140">
        <v>7291.95</v>
      </c>
      <c r="H140">
        <v>1</v>
      </c>
      <c r="I140">
        <v>7291.95</v>
      </c>
      <c r="J140" t="e">
        <f>+VLOOKUP(A140,Sales!$B$1352:$B$1390,1,0)</f>
        <v>#N/A</v>
      </c>
      <c r="N140">
        <v>206411</v>
      </c>
    </row>
    <row r="141" spans="1:14" hidden="1" x14ac:dyDescent="0.25">
      <c r="A141">
        <v>206177</v>
      </c>
      <c r="B141" t="s">
        <v>2142</v>
      </c>
      <c r="C141">
        <v>40</v>
      </c>
      <c r="D141">
        <v>1</v>
      </c>
      <c r="E141">
        <v>40</v>
      </c>
      <c r="F141">
        <v>73.656099999999995</v>
      </c>
      <c r="G141">
        <v>2946.24</v>
      </c>
      <c r="H141">
        <v>1</v>
      </c>
      <c r="I141">
        <v>2946.24</v>
      </c>
      <c r="J141" t="e">
        <f>+VLOOKUP(A141,Sales!$B$1352:$B$1390,1,0)</f>
        <v>#N/A</v>
      </c>
      <c r="N141">
        <v>206412</v>
      </c>
    </row>
    <row r="142" spans="1:14" hidden="1" x14ac:dyDescent="0.25">
      <c r="A142">
        <v>206177</v>
      </c>
      <c r="B142" t="s">
        <v>2134</v>
      </c>
      <c r="C142">
        <v>99</v>
      </c>
      <c r="D142">
        <v>1</v>
      </c>
      <c r="E142">
        <v>99</v>
      </c>
      <c r="F142">
        <v>73.656099999999995</v>
      </c>
      <c r="G142">
        <v>7291.95</v>
      </c>
      <c r="H142">
        <v>1</v>
      </c>
      <c r="I142">
        <v>7291.95</v>
      </c>
      <c r="J142" t="e">
        <f>+VLOOKUP(A142,Sales!$B$1352:$B$1390,1,0)</f>
        <v>#N/A</v>
      </c>
      <c r="N142">
        <v>206413</v>
      </c>
    </row>
    <row r="143" spans="1:14" hidden="1" x14ac:dyDescent="0.25">
      <c r="A143">
        <v>206177</v>
      </c>
      <c r="B143" t="s">
        <v>2147</v>
      </c>
      <c r="C143">
        <v>10</v>
      </c>
      <c r="D143">
        <v>1</v>
      </c>
      <c r="E143">
        <v>10</v>
      </c>
      <c r="F143">
        <v>73.656099999999995</v>
      </c>
      <c r="G143">
        <v>736.56</v>
      </c>
      <c r="H143">
        <v>1</v>
      </c>
      <c r="I143">
        <v>736.56</v>
      </c>
      <c r="J143" t="e">
        <f>+VLOOKUP(A143,Sales!$B$1352:$B$1390,1,0)</f>
        <v>#N/A</v>
      </c>
      <c r="N143">
        <v>206413</v>
      </c>
    </row>
    <row r="144" spans="1:14" hidden="1" x14ac:dyDescent="0.25">
      <c r="A144">
        <v>206177</v>
      </c>
      <c r="B144" t="s">
        <v>2147</v>
      </c>
      <c r="C144">
        <v>10</v>
      </c>
      <c r="D144">
        <v>1</v>
      </c>
      <c r="E144">
        <v>10</v>
      </c>
      <c r="F144">
        <v>73.656099999999995</v>
      </c>
      <c r="G144">
        <v>736.56</v>
      </c>
      <c r="H144">
        <v>1</v>
      </c>
      <c r="I144">
        <v>736.56</v>
      </c>
      <c r="J144" t="e">
        <f>+VLOOKUP(A144,Sales!$B$1352:$B$1390,1,0)</f>
        <v>#N/A</v>
      </c>
      <c r="N144">
        <v>206414</v>
      </c>
    </row>
    <row r="145" spans="1:14" hidden="1" x14ac:dyDescent="0.25">
      <c r="A145">
        <v>206177</v>
      </c>
      <c r="B145" t="s">
        <v>2144</v>
      </c>
      <c r="C145">
        <v>40</v>
      </c>
      <c r="D145">
        <v>1</v>
      </c>
      <c r="E145">
        <v>40</v>
      </c>
      <c r="F145">
        <v>73.656099999999995</v>
      </c>
      <c r="G145">
        <v>2946.24</v>
      </c>
      <c r="H145">
        <v>1</v>
      </c>
      <c r="I145">
        <v>2946.24</v>
      </c>
      <c r="J145" t="e">
        <f>+VLOOKUP(A145,Sales!$B$1352:$B$1390,1,0)</f>
        <v>#N/A</v>
      </c>
      <c r="N145">
        <v>206414</v>
      </c>
    </row>
    <row r="146" spans="1:14" hidden="1" x14ac:dyDescent="0.25">
      <c r="A146">
        <v>206177</v>
      </c>
      <c r="B146" t="s">
        <v>2134</v>
      </c>
      <c r="C146">
        <v>99</v>
      </c>
      <c r="D146">
        <v>1</v>
      </c>
      <c r="E146">
        <v>99</v>
      </c>
      <c r="F146">
        <v>73.656099999999995</v>
      </c>
      <c r="G146">
        <v>7291.95</v>
      </c>
      <c r="H146">
        <v>1</v>
      </c>
      <c r="I146">
        <v>7291.95</v>
      </c>
      <c r="J146" t="e">
        <f>+VLOOKUP(A146,Sales!$B$1352:$B$1390,1,0)</f>
        <v>#N/A</v>
      </c>
      <c r="N146">
        <v>206415</v>
      </c>
    </row>
    <row r="147" spans="1:14" hidden="1" x14ac:dyDescent="0.25">
      <c r="A147">
        <v>206177</v>
      </c>
      <c r="B147" t="s">
        <v>2139</v>
      </c>
      <c r="C147">
        <v>30</v>
      </c>
      <c r="D147">
        <v>1</v>
      </c>
      <c r="E147">
        <v>30</v>
      </c>
      <c r="F147">
        <v>73.656099999999995</v>
      </c>
      <c r="G147">
        <v>2209.6799999999998</v>
      </c>
      <c r="H147">
        <v>1</v>
      </c>
      <c r="I147">
        <v>2209.6799999999998</v>
      </c>
      <c r="J147" t="e">
        <f>+VLOOKUP(A147,Sales!$B$1352:$B$1390,1,0)</f>
        <v>#N/A</v>
      </c>
      <c r="N147">
        <v>206416</v>
      </c>
    </row>
    <row r="148" spans="1:14" hidden="1" x14ac:dyDescent="0.25">
      <c r="A148">
        <v>206177</v>
      </c>
      <c r="B148" t="s">
        <v>2134</v>
      </c>
      <c r="C148">
        <v>99</v>
      </c>
      <c r="D148">
        <v>1</v>
      </c>
      <c r="E148">
        <v>99</v>
      </c>
      <c r="F148">
        <v>73.656099999999995</v>
      </c>
      <c r="G148">
        <v>7291.95</v>
      </c>
      <c r="H148">
        <v>1</v>
      </c>
      <c r="I148">
        <v>7291.95</v>
      </c>
      <c r="J148" t="e">
        <f>+VLOOKUP(A148,Sales!$B$1352:$B$1390,1,0)</f>
        <v>#N/A</v>
      </c>
      <c r="N148">
        <v>206417</v>
      </c>
    </row>
    <row r="149" spans="1:14" hidden="1" x14ac:dyDescent="0.25">
      <c r="A149">
        <v>206177</v>
      </c>
      <c r="B149" t="s">
        <v>2143</v>
      </c>
      <c r="C149">
        <v>20</v>
      </c>
      <c r="D149">
        <v>1</v>
      </c>
      <c r="E149">
        <v>20</v>
      </c>
      <c r="F149">
        <v>73.656099999999995</v>
      </c>
      <c r="G149">
        <v>1473.12</v>
      </c>
      <c r="H149">
        <v>1</v>
      </c>
      <c r="I149">
        <v>1473.12</v>
      </c>
      <c r="J149" t="e">
        <f>+VLOOKUP(A149,Sales!$B$1352:$B$1390,1,0)</f>
        <v>#N/A</v>
      </c>
      <c r="N149">
        <v>206419</v>
      </c>
    </row>
    <row r="150" spans="1:14" hidden="1" x14ac:dyDescent="0.25">
      <c r="A150">
        <v>206177</v>
      </c>
      <c r="B150" t="s">
        <v>2134</v>
      </c>
      <c r="C150">
        <v>99</v>
      </c>
      <c r="D150">
        <v>1</v>
      </c>
      <c r="E150">
        <v>99</v>
      </c>
      <c r="F150">
        <v>73.656099999999995</v>
      </c>
      <c r="G150">
        <v>7291.95</v>
      </c>
      <c r="H150">
        <v>1</v>
      </c>
      <c r="I150">
        <v>7291.95</v>
      </c>
      <c r="J150" t="e">
        <f>+VLOOKUP(A150,Sales!$B$1352:$B$1390,1,0)</f>
        <v>#N/A</v>
      </c>
      <c r="N150">
        <v>206422</v>
      </c>
    </row>
    <row r="151" spans="1:14" hidden="1" x14ac:dyDescent="0.25">
      <c r="A151">
        <v>206177</v>
      </c>
      <c r="B151" t="s">
        <v>2134</v>
      </c>
      <c r="C151">
        <v>79</v>
      </c>
      <c r="D151">
        <v>1</v>
      </c>
      <c r="E151">
        <v>79</v>
      </c>
      <c r="F151">
        <v>87.836600000000004</v>
      </c>
      <c r="G151">
        <v>6939.09</v>
      </c>
      <c r="H151">
        <v>1</v>
      </c>
      <c r="I151">
        <v>6939.09</v>
      </c>
      <c r="J151" t="e">
        <f>+VLOOKUP(A151,Sales!$B$1352:$B$1390,1,0)</f>
        <v>#N/A</v>
      </c>
      <c r="N151">
        <v>206423</v>
      </c>
    </row>
    <row r="152" spans="1:14" hidden="1" x14ac:dyDescent="0.25">
      <c r="A152">
        <v>206177</v>
      </c>
      <c r="B152" t="s">
        <v>2134</v>
      </c>
      <c r="C152">
        <v>99</v>
      </c>
      <c r="D152">
        <v>1</v>
      </c>
      <c r="E152">
        <v>99</v>
      </c>
      <c r="F152">
        <v>73.656099999999995</v>
      </c>
      <c r="G152">
        <v>7291.95</v>
      </c>
      <c r="H152">
        <v>1</v>
      </c>
      <c r="I152">
        <v>7291.95</v>
      </c>
      <c r="J152" t="e">
        <f>+VLOOKUP(A152,Sales!$B$1352:$B$1390,1,0)</f>
        <v>#N/A</v>
      </c>
      <c r="N152">
        <v>206425</v>
      </c>
    </row>
    <row r="153" spans="1:14" hidden="1" x14ac:dyDescent="0.25">
      <c r="A153">
        <v>206177</v>
      </c>
      <c r="B153" t="s">
        <v>2141</v>
      </c>
      <c r="C153">
        <v>20</v>
      </c>
      <c r="D153">
        <v>1</v>
      </c>
      <c r="E153">
        <v>20</v>
      </c>
      <c r="F153">
        <v>73.656099999999995</v>
      </c>
      <c r="G153">
        <v>1473.12</v>
      </c>
      <c r="H153">
        <v>1</v>
      </c>
      <c r="I153">
        <v>1473.12</v>
      </c>
      <c r="J153" t="e">
        <f>+VLOOKUP(A153,Sales!$B$1352:$B$1390,1,0)</f>
        <v>#N/A</v>
      </c>
      <c r="N153">
        <v>206426</v>
      </c>
    </row>
    <row r="154" spans="1:14" hidden="1" x14ac:dyDescent="0.25">
      <c r="A154">
        <v>206177</v>
      </c>
      <c r="B154" t="s">
        <v>2135</v>
      </c>
      <c r="C154">
        <v>20</v>
      </c>
      <c r="D154">
        <v>1</v>
      </c>
      <c r="E154">
        <v>20</v>
      </c>
      <c r="F154">
        <v>73.656099999999995</v>
      </c>
      <c r="G154">
        <v>1473.12</v>
      </c>
      <c r="H154">
        <v>1</v>
      </c>
      <c r="I154">
        <v>1473.12</v>
      </c>
      <c r="J154" t="e">
        <f>+VLOOKUP(A154,Sales!$B$1352:$B$1390,1,0)</f>
        <v>#N/A</v>
      </c>
      <c r="N154">
        <v>206427</v>
      </c>
    </row>
    <row r="155" spans="1:14" hidden="1" x14ac:dyDescent="0.25">
      <c r="A155">
        <v>206177</v>
      </c>
      <c r="B155" t="s">
        <v>2134</v>
      </c>
      <c r="C155">
        <v>79</v>
      </c>
      <c r="D155">
        <v>1</v>
      </c>
      <c r="E155">
        <v>79</v>
      </c>
      <c r="F155">
        <v>87.836600000000004</v>
      </c>
      <c r="G155">
        <v>6939.09</v>
      </c>
      <c r="H155">
        <v>1</v>
      </c>
      <c r="I155">
        <v>6939.09</v>
      </c>
      <c r="J155" t="e">
        <f>+VLOOKUP(A155,Sales!$B$1352:$B$1390,1,0)</f>
        <v>#N/A</v>
      </c>
      <c r="N155">
        <v>206428</v>
      </c>
    </row>
    <row r="156" spans="1:14" hidden="1" x14ac:dyDescent="0.25">
      <c r="A156">
        <v>206177</v>
      </c>
      <c r="B156" t="s">
        <v>2134</v>
      </c>
      <c r="C156">
        <v>99</v>
      </c>
      <c r="D156">
        <v>1</v>
      </c>
      <c r="E156">
        <v>99</v>
      </c>
      <c r="F156">
        <v>73.656099999999995</v>
      </c>
      <c r="G156">
        <v>7291.95</v>
      </c>
      <c r="H156">
        <v>1</v>
      </c>
      <c r="I156">
        <v>7291.95</v>
      </c>
      <c r="J156" t="e">
        <f>+VLOOKUP(A156,Sales!$B$1352:$B$1390,1,0)</f>
        <v>#N/A</v>
      </c>
      <c r="N156">
        <v>206429</v>
      </c>
    </row>
    <row r="157" spans="1:14" hidden="1" x14ac:dyDescent="0.25">
      <c r="A157">
        <v>206177</v>
      </c>
      <c r="B157" t="s">
        <v>2138</v>
      </c>
      <c r="C157">
        <v>20</v>
      </c>
      <c r="D157">
        <v>1</v>
      </c>
      <c r="E157">
        <v>20</v>
      </c>
      <c r="F157">
        <v>73.656099999999995</v>
      </c>
      <c r="G157">
        <v>1473.12</v>
      </c>
      <c r="H157">
        <v>1</v>
      </c>
      <c r="I157">
        <v>1473.12</v>
      </c>
      <c r="J157" t="e">
        <f>+VLOOKUP(A157,Sales!$B$1352:$B$1390,1,0)</f>
        <v>#N/A</v>
      </c>
      <c r="N157">
        <v>206430</v>
      </c>
    </row>
    <row r="158" spans="1:14" hidden="1" x14ac:dyDescent="0.25">
      <c r="A158">
        <v>206177</v>
      </c>
      <c r="B158" t="s">
        <v>2134</v>
      </c>
      <c r="C158">
        <v>89</v>
      </c>
      <c r="D158">
        <v>1</v>
      </c>
      <c r="E158">
        <v>89</v>
      </c>
      <c r="F158">
        <v>73.656099999999995</v>
      </c>
      <c r="G158">
        <v>6555.39</v>
      </c>
      <c r="H158">
        <v>1</v>
      </c>
      <c r="I158">
        <v>6555.39</v>
      </c>
      <c r="J158" t="e">
        <f>+VLOOKUP(A158,Sales!$B$1352:$B$1390,1,0)</f>
        <v>#N/A</v>
      </c>
      <c r="N158">
        <v>206431</v>
      </c>
    </row>
    <row r="159" spans="1:14" hidden="1" x14ac:dyDescent="0.25">
      <c r="A159">
        <v>206177</v>
      </c>
      <c r="B159" t="s">
        <v>2144</v>
      </c>
      <c r="C159">
        <v>40</v>
      </c>
      <c r="D159">
        <v>1</v>
      </c>
      <c r="E159">
        <v>40</v>
      </c>
      <c r="F159">
        <v>73.656099999999995</v>
      </c>
      <c r="G159">
        <v>2946.24</v>
      </c>
      <c r="H159">
        <v>1</v>
      </c>
      <c r="I159">
        <v>2946.24</v>
      </c>
      <c r="J159" t="e">
        <f>+VLOOKUP(A159,Sales!$B$1352:$B$1390,1,0)</f>
        <v>#N/A</v>
      </c>
      <c r="N159">
        <v>206432</v>
      </c>
    </row>
    <row r="160" spans="1:14" hidden="1" x14ac:dyDescent="0.25">
      <c r="A160">
        <v>206177</v>
      </c>
      <c r="B160" t="s">
        <v>2134</v>
      </c>
      <c r="C160">
        <v>99</v>
      </c>
      <c r="D160">
        <v>1</v>
      </c>
      <c r="E160">
        <v>99</v>
      </c>
      <c r="F160">
        <v>73.656099999999995</v>
      </c>
      <c r="G160">
        <v>7291.95</v>
      </c>
      <c r="H160">
        <v>1</v>
      </c>
      <c r="I160">
        <v>7291.95</v>
      </c>
      <c r="J160" t="e">
        <f>+VLOOKUP(A160,Sales!$B$1352:$B$1390,1,0)</f>
        <v>#N/A</v>
      </c>
      <c r="N160">
        <v>206433</v>
      </c>
    </row>
    <row r="161" spans="1:14" hidden="1" x14ac:dyDescent="0.25">
      <c r="A161">
        <v>206177</v>
      </c>
      <c r="B161" t="s">
        <v>2140</v>
      </c>
      <c r="C161">
        <v>20</v>
      </c>
      <c r="D161">
        <v>1</v>
      </c>
      <c r="E161">
        <v>20</v>
      </c>
      <c r="F161">
        <v>73.656099999999995</v>
      </c>
      <c r="G161">
        <v>1473.12</v>
      </c>
      <c r="H161">
        <v>1</v>
      </c>
      <c r="I161">
        <v>1473.12</v>
      </c>
      <c r="J161" t="e">
        <f>+VLOOKUP(A161,Sales!$B$1352:$B$1390,1,0)</f>
        <v>#N/A</v>
      </c>
      <c r="N161">
        <v>206434</v>
      </c>
    </row>
    <row r="162" spans="1:14" hidden="1" x14ac:dyDescent="0.25">
      <c r="A162">
        <v>206177</v>
      </c>
      <c r="B162" t="s">
        <v>2134</v>
      </c>
      <c r="C162">
        <v>79</v>
      </c>
      <c r="D162">
        <v>1</v>
      </c>
      <c r="E162">
        <v>79</v>
      </c>
      <c r="F162">
        <v>87.836600000000004</v>
      </c>
      <c r="G162">
        <v>6939.09</v>
      </c>
      <c r="H162">
        <v>1</v>
      </c>
      <c r="I162">
        <v>6939.09</v>
      </c>
      <c r="J162" t="e">
        <f>+VLOOKUP(A162,Sales!$B$1352:$B$1390,1,0)</f>
        <v>#N/A</v>
      </c>
      <c r="N162">
        <v>206435</v>
      </c>
    </row>
    <row r="163" spans="1:14" hidden="1" x14ac:dyDescent="0.25">
      <c r="A163">
        <v>206177</v>
      </c>
      <c r="B163" t="s">
        <v>2137</v>
      </c>
      <c r="C163">
        <v>49</v>
      </c>
      <c r="D163">
        <v>1</v>
      </c>
      <c r="E163">
        <v>49</v>
      </c>
      <c r="F163">
        <v>73.656099999999995</v>
      </c>
      <c r="G163">
        <v>3609.15</v>
      </c>
      <c r="H163">
        <v>1</v>
      </c>
      <c r="I163">
        <v>3609.15</v>
      </c>
      <c r="J163" t="e">
        <f>+VLOOKUP(A163,Sales!$B$1352:$B$1390,1,0)</f>
        <v>#N/A</v>
      </c>
      <c r="N163">
        <v>206436</v>
      </c>
    </row>
    <row r="164" spans="1:14" hidden="1" x14ac:dyDescent="0.25">
      <c r="A164">
        <v>206177</v>
      </c>
      <c r="B164" t="s">
        <v>2141</v>
      </c>
      <c r="C164">
        <v>20</v>
      </c>
      <c r="D164">
        <v>1</v>
      </c>
      <c r="E164">
        <v>20</v>
      </c>
      <c r="F164">
        <v>73.656099999999995</v>
      </c>
      <c r="G164">
        <v>1473.12</v>
      </c>
      <c r="H164">
        <v>1</v>
      </c>
      <c r="I164">
        <v>1473.12</v>
      </c>
      <c r="J164" t="e">
        <f>+VLOOKUP(A164,Sales!$B$1352:$B$1390,1,0)</f>
        <v>#N/A</v>
      </c>
      <c r="N164">
        <v>206437</v>
      </c>
    </row>
    <row r="165" spans="1:14" hidden="1" x14ac:dyDescent="0.25">
      <c r="A165">
        <v>206177</v>
      </c>
      <c r="B165" t="s">
        <v>2136</v>
      </c>
      <c r="C165">
        <v>20</v>
      </c>
      <c r="D165">
        <v>1</v>
      </c>
      <c r="E165">
        <v>20</v>
      </c>
      <c r="F165">
        <v>73.656099999999995</v>
      </c>
      <c r="G165">
        <v>1473.12</v>
      </c>
      <c r="H165">
        <v>1</v>
      </c>
      <c r="I165">
        <v>1473.12</v>
      </c>
      <c r="J165" t="e">
        <f>+VLOOKUP(A165,Sales!$B$1352:$B$1390,1,0)</f>
        <v>#N/A</v>
      </c>
      <c r="N165">
        <v>206440</v>
      </c>
    </row>
    <row r="166" spans="1:14" hidden="1" x14ac:dyDescent="0.25">
      <c r="A166">
        <v>206177</v>
      </c>
      <c r="B166" t="s">
        <v>2134</v>
      </c>
      <c r="C166">
        <v>99</v>
      </c>
      <c r="D166">
        <v>1</v>
      </c>
      <c r="E166">
        <v>99</v>
      </c>
      <c r="F166">
        <v>73.656099999999995</v>
      </c>
      <c r="G166">
        <v>7291.95</v>
      </c>
      <c r="H166">
        <v>1</v>
      </c>
      <c r="I166">
        <v>7291.95</v>
      </c>
      <c r="J166" t="e">
        <f>+VLOOKUP(A166,Sales!$B$1352:$B$1390,1,0)</f>
        <v>#N/A</v>
      </c>
      <c r="N166">
        <v>206440</v>
      </c>
    </row>
    <row r="167" spans="1:14" hidden="1" x14ac:dyDescent="0.25">
      <c r="A167">
        <v>206177</v>
      </c>
      <c r="B167" t="s">
        <v>2134</v>
      </c>
      <c r="C167">
        <v>69</v>
      </c>
      <c r="D167">
        <v>1</v>
      </c>
      <c r="E167">
        <v>69</v>
      </c>
      <c r="F167">
        <v>102.14400000000001</v>
      </c>
      <c r="G167">
        <v>7047.94</v>
      </c>
      <c r="H167">
        <v>1</v>
      </c>
      <c r="I167">
        <v>7047.94</v>
      </c>
      <c r="J167" t="e">
        <f>+VLOOKUP(A167,Sales!$B$1352:$B$1390,1,0)</f>
        <v>#N/A</v>
      </c>
      <c r="N167">
        <v>206441</v>
      </c>
    </row>
    <row r="168" spans="1:14" hidden="1" x14ac:dyDescent="0.25">
      <c r="A168">
        <v>206177</v>
      </c>
      <c r="B168" t="s">
        <v>2146</v>
      </c>
      <c r="C168">
        <v>14</v>
      </c>
      <c r="D168">
        <v>1</v>
      </c>
      <c r="E168">
        <v>14</v>
      </c>
      <c r="F168">
        <v>102.14400000000001</v>
      </c>
      <c r="G168">
        <v>1430.02</v>
      </c>
      <c r="H168">
        <v>1</v>
      </c>
      <c r="I168">
        <v>1430.02</v>
      </c>
      <c r="J168" t="e">
        <f>+VLOOKUP(A168,Sales!$B$1352:$B$1390,1,0)</f>
        <v>#N/A</v>
      </c>
      <c r="N168">
        <v>206441</v>
      </c>
    </row>
    <row r="169" spans="1:14" hidden="1" x14ac:dyDescent="0.25">
      <c r="A169">
        <v>206177</v>
      </c>
      <c r="B169" t="s">
        <v>2147</v>
      </c>
      <c r="C169">
        <v>7</v>
      </c>
      <c r="D169">
        <v>1</v>
      </c>
      <c r="E169">
        <v>7</v>
      </c>
      <c r="F169">
        <v>102.14400000000001</v>
      </c>
      <c r="G169">
        <v>715.01</v>
      </c>
      <c r="H169">
        <v>1</v>
      </c>
      <c r="I169">
        <v>715.01</v>
      </c>
      <c r="J169" t="e">
        <f>+VLOOKUP(A169,Sales!$B$1352:$B$1390,1,0)</f>
        <v>#N/A</v>
      </c>
      <c r="N169">
        <v>206441</v>
      </c>
    </row>
    <row r="170" spans="1:14" hidden="1" x14ac:dyDescent="0.25">
      <c r="A170">
        <v>206177</v>
      </c>
      <c r="B170" t="s">
        <v>2141</v>
      </c>
      <c r="C170">
        <v>14</v>
      </c>
      <c r="D170">
        <v>1</v>
      </c>
      <c r="E170">
        <v>14</v>
      </c>
      <c r="F170">
        <v>102.14400000000001</v>
      </c>
      <c r="G170">
        <v>1430.02</v>
      </c>
      <c r="H170">
        <v>1</v>
      </c>
      <c r="I170">
        <v>1430.02</v>
      </c>
      <c r="J170" t="e">
        <f>+VLOOKUP(A170,Sales!$B$1352:$B$1390,1,0)</f>
        <v>#N/A</v>
      </c>
      <c r="N170">
        <v>206441</v>
      </c>
    </row>
    <row r="171" spans="1:14" hidden="1" x14ac:dyDescent="0.25">
      <c r="A171">
        <v>206177</v>
      </c>
      <c r="B171" t="s">
        <v>2137</v>
      </c>
      <c r="C171">
        <v>49</v>
      </c>
      <c r="D171">
        <v>1</v>
      </c>
      <c r="E171">
        <v>49</v>
      </c>
      <c r="F171">
        <v>73.656099999999995</v>
      </c>
      <c r="G171">
        <v>3609.15</v>
      </c>
      <c r="H171">
        <v>1</v>
      </c>
      <c r="I171">
        <v>3609.15</v>
      </c>
      <c r="J171" t="e">
        <f>+VLOOKUP(A171,Sales!$B$1352:$B$1390,1,0)</f>
        <v>#N/A</v>
      </c>
      <c r="N171">
        <v>206442</v>
      </c>
    </row>
    <row r="172" spans="1:14" hidden="1" x14ac:dyDescent="0.25">
      <c r="A172">
        <v>206177</v>
      </c>
      <c r="B172" t="s">
        <v>2134</v>
      </c>
      <c r="C172">
        <v>99</v>
      </c>
      <c r="D172">
        <v>1</v>
      </c>
      <c r="E172">
        <v>99</v>
      </c>
      <c r="F172">
        <v>73.656099999999995</v>
      </c>
      <c r="G172">
        <v>7291.95</v>
      </c>
      <c r="H172">
        <v>1</v>
      </c>
      <c r="I172">
        <v>7291.95</v>
      </c>
      <c r="J172" t="e">
        <f>+VLOOKUP(A172,Sales!$B$1352:$B$1390,1,0)</f>
        <v>#N/A</v>
      </c>
      <c r="N172">
        <v>206443</v>
      </c>
    </row>
    <row r="173" spans="1:14" hidden="1" x14ac:dyDescent="0.25">
      <c r="A173">
        <v>206177</v>
      </c>
      <c r="B173" t="s">
        <v>2143</v>
      </c>
      <c r="C173">
        <v>20</v>
      </c>
      <c r="D173">
        <v>1</v>
      </c>
      <c r="E173">
        <v>20</v>
      </c>
      <c r="F173">
        <v>73.656099999999995</v>
      </c>
      <c r="G173">
        <v>1473.12</v>
      </c>
      <c r="H173">
        <v>1</v>
      </c>
      <c r="I173">
        <v>1473.12</v>
      </c>
      <c r="J173" t="e">
        <f>+VLOOKUP(A173,Sales!$B$1352:$B$1390,1,0)</f>
        <v>#N/A</v>
      </c>
      <c r="N173">
        <v>206444</v>
      </c>
    </row>
    <row r="174" spans="1:14" hidden="1" x14ac:dyDescent="0.25">
      <c r="A174">
        <v>206177</v>
      </c>
      <c r="B174" t="s">
        <v>2149</v>
      </c>
      <c r="C174">
        <v>10</v>
      </c>
      <c r="D174">
        <v>1</v>
      </c>
      <c r="E174">
        <v>10</v>
      </c>
      <c r="F174">
        <v>73.656099999999995</v>
      </c>
      <c r="G174">
        <v>736.56</v>
      </c>
      <c r="H174">
        <v>1</v>
      </c>
      <c r="I174">
        <v>736.56</v>
      </c>
      <c r="J174" t="e">
        <f>+VLOOKUP(A174,Sales!$B$1352:$B$1390,1,0)</f>
        <v>#N/A</v>
      </c>
      <c r="N174">
        <v>206445</v>
      </c>
    </row>
    <row r="175" spans="1:14" hidden="1" x14ac:dyDescent="0.25">
      <c r="A175">
        <v>206177</v>
      </c>
      <c r="B175" t="s">
        <v>2137</v>
      </c>
      <c r="C175">
        <v>49</v>
      </c>
      <c r="D175">
        <v>1</v>
      </c>
      <c r="E175">
        <v>49</v>
      </c>
      <c r="F175">
        <v>73.656099999999995</v>
      </c>
      <c r="G175">
        <v>3609.15</v>
      </c>
      <c r="H175">
        <v>1</v>
      </c>
      <c r="I175">
        <v>3609.15</v>
      </c>
      <c r="J175" t="e">
        <f>+VLOOKUP(A175,Sales!$B$1352:$B$1390,1,0)</f>
        <v>#N/A</v>
      </c>
      <c r="N175">
        <v>206446</v>
      </c>
    </row>
    <row r="176" spans="1:14" hidden="1" x14ac:dyDescent="0.25">
      <c r="A176">
        <v>206177</v>
      </c>
      <c r="B176" t="s">
        <v>2149</v>
      </c>
      <c r="C176">
        <v>13</v>
      </c>
      <c r="D176">
        <v>1</v>
      </c>
      <c r="E176">
        <v>13</v>
      </c>
      <c r="F176">
        <v>59.32705</v>
      </c>
      <c r="G176">
        <v>771.25</v>
      </c>
      <c r="H176">
        <v>1</v>
      </c>
      <c r="I176">
        <v>771.25</v>
      </c>
      <c r="J176" t="e">
        <f>+VLOOKUP(A176,Sales!$B$1352:$B$1390,1,0)</f>
        <v>#N/A</v>
      </c>
      <c r="N176">
        <v>206447</v>
      </c>
    </row>
    <row r="177" spans="1:14" hidden="1" x14ac:dyDescent="0.25">
      <c r="A177">
        <v>206177</v>
      </c>
      <c r="B177" t="s">
        <v>2139</v>
      </c>
      <c r="C177">
        <v>20</v>
      </c>
      <c r="D177">
        <v>1</v>
      </c>
      <c r="E177">
        <v>20</v>
      </c>
      <c r="F177">
        <v>73.656099999999995</v>
      </c>
      <c r="G177">
        <v>1473.12</v>
      </c>
      <c r="H177">
        <v>1</v>
      </c>
      <c r="I177">
        <v>1473.12</v>
      </c>
      <c r="J177" t="e">
        <f>+VLOOKUP(A177,Sales!$B$1352:$B$1390,1,0)</f>
        <v>#N/A</v>
      </c>
      <c r="N177">
        <v>206448</v>
      </c>
    </row>
    <row r="178" spans="1:14" hidden="1" x14ac:dyDescent="0.25">
      <c r="A178">
        <v>206177</v>
      </c>
      <c r="B178" t="s">
        <v>2134</v>
      </c>
      <c r="C178">
        <v>99</v>
      </c>
      <c r="D178">
        <v>1</v>
      </c>
      <c r="E178">
        <v>99</v>
      </c>
      <c r="F178">
        <v>73.656099999999995</v>
      </c>
      <c r="G178">
        <v>7291.95</v>
      </c>
      <c r="H178">
        <v>1</v>
      </c>
      <c r="I178">
        <v>7291.95</v>
      </c>
      <c r="J178" t="e">
        <f>+VLOOKUP(A178,Sales!$B$1352:$B$1390,1,0)</f>
        <v>#N/A</v>
      </c>
      <c r="N178">
        <v>206449</v>
      </c>
    </row>
    <row r="179" spans="1:14" hidden="1" x14ac:dyDescent="0.25">
      <c r="A179">
        <v>206177</v>
      </c>
      <c r="B179" t="s">
        <v>2145</v>
      </c>
      <c r="C179">
        <v>89</v>
      </c>
      <c r="D179">
        <v>1</v>
      </c>
      <c r="E179">
        <v>89</v>
      </c>
      <c r="F179">
        <v>73.656099999999995</v>
      </c>
      <c r="G179">
        <v>6555.39</v>
      </c>
      <c r="H179">
        <v>1</v>
      </c>
      <c r="I179">
        <v>6555.39</v>
      </c>
      <c r="J179" t="e">
        <f>+VLOOKUP(A179,Sales!$B$1352:$B$1390,1,0)</f>
        <v>#N/A</v>
      </c>
      <c r="N179">
        <v>206450</v>
      </c>
    </row>
    <row r="180" spans="1:14" hidden="1" x14ac:dyDescent="0.25">
      <c r="A180">
        <v>206177</v>
      </c>
      <c r="B180" t="s">
        <v>2137</v>
      </c>
      <c r="C180">
        <v>49</v>
      </c>
      <c r="D180">
        <v>1</v>
      </c>
      <c r="E180">
        <v>49</v>
      </c>
      <c r="F180">
        <v>73.656099999999995</v>
      </c>
      <c r="G180">
        <v>3609.15</v>
      </c>
      <c r="H180">
        <v>1</v>
      </c>
      <c r="I180">
        <v>3609.15</v>
      </c>
      <c r="J180" t="e">
        <f>+VLOOKUP(A180,Sales!$B$1352:$B$1390,1,0)</f>
        <v>#N/A</v>
      </c>
      <c r="N180">
        <v>206451</v>
      </c>
    </row>
    <row r="181" spans="1:14" hidden="1" x14ac:dyDescent="0.25">
      <c r="A181">
        <v>206177</v>
      </c>
      <c r="B181" t="s">
        <v>2139</v>
      </c>
      <c r="C181">
        <v>20</v>
      </c>
      <c r="D181">
        <v>1</v>
      </c>
      <c r="E181">
        <v>20</v>
      </c>
      <c r="F181">
        <v>73.656099999999995</v>
      </c>
      <c r="G181">
        <v>1473.12</v>
      </c>
      <c r="H181">
        <v>1</v>
      </c>
      <c r="I181">
        <v>1473.12</v>
      </c>
      <c r="J181" t="e">
        <f>+VLOOKUP(A181,Sales!$B$1352:$B$1390,1,0)</f>
        <v>#N/A</v>
      </c>
      <c r="N181">
        <v>206452</v>
      </c>
    </row>
    <row r="182" spans="1:14" hidden="1" x14ac:dyDescent="0.25">
      <c r="A182">
        <v>206177</v>
      </c>
      <c r="B182" t="s">
        <v>2134</v>
      </c>
      <c r="C182">
        <v>89</v>
      </c>
      <c r="D182">
        <v>1</v>
      </c>
      <c r="E182">
        <v>89</v>
      </c>
      <c r="F182">
        <v>73.656099999999995</v>
      </c>
      <c r="G182">
        <v>6555.39</v>
      </c>
      <c r="H182">
        <v>1</v>
      </c>
      <c r="I182">
        <v>6555.39</v>
      </c>
      <c r="J182" t="e">
        <f>+VLOOKUP(A182,Sales!$B$1352:$B$1390,1,0)</f>
        <v>#N/A</v>
      </c>
      <c r="N182">
        <v>206453</v>
      </c>
    </row>
    <row r="183" spans="1:14" hidden="1" x14ac:dyDescent="0.25">
      <c r="A183">
        <v>206177</v>
      </c>
      <c r="B183" t="s">
        <v>2135</v>
      </c>
      <c r="C183">
        <v>16</v>
      </c>
      <c r="D183">
        <v>1</v>
      </c>
      <c r="E183">
        <v>16</v>
      </c>
      <c r="F183">
        <v>87.836600000000004</v>
      </c>
      <c r="G183">
        <v>1405.39</v>
      </c>
      <c r="H183">
        <v>1</v>
      </c>
      <c r="I183">
        <v>1405.39</v>
      </c>
      <c r="J183" t="e">
        <f>+VLOOKUP(A183,Sales!$B$1352:$B$1390,1,0)</f>
        <v>#N/A</v>
      </c>
      <c r="N183">
        <v>206457</v>
      </c>
    </row>
    <row r="184" spans="1:14" hidden="1" x14ac:dyDescent="0.25">
      <c r="A184">
        <v>206177</v>
      </c>
      <c r="B184" t="s">
        <v>2136</v>
      </c>
      <c r="C184">
        <v>16</v>
      </c>
      <c r="D184">
        <v>1</v>
      </c>
      <c r="E184">
        <v>16</v>
      </c>
      <c r="F184">
        <v>87.836600000000004</v>
      </c>
      <c r="G184">
        <v>1405.39</v>
      </c>
      <c r="H184">
        <v>1</v>
      </c>
      <c r="I184">
        <v>1405.39</v>
      </c>
      <c r="J184" t="e">
        <f>+VLOOKUP(A184,Sales!$B$1352:$B$1390,1,0)</f>
        <v>#N/A</v>
      </c>
      <c r="N184">
        <v>206457</v>
      </c>
    </row>
    <row r="185" spans="1:14" hidden="1" x14ac:dyDescent="0.25">
      <c r="A185">
        <v>206177</v>
      </c>
      <c r="B185" t="s">
        <v>2134</v>
      </c>
      <c r="C185">
        <v>99</v>
      </c>
      <c r="D185">
        <v>1</v>
      </c>
      <c r="E185">
        <v>99</v>
      </c>
      <c r="F185">
        <v>73.656099999999995</v>
      </c>
      <c r="G185">
        <v>7291.95</v>
      </c>
      <c r="H185">
        <v>1</v>
      </c>
      <c r="I185">
        <v>7291.95</v>
      </c>
      <c r="J185" t="e">
        <f>+VLOOKUP(A185,Sales!$B$1352:$B$1390,1,0)</f>
        <v>#N/A</v>
      </c>
      <c r="N185">
        <v>206463</v>
      </c>
    </row>
    <row r="186" spans="1:14" hidden="1" x14ac:dyDescent="0.25">
      <c r="A186">
        <v>206177</v>
      </c>
      <c r="B186" t="s">
        <v>2134</v>
      </c>
      <c r="C186">
        <v>79</v>
      </c>
      <c r="D186">
        <v>1</v>
      </c>
      <c r="E186">
        <v>79</v>
      </c>
      <c r="F186">
        <v>87.836600000000004</v>
      </c>
      <c r="G186">
        <v>6939.09</v>
      </c>
      <c r="H186">
        <v>1</v>
      </c>
      <c r="I186">
        <v>6939.09</v>
      </c>
      <c r="J186" t="e">
        <f>+VLOOKUP(A186,Sales!$B$1352:$B$1390,1,0)</f>
        <v>#N/A</v>
      </c>
      <c r="N186">
        <v>206464</v>
      </c>
    </row>
    <row r="187" spans="1:14" hidden="1" x14ac:dyDescent="0.25">
      <c r="A187">
        <v>206177</v>
      </c>
      <c r="B187" t="s">
        <v>2134</v>
      </c>
      <c r="C187">
        <v>79</v>
      </c>
      <c r="D187">
        <v>1</v>
      </c>
      <c r="E187">
        <v>79</v>
      </c>
      <c r="F187">
        <v>87.836600000000004</v>
      </c>
      <c r="G187">
        <v>6939.09</v>
      </c>
      <c r="H187">
        <v>1</v>
      </c>
      <c r="I187">
        <v>6939.09</v>
      </c>
      <c r="J187" t="e">
        <f>+VLOOKUP(A187,Sales!$B$1352:$B$1390,1,0)</f>
        <v>#N/A</v>
      </c>
      <c r="N187">
        <v>206465</v>
      </c>
    </row>
    <row r="188" spans="1:14" hidden="1" x14ac:dyDescent="0.25">
      <c r="A188">
        <v>206177</v>
      </c>
      <c r="B188" t="s">
        <v>2134</v>
      </c>
      <c r="C188">
        <v>99</v>
      </c>
      <c r="D188">
        <v>1</v>
      </c>
      <c r="E188">
        <v>99</v>
      </c>
      <c r="F188">
        <v>73.656099999999995</v>
      </c>
      <c r="G188">
        <v>7291.95</v>
      </c>
      <c r="H188">
        <v>1</v>
      </c>
      <c r="I188">
        <v>7291.95</v>
      </c>
      <c r="J188" t="e">
        <f>+VLOOKUP(A188,Sales!$B$1352:$B$1390,1,0)</f>
        <v>#N/A</v>
      </c>
      <c r="N188">
        <v>206466</v>
      </c>
    </row>
    <row r="189" spans="1:14" hidden="1" x14ac:dyDescent="0.25">
      <c r="A189">
        <v>206177</v>
      </c>
      <c r="B189" t="s">
        <v>2134</v>
      </c>
      <c r="C189">
        <v>99</v>
      </c>
      <c r="D189">
        <v>1</v>
      </c>
      <c r="E189">
        <v>99</v>
      </c>
      <c r="F189">
        <v>73.656099999999995</v>
      </c>
      <c r="G189">
        <v>7291.95</v>
      </c>
      <c r="H189">
        <v>1</v>
      </c>
      <c r="I189">
        <v>7291.95</v>
      </c>
      <c r="J189" t="e">
        <f>+VLOOKUP(A189,Sales!$B$1352:$B$1390,1,0)</f>
        <v>#N/A</v>
      </c>
      <c r="N189">
        <v>206467</v>
      </c>
    </row>
    <row r="190" spans="1:14" hidden="1" x14ac:dyDescent="0.25">
      <c r="A190">
        <v>206177</v>
      </c>
      <c r="B190" t="s">
        <v>2134</v>
      </c>
      <c r="C190">
        <v>129</v>
      </c>
      <c r="D190">
        <v>1</v>
      </c>
      <c r="E190">
        <v>129</v>
      </c>
      <c r="F190">
        <v>59.32705</v>
      </c>
      <c r="G190">
        <v>7653.19</v>
      </c>
      <c r="H190">
        <v>1</v>
      </c>
      <c r="I190">
        <v>7653.19</v>
      </c>
      <c r="J190" t="e">
        <f>+VLOOKUP(A190,Sales!$B$1352:$B$1390,1,0)</f>
        <v>#N/A</v>
      </c>
      <c r="N190">
        <v>206468</v>
      </c>
    </row>
    <row r="191" spans="1:14" hidden="1" x14ac:dyDescent="0.25">
      <c r="A191">
        <v>206177</v>
      </c>
      <c r="B191" t="s">
        <v>2139</v>
      </c>
      <c r="C191">
        <v>20</v>
      </c>
      <c r="D191">
        <v>1</v>
      </c>
      <c r="E191">
        <v>20</v>
      </c>
      <c r="F191">
        <v>73.656099999999995</v>
      </c>
      <c r="G191">
        <v>1473.12</v>
      </c>
      <c r="H191">
        <v>1</v>
      </c>
      <c r="I191">
        <v>1473.12</v>
      </c>
      <c r="J191" t="e">
        <f>+VLOOKUP(A191,Sales!$B$1352:$B$1390,1,0)</f>
        <v>#N/A</v>
      </c>
      <c r="N191">
        <v>206472</v>
      </c>
    </row>
    <row r="192" spans="1:14" hidden="1" x14ac:dyDescent="0.25">
      <c r="A192">
        <v>206177</v>
      </c>
      <c r="B192" t="s">
        <v>2139</v>
      </c>
      <c r="C192">
        <v>20</v>
      </c>
      <c r="D192">
        <v>2</v>
      </c>
      <c r="E192">
        <v>40</v>
      </c>
      <c r="F192">
        <v>73.656099999999995</v>
      </c>
      <c r="G192">
        <v>1473.12</v>
      </c>
      <c r="H192">
        <v>2</v>
      </c>
      <c r="I192">
        <v>2946.24</v>
      </c>
      <c r="J192" t="e">
        <f>+VLOOKUP(A192,Sales!$B$1352:$B$1390,1,0)</f>
        <v>#N/A</v>
      </c>
      <c r="N192">
        <v>206473</v>
      </c>
    </row>
    <row r="193" spans="1:14" hidden="1" x14ac:dyDescent="0.25">
      <c r="A193">
        <v>206177</v>
      </c>
      <c r="B193" t="s">
        <v>2148</v>
      </c>
      <c r="C193">
        <v>20</v>
      </c>
      <c r="D193">
        <v>1</v>
      </c>
      <c r="E193">
        <v>20</v>
      </c>
      <c r="F193">
        <v>73.656099999999995</v>
      </c>
      <c r="G193">
        <v>1473.12</v>
      </c>
      <c r="H193">
        <v>1</v>
      </c>
      <c r="I193">
        <v>1473.12</v>
      </c>
      <c r="J193" t="e">
        <f>+VLOOKUP(A193,Sales!$B$1352:$B$1390,1,0)</f>
        <v>#N/A</v>
      </c>
      <c r="N193">
        <v>206474</v>
      </c>
    </row>
    <row r="194" spans="1:14" hidden="1" x14ac:dyDescent="0.25">
      <c r="A194">
        <v>206177</v>
      </c>
      <c r="B194" t="s">
        <v>2139</v>
      </c>
      <c r="C194">
        <v>20</v>
      </c>
      <c r="D194">
        <v>1</v>
      </c>
      <c r="E194">
        <v>20</v>
      </c>
      <c r="F194">
        <v>73.656099999999995</v>
      </c>
      <c r="G194">
        <v>1473.12</v>
      </c>
      <c r="H194">
        <v>1</v>
      </c>
      <c r="I194">
        <v>1473.12</v>
      </c>
      <c r="J194" t="e">
        <f>+VLOOKUP(A194,Sales!$B$1352:$B$1390,1,0)</f>
        <v>#N/A</v>
      </c>
      <c r="N194">
        <v>206475</v>
      </c>
    </row>
    <row r="195" spans="1:14" hidden="1" x14ac:dyDescent="0.25">
      <c r="A195">
        <v>206177</v>
      </c>
      <c r="B195" t="s">
        <v>2136</v>
      </c>
      <c r="C195">
        <v>20</v>
      </c>
      <c r="D195">
        <v>1</v>
      </c>
      <c r="E195">
        <v>20</v>
      </c>
      <c r="F195">
        <v>73.656099999999995</v>
      </c>
      <c r="G195">
        <v>1473.12</v>
      </c>
      <c r="H195">
        <v>1</v>
      </c>
      <c r="I195">
        <v>1473.12</v>
      </c>
      <c r="J195" t="e">
        <f>+VLOOKUP(A195,Sales!$B$1352:$B$1390,1,0)</f>
        <v>#N/A</v>
      </c>
      <c r="N195">
        <v>206477</v>
      </c>
    </row>
    <row r="196" spans="1:14" hidden="1" x14ac:dyDescent="0.25">
      <c r="A196">
        <v>206177</v>
      </c>
      <c r="B196" t="s">
        <v>2144</v>
      </c>
      <c r="C196">
        <v>40</v>
      </c>
      <c r="D196">
        <v>1</v>
      </c>
      <c r="E196">
        <v>40</v>
      </c>
      <c r="F196">
        <v>59.32705</v>
      </c>
      <c r="G196">
        <v>2373.08</v>
      </c>
      <c r="H196">
        <v>1</v>
      </c>
      <c r="I196">
        <v>2373.08</v>
      </c>
      <c r="J196" t="e">
        <f>+VLOOKUP(A196,Sales!$B$1352:$B$1390,1,0)</f>
        <v>#N/A</v>
      </c>
      <c r="N196">
        <v>206478</v>
      </c>
    </row>
    <row r="197" spans="1:14" hidden="1" x14ac:dyDescent="0.25">
      <c r="A197">
        <v>206177</v>
      </c>
      <c r="B197" t="s">
        <v>2136</v>
      </c>
      <c r="C197">
        <v>25</v>
      </c>
      <c r="D197">
        <v>1</v>
      </c>
      <c r="E197">
        <v>25</v>
      </c>
      <c r="F197">
        <v>59.32705</v>
      </c>
      <c r="G197">
        <v>1483.18</v>
      </c>
      <c r="H197">
        <v>1</v>
      </c>
      <c r="I197">
        <v>1483.18</v>
      </c>
      <c r="J197" t="e">
        <f>+VLOOKUP(A197,Sales!$B$1352:$B$1390,1,0)</f>
        <v>#N/A</v>
      </c>
      <c r="N197">
        <v>206478</v>
      </c>
    </row>
    <row r="198" spans="1:14" hidden="1" x14ac:dyDescent="0.25">
      <c r="A198">
        <v>206177</v>
      </c>
      <c r="B198" t="s">
        <v>2135</v>
      </c>
      <c r="C198">
        <v>20</v>
      </c>
      <c r="D198">
        <v>1</v>
      </c>
      <c r="E198">
        <v>20</v>
      </c>
      <c r="F198">
        <v>73.656099999999995</v>
      </c>
      <c r="G198">
        <v>1473.12</v>
      </c>
      <c r="H198">
        <v>1</v>
      </c>
      <c r="I198">
        <v>1473.12</v>
      </c>
      <c r="J198" t="e">
        <f>+VLOOKUP(A198,Sales!$B$1352:$B$1390,1,0)</f>
        <v>#N/A</v>
      </c>
      <c r="N198">
        <v>206479</v>
      </c>
    </row>
    <row r="199" spans="1:14" hidden="1" x14ac:dyDescent="0.25">
      <c r="A199">
        <v>206177</v>
      </c>
      <c r="B199" t="s">
        <v>2134</v>
      </c>
      <c r="C199">
        <v>129</v>
      </c>
      <c r="D199">
        <v>1</v>
      </c>
      <c r="E199">
        <v>129</v>
      </c>
      <c r="F199">
        <v>59.32705</v>
      </c>
      <c r="G199">
        <v>7653.19</v>
      </c>
      <c r="H199">
        <v>1</v>
      </c>
      <c r="I199">
        <v>7653.19</v>
      </c>
      <c r="J199" t="e">
        <f>+VLOOKUP(A199,Sales!$B$1352:$B$1390,1,0)</f>
        <v>#N/A</v>
      </c>
      <c r="N199">
        <v>206480</v>
      </c>
    </row>
    <row r="200" spans="1:14" hidden="1" x14ac:dyDescent="0.25">
      <c r="A200">
        <v>206177</v>
      </c>
      <c r="B200" t="s">
        <v>2143</v>
      </c>
      <c r="C200">
        <v>20</v>
      </c>
      <c r="D200">
        <v>1</v>
      </c>
      <c r="E200">
        <v>20</v>
      </c>
      <c r="F200">
        <v>73.656099999999995</v>
      </c>
      <c r="G200">
        <v>1473.12</v>
      </c>
      <c r="H200">
        <v>1</v>
      </c>
      <c r="I200">
        <v>1473.12</v>
      </c>
      <c r="J200" t="e">
        <f>+VLOOKUP(A200,Sales!$B$1352:$B$1390,1,0)</f>
        <v>#N/A</v>
      </c>
      <c r="N200">
        <v>206481</v>
      </c>
    </row>
    <row r="201" spans="1:14" hidden="1" x14ac:dyDescent="0.25">
      <c r="A201">
        <v>206177</v>
      </c>
      <c r="B201" t="s">
        <v>2134</v>
      </c>
      <c r="C201">
        <v>99</v>
      </c>
      <c r="D201">
        <v>1</v>
      </c>
      <c r="E201">
        <v>99</v>
      </c>
      <c r="F201">
        <v>73.656099999999995</v>
      </c>
      <c r="G201">
        <v>7291.95</v>
      </c>
      <c r="H201">
        <v>1</v>
      </c>
      <c r="I201">
        <v>7291.95</v>
      </c>
      <c r="J201" t="e">
        <f>+VLOOKUP(A201,Sales!$B$1352:$B$1390,1,0)</f>
        <v>#N/A</v>
      </c>
      <c r="N201">
        <v>206482</v>
      </c>
    </row>
    <row r="202" spans="1:14" hidden="1" x14ac:dyDescent="0.25">
      <c r="A202">
        <v>206177</v>
      </c>
      <c r="B202" t="s">
        <v>2134</v>
      </c>
      <c r="C202">
        <v>99</v>
      </c>
      <c r="D202">
        <v>1</v>
      </c>
      <c r="E202">
        <v>99</v>
      </c>
      <c r="F202">
        <v>73.656099999999995</v>
      </c>
      <c r="G202">
        <v>7291.95</v>
      </c>
      <c r="H202">
        <v>1</v>
      </c>
      <c r="I202">
        <v>7291.95</v>
      </c>
      <c r="J202" t="e">
        <f>+VLOOKUP(A202,Sales!$B$1352:$B$1390,1,0)</f>
        <v>#N/A</v>
      </c>
      <c r="N202">
        <v>206483</v>
      </c>
    </row>
    <row r="203" spans="1:14" hidden="1" x14ac:dyDescent="0.25">
      <c r="A203">
        <v>206177</v>
      </c>
      <c r="B203" t="s">
        <v>2135</v>
      </c>
      <c r="C203">
        <v>20</v>
      </c>
      <c r="D203">
        <v>1</v>
      </c>
      <c r="E203">
        <v>20</v>
      </c>
      <c r="F203">
        <v>73.656099999999995</v>
      </c>
      <c r="G203">
        <v>1473.12</v>
      </c>
      <c r="H203">
        <v>1</v>
      </c>
      <c r="I203">
        <v>1473.12</v>
      </c>
      <c r="J203" t="e">
        <f>+VLOOKUP(A203,Sales!$B$1352:$B$1390,1,0)</f>
        <v>#N/A</v>
      </c>
      <c r="N203">
        <v>206484</v>
      </c>
    </row>
    <row r="204" spans="1:14" hidden="1" x14ac:dyDescent="0.25">
      <c r="A204">
        <v>206177</v>
      </c>
      <c r="B204" t="s">
        <v>2142</v>
      </c>
      <c r="C204">
        <v>40</v>
      </c>
      <c r="D204">
        <v>1</v>
      </c>
      <c r="E204">
        <v>40</v>
      </c>
      <c r="F204">
        <v>73.656099999999995</v>
      </c>
      <c r="G204">
        <v>2946.24</v>
      </c>
      <c r="H204">
        <v>1</v>
      </c>
      <c r="I204">
        <v>2946.24</v>
      </c>
      <c r="J204" t="e">
        <f>+VLOOKUP(A204,Sales!$B$1352:$B$1390,1,0)</f>
        <v>#N/A</v>
      </c>
      <c r="N204">
        <v>206484</v>
      </c>
    </row>
    <row r="205" spans="1:14" hidden="1" x14ac:dyDescent="0.25">
      <c r="A205">
        <v>206177</v>
      </c>
      <c r="B205" t="s">
        <v>2136</v>
      </c>
      <c r="C205">
        <v>20</v>
      </c>
      <c r="D205">
        <v>1</v>
      </c>
      <c r="E205">
        <v>20</v>
      </c>
      <c r="F205">
        <v>73.656099999999995</v>
      </c>
      <c r="G205">
        <v>1473.12</v>
      </c>
      <c r="H205">
        <v>1</v>
      </c>
      <c r="I205">
        <v>1473.12</v>
      </c>
      <c r="J205" t="e">
        <f>+VLOOKUP(A205,Sales!$B$1352:$B$1390,1,0)</f>
        <v>#N/A</v>
      </c>
      <c r="N205">
        <v>206484</v>
      </c>
    </row>
    <row r="206" spans="1:14" hidden="1" x14ac:dyDescent="0.25">
      <c r="A206">
        <v>206177</v>
      </c>
      <c r="B206" t="s">
        <v>2140</v>
      </c>
      <c r="C206">
        <v>20</v>
      </c>
      <c r="D206">
        <v>1</v>
      </c>
      <c r="E206">
        <v>20</v>
      </c>
      <c r="F206">
        <v>73.656099999999995</v>
      </c>
      <c r="G206">
        <v>1473.12</v>
      </c>
      <c r="H206">
        <v>1</v>
      </c>
      <c r="I206">
        <v>1473.12</v>
      </c>
      <c r="J206" t="e">
        <f>+VLOOKUP(A206,Sales!$B$1352:$B$1390,1,0)</f>
        <v>#N/A</v>
      </c>
      <c r="N206">
        <v>206485</v>
      </c>
    </row>
    <row r="207" spans="1:14" hidden="1" x14ac:dyDescent="0.25">
      <c r="A207">
        <v>206177</v>
      </c>
      <c r="B207" t="s">
        <v>2139</v>
      </c>
      <c r="C207">
        <v>20</v>
      </c>
      <c r="D207">
        <v>1</v>
      </c>
      <c r="E207">
        <v>20</v>
      </c>
      <c r="F207">
        <v>73.656099999999995</v>
      </c>
      <c r="G207">
        <v>1473.12</v>
      </c>
      <c r="H207">
        <v>1</v>
      </c>
      <c r="I207">
        <v>1473.12</v>
      </c>
      <c r="J207" t="e">
        <f>+VLOOKUP(A207,Sales!$B$1352:$B$1390,1,0)</f>
        <v>#N/A</v>
      </c>
      <c r="N207">
        <v>206485</v>
      </c>
    </row>
    <row r="208" spans="1:14" hidden="1" x14ac:dyDescent="0.25">
      <c r="A208">
        <v>206177</v>
      </c>
      <c r="B208" t="s">
        <v>2144</v>
      </c>
      <c r="C208">
        <v>40</v>
      </c>
      <c r="D208">
        <v>1</v>
      </c>
      <c r="E208">
        <v>40</v>
      </c>
      <c r="F208">
        <v>73.656099999999995</v>
      </c>
      <c r="G208">
        <v>2946.24</v>
      </c>
      <c r="H208">
        <v>1</v>
      </c>
      <c r="I208">
        <v>2946.24</v>
      </c>
      <c r="J208" t="e">
        <f>+VLOOKUP(A208,Sales!$B$1352:$B$1390,1,0)</f>
        <v>#N/A</v>
      </c>
      <c r="N208">
        <v>206485</v>
      </c>
    </row>
    <row r="209" spans="1:14" hidden="1" x14ac:dyDescent="0.25">
      <c r="A209">
        <v>206177</v>
      </c>
      <c r="B209" t="s">
        <v>2134</v>
      </c>
      <c r="C209">
        <v>129</v>
      </c>
      <c r="D209">
        <v>1</v>
      </c>
      <c r="E209">
        <v>129</v>
      </c>
      <c r="F209">
        <v>59.32705</v>
      </c>
      <c r="G209">
        <v>7653.19</v>
      </c>
      <c r="H209">
        <v>1</v>
      </c>
      <c r="I209">
        <v>7653.19</v>
      </c>
      <c r="J209" t="e">
        <f>+VLOOKUP(A209,Sales!$B$1352:$B$1390,1,0)</f>
        <v>#N/A</v>
      </c>
      <c r="N209">
        <v>206487</v>
      </c>
    </row>
    <row r="210" spans="1:14" hidden="1" x14ac:dyDescent="0.25">
      <c r="A210">
        <v>206177</v>
      </c>
      <c r="B210" t="s">
        <v>2142</v>
      </c>
      <c r="C210">
        <v>40</v>
      </c>
      <c r="D210">
        <v>1</v>
      </c>
      <c r="E210">
        <v>40</v>
      </c>
      <c r="F210">
        <v>73.656099999999995</v>
      </c>
      <c r="G210">
        <v>2946.24</v>
      </c>
      <c r="H210">
        <v>1</v>
      </c>
      <c r="I210">
        <v>2946.24</v>
      </c>
      <c r="J210" t="e">
        <f>+VLOOKUP(A210,Sales!$B$1352:$B$1390,1,0)</f>
        <v>#N/A</v>
      </c>
      <c r="N210">
        <v>206488</v>
      </c>
    </row>
    <row r="211" spans="1:14" hidden="1" x14ac:dyDescent="0.25">
      <c r="A211">
        <v>206177</v>
      </c>
      <c r="B211" t="s">
        <v>2151</v>
      </c>
      <c r="C211">
        <v>20</v>
      </c>
      <c r="D211">
        <v>2</v>
      </c>
      <c r="E211">
        <v>40</v>
      </c>
      <c r="F211">
        <v>73.656099999999995</v>
      </c>
      <c r="G211">
        <v>1473.12</v>
      </c>
      <c r="H211">
        <v>2</v>
      </c>
      <c r="I211">
        <v>2946.24</v>
      </c>
      <c r="J211" t="e">
        <f>+VLOOKUP(A211,Sales!$B$1352:$B$1390,1,0)</f>
        <v>#N/A</v>
      </c>
      <c r="N211">
        <v>206489</v>
      </c>
    </row>
    <row r="212" spans="1:14" hidden="1" x14ac:dyDescent="0.25">
      <c r="A212">
        <v>206177</v>
      </c>
      <c r="B212" t="s">
        <v>2134</v>
      </c>
      <c r="C212">
        <v>99</v>
      </c>
      <c r="D212">
        <v>1</v>
      </c>
      <c r="E212">
        <v>99</v>
      </c>
      <c r="F212">
        <v>73.656099999999995</v>
      </c>
      <c r="G212">
        <v>7291.95</v>
      </c>
      <c r="H212">
        <v>1</v>
      </c>
      <c r="I212">
        <v>7291.95</v>
      </c>
      <c r="J212" t="e">
        <f>+VLOOKUP(A212,Sales!$B$1352:$B$1390,1,0)</f>
        <v>#N/A</v>
      </c>
      <c r="N212">
        <v>206495</v>
      </c>
    </row>
    <row r="213" spans="1:14" hidden="1" x14ac:dyDescent="0.25">
      <c r="A213">
        <v>206177</v>
      </c>
      <c r="B213" t="s">
        <v>2143</v>
      </c>
      <c r="C213">
        <v>20</v>
      </c>
      <c r="D213">
        <v>1</v>
      </c>
      <c r="E213">
        <v>20</v>
      </c>
      <c r="F213">
        <v>73.656099999999995</v>
      </c>
      <c r="G213">
        <v>1473.12</v>
      </c>
      <c r="H213">
        <v>1</v>
      </c>
      <c r="I213">
        <v>1473.12</v>
      </c>
      <c r="J213" t="e">
        <f>+VLOOKUP(A213,Sales!$B$1352:$B$1390,1,0)</f>
        <v>#N/A</v>
      </c>
      <c r="N213">
        <v>206496</v>
      </c>
    </row>
    <row r="214" spans="1:14" hidden="1" x14ac:dyDescent="0.25">
      <c r="A214">
        <v>206177</v>
      </c>
      <c r="B214" t="s">
        <v>2138</v>
      </c>
      <c r="C214">
        <v>20</v>
      </c>
      <c r="D214">
        <v>1</v>
      </c>
      <c r="E214">
        <v>20</v>
      </c>
      <c r="F214">
        <v>73.656099999999995</v>
      </c>
      <c r="G214">
        <v>1473.12</v>
      </c>
      <c r="H214">
        <v>1</v>
      </c>
      <c r="I214">
        <v>1473.12</v>
      </c>
      <c r="J214" t="e">
        <f>+VLOOKUP(A214,Sales!$B$1352:$B$1390,1,0)</f>
        <v>#N/A</v>
      </c>
      <c r="N214">
        <v>206497</v>
      </c>
    </row>
    <row r="215" spans="1:14" hidden="1" x14ac:dyDescent="0.25">
      <c r="A215">
        <v>206177</v>
      </c>
      <c r="B215" t="s">
        <v>2144</v>
      </c>
      <c r="C215">
        <v>40</v>
      </c>
      <c r="D215">
        <v>1</v>
      </c>
      <c r="E215">
        <v>40</v>
      </c>
      <c r="F215">
        <v>73.656099999999995</v>
      </c>
      <c r="G215">
        <v>2946.24</v>
      </c>
      <c r="H215">
        <v>1</v>
      </c>
      <c r="I215">
        <v>2946.24</v>
      </c>
      <c r="J215" t="e">
        <f>+VLOOKUP(A215,Sales!$B$1352:$B$1390,1,0)</f>
        <v>#N/A</v>
      </c>
      <c r="N215">
        <v>206498</v>
      </c>
    </row>
    <row r="216" spans="1:14" hidden="1" x14ac:dyDescent="0.25">
      <c r="A216">
        <v>206177</v>
      </c>
      <c r="B216" t="s">
        <v>2144</v>
      </c>
      <c r="C216">
        <v>52</v>
      </c>
      <c r="D216">
        <v>1</v>
      </c>
      <c r="E216">
        <v>52</v>
      </c>
      <c r="F216">
        <v>59.32705</v>
      </c>
      <c r="G216">
        <v>3085.01</v>
      </c>
      <c r="H216">
        <v>1</v>
      </c>
      <c r="I216">
        <v>3085.01</v>
      </c>
      <c r="J216" t="e">
        <f>+VLOOKUP(A216,Sales!$B$1352:$B$1390,1,0)</f>
        <v>#N/A</v>
      </c>
      <c r="N216">
        <v>206499</v>
      </c>
    </row>
    <row r="217" spans="1:14" hidden="1" x14ac:dyDescent="0.25">
      <c r="A217">
        <v>206177</v>
      </c>
      <c r="B217" t="s">
        <v>2143</v>
      </c>
      <c r="C217">
        <v>20</v>
      </c>
      <c r="D217">
        <v>1</v>
      </c>
      <c r="E217">
        <v>20</v>
      </c>
      <c r="F217">
        <v>73.656099999999995</v>
      </c>
      <c r="G217">
        <v>1473.12</v>
      </c>
      <c r="H217">
        <v>1</v>
      </c>
      <c r="I217">
        <v>1473.12</v>
      </c>
      <c r="J217" t="e">
        <f>+VLOOKUP(A217,Sales!$B$1352:$B$1390,1,0)</f>
        <v>#N/A</v>
      </c>
      <c r="N217">
        <v>206500</v>
      </c>
    </row>
    <row r="218" spans="1:14" hidden="1" x14ac:dyDescent="0.25">
      <c r="A218">
        <v>206177</v>
      </c>
      <c r="B218" t="s">
        <v>2135</v>
      </c>
      <c r="C218">
        <v>20</v>
      </c>
      <c r="D218">
        <v>1</v>
      </c>
      <c r="E218">
        <v>20</v>
      </c>
      <c r="F218">
        <v>73.656099999999995</v>
      </c>
      <c r="G218">
        <v>1473.12</v>
      </c>
      <c r="H218">
        <v>1</v>
      </c>
      <c r="I218">
        <v>1473.12</v>
      </c>
      <c r="J218" t="e">
        <f>+VLOOKUP(A218,Sales!$B$1352:$B$1390,1,0)</f>
        <v>#N/A</v>
      </c>
      <c r="N218">
        <v>206502</v>
      </c>
    </row>
    <row r="219" spans="1:14" hidden="1" x14ac:dyDescent="0.25">
      <c r="A219">
        <v>206177</v>
      </c>
      <c r="B219" t="s">
        <v>2149</v>
      </c>
      <c r="C219">
        <v>10</v>
      </c>
      <c r="D219">
        <v>1</v>
      </c>
      <c r="E219">
        <v>10</v>
      </c>
      <c r="F219">
        <v>73.656099999999995</v>
      </c>
      <c r="G219">
        <v>736.56</v>
      </c>
      <c r="H219">
        <v>1</v>
      </c>
      <c r="I219">
        <v>736.56</v>
      </c>
      <c r="J219" t="e">
        <f>+VLOOKUP(A219,Sales!$B$1352:$B$1390,1,0)</f>
        <v>#N/A</v>
      </c>
      <c r="N219">
        <v>206503</v>
      </c>
    </row>
    <row r="220" spans="1:14" hidden="1" x14ac:dyDescent="0.25">
      <c r="A220">
        <v>206177</v>
      </c>
      <c r="B220" t="s">
        <v>2149</v>
      </c>
      <c r="C220">
        <v>10</v>
      </c>
      <c r="D220">
        <v>1</v>
      </c>
      <c r="E220">
        <v>10</v>
      </c>
      <c r="F220">
        <v>73.656099999999995</v>
      </c>
      <c r="G220">
        <v>736.56</v>
      </c>
      <c r="H220">
        <v>1</v>
      </c>
      <c r="I220">
        <v>736.56</v>
      </c>
      <c r="J220" t="e">
        <f>+VLOOKUP(A220,Sales!$B$1352:$B$1390,1,0)</f>
        <v>#N/A</v>
      </c>
      <c r="N220">
        <v>206504</v>
      </c>
    </row>
    <row r="221" spans="1:14" hidden="1" x14ac:dyDescent="0.25">
      <c r="A221">
        <v>206177</v>
      </c>
      <c r="B221" t="s">
        <v>2134</v>
      </c>
      <c r="C221">
        <v>99</v>
      </c>
      <c r="D221">
        <v>1</v>
      </c>
      <c r="E221">
        <v>99</v>
      </c>
      <c r="F221">
        <v>73.656099999999995</v>
      </c>
      <c r="G221">
        <v>7291.95</v>
      </c>
      <c r="H221">
        <v>1</v>
      </c>
      <c r="I221">
        <v>7291.95</v>
      </c>
      <c r="J221" t="e">
        <f>+VLOOKUP(A221,Sales!$B$1352:$B$1390,1,0)</f>
        <v>#N/A</v>
      </c>
      <c r="N221">
        <v>206505</v>
      </c>
    </row>
    <row r="222" spans="1:14" hidden="1" x14ac:dyDescent="0.25">
      <c r="A222">
        <v>206177</v>
      </c>
      <c r="B222" t="s">
        <v>2142</v>
      </c>
      <c r="C222">
        <v>40</v>
      </c>
      <c r="D222">
        <v>1</v>
      </c>
      <c r="E222">
        <v>40</v>
      </c>
      <c r="F222">
        <v>73.656099999999995</v>
      </c>
      <c r="G222">
        <v>2946.24</v>
      </c>
      <c r="H222">
        <v>1</v>
      </c>
      <c r="I222">
        <v>2946.24</v>
      </c>
      <c r="J222" t="e">
        <f>+VLOOKUP(A222,Sales!$B$1352:$B$1390,1,0)</f>
        <v>#N/A</v>
      </c>
      <c r="N222">
        <v>206506</v>
      </c>
    </row>
    <row r="223" spans="1:14" hidden="1" x14ac:dyDescent="0.25">
      <c r="A223">
        <v>206177</v>
      </c>
      <c r="B223" t="s">
        <v>2139</v>
      </c>
      <c r="C223">
        <v>14</v>
      </c>
      <c r="D223">
        <v>1</v>
      </c>
      <c r="E223">
        <v>14</v>
      </c>
      <c r="F223">
        <v>102.14400000000001</v>
      </c>
      <c r="G223">
        <v>1430.02</v>
      </c>
      <c r="H223">
        <v>1</v>
      </c>
      <c r="I223">
        <v>1430.02</v>
      </c>
      <c r="J223" t="e">
        <f>+VLOOKUP(A223,Sales!$B$1352:$B$1390,1,0)</f>
        <v>#N/A</v>
      </c>
      <c r="N223">
        <v>206507</v>
      </c>
    </row>
    <row r="224" spans="1:14" hidden="1" x14ac:dyDescent="0.25">
      <c r="A224">
        <v>206177</v>
      </c>
      <c r="B224" t="s">
        <v>2138</v>
      </c>
      <c r="C224">
        <v>14</v>
      </c>
      <c r="D224">
        <v>1</v>
      </c>
      <c r="E224">
        <v>14</v>
      </c>
      <c r="F224">
        <v>102.14400000000001</v>
      </c>
      <c r="G224">
        <v>1430.02</v>
      </c>
      <c r="H224">
        <v>1</v>
      </c>
      <c r="I224">
        <v>1430.02</v>
      </c>
      <c r="J224" t="e">
        <f>+VLOOKUP(A224,Sales!$B$1352:$B$1390,1,0)</f>
        <v>#N/A</v>
      </c>
      <c r="N224">
        <v>206507</v>
      </c>
    </row>
    <row r="225" spans="1:14" hidden="1" x14ac:dyDescent="0.25">
      <c r="A225">
        <v>206177</v>
      </c>
      <c r="B225" t="s">
        <v>2151</v>
      </c>
      <c r="C225">
        <v>20</v>
      </c>
      <c r="D225">
        <v>1</v>
      </c>
      <c r="E225">
        <v>20</v>
      </c>
      <c r="F225">
        <v>73.656099999999995</v>
      </c>
      <c r="G225">
        <v>1473.12</v>
      </c>
      <c r="H225">
        <v>1</v>
      </c>
      <c r="I225">
        <v>1473.12</v>
      </c>
      <c r="J225" t="e">
        <f>+VLOOKUP(A225,Sales!$B$1352:$B$1390,1,0)</f>
        <v>#N/A</v>
      </c>
      <c r="N225">
        <v>206508</v>
      </c>
    </row>
    <row r="226" spans="1:14" hidden="1" x14ac:dyDescent="0.25">
      <c r="A226">
        <v>206177</v>
      </c>
      <c r="B226" t="s">
        <v>2135</v>
      </c>
      <c r="C226">
        <v>20</v>
      </c>
      <c r="D226">
        <v>1</v>
      </c>
      <c r="E226">
        <v>20</v>
      </c>
      <c r="F226">
        <v>73.656099999999995</v>
      </c>
      <c r="G226">
        <v>1473.12</v>
      </c>
      <c r="H226">
        <v>1</v>
      </c>
      <c r="I226">
        <v>1473.12</v>
      </c>
      <c r="J226" t="e">
        <f>+VLOOKUP(A226,Sales!$B$1352:$B$1390,1,0)</f>
        <v>#N/A</v>
      </c>
      <c r="N226">
        <v>206510</v>
      </c>
    </row>
    <row r="227" spans="1:14" hidden="1" x14ac:dyDescent="0.25">
      <c r="A227">
        <v>206177</v>
      </c>
      <c r="B227" t="s">
        <v>2143</v>
      </c>
      <c r="C227">
        <v>20</v>
      </c>
      <c r="D227">
        <v>1</v>
      </c>
      <c r="E227">
        <v>20</v>
      </c>
      <c r="F227">
        <v>73.656099999999995</v>
      </c>
      <c r="G227">
        <v>1473.12</v>
      </c>
      <c r="H227">
        <v>1</v>
      </c>
      <c r="I227">
        <v>1473.12</v>
      </c>
      <c r="J227" t="e">
        <f>+VLOOKUP(A227,Sales!$B$1352:$B$1390,1,0)</f>
        <v>#N/A</v>
      </c>
      <c r="N227">
        <v>206510</v>
      </c>
    </row>
    <row r="228" spans="1:14" hidden="1" x14ac:dyDescent="0.25">
      <c r="A228">
        <v>206177</v>
      </c>
      <c r="B228" t="s">
        <v>2135</v>
      </c>
      <c r="C228">
        <v>20</v>
      </c>
      <c r="D228">
        <v>1</v>
      </c>
      <c r="E228">
        <v>20</v>
      </c>
      <c r="F228">
        <v>73.656099999999995</v>
      </c>
      <c r="G228">
        <v>1473.12</v>
      </c>
      <c r="H228">
        <v>1</v>
      </c>
      <c r="I228">
        <v>1473.12</v>
      </c>
      <c r="J228" t="e">
        <f>+VLOOKUP(A228,Sales!$B$1352:$B$1390,1,0)</f>
        <v>#N/A</v>
      </c>
      <c r="N228">
        <v>206511</v>
      </c>
    </row>
    <row r="229" spans="1:14" hidden="1" x14ac:dyDescent="0.25">
      <c r="A229">
        <v>206177</v>
      </c>
      <c r="B229" t="s">
        <v>2134</v>
      </c>
      <c r="C229">
        <v>99</v>
      </c>
      <c r="D229">
        <v>1</v>
      </c>
      <c r="E229">
        <v>99</v>
      </c>
      <c r="F229">
        <v>73.656099999999995</v>
      </c>
      <c r="G229">
        <v>7291.95</v>
      </c>
      <c r="H229">
        <v>1</v>
      </c>
      <c r="I229">
        <v>7291.95</v>
      </c>
      <c r="J229" t="e">
        <f>+VLOOKUP(A229,Sales!$B$1352:$B$1390,1,0)</f>
        <v>#N/A</v>
      </c>
      <c r="N229">
        <v>206517</v>
      </c>
    </row>
    <row r="230" spans="1:14" hidden="1" x14ac:dyDescent="0.25">
      <c r="A230">
        <v>206177</v>
      </c>
      <c r="B230" t="s">
        <v>2140</v>
      </c>
      <c r="C230">
        <v>20</v>
      </c>
      <c r="D230">
        <v>1</v>
      </c>
      <c r="E230">
        <v>20</v>
      </c>
      <c r="F230">
        <v>73.656099999999995</v>
      </c>
      <c r="G230">
        <v>1473.12</v>
      </c>
      <c r="H230">
        <v>1</v>
      </c>
      <c r="I230">
        <v>1473.12</v>
      </c>
      <c r="J230" t="e">
        <f>+VLOOKUP(A230,Sales!$B$1352:$B$1390,1,0)</f>
        <v>#N/A</v>
      </c>
      <c r="N230">
        <v>206518</v>
      </c>
    </row>
    <row r="231" spans="1:14" hidden="1" x14ac:dyDescent="0.25">
      <c r="A231">
        <v>206177</v>
      </c>
      <c r="B231" t="s">
        <v>2141</v>
      </c>
      <c r="C231">
        <v>20</v>
      </c>
      <c r="D231">
        <v>1</v>
      </c>
      <c r="E231">
        <v>20</v>
      </c>
      <c r="F231">
        <v>73.656099999999995</v>
      </c>
      <c r="G231">
        <v>1473.12</v>
      </c>
      <c r="H231">
        <v>1</v>
      </c>
      <c r="I231">
        <v>1473.12</v>
      </c>
      <c r="J231" t="e">
        <f>+VLOOKUP(A231,Sales!$B$1352:$B$1390,1,0)</f>
        <v>#N/A</v>
      </c>
      <c r="N231">
        <v>206518</v>
      </c>
    </row>
    <row r="232" spans="1:14" hidden="1" x14ac:dyDescent="0.25">
      <c r="A232">
        <v>206177</v>
      </c>
      <c r="B232" t="s">
        <v>2142</v>
      </c>
      <c r="C232">
        <v>40</v>
      </c>
      <c r="D232">
        <v>1</v>
      </c>
      <c r="E232">
        <v>40</v>
      </c>
      <c r="F232">
        <v>73.656099999999995</v>
      </c>
      <c r="G232">
        <v>2946.24</v>
      </c>
      <c r="H232">
        <v>1</v>
      </c>
      <c r="I232">
        <v>2946.24</v>
      </c>
      <c r="J232" t="e">
        <f>+VLOOKUP(A232,Sales!$B$1352:$B$1390,1,0)</f>
        <v>#N/A</v>
      </c>
      <c r="N232">
        <v>206519</v>
      </c>
    </row>
    <row r="233" spans="1:14" hidden="1" x14ac:dyDescent="0.25">
      <c r="A233">
        <v>206177</v>
      </c>
      <c r="B233" t="s">
        <v>2134</v>
      </c>
      <c r="C233">
        <v>129</v>
      </c>
      <c r="D233">
        <v>1</v>
      </c>
      <c r="E233">
        <v>129</v>
      </c>
      <c r="F233">
        <v>56.6233</v>
      </c>
      <c r="G233">
        <v>7304.41</v>
      </c>
      <c r="H233">
        <v>1</v>
      </c>
      <c r="I233">
        <v>7304.41</v>
      </c>
      <c r="J233" t="e">
        <f>+VLOOKUP(A233,Sales!$B$1352:$B$1390,1,0)</f>
        <v>#N/A</v>
      </c>
      <c r="N233">
        <v>206522</v>
      </c>
    </row>
    <row r="234" spans="1:14" hidden="1" x14ac:dyDescent="0.25">
      <c r="A234">
        <v>206177</v>
      </c>
      <c r="B234" t="s">
        <v>2134</v>
      </c>
      <c r="C234">
        <v>79</v>
      </c>
      <c r="D234">
        <v>1</v>
      </c>
      <c r="E234">
        <v>79</v>
      </c>
      <c r="F234">
        <v>87.836600000000004</v>
      </c>
      <c r="G234">
        <v>6939.09</v>
      </c>
      <c r="H234">
        <v>1</v>
      </c>
      <c r="I234">
        <v>6939.09</v>
      </c>
      <c r="J234" t="e">
        <f>+VLOOKUP(A234,Sales!$B$1352:$B$1390,1,0)</f>
        <v>#N/A</v>
      </c>
      <c r="N234">
        <v>206523</v>
      </c>
    </row>
    <row r="235" spans="1:14" hidden="1" x14ac:dyDescent="0.25">
      <c r="A235">
        <v>206177</v>
      </c>
      <c r="B235" t="s">
        <v>2134</v>
      </c>
      <c r="C235">
        <v>79</v>
      </c>
      <c r="D235">
        <v>1</v>
      </c>
      <c r="E235">
        <v>79</v>
      </c>
      <c r="F235">
        <v>87.836600000000004</v>
      </c>
      <c r="G235">
        <v>6939.09</v>
      </c>
      <c r="H235">
        <v>1</v>
      </c>
      <c r="I235">
        <v>6939.09</v>
      </c>
      <c r="J235" t="e">
        <f>+VLOOKUP(A235,Sales!$B$1352:$B$1390,1,0)</f>
        <v>#N/A</v>
      </c>
      <c r="N235">
        <v>206524</v>
      </c>
    </row>
    <row r="236" spans="1:14" hidden="1" x14ac:dyDescent="0.25">
      <c r="A236">
        <v>206177</v>
      </c>
      <c r="B236" t="s">
        <v>2134</v>
      </c>
      <c r="C236">
        <v>79</v>
      </c>
      <c r="D236">
        <v>1</v>
      </c>
      <c r="E236">
        <v>79</v>
      </c>
      <c r="F236">
        <v>87.836600000000004</v>
      </c>
      <c r="G236">
        <v>6939.09</v>
      </c>
      <c r="H236">
        <v>1</v>
      </c>
      <c r="I236">
        <v>6939.09</v>
      </c>
      <c r="J236" t="e">
        <f>+VLOOKUP(A236,Sales!$B$1352:$B$1390,1,0)</f>
        <v>#N/A</v>
      </c>
      <c r="N236">
        <v>206525</v>
      </c>
    </row>
    <row r="237" spans="1:14" hidden="1" x14ac:dyDescent="0.25">
      <c r="A237">
        <v>206177</v>
      </c>
      <c r="B237" t="s">
        <v>2140</v>
      </c>
      <c r="C237">
        <v>20</v>
      </c>
      <c r="D237">
        <v>1</v>
      </c>
      <c r="E237">
        <v>20</v>
      </c>
      <c r="F237">
        <v>73.656099999999995</v>
      </c>
      <c r="G237">
        <v>1473.12</v>
      </c>
      <c r="H237">
        <v>1</v>
      </c>
      <c r="I237">
        <v>1473.12</v>
      </c>
      <c r="J237" t="e">
        <f>+VLOOKUP(A237,Sales!$B$1352:$B$1390,1,0)</f>
        <v>#N/A</v>
      </c>
      <c r="N237">
        <v>206526</v>
      </c>
    </row>
    <row r="238" spans="1:14" hidden="1" x14ac:dyDescent="0.25">
      <c r="A238">
        <v>206177</v>
      </c>
      <c r="B238" t="s">
        <v>2134</v>
      </c>
      <c r="C238">
        <v>69</v>
      </c>
      <c r="D238">
        <v>1</v>
      </c>
      <c r="E238">
        <v>69</v>
      </c>
      <c r="F238">
        <v>102.14400000000001</v>
      </c>
      <c r="G238">
        <v>7047.94</v>
      </c>
      <c r="H238">
        <v>1</v>
      </c>
      <c r="I238">
        <v>7047.94</v>
      </c>
      <c r="J238" t="e">
        <f>+VLOOKUP(A238,Sales!$B$1352:$B$1390,1,0)</f>
        <v>#N/A</v>
      </c>
      <c r="N238">
        <v>206527</v>
      </c>
    </row>
    <row r="239" spans="1:14" hidden="1" x14ac:dyDescent="0.25">
      <c r="A239">
        <v>206177</v>
      </c>
      <c r="B239" t="s">
        <v>2134</v>
      </c>
      <c r="C239">
        <v>99</v>
      </c>
      <c r="D239">
        <v>1</v>
      </c>
      <c r="E239">
        <v>99</v>
      </c>
      <c r="F239">
        <v>73.656099999999995</v>
      </c>
      <c r="G239">
        <v>7291.95</v>
      </c>
      <c r="H239">
        <v>1</v>
      </c>
      <c r="I239">
        <v>7291.95</v>
      </c>
      <c r="J239" t="e">
        <f>+VLOOKUP(A239,Sales!$B$1352:$B$1390,1,0)</f>
        <v>#N/A</v>
      </c>
      <c r="N239">
        <v>206528</v>
      </c>
    </row>
    <row r="240" spans="1:14" hidden="1" x14ac:dyDescent="0.25">
      <c r="A240">
        <v>206177</v>
      </c>
      <c r="B240" t="s">
        <v>2139</v>
      </c>
      <c r="C240">
        <v>20</v>
      </c>
      <c r="D240">
        <v>1</v>
      </c>
      <c r="E240">
        <v>20</v>
      </c>
      <c r="F240">
        <v>73.656099999999995</v>
      </c>
      <c r="G240">
        <v>1473.12</v>
      </c>
      <c r="H240">
        <v>1</v>
      </c>
      <c r="I240">
        <v>1473.12</v>
      </c>
      <c r="J240" t="e">
        <f>+VLOOKUP(A240,Sales!$B$1352:$B$1390,1,0)</f>
        <v>#N/A</v>
      </c>
      <c r="N240">
        <v>206529</v>
      </c>
    </row>
    <row r="241" spans="1:14" hidden="1" x14ac:dyDescent="0.25">
      <c r="A241">
        <v>206177</v>
      </c>
      <c r="B241" t="s">
        <v>2134</v>
      </c>
      <c r="C241">
        <v>99</v>
      </c>
      <c r="D241">
        <v>1</v>
      </c>
      <c r="E241">
        <v>99</v>
      </c>
      <c r="F241">
        <v>73.656099999999995</v>
      </c>
      <c r="G241">
        <v>7291.95</v>
      </c>
      <c r="H241">
        <v>1</v>
      </c>
      <c r="I241">
        <v>7291.95</v>
      </c>
      <c r="J241" t="e">
        <f>+VLOOKUP(A241,Sales!$B$1352:$B$1390,1,0)</f>
        <v>#N/A</v>
      </c>
      <c r="N241">
        <v>206530</v>
      </c>
    </row>
    <row r="242" spans="1:14" hidden="1" x14ac:dyDescent="0.25">
      <c r="A242">
        <v>206177</v>
      </c>
      <c r="B242" t="s">
        <v>2134</v>
      </c>
      <c r="C242">
        <v>99</v>
      </c>
      <c r="D242">
        <v>1</v>
      </c>
      <c r="E242">
        <v>99</v>
      </c>
      <c r="F242">
        <v>73.656099999999995</v>
      </c>
      <c r="G242">
        <v>7291.95</v>
      </c>
      <c r="H242">
        <v>1</v>
      </c>
      <c r="I242">
        <v>7291.95</v>
      </c>
      <c r="J242" t="e">
        <f>+VLOOKUP(A242,Sales!$B$1352:$B$1390,1,0)</f>
        <v>#N/A</v>
      </c>
      <c r="N242">
        <v>206532</v>
      </c>
    </row>
    <row r="243" spans="1:14" hidden="1" x14ac:dyDescent="0.25">
      <c r="A243">
        <v>206177</v>
      </c>
      <c r="B243" t="s">
        <v>2134</v>
      </c>
      <c r="C243">
        <v>99</v>
      </c>
      <c r="D243">
        <v>1</v>
      </c>
      <c r="E243">
        <v>99</v>
      </c>
      <c r="F243">
        <v>73.656099999999995</v>
      </c>
      <c r="G243">
        <v>7291.95</v>
      </c>
      <c r="H243">
        <v>1</v>
      </c>
      <c r="I243">
        <v>7291.95</v>
      </c>
      <c r="J243" t="e">
        <f>+VLOOKUP(A243,Sales!$B$1352:$B$1390,1,0)</f>
        <v>#N/A</v>
      </c>
      <c r="N243">
        <v>206534</v>
      </c>
    </row>
    <row r="244" spans="1:14" hidden="1" x14ac:dyDescent="0.25">
      <c r="A244">
        <v>206177</v>
      </c>
      <c r="B244" t="s">
        <v>2142</v>
      </c>
      <c r="C244">
        <v>40</v>
      </c>
      <c r="D244">
        <v>1</v>
      </c>
      <c r="E244">
        <v>40</v>
      </c>
      <c r="F244">
        <v>73.656099999999995</v>
      </c>
      <c r="G244">
        <v>2946.24</v>
      </c>
      <c r="H244">
        <v>1</v>
      </c>
      <c r="I244">
        <v>2946.24</v>
      </c>
      <c r="J244" t="e">
        <f>+VLOOKUP(A244,Sales!$B$1352:$B$1390,1,0)</f>
        <v>#N/A</v>
      </c>
      <c r="N244">
        <v>206539</v>
      </c>
    </row>
    <row r="245" spans="1:14" hidden="1" x14ac:dyDescent="0.25">
      <c r="A245">
        <v>206177</v>
      </c>
      <c r="B245" t="s">
        <v>2134</v>
      </c>
      <c r="C245">
        <v>99</v>
      </c>
      <c r="D245">
        <v>1</v>
      </c>
      <c r="E245">
        <v>99</v>
      </c>
      <c r="F245">
        <v>73.656099999999995</v>
      </c>
      <c r="G245">
        <v>7291.95</v>
      </c>
      <c r="H245">
        <v>1</v>
      </c>
      <c r="I245">
        <v>7291.95</v>
      </c>
      <c r="J245" t="e">
        <f>+VLOOKUP(A245,Sales!$B$1352:$B$1390,1,0)</f>
        <v>#N/A</v>
      </c>
      <c r="N245">
        <v>206541</v>
      </c>
    </row>
    <row r="246" spans="1:14" hidden="1" x14ac:dyDescent="0.25">
      <c r="A246">
        <v>206177</v>
      </c>
      <c r="B246" t="s">
        <v>2134</v>
      </c>
      <c r="C246">
        <v>49</v>
      </c>
      <c r="D246">
        <v>1</v>
      </c>
      <c r="E246">
        <v>49</v>
      </c>
      <c r="F246">
        <v>73.656099999999995</v>
      </c>
      <c r="G246">
        <v>3609.15</v>
      </c>
      <c r="H246">
        <v>1</v>
      </c>
      <c r="I246">
        <v>3609.15</v>
      </c>
      <c r="J246" t="e">
        <f>+VLOOKUP(A246,Sales!$B$1352:$B$1390,1,0)</f>
        <v>#N/A</v>
      </c>
      <c r="N246">
        <v>206542</v>
      </c>
    </row>
    <row r="247" spans="1:14" hidden="1" x14ac:dyDescent="0.25">
      <c r="A247">
        <v>206177</v>
      </c>
      <c r="B247" t="s">
        <v>2134</v>
      </c>
      <c r="C247">
        <v>89</v>
      </c>
      <c r="D247">
        <v>1</v>
      </c>
      <c r="E247">
        <v>89</v>
      </c>
      <c r="F247">
        <v>73.656099999999995</v>
      </c>
      <c r="G247">
        <v>6555.39</v>
      </c>
      <c r="H247">
        <v>1</v>
      </c>
      <c r="I247">
        <v>6555.39</v>
      </c>
      <c r="J247" t="e">
        <f>+VLOOKUP(A247,Sales!$B$1352:$B$1390,1,0)</f>
        <v>#N/A</v>
      </c>
      <c r="N247">
        <v>206543</v>
      </c>
    </row>
    <row r="248" spans="1:14" hidden="1" x14ac:dyDescent="0.25">
      <c r="A248">
        <v>206177</v>
      </c>
      <c r="B248" t="s">
        <v>2134</v>
      </c>
      <c r="C248">
        <v>99</v>
      </c>
      <c r="D248">
        <v>1</v>
      </c>
      <c r="E248">
        <v>99</v>
      </c>
      <c r="F248">
        <v>73.656099999999995</v>
      </c>
      <c r="G248">
        <v>7291.95</v>
      </c>
      <c r="H248">
        <v>1</v>
      </c>
      <c r="I248">
        <v>7291.95</v>
      </c>
      <c r="J248" t="e">
        <f>+VLOOKUP(A248,Sales!$B$1352:$B$1390,1,0)</f>
        <v>#N/A</v>
      </c>
      <c r="N248">
        <v>206544</v>
      </c>
    </row>
    <row r="249" spans="1:14" hidden="1" x14ac:dyDescent="0.25">
      <c r="A249">
        <v>206177</v>
      </c>
      <c r="B249" t="s">
        <v>2134</v>
      </c>
      <c r="C249">
        <v>99</v>
      </c>
      <c r="D249">
        <v>1</v>
      </c>
      <c r="E249">
        <v>99</v>
      </c>
      <c r="F249">
        <v>73.656099999999995</v>
      </c>
      <c r="G249">
        <v>7291.95</v>
      </c>
      <c r="H249">
        <v>1</v>
      </c>
      <c r="I249">
        <v>7291.95</v>
      </c>
      <c r="J249" t="e">
        <f>+VLOOKUP(A249,Sales!$B$1352:$B$1390,1,0)</f>
        <v>#N/A</v>
      </c>
      <c r="N249">
        <v>206546</v>
      </c>
    </row>
    <row r="250" spans="1:14" hidden="1" x14ac:dyDescent="0.25">
      <c r="A250">
        <v>206177</v>
      </c>
      <c r="B250" t="s">
        <v>2134</v>
      </c>
      <c r="C250">
        <v>99</v>
      </c>
      <c r="D250">
        <v>1</v>
      </c>
      <c r="E250">
        <v>99</v>
      </c>
      <c r="F250">
        <v>73.656099999999995</v>
      </c>
      <c r="G250">
        <v>7291.95</v>
      </c>
      <c r="H250">
        <v>1</v>
      </c>
      <c r="I250">
        <v>7291.95</v>
      </c>
      <c r="J250" t="e">
        <f>+VLOOKUP(A250,Sales!$B$1352:$B$1390,1,0)</f>
        <v>#N/A</v>
      </c>
      <c r="N250">
        <v>206547</v>
      </c>
    </row>
    <row r="251" spans="1:14" hidden="1" x14ac:dyDescent="0.25">
      <c r="A251">
        <v>206177</v>
      </c>
      <c r="B251" t="s">
        <v>2137</v>
      </c>
      <c r="C251">
        <v>49</v>
      </c>
      <c r="D251">
        <v>1</v>
      </c>
      <c r="E251">
        <v>49</v>
      </c>
      <c r="F251">
        <v>73.656099999999995</v>
      </c>
      <c r="G251">
        <v>3609.15</v>
      </c>
      <c r="H251">
        <v>1</v>
      </c>
      <c r="I251">
        <v>3609.15</v>
      </c>
      <c r="J251" t="e">
        <f>+VLOOKUP(A251,Sales!$B$1352:$B$1390,1,0)</f>
        <v>#N/A</v>
      </c>
      <c r="N251">
        <v>206548</v>
      </c>
    </row>
    <row r="252" spans="1:14" hidden="1" x14ac:dyDescent="0.25">
      <c r="A252">
        <v>206177</v>
      </c>
      <c r="B252" t="s">
        <v>2152</v>
      </c>
      <c r="C252">
        <v>40</v>
      </c>
      <c r="D252">
        <v>1</v>
      </c>
      <c r="E252">
        <v>40</v>
      </c>
      <c r="F252">
        <v>73.656099999999995</v>
      </c>
      <c r="G252">
        <v>2946.24</v>
      </c>
      <c r="H252">
        <v>1</v>
      </c>
      <c r="I252">
        <v>2946.24</v>
      </c>
      <c r="J252" t="e">
        <f>+VLOOKUP(A252,Sales!$B$1352:$B$1390,1,0)</f>
        <v>#N/A</v>
      </c>
      <c r="N252">
        <v>206550</v>
      </c>
    </row>
    <row r="253" spans="1:14" hidden="1" x14ac:dyDescent="0.25">
      <c r="A253">
        <v>206177</v>
      </c>
      <c r="B253" t="s">
        <v>2149</v>
      </c>
      <c r="C253">
        <v>8</v>
      </c>
      <c r="D253">
        <v>1</v>
      </c>
      <c r="E253">
        <v>8</v>
      </c>
      <c r="F253">
        <v>87.836600000000004</v>
      </c>
      <c r="G253">
        <v>702.69</v>
      </c>
      <c r="H253">
        <v>1</v>
      </c>
      <c r="I253">
        <v>702.69</v>
      </c>
      <c r="J253" t="e">
        <f>+VLOOKUP(A253,Sales!$B$1352:$B$1390,1,0)</f>
        <v>#N/A</v>
      </c>
      <c r="N253">
        <v>206551</v>
      </c>
    </row>
    <row r="254" spans="1:14" hidden="1" x14ac:dyDescent="0.25">
      <c r="A254">
        <v>206177</v>
      </c>
      <c r="B254" t="s">
        <v>2134</v>
      </c>
      <c r="C254">
        <v>99</v>
      </c>
      <c r="D254">
        <v>1</v>
      </c>
      <c r="E254">
        <v>99</v>
      </c>
      <c r="F254">
        <v>73.656099999999995</v>
      </c>
      <c r="G254">
        <v>7291.95</v>
      </c>
      <c r="H254">
        <v>1</v>
      </c>
      <c r="I254">
        <v>7291.95</v>
      </c>
      <c r="J254" t="e">
        <f>+VLOOKUP(A254,Sales!$B$1352:$B$1390,1,0)</f>
        <v>#N/A</v>
      </c>
      <c r="N254">
        <v>206552</v>
      </c>
    </row>
    <row r="255" spans="1:14" hidden="1" x14ac:dyDescent="0.25">
      <c r="A255">
        <v>206177</v>
      </c>
      <c r="B255" t="s">
        <v>2134</v>
      </c>
      <c r="C255">
        <v>99</v>
      </c>
      <c r="D255">
        <v>1</v>
      </c>
      <c r="E255">
        <v>99</v>
      </c>
      <c r="F255">
        <v>73.656099999999995</v>
      </c>
      <c r="G255">
        <v>7291.95</v>
      </c>
      <c r="H255">
        <v>1</v>
      </c>
      <c r="I255">
        <v>7291.95</v>
      </c>
      <c r="J255" t="e">
        <f>+VLOOKUP(A255,Sales!$B$1352:$B$1390,1,0)</f>
        <v>#N/A</v>
      </c>
      <c r="N255">
        <v>206553</v>
      </c>
    </row>
    <row r="256" spans="1:14" hidden="1" x14ac:dyDescent="0.25">
      <c r="A256">
        <v>206177</v>
      </c>
      <c r="B256" t="s">
        <v>2134</v>
      </c>
      <c r="C256">
        <v>99</v>
      </c>
      <c r="D256">
        <v>1</v>
      </c>
      <c r="E256">
        <v>99</v>
      </c>
      <c r="F256">
        <v>73.656099999999995</v>
      </c>
      <c r="G256">
        <v>7291.95</v>
      </c>
      <c r="H256">
        <v>1</v>
      </c>
      <c r="I256">
        <v>7291.95</v>
      </c>
      <c r="J256" t="e">
        <f>+VLOOKUP(A256,Sales!$B$1352:$B$1390,1,0)</f>
        <v>#N/A</v>
      </c>
      <c r="N256">
        <v>206554</v>
      </c>
    </row>
    <row r="257" spans="1:14" hidden="1" x14ac:dyDescent="0.25">
      <c r="A257">
        <v>206177</v>
      </c>
      <c r="B257" t="s">
        <v>2134</v>
      </c>
      <c r="C257">
        <v>99</v>
      </c>
      <c r="D257">
        <v>1</v>
      </c>
      <c r="E257">
        <v>99</v>
      </c>
      <c r="F257">
        <v>73.656099999999995</v>
      </c>
      <c r="G257">
        <v>7291.95</v>
      </c>
      <c r="H257">
        <v>1</v>
      </c>
      <c r="I257">
        <v>7291.95</v>
      </c>
      <c r="J257" t="e">
        <f>+VLOOKUP(A257,Sales!$B$1352:$B$1390,1,0)</f>
        <v>#N/A</v>
      </c>
      <c r="N257">
        <v>206555</v>
      </c>
    </row>
    <row r="258" spans="1:14" hidden="1" x14ac:dyDescent="0.25">
      <c r="A258">
        <v>206177</v>
      </c>
      <c r="B258" t="s">
        <v>2134</v>
      </c>
      <c r="C258">
        <v>99</v>
      </c>
      <c r="D258">
        <v>1</v>
      </c>
      <c r="E258">
        <v>99</v>
      </c>
      <c r="F258">
        <v>73.656099999999995</v>
      </c>
      <c r="G258">
        <v>7291.95</v>
      </c>
      <c r="H258">
        <v>1</v>
      </c>
      <c r="I258">
        <v>7291.95</v>
      </c>
      <c r="J258" t="e">
        <f>+VLOOKUP(A258,Sales!$B$1352:$B$1390,1,0)</f>
        <v>#N/A</v>
      </c>
      <c r="N258">
        <v>206556</v>
      </c>
    </row>
    <row r="259" spans="1:14" hidden="1" x14ac:dyDescent="0.25">
      <c r="A259">
        <v>206177</v>
      </c>
      <c r="B259" t="s">
        <v>2134</v>
      </c>
      <c r="C259">
        <v>99</v>
      </c>
      <c r="D259">
        <v>1</v>
      </c>
      <c r="E259">
        <v>99</v>
      </c>
      <c r="F259">
        <v>73.656099999999995</v>
      </c>
      <c r="G259">
        <v>7291.95</v>
      </c>
      <c r="H259">
        <v>1</v>
      </c>
      <c r="I259">
        <v>7291.95</v>
      </c>
      <c r="J259" t="e">
        <f>+VLOOKUP(A259,Sales!$B$1352:$B$1390,1,0)</f>
        <v>#N/A</v>
      </c>
      <c r="N259">
        <v>206558</v>
      </c>
    </row>
    <row r="260" spans="1:14" hidden="1" x14ac:dyDescent="0.25">
      <c r="A260">
        <v>206177</v>
      </c>
      <c r="B260" t="s">
        <v>2134</v>
      </c>
      <c r="C260">
        <v>99</v>
      </c>
      <c r="D260">
        <v>1</v>
      </c>
      <c r="E260">
        <v>99</v>
      </c>
      <c r="F260">
        <v>73.656099999999995</v>
      </c>
      <c r="G260">
        <v>7291.95</v>
      </c>
      <c r="H260">
        <v>1</v>
      </c>
      <c r="I260">
        <v>7291.95</v>
      </c>
      <c r="J260" t="e">
        <f>+VLOOKUP(A260,Sales!$B$1352:$B$1390,1,0)</f>
        <v>#N/A</v>
      </c>
      <c r="N260">
        <v>206559</v>
      </c>
    </row>
    <row r="261" spans="1:14" hidden="1" x14ac:dyDescent="0.25">
      <c r="A261">
        <v>206177</v>
      </c>
      <c r="B261" t="s">
        <v>2134</v>
      </c>
      <c r="C261">
        <v>99</v>
      </c>
      <c r="D261">
        <v>1</v>
      </c>
      <c r="E261">
        <v>99</v>
      </c>
      <c r="F261">
        <v>73.656099999999995</v>
      </c>
      <c r="G261">
        <v>7291.95</v>
      </c>
      <c r="H261">
        <v>1</v>
      </c>
      <c r="I261">
        <v>7291.95</v>
      </c>
      <c r="J261" t="e">
        <f>+VLOOKUP(A261,Sales!$B$1352:$B$1390,1,0)</f>
        <v>#N/A</v>
      </c>
      <c r="N261">
        <v>206561</v>
      </c>
    </row>
    <row r="262" spans="1:14" hidden="1" x14ac:dyDescent="0.25">
      <c r="A262">
        <v>206177</v>
      </c>
      <c r="B262" t="s">
        <v>2143</v>
      </c>
      <c r="C262">
        <v>20</v>
      </c>
      <c r="D262">
        <v>1</v>
      </c>
      <c r="E262">
        <v>20</v>
      </c>
      <c r="F262">
        <v>73.656099999999995</v>
      </c>
      <c r="G262">
        <v>1473.12</v>
      </c>
      <c r="H262">
        <v>1</v>
      </c>
      <c r="I262">
        <v>1473.12</v>
      </c>
      <c r="J262" t="e">
        <f>+VLOOKUP(A262,Sales!$B$1352:$B$1390,1,0)</f>
        <v>#N/A</v>
      </c>
      <c r="N262">
        <v>206562</v>
      </c>
    </row>
    <row r="263" spans="1:14" hidden="1" x14ac:dyDescent="0.25">
      <c r="A263">
        <v>206177</v>
      </c>
      <c r="B263" t="s">
        <v>2140</v>
      </c>
      <c r="C263">
        <v>20</v>
      </c>
      <c r="D263">
        <v>1</v>
      </c>
      <c r="E263">
        <v>20</v>
      </c>
      <c r="F263">
        <v>73.656099999999995</v>
      </c>
      <c r="G263">
        <v>1473.12</v>
      </c>
      <c r="H263">
        <v>1</v>
      </c>
      <c r="I263">
        <v>1473.12</v>
      </c>
      <c r="J263" t="e">
        <f>+VLOOKUP(A263,Sales!$B$1352:$B$1390,1,0)</f>
        <v>#N/A</v>
      </c>
      <c r="N263">
        <v>206563</v>
      </c>
    </row>
    <row r="264" spans="1:14" hidden="1" x14ac:dyDescent="0.25">
      <c r="A264">
        <v>206177</v>
      </c>
      <c r="B264" t="s">
        <v>2134</v>
      </c>
      <c r="C264">
        <v>79</v>
      </c>
      <c r="D264">
        <v>1</v>
      </c>
      <c r="E264">
        <v>79</v>
      </c>
      <c r="F264">
        <v>87.836600000000004</v>
      </c>
      <c r="G264">
        <v>6939.09</v>
      </c>
      <c r="H264">
        <v>1</v>
      </c>
      <c r="I264">
        <v>6939.09</v>
      </c>
      <c r="J264" t="e">
        <f>+VLOOKUP(A264,Sales!$B$1352:$B$1390,1,0)</f>
        <v>#N/A</v>
      </c>
      <c r="N264">
        <v>206571</v>
      </c>
    </row>
    <row r="265" spans="1:14" hidden="1" x14ac:dyDescent="0.25">
      <c r="A265">
        <v>206177</v>
      </c>
      <c r="B265" t="s">
        <v>2148</v>
      </c>
      <c r="C265">
        <v>14</v>
      </c>
      <c r="D265">
        <v>1</v>
      </c>
      <c r="E265">
        <v>14</v>
      </c>
      <c r="F265">
        <v>102.14400000000001</v>
      </c>
      <c r="G265">
        <v>1430.02</v>
      </c>
      <c r="H265">
        <v>1</v>
      </c>
      <c r="I265">
        <v>1430.02</v>
      </c>
      <c r="J265" t="e">
        <f>+VLOOKUP(A265,Sales!$B$1352:$B$1390,1,0)</f>
        <v>#N/A</v>
      </c>
      <c r="N265">
        <v>206575</v>
      </c>
    </row>
    <row r="266" spans="1:14" hidden="1" x14ac:dyDescent="0.25">
      <c r="A266">
        <v>206177</v>
      </c>
      <c r="B266" t="s">
        <v>2134</v>
      </c>
      <c r="C266">
        <v>99</v>
      </c>
      <c r="D266">
        <v>1</v>
      </c>
      <c r="E266">
        <v>99</v>
      </c>
      <c r="F266">
        <v>73.656099999999995</v>
      </c>
      <c r="G266">
        <v>7291.95</v>
      </c>
      <c r="H266">
        <v>1</v>
      </c>
      <c r="I266">
        <v>7291.95</v>
      </c>
      <c r="J266" t="e">
        <f>+VLOOKUP(A266,Sales!$B$1352:$B$1390,1,0)</f>
        <v>#N/A</v>
      </c>
      <c r="N266">
        <v>206577</v>
      </c>
    </row>
    <row r="267" spans="1:14" hidden="1" x14ac:dyDescent="0.25">
      <c r="A267">
        <v>206177</v>
      </c>
      <c r="B267" t="s">
        <v>2134</v>
      </c>
      <c r="C267">
        <v>99</v>
      </c>
      <c r="D267">
        <v>2</v>
      </c>
      <c r="E267">
        <v>198</v>
      </c>
      <c r="F267">
        <v>73.656099999999995</v>
      </c>
      <c r="G267">
        <v>7291.95</v>
      </c>
      <c r="H267">
        <v>2</v>
      </c>
      <c r="I267">
        <v>14583.9</v>
      </c>
      <c r="J267" t="e">
        <f>+VLOOKUP(A267,Sales!$B$1352:$B$1390,1,0)</f>
        <v>#N/A</v>
      </c>
      <c r="N267">
        <v>206579</v>
      </c>
    </row>
    <row r="268" spans="1:14" hidden="1" x14ac:dyDescent="0.25">
      <c r="A268">
        <v>206177</v>
      </c>
      <c r="B268" t="s">
        <v>2134</v>
      </c>
      <c r="C268">
        <v>99</v>
      </c>
      <c r="D268">
        <v>1</v>
      </c>
      <c r="E268">
        <v>99</v>
      </c>
      <c r="F268">
        <v>73.656099999999995</v>
      </c>
      <c r="G268">
        <v>7291.95</v>
      </c>
      <c r="H268">
        <v>1</v>
      </c>
      <c r="I268">
        <v>7291.95</v>
      </c>
      <c r="J268" t="e">
        <f>+VLOOKUP(A268,Sales!$B$1352:$B$1390,1,0)</f>
        <v>#N/A</v>
      </c>
      <c r="N268">
        <v>206580</v>
      </c>
    </row>
    <row r="269" spans="1:14" hidden="1" x14ac:dyDescent="0.25">
      <c r="A269">
        <v>206177</v>
      </c>
      <c r="B269" t="s">
        <v>2151</v>
      </c>
      <c r="C269">
        <v>20</v>
      </c>
      <c r="D269">
        <v>1</v>
      </c>
      <c r="E269">
        <v>20</v>
      </c>
      <c r="F269">
        <v>73.656099999999995</v>
      </c>
      <c r="G269">
        <v>1473.12</v>
      </c>
      <c r="H269">
        <v>1</v>
      </c>
      <c r="I269">
        <v>1473.12</v>
      </c>
      <c r="J269" t="e">
        <f>+VLOOKUP(A269,Sales!$B$1352:$B$1390,1,0)</f>
        <v>#N/A</v>
      </c>
      <c r="N269">
        <v>206581</v>
      </c>
    </row>
    <row r="270" spans="1:14" hidden="1" x14ac:dyDescent="0.25">
      <c r="A270">
        <v>206177</v>
      </c>
      <c r="B270" t="s">
        <v>2134</v>
      </c>
      <c r="C270">
        <v>69</v>
      </c>
      <c r="D270">
        <v>1</v>
      </c>
      <c r="E270">
        <v>69</v>
      </c>
      <c r="F270">
        <v>102.14400000000001</v>
      </c>
      <c r="G270">
        <v>7047.94</v>
      </c>
      <c r="H270">
        <v>1</v>
      </c>
      <c r="I270">
        <v>7047.94</v>
      </c>
      <c r="J270" t="e">
        <f>+VLOOKUP(A270,Sales!$B$1352:$B$1390,1,0)</f>
        <v>#N/A</v>
      </c>
      <c r="N270">
        <v>206586</v>
      </c>
    </row>
    <row r="271" spans="1:14" hidden="1" x14ac:dyDescent="0.25">
      <c r="A271">
        <v>206177</v>
      </c>
      <c r="B271" t="s">
        <v>2134</v>
      </c>
      <c r="C271">
        <v>89</v>
      </c>
      <c r="D271">
        <v>1</v>
      </c>
      <c r="E271">
        <v>89</v>
      </c>
      <c r="F271">
        <v>73.656099999999995</v>
      </c>
      <c r="G271">
        <v>6555.39</v>
      </c>
      <c r="H271">
        <v>1</v>
      </c>
      <c r="I271">
        <v>6555.39</v>
      </c>
      <c r="J271" t="e">
        <f>+VLOOKUP(A271,Sales!$B$1352:$B$1390,1,0)</f>
        <v>#N/A</v>
      </c>
      <c r="N271">
        <v>206589</v>
      </c>
    </row>
    <row r="272" spans="1:14" hidden="1" x14ac:dyDescent="0.25">
      <c r="A272">
        <v>206177</v>
      </c>
      <c r="B272" t="s">
        <v>2134</v>
      </c>
      <c r="C272">
        <v>99</v>
      </c>
      <c r="D272">
        <v>1</v>
      </c>
      <c r="E272">
        <v>99</v>
      </c>
      <c r="F272">
        <v>73.656099999999995</v>
      </c>
      <c r="G272">
        <v>7291.95</v>
      </c>
      <c r="H272">
        <v>1</v>
      </c>
      <c r="I272">
        <v>7291.95</v>
      </c>
      <c r="J272" t="e">
        <f>+VLOOKUP(A272,Sales!$B$1352:$B$1390,1,0)</f>
        <v>#N/A</v>
      </c>
      <c r="N272">
        <v>206590</v>
      </c>
    </row>
    <row r="273" spans="1:14" hidden="1" x14ac:dyDescent="0.25">
      <c r="A273">
        <v>206177</v>
      </c>
      <c r="B273" t="s">
        <v>2134</v>
      </c>
      <c r="C273">
        <v>99</v>
      </c>
      <c r="D273">
        <v>1</v>
      </c>
      <c r="E273">
        <v>99</v>
      </c>
      <c r="F273">
        <v>73.656099999999995</v>
      </c>
      <c r="G273">
        <v>7291.95</v>
      </c>
      <c r="H273">
        <v>1</v>
      </c>
      <c r="I273">
        <v>7291.95</v>
      </c>
      <c r="J273" t="e">
        <f>+VLOOKUP(A273,Sales!$B$1352:$B$1390,1,0)</f>
        <v>#N/A</v>
      </c>
      <c r="N273">
        <v>206591</v>
      </c>
    </row>
    <row r="274" spans="1:14" hidden="1" x14ac:dyDescent="0.25">
      <c r="A274">
        <v>206177</v>
      </c>
      <c r="B274" t="s">
        <v>2139</v>
      </c>
      <c r="C274">
        <v>20</v>
      </c>
      <c r="D274">
        <v>1</v>
      </c>
      <c r="E274">
        <v>20</v>
      </c>
      <c r="F274">
        <v>73.656099999999995</v>
      </c>
      <c r="G274">
        <v>1473.12</v>
      </c>
      <c r="H274">
        <v>1</v>
      </c>
      <c r="I274">
        <v>1473.12</v>
      </c>
      <c r="J274" t="e">
        <f>+VLOOKUP(A274,Sales!$B$1352:$B$1390,1,0)</f>
        <v>#N/A</v>
      </c>
      <c r="N274">
        <v>206592</v>
      </c>
    </row>
    <row r="275" spans="1:14" hidden="1" x14ac:dyDescent="0.25">
      <c r="A275">
        <v>206177</v>
      </c>
      <c r="B275" t="s">
        <v>2137</v>
      </c>
      <c r="C275">
        <v>49</v>
      </c>
      <c r="D275">
        <v>1</v>
      </c>
      <c r="E275">
        <v>49</v>
      </c>
      <c r="F275">
        <v>73.656099999999995</v>
      </c>
      <c r="G275">
        <v>3609.15</v>
      </c>
      <c r="H275">
        <v>1</v>
      </c>
      <c r="I275">
        <v>3609.15</v>
      </c>
      <c r="J275" t="e">
        <f>+VLOOKUP(A275,Sales!$B$1352:$B$1390,1,0)</f>
        <v>#N/A</v>
      </c>
      <c r="N275">
        <v>206593</v>
      </c>
    </row>
    <row r="276" spans="1:14" hidden="1" x14ac:dyDescent="0.25">
      <c r="A276">
        <v>206177</v>
      </c>
      <c r="B276" t="s">
        <v>2134</v>
      </c>
      <c r="C276">
        <v>89</v>
      </c>
      <c r="D276">
        <v>1</v>
      </c>
      <c r="E276">
        <v>89</v>
      </c>
      <c r="F276">
        <v>73.656099999999995</v>
      </c>
      <c r="G276">
        <v>6555.39</v>
      </c>
      <c r="H276">
        <v>1</v>
      </c>
      <c r="I276">
        <v>6555.39</v>
      </c>
      <c r="J276" t="e">
        <f>+VLOOKUP(A276,Sales!$B$1352:$B$1390,1,0)</f>
        <v>#N/A</v>
      </c>
      <c r="N276">
        <v>206594</v>
      </c>
    </row>
    <row r="277" spans="1:14" hidden="1" x14ac:dyDescent="0.25">
      <c r="A277">
        <v>206177</v>
      </c>
      <c r="B277" t="s">
        <v>2152</v>
      </c>
      <c r="C277">
        <v>40</v>
      </c>
      <c r="D277">
        <v>1</v>
      </c>
      <c r="E277">
        <v>40</v>
      </c>
      <c r="F277">
        <v>73.656099999999995</v>
      </c>
      <c r="G277">
        <v>2946.24</v>
      </c>
      <c r="H277">
        <v>1</v>
      </c>
      <c r="I277">
        <v>2946.24</v>
      </c>
      <c r="J277" t="e">
        <f>+VLOOKUP(A277,Sales!$B$1352:$B$1390,1,0)</f>
        <v>#N/A</v>
      </c>
      <c r="N277">
        <v>206596</v>
      </c>
    </row>
    <row r="278" spans="1:14" hidden="1" x14ac:dyDescent="0.25">
      <c r="A278">
        <v>206177</v>
      </c>
      <c r="B278" t="s">
        <v>2152</v>
      </c>
      <c r="C278">
        <v>32</v>
      </c>
      <c r="D278">
        <v>1</v>
      </c>
      <c r="E278">
        <v>32</v>
      </c>
      <c r="F278">
        <v>87.836600000000004</v>
      </c>
      <c r="G278">
        <v>2810.77</v>
      </c>
      <c r="H278">
        <v>1</v>
      </c>
      <c r="I278">
        <v>2810.77</v>
      </c>
      <c r="J278" t="e">
        <f>+VLOOKUP(A278,Sales!$B$1352:$B$1390,1,0)</f>
        <v>#N/A</v>
      </c>
      <c r="N278">
        <v>206634</v>
      </c>
    </row>
    <row r="279" spans="1:14" hidden="1" x14ac:dyDescent="0.25">
      <c r="A279">
        <v>206177</v>
      </c>
      <c r="B279" t="s">
        <v>2143</v>
      </c>
      <c r="C279">
        <v>16</v>
      </c>
      <c r="D279">
        <v>1</v>
      </c>
      <c r="E279">
        <v>16</v>
      </c>
      <c r="F279">
        <v>87.836600000000004</v>
      </c>
      <c r="G279">
        <v>1405.39</v>
      </c>
      <c r="H279">
        <v>1</v>
      </c>
      <c r="I279">
        <v>1405.39</v>
      </c>
      <c r="J279" t="e">
        <f>+VLOOKUP(A279,Sales!$B$1352:$B$1390,1,0)</f>
        <v>#N/A</v>
      </c>
      <c r="N279">
        <v>206634</v>
      </c>
    </row>
    <row r="280" spans="1:14" hidden="1" x14ac:dyDescent="0.25">
      <c r="A280">
        <v>206177</v>
      </c>
      <c r="B280" t="s">
        <v>2142</v>
      </c>
      <c r="C280">
        <v>40</v>
      </c>
      <c r="D280">
        <v>1</v>
      </c>
      <c r="E280">
        <v>40</v>
      </c>
      <c r="F280">
        <v>73.656099999999995</v>
      </c>
      <c r="G280">
        <v>2946.24</v>
      </c>
      <c r="H280">
        <v>1</v>
      </c>
      <c r="I280">
        <v>2946.24</v>
      </c>
      <c r="J280" t="e">
        <f>+VLOOKUP(A280,Sales!$B$1352:$B$1390,1,0)</f>
        <v>#N/A</v>
      </c>
      <c r="N280">
        <v>206635</v>
      </c>
    </row>
    <row r="281" spans="1:14" hidden="1" x14ac:dyDescent="0.25">
      <c r="A281">
        <v>206177</v>
      </c>
      <c r="B281" t="s">
        <v>2135</v>
      </c>
      <c r="C281">
        <v>20</v>
      </c>
      <c r="D281">
        <v>1</v>
      </c>
      <c r="E281">
        <v>20</v>
      </c>
      <c r="F281">
        <v>73.656099999999995</v>
      </c>
      <c r="G281">
        <v>1473.12</v>
      </c>
      <c r="H281">
        <v>1</v>
      </c>
      <c r="I281">
        <v>1473.12</v>
      </c>
      <c r="J281" t="e">
        <f>+VLOOKUP(A281,Sales!$B$1352:$B$1390,1,0)</f>
        <v>#N/A</v>
      </c>
      <c r="N281">
        <v>206636</v>
      </c>
    </row>
    <row r="282" spans="1:14" hidden="1" x14ac:dyDescent="0.25">
      <c r="A282">
        <v>206177</v>
      </c>
      <c r="B282" t="s">
        <v>2139</v>
      </c>
      <c r="C282">
        <v>20</v>
      </c>
      <c r="D282">
        <v>1</v>
      </c>
      <c r="E282">
        <v>20</v>
      </c>
      <c r="F282">
        <v>73.656099999999995</v>
      </c>
      <c r="G282">
        <v>1473.12</v>
      </c>
      <c r="H282">
        <v>1</v>
      </c>
      <c r="I282">
        <v>1473.12</v>
      </c>
      <c r="J282" t="e">
        <f>+VLOOKUP(A282,Sales!$B$1352:$B$1390,1,0)</f>
        <v>#N/A</v>
      </c>
      <c r="N282">
        <v>206637</v>
      </c>
    </row>
    <row r="283" spans="1:14" hidden="1" x14ac:dyDescent="0.25">
      <c r="A283">
        <v>206177</v>
      </c>
      <c r="B283" t="s">
        <v>2135</v>
      </c>
      <c r="C283">
        <v>20</v>
      </c>
      <c r="D283">
        <v>1</v>
      </c>
      <c r="E283">
        <v>20</v>
      </c>
      <c r="F283">
        <v>73.656099999999995</v>
      </c>
      <c r="G283">
        <v>1473.12</v>
      </c>
      <c r="H283">
        <v>1</v>
      </c>
      <c r="I283">
        <v>1473.12</v>
      </c>
      <c r="J283" t="e">
        <f>+VLOOKUP(A283,Sales!$B$1352:$B$1390,1,0)</f>
        <v>#N/A</v>
      </c>
      <c r="N283">
        <v>206638</v>
      </c>
    </row>
    <row r="284" spans="1:14" hidden="1" x14ac:dyDescent="0.25">
      <c r="A284">
        <v>206177</v>
      </c>
      <c r="B284" t="s">
        <v>2134</v>
      </c>
      <c r="C284">
        <v>99</v>
      </c>
      <c r="D284">
        <v>1</v>
      </c>
      <c r="E284">
        <v>99</v>
      </c>
      <c r="F284">
        <v>73.656099999999995</v>
      </c>
      <c r="G284">
        <v>7291.95</v>
      </c>
      <c r="H284">
        <v>1</v>
      </c>
      <c r="I284">
        <v>7291.95</v>
      </c>
      <c r="J284" t="e">
        <f>+VLOOKUP(A284,Sales!$B$1352:$B$1390,1,0)</f>
        <v>#N/A</v>
      </c>
      <c r="N284">
        <v>206639</v>
      </c>
    </row>
    <row r="285" spans="1:14" hidden="1" x14ac:dyDescent="0.25">
      <c r="A285">
        <v>206177</v>
      </c>
      <c r="B285" t="s">
        <v>2134</v>
      </c>
      <c r="C285">
        <v>89</v>
      </c>
      <c r="D285">
        <v>1</v>
      </c>
      <c r="E285">
        <v>89</v>
      </c>
      <c r="F285">
        <v>73.656099999999995</v>
      </c>
      <c r="G285">
        <v>6555.39</v>
      </c>
      <c r="H285">
        <v>1</v>
      </c>
      <c r="I285">
        <v>6555.39</v>
      </c>
      <c r="J285" t="e">
        <f>+VLOOKUP(A285,Sales!$B$1352:$B$1390,1,0)</f>
        <v>#N/A</v>
      </c>
      <c r="N285">
        <v>206643</v>
      </c>
    </row>
    <row r="286" spans="1:14" hidden="1" x14ac:dyDescent="0.25">
      <c r="A286">
        <v>206177</v>
      </c>
      <c r="B286" t="s">
        <v>2134</v>
      </c>
      <c r="C286">
        <v>99</v>
      </c>
      <c r="D286">
        <v>1</v>
      </c>
      <c r="E286">
        <v>99</v>
      </c>
      <c r="F286">
        <v>73.656099999999995</v>
      </c>
      <c r="G286">
        <v>7291.95</v>
      </c>
      <c r="H286">
        <v>1</v>
      </c>
      <c r="I286">
        <v>7291.95</v>
      </c>
      <c r="J286" t="e">
        <f>+VLOOKUP(A286,Sales!$B$1352:$B$1390,1,0)</f>
        <v>#N/A</v>
      </c>
      <c r="N286">
        <v>206644</v>
      </c>
    </row>
    <row r="287" spans="1:14" hidden="1" x14ac:dyDescent="0.25">
      <c r="A287">
        <v>206177</v>
      </c>
      <c r="B287" t="s">
        <v>2134</v>
      </c>
      <c r="C287">
        <v>89</v>
      </c>
      <c r="D287">
        <v>1</v>
      </c>
      <c r="E287">
        <v>89</v>
      </c>
      <c r="F287">
        <v>73.656099999999995</v>
      </c>
      <c r="G287">
        <v>6555.39</v>
      </c>
      <c r="H287">
        <v>1</v>
      </c>
      <c r="I287">
        <v>6555.39</v>
      </c>
      <c r="J287" t="e">
        <f>+VLOOKUP(A287,Sales!$B$1352:$B$1390,1,0)</f>
        <v>#N/A</v>
      </c>
      <c r="N287">
        <v>206645</v>
      </c>
    </row>
    <row r="288" spans="1:14" hidden="1" x14ac:dyDescent="0.25">
      <c r="A288">
        <v>206177</v>
      </c>
      <c r="B288" t="s">
        <v>2143</v>
      </c>
      <c r="C288">
        <v>20</v>
      </c>
      <c r="D288">
        <v>1</v>
      </c>
      <c r="E288">
        <v>20</v>
      </c>
      <c r="F288">
        <v>73.656099999999995</v>
      </c>
      <c r="G288">
        <v>1473.12</v>
      </c>
      <c r="H288">
        <v>1</v>
      </c>
      <c r="I288">
        <v>1473.12</v>
      </c>
      <c r="J288" t="e">
        <f>+VLOOKUP(A288,Sales!$B$1352:$B$1390,1,0)</f>
        <v>#N/A</v>
      </c>
      <c r="N288">
        <v>206646</v>
      </c>
    </row>
    <row r="289" spans="1:14" hidden="1" x14ac:dyDescent="0.25">
      <c r="A289">
        <v>206177</v>
      </c>
      <c r="B289" t="s">
        <v>2135</v>
      </c>
      <c r="C289">
        <v>16</v>
      </c>
      <c r="D289">
        <v>1</v>
      </c>
      <c r="E289">
        <v>16</v>
      </c>
      <c r="F289">
        <v>73.656099999999995</v>
      </c>
      <c r="G289">
        <v>1178.5</v>
      </c>
      <c r="H289">
        <v>1</v>
      </c>
      <c r="I289">
        <v>1178.5</v>
      </c>
      <c r="J289" t="e">
        <f>+VLOOKUP(A289,Sales!$B$1352:$B$1390,1,0)</f>
        <v>#N/A</v>
      </c>
      <c r="N289">
        <v>206694</v>
      </c>
    </row>
    <row r="290" spans="1:14" hidden="1" x14ac:dyDescent="0.25">
      <c r="A290">
        <v>206177</v>
      </c>
      <c r="B290" t="s">
        <v>2145</v>
      </c>
      <c r="C290">
        <v>89</v>
      </c>
      <c r="D290">
        <v>1</v>
      </c>
      <c r="E290">
        <v>89</v>
      </c>
      <c r="F290">
        <v>73.656099999999995</v>
      </c>
      <c r="G290">
        <v>6555.39</v>
      </c>
      <c r="H290">
        <v>1</v>
      </c>
      <c r="I290">
        <v>6555.39</v>
      </c>
      <c r="J290" t="e">
        <f>+VLOOKUP(A290,Sales!$B$1352:$B$1390,1,0)</f>
        <v>#N/A</v>
      </c>
      <c r="N290">
        <v>206695</v>
      </c>
    </row>
    <row r="291" spans="1:14" hidden="1" x14ac:dyDescent="0.25">
      <c r="A291">
        <v>206177</v>
      </c>
      <c r="B291" t="s">
        <v>2134</v>
      </c>
      <c r="C291">
        <v>89</v>
      </c>
      <c r="D291">
        <v>1</v>
      </c>
      <c r="E291">
        <v>89</v>
      </c>
      <c r="F291">
        <v>73.656099999999995</v>
      </c>
      <c r="G291">
        <v>6555.39</v>
      </c>
      <c r="H291">
        <v>1</v>
      </c>
      <c r="I291">
        <v>6555.39</v>
      </c>
      <c r="J291" t="e">
        <f>+VLOOKUP(A291,Sales!$B$1352:$B$1390,1,0)</f>
        <v>#N/A</v>
      </c>
      <c r="N291">
        <v>206696</v>
      </c>
    </row>
    <row r="292" spans="1:14" hidden="1" x14ac:dyDescent="0.25">
      <c r="A292">
        <v>206177</v>
      </c>
      <c r="B292" t="s">
        <v>2134</v>
      </c>
      <c r="C292">
        <v>99</v>
      </c>
      <c r="D292">
        <v>1</v>
      </c>
      <c r="E292">
        <v>99</v>
      </c>
      <c r="F292">
        <v>73.656099999999995</v>
      </c>
      <c r="G292">
        <v>7291.95</v>
      </c>
      <c r="H292">
        <v>1</v>
      </c>
      <c r="I292">
        <v>7291.95</v>
      </c>
      <c r="J292" t="e">
        <f>+VLOOKUP(A292,Sales!$B$1352:$B$1390,1,0)</f>
        <v>#N/A</v>
      </c>
      <c r="N292">
        <v>206697</v>
      </c>
    </row>
    <row r="293" spans="1:14" hidden="1" x14ac:dyDescent="0.25">
      <c r="A293">
        <v>206177</v>
      </c>
      <c r="B293" t="s">
        <v>2134</v>
      </c>
      <c r="C293">
        <v>99</v>
      </c>
      <c r="D293">
        <v>1</v>
      </c>
      <c r="E293">
        <v>99</v>
      </c>
      <c r="F293">
        <v>73.656099999999995</v>
      </c>
      <c r="G293">
        <v>7291.95</v>
      </c>
      <c r="H293">
        <v>1</v>
      </c>
      <c r="I293">
        <v>7291.95</v>
      </c>
      <c r="J293" t="e">
        <f>+VLOOKUP(A293,Sales!$B$1352:$B$1390,1,0)</f>
        <v>#N/A</v>
      </c>
      <c r="N293">
        <v>206698</v>
      </c>
    </row>
    <row r="294" spans="1:14" hidden="1" x14ac:dyDescent="0.25">
      <c r="A294">
        <v>206177</v>
      </c>
      <c r="B294" t="s">
        <v>2134</v>
      </c>
      <c r="C294">
        <v>99</v>
      </c>
      <c r="D294">
        <v>1</v>
      </c>
      <c r="E294">
        <v>99</v>
      </c>
      <c r="F294">
        <v>73.656099999999995</v>
      </c>
      <c r="G294">
        <v>7291.95</v>
      </c>
      <c r="H294">
        <v>1</v>
      </c>
      <c r="I294">
        <v>7291.95</v>
      </c>
      <c r="J294" t="e">
        <f>+VLOOKUP(A294,Sales!$B$1352:$B$1390,1,0)</f>
        <v>#N/A</v>
      </c>
      <c r="N294">
        <v>206699</v>
      </c>
    </row>
    <row r="295" spans="1:14" hidden="1" x14ac:dyDescent="0.25">
      <c r="A295">
        <v>206177</v>
      </c>
      <c r="B295" t="s">
        <v>2134</v>
      </c>
      <c r="C295">
        <v>99</v>
      </c>
      <c r="D295">
        <v>1</v>
      </c>
      <c r="E295">
        <v>99</v>
      </c>
      <c r="F295">
        <v>73.656099999999995</v>
      </c>
      <c r="G295">
        <v>7291.95</v>
      </c>
      <c r="H295">
        <v>1</v>
      </c>
      <c r="I295">
        <v>7291.95</v>
      </c>
      <c r="J295" t="e">
        <f>+VLOOKUP(A295,Sales!$B$1352:$B$1390,1,0)</f>
        <v>#N/A</v>
      </c>
      <c r="N295">
        <v>206700</v>
      </c>
    </row>
    <row r="296" spans="1:14" hidden="1" x14ac:dyDescent="0.25">
      <c r="A296">
        <v>206177</v>
      </c>
      <c r="B296" t="s">
        <v>2139</v>
      </c>
      <c r="C296">
        <v>20</v>
      </c>
      <c r="D296">
        <v>1</v>
      </c>
      <c r="E296">
        <v>20</v>
      </c>
      <c r="F296">
        <v>73.656099999999995</v>
      </c>
      <c r="G296">
        <v>1473.12</v>
      </c>
      <c r="H296">
        <v>1</v>
      </c>
      <c r="I296">
        <v>1473.12</v>
      </c>
      <c r="J296" t="e">
        <f>+VLOOKUP(A296,Sales!$B$1352:$B$1390,1,0)</f>
        <v>#N/A</v>
      </c>
      <c r="N296">
        <v>206702</v>
      </c>
    </row>
    <row r="297" spans="1:14" hidden="1" x14ac:dyDescent="0.25">
      <c r="A297">
        <v>206177</v>
      </c>
      <c r="B297" t="s">
        <v>2134</v>
      </c>
      <c r="C297">
        <v>99</v>
      </c>
      <c r="D297">
        <v>1</v>
      </c>
      <c r="E297">
        <v>99</v>
      </c>
      <c r="F297">
        <v>73.656099999999995</v>
      </c>
      <c r="G297">
        <v>7291.95</v>
      </c>
      <c r="H297">
        <v>1</v>
      </c>
      <c r="I297">
        <v>7291.95</v>
      </c>
      <c r="J297" t="e">
        <f>+VLOOKUP(A297,Sales!$B$1352:$B$1390,1,0)</f>
        <v>#N/A</v>
      </c>
      <c r="N297">
        <v>206703</v>
      </c>
    </row>
    <row r="298" spans="1:14" hidden="1" x14ac:dyDescent="0.25">
      <c r="A298">
        <v>206177</v>
      </c>
      <c r="B298" t="s">
        <v>2149</v>
      </c>
      <c r="C298">
        <v>7</v>
      </c>
      <c r="D298">
        <v>1</v>
      </c>
      <c r="E298">
        <v>7</v>
      </c>
      <c r="F298">
        <v>102.14400000000001</v>
      </c>
      <c r="G298">
        <v>715.01</v>
      </c>
      <c r="H298">
        <v>1</v>
      </c>
      <c r="I298">
        <v>715.01</v>
      </c>
      <c r="J298" t="e">
        <f>+VLOOKUP(A298,Sales!$B$1352:$B$1390,1,0)</f>
        <v>#N/A</v>
      </c>
      <c r="N298">
        <v>206704</v>
      </c>
    </row>
    <row r="299" spans="1:14" hidden="1" x14ac:dyDescent="0.25">
      <c r="A299">
        <v>206177</v>
      </c>
      <c r="B299" t="s">
        <v>2135</v>
      </c>
      <c r="C299">
        <v>14</v>
      </c>
      <c r="D299">
        <v>1</v>
      </c>
      <c r="E299">
        <v>14</v>
      </c>
      <c r="F299">
        <v>102.14400000000001</v>
      </c>
      <c r="G299">
        <v>1430.02</v>
      </c>
      <c r="H299">
        <v>1</v>
      </c>
      <c r="I299">
        <v>1430.02</v>
      </c>
      <c r="J299" t="e">
        <f>+VLOOKUP(A299,Sales!$B$1352:$B$1390,1,0)</f>
        <v>#N/A</v>
      </c>
      <c r="N299">
        <v>206705</v>
      </c>
    </row>
    <row r="300" spans="1:14" hidden="1" x14ac:dyDescent="0.25">
      <c r="A300">
        <v>206177</v>
      </c>
      <c r="B300" t="s">
        <v>2137</v>
      </c>
      <c r="C300">
        <v>49</v>
      </c>
      <c r="D300">
        <v>1</v>
      </c>
      <c r="E300">
        <v>49</v>
      </c>
      <c r="F300">
        <v>73.656099999999995</v>
      </c>
      <c r="G300">
        <v>3609.15</v>
      </c>
      <c r="H300">
        <v>1</v>
      </c>
      <c r="I300">
        <v>3609.15</v>
      </c>
      <c r="J300" t="e">
        <f>+VLOOKUP(A300,Sales!$B$1352:$B$1390,1,0)</f>
        <v>#N/A</v>
      </c>
      <c r="N300">
        <v>206707</v>
      </c>
    </row>
    <row r="301" spans="1:14" hidden="1" x14ac:dyDescent="0.25">
      <c r="A301">
        <v>206177</v>
      </c>
      <c r="B301" t="s">
        <v>2134</v>
      </c>
      <c r="C301">
        <v>89</v>
      </c>
      <c r="D301">
        <v>1</v>
      </c>
      <c r="E301">
        <v>89</v>
      </c>
      <c r="F301">
        <v>73.656099999999995</v>
      </c>
      <c r="G301">
        <v>6555.39</v>
      </c>
      <c r="H301">
        <v>1</v>
      </c>
      <c r="I301">
        <v>6555.39</v>
      </c>
      <c r="J301" t="e">
        <f>+VLOOKUP(A301,Sales!$B$1352:$B$1390,1,0)</f>
        <v>#N/A</v>
      </c>
      <c r="N301">
        <v>206709</v>
      </c>
    </row>
    <row r="302" spans="1:14" hidden="1" x14ac:dyDescent="0.25">
      <c r="A302">
        <v>206177</v>
      </c>
      <c r="B302" t="s">
        <v>2147</v>
      </c>
      <c r="C302">
        <v>10</v>
      </c>
      <c r="D302">
        <v>1</v>
      </c>
      <c r="E302">
        <v>10</v>
      </c>
      <c r="F302">
        <v>73.656099999999995</v>
      </c>
      <c r="G302">
        <v>736.56</v>
      </c>
      <c r="H302">
        <v>1</v>
      </c>
      <c r="I302">
        <v>736.56</v>
      </c>
      <c r="J302" t="e">
        <f>+VLOOKUP(A302,Sales!$B$1352:$B$1390,1,0)</f>
        <v>#N/A</v>
      </c>
      <c r="N302">
        <v>206710</v>
      </c>
    </row>
    <row r="303" spans="1:14" hidden="1" x14ac:dyDescent="0.25">
      <c r="A303">
        <v>206177</v>
      </c>
      <c r="B303" t="s">
        <v>2150</v>
      </c>
      <c r="C303">
        <v>40</v>
      </c>
      <c r="D303">
        <v>1</v>
      </c>
      <c r="E303">
        <v>40</v>
      </c>
      <c r="F303">
        <v>73.656099999999995</v>
      </c>
      <c r="G303">
        <v>2946.24</v>
      </c>
      <c r="H303">
        <v>1</v>
      </c>
      <c r="I303">
        <v>2946.24</v>
      </c>
      <c r="J303" t="e">
        <f>+VLOOKUP(A303,Sales!$B$1352:$B$1390,1,0)</f>
        <v>#N/A</v>
      </c>
      <c r="N303">
        <v>206710</v>
      </c>
    </row>
    <row r="304" spans="1:14" hidden="1" x14ac:dyDescent="0.25">
      <c r="A304">
        <v>206177</v>
      </c>
      <c r="B304" t="s">
        <v>2136</v>
      </c>
      <c r="C304">
        <v>20</v>
      </c>
      <c r="D304">
        <v>1</v>
      </c>
      <c r="E304">
        <v>20</v>
      </c>
      <c r="F304">
        <v>73.656099999999995</v>
      </c>
      <c r="G304">
        <v>1473.12</v>
      </c>
      <c r="H304">
        <v>1</v>
      </c>
      <c r="I304">
        <v>1473.12</v>
      </c>
      <c r="J304" t="e">
        <f>+VLOOKUP(A304,Sales!$B$1352:$B$1390,1,0)</f>
        <v>#N/A</v>
      </c>
      <c r="N304">
        <v>206710</v>
      </c>
    </row>
    <row r="305" spans="1:14" hidden="1" x14ac:dyDescent="0.25">
      <c r="A305">
        <v>206177</v>
      </c>
      <c r="B305" t="s">
        <v>2134</v>
      </c>
      <c r="C305">
        <v>89</v>
      </c>
      <c r="D305">
        <v>1</v>
      </c>
      <c r="E305">
        <v>89</v>
      </c>
      <c r="F305">
        <v>73.656099999999995</v>
      </c>
      <c r="G305">
        <v>6555.39</v>
      </c>
      <c r="H305">
        <v>1</v>
      </c>
      <c r="I305">
        <v>6555.39</v>
      </c>
      <c r="J305" t="e">
        <f>+VLOOKUP(A305,Sales!$B$1352:$B$1390,1,0)</f>
        <v>#N/A</v>
      </c>
      <c r="N305">
        <v>206711</v>
      </c>
    </row>
    <row r="306" spans="1:14" hidden="1" x14ac:dyDescent="0.25">
      <c r="A306">
        <v>206177</v>
      </c>
      <c r="B306" t="s">
        <v>2149</v>
      </c>
      <c r="C306">
        <v>7</v>
      </c>
      <c r="D306">
        <v>1</v>
      </c>
      <c r="E306">
        <v>7</v>
      </c>
      <c r="F306">
        <v>102.14400000000001</v>
      </c>
      <c r="G306">
        <v>715.01</v>
      </c>
      <c r="H306">
        <v>1</v>
      </c>
      <c r="I306">
        <v>715.01</v>
      </c>
      <c r="J306" t="e">
        <f>+VLOOKUP(A306,Sales!$B$1352:$B$1390,1,0)</f>
        <v>#N/A</v>
      </c>
      <c r="N306">
        <v>206714</v>
      </c>
    </row>
    <row r="307" spans="1:14" hidden="1" x14ac:dyDescent="0.25">
      <c r="A307">
        <v>206177</v>
      </c>
      <c r="B307" t="s">
        <v>2134</v>
      </c>
      <c r="C307">
        <v>79</v>
      </c>
      <c r="D307">
        <v>1</v>
      </c>
      <c r="E307">
        <v>79</v>
      </c>
      <c r="F307">
        <v>87.836600000000004</v>
      </c>
      <c r="G307">
        <v>6939.09</v>
      </c>
      <c r="H307">
        <v>1</v>
      </c>
      <c r="I307">
        <v>6939.09</v>
      </c>
      <c r="J307" t="e">
        <f>+VLOOKUP(A307,Sales!$B$1352:$B$1390,1,0)</f>
        <v>#N/A</v>
      </c>
      <c r="N307">
        <v>206715</v>
      </c>
    </row>
    <row r="308" spans="1:14" hidden="1" x14ac:dyDescent="0.25">
      <c r="A308">
        <v>206177</v>
      </c>
      <c r="B308" t="s">
        <v>2135</v>
      </c>
      <c r="C308">
        <v>14</v>
      </c>
      <c r="D308">
        <v>1</v>
      </c>
      <c r="E308">
        <v>14</v>
      </c>
      <c r="F308">
        <v>102.14400000000001</v>
      </c>
      <c r="G308">
        <v>1430.02</v>
      </c>
      <c r="H308">
        <v>1</v>
      </c>
      <c r="I308">
        <v>1430.02</v>
      </c>
      <c r="J308" t="e">
        <f>+VLOOKUP(A308,Sales!$B$1352:$B$1390,1,0)</f>
        <v>#N/A</v>
      </c>
      <c r="N308">
        <v>206717</v>
      </c>
    </row>
    <row r="309" spans="1:14" hidden="1" x14ac:dyDescent="0.25">
      <c r="A309">
        <v>206177</v>
      </c>
      <c r="B309" t="s">
        <v>2134</v>
      </c>
      <c r="C309">
        <v>99</v>
      </c>
      <c r="D309">
        <v>1</v>
      </c>
      <c r="E309">
        <v>99</v>
      </c>
      <c r="F309">
        <v>73.656099999999995</v>
      </c>
      <c r="G309">
        <v>7291.95</v>
      </c>
      <c r="H309">
        <v>1</v>
      </c>
      <c r="I309">
        <v>7291.95</v>
      </c>
      <c r="J309" t="e">
        <f>+VLOOKUP(A309,Sales!$B$1352:$B$1390,1,0)</f>
        <v>#N/A</v>
      </c>
      <c r="N309">
        <v>206718</v>
      </c>
    </row>
    <row r="310" spans="1:14" hidden="1" x14ac:dyDescent="0.25">
      <c r="A310">
        <v>206177</v>
      </c>
      <c r="B310" t="s">
        <v>2148</v>
      </c>
      <c r="C310">
        <v>20</v>
      </c>
      <c r="D310">
        <v>1</v>
      </c>
      <c r="E310">
        <v>20</v>
      </c>
      <c r="F310">
        <v>73.656099999999995</v>
      </c>
      <c r="G310">
        <v>1473.12</v>
      </c>
      <c r="H310">
        <v>1</v>
      </c>
      <c r="I310">
        <v>1473.12</v>
      </c>
      <c r="J310" t="e">
        <f>+VLOOKUP(A310,Sales!$B$1352:$B$1390,1,0)</f>
        <v>#N/A</v>
      </c>
      <c r="N310">
        <v>206719</v>
      </c>
    </row>
    <row r="311" spans="1:14" hidden="1" x14ac:dyDescent="0.25">
      <c r="A311">
        <v>206177</v>
      </c>
      <c r="B311" t="s">
        <v>2135</v>
      </c>
      <c r="C311">
        <v>24</v>
      </c>
      <c r="D311">
        <v>1</v>
      </c>
      <c r="E311">
        <v>24</v>
      </c>
      <c r="F311">
        <v>59.32705</v>
      </c>
      <c r="G311">
        <v>1423.85</v>
      </c>
      <c r="H311">
        <v>1</v>
      </c>
      <c r="I311">
        <v>1423.85</v>
      </c>
      <c r="J311" t="e">
        <f>+VLOOKUP(A311,Sales!$B$1352:$B$1390,1,0)</f>
        <v>#N/A</v>
      </c>
      <c r="N311">
        <v>206720</v>
      </c>
    </row>
    <row r="312" spans="1:14" hidden="1" x14ac:dyDescent="0.25">
      <c r="A312">
        <v>206177</v>
      </c>
      <c r="B312" t="s">
        <v>2139</v>
      </c>
      <c r="C312">
        <v>20</v>
      </c>
      <c r="D312">
        <v>1</v>
      </c>
      <c r="E312">
        <v>20</v>
      </c>
      <c r="F312">
        <v>73.656099999999995</v>
      </c>
      <c r="G312">
        <v>1473.12</v>
      </c>
      <c r="H312">
        <v>1</v>
      </c>
      <c r="I312">
        <v>1473.12</v>
      </c>
      <c r="J312" t="e">
        <f>+VLOOKUP(A312,Sales!$B$1352:$B$1390,1,0)</f>
        <v>#N/A</v>
      </c>
      <c r="N312">
        <v>206721</v>
      </c>
    </row>
    <row r="313" spans="1:14" hidden="1" x14ac:dyDescent="0.25">
      <c r="A313">
        <v>206177</v>
      </c>
      <c r="B313" t="s">
        <v>2143</v>
      </c>
      <c r="C313">
        <v>20</v>
      </c>
      <c r="D313">
        <v>1</v>
      </c>
      <c r="E313">
        <v>20</v>
      </c>
      <c r="F313">
        <v>73.656099999999995</v>
      </c>
      <c r="G313">
        <v>1473.12</v>
      </c>
      <c r="H313">
        <v>1</v>
      </c>
      <c r="I313">
        <v>1473.12</v>
      </c>
      <c r="J313" t="e">
        <f>+VLOOKUP(A313,Sales!$B$1352:$B$1390,1,0)</f>
        <v>#N/A</v>
      </c>
      <c r="N313">
        <v>206722</v>
      </c>
    </row>
    <row r="314" spans="1:14" hidden="1" x14ac:dyDescent="0.25">
      <c r="A314">
        <v>206177</v>
      </c>
      <c r="B314" t="s">
        <v>2144</v>
      </c>
      <c r="C314">
        <v>40</v>
      </c>
      <c r="D314">
        <v>1</v>
      </c>
      <c r="E314">
        <v>40</v>
      </c>
      <c r="F314">
        <v>73.656099999999995</v>
      </c>
      <c r="G314">
        <v>2946.24</v>
      </c>
      <c r="H314">
        <v>1</v>
      </c>
      <c r="I314">
        <v>2946.24</v>
      </c>
      <c r="J314" t="e">
        <f>+VLOOKUP(A314,Sales!$B$1352:$B$1390,1,0)</f>
        <v>#N/A</v>
      </c>
      <c r="N314">
        <v>206724</v>
      </c>
    </row>
    <row r="315" spans="1:14" hidden="1" x14ac:dyDescent="0.25">
      <c r="A315">
        <v>206177</v>
      </c>
      <c r="B315" t="s">
        <v>2135</v>
      </c>
      <c r="C315">
        <v>20</v>
      </c>
      <c r="D315">
        <v>1</v>
      </c>
      <c r="E315">
        <v>20</v>
      </c>
      <c r="F315">
        <v>73.656099999999995</v>
      </c>
      <c r="G315">
        <v>1473.12</v>
      </c>
      <c r="H315">
        <v>1</v>
      </c>
      <c r="I315">
        <v>1473.12</v>
      </c>
      <c r="J315" t="e">
        <f>+VLOOKUP(A315,Sales!$B$1352:$B$1390,1,0)</f>
        <v>#N/A</v>
      </c>
      <c r="N315">
        <v>206727</v>
      </c>
    </row>
    <row r="316" spans="1:14" hidden="1" x14ac:dyDescent="0.25">
      <c r="A316">
        <v>206177</v>
      </c>
      <c r="B316" t="s">
        <v>2139</v>
      </c>
      <c r="C316">
        <v>24</v>
      </c>
      <c r="D316">
        <v>1</v>
      </c>
      <c r="E316">
        <v>24</v>
      </c>
      <c r="F316">
        <v>59.32705</v>
      </c>
      <c r="G316">
        <v>1423.85</v>
      </c>
      <c r="H316">
        <v>1</v>
      </c>
      <c r="I316">
        <v>1423.85</v>
      </c>
      <c r="J316" t="e">
        <f>+VLOOKUP(A316,Sales!$B$1352:$B$1390,1,0)</f>
        <v>#N/A</v>
      </c>
      <c r="N316">
        <v>206728</v>
      </c>
    </row>
    <row r="317" spans="1:14" hidden="1" x14ac:dyDescent="0.25">
      <c r="A317">
        <v>206177</v>
      </c>
      <c r="B317" t="s">
        <v>2153</v>
      </c>
      <c r="C317">
        <v>24</v>
      </c>
      <c r="D317">
        <v>1</v>
      </c>
      <c r="E317">
        <v>24</v>
      </c>
      <c r="F317">
        <v>59.32705</v>
      </c>
      <c r="G317">
        <v>1423.85</v>
      </c>
      <c r="H317">
        <v>1</v>
      </c>
      <c r="I317">
        <v>1423.85</v>
      </c>
      <c r="J317" t="e">
        <f>+VLOOKUP(A317,Sales!$B$1352:$B$1390,1,0)</f>
        <v>#N/A</v>
      </c>
      <c r="N317">
        <v>206728</v>
      </c>
    </row>
    <row r="318" spans="1:14" hidden="1" x14ac:dyDescent="0.25">
      <c r="A318">
        <v>206177</v>
      </c>
      <c r="B318" t="s">
        <v>2139</v>
      </c>
      <c r="C318">
        <v>20</v>
      </c>
      <c r="D318">
        <v>1</v>
      </c>
      <c r="E318">
        <v>20</v>
      </c>
      <c r="F318">
        <v>73.656099999999995</v>
      </c>
      <c r="G318">
        <v>1473.12</v>
      </c>
      <c r="H318">
        <v>1</v>
      </c>
      <c r="I318">
        <v>1473.12</v>
      </c>
      <c r="J318" t="e">
        <f>+VLOOKUP(A318,Sales!$B$1352:$B$1390,1,0)</f>
        <v>#N/A</v>
      </c>
      <c r="N318">
        <v>206729</v>
      </c>
    </row>
    <row r="319" spans="1:14" hidden="1" x14ac:dyDescent="0.25">
      <c r="A319">
        <v>206177</v>
      </c>
      <c r="B319" t="s">
        <v>2143</v>
      </c>
      <c r="C319">
        <v>20</v>
      </c>
      <c r="D319">
        <v>1</v>
      </c>
      <c r="E319">
        <v>20</v>
      </c>
      <c r="F319">
        <v>73.656099999999995</v>
      </c>
      <c r="G319">
        <v>1473.12</v>
      </c>
      <c r="H319">
        <v>1</v>
      </c>
      <c r="I319">
        <v>1473.12</v>
      </c>
      <c r="J319" t="e">
        <f>+VLOOKUP(A319,Sales!$B$1352:$B$1390,1,0)</f>
        <v>#N/A</v>
      </c>
      <c r="N319">
        <v>206730</v>
      </c>
    </row>
    <row r="320" spans="1:14" hidden="1" x14ac:dyDescent="0.25">
      <c r="A320">
        <v>206177</v>
      </c>
      <c r="B320" t="s">
        <v>2136</v>
      </c>
      <c r="C320">
        <v>20</v>
      </c>
      <c r="D320">
        <v>1</v>
      </c>
      <c r="E320">
        <v>20</v>
      </c>
      <c r="F320">
        <v>73.656099999999995</v>
      </c>
      <c r="G320">
        <v>1473.12</v>
      </c>
      <c r="H320">
        <v>1</v>
      </c>
      <c r="I320">
        <v>1473.12</v>
      </c>
      <c r="J320" t="e">
        <f>+VLOOKUP(A320,Sales!$B$1352:$B$1390,1,0)</f>
        <v>#N/A</v>
      </c>
      <c r="N320">
        <v>206731</v>
      </c>
    </row>
    <row r="321" spans="1:14" hidden="1" x14ac:dyDescent="0.25">
      <c r="A321">
        <v>206177</v>
      </c>
      <c r="B321" t="s">
        <v>2147</v>
      </c>
      <c r="C321">
        <v>10</v>
      </c>
      <c r="D321">
        <v>1</v>
      </c>
      <c r="E321">
        <v>10</v>
      </c>
      <c r="F321">
        <v>73.656099999999995</v>
      </c>
      <c r="G321">
        <v>736.56</v>
      </c>
      <c r="H321">
        <v>1</v>
      </c>
      <c r="I321">
        <v>736.56</v>
      </c>
      <c r="J321" t="e">
        <f>+VLOOKUP(A321,Sales!$B$1352:$B$1390,1,0)</f>
        <v>#N/A</v>
      </c>
      <c r="N321">
        <v>206732</v>
      </c>
    </row>
    <row r="322" spans="1:14" hidden="1" x14ac:dyDescent="0.25">
      <c r="A322">
        <v>206177</v>
      </c>
      <c r="B322" t="s">
        <v>2139</v>
      </c>
      <c r="C322">
        <v>20</v>
      </c>
      <c r="D322">
        <v>1</v>
      </c>
      <c r="E322">
        <v>20</v>
      </c>
      <c r="F322">
        <v>73.656099999999995</v>
      </c>
      <c r="G322">
        <v>1473.12</v>
      </c>
      <c r="H322">
        <v>1</v>
      </c>
      <c r="I322">
        <v>1473.12</v>
      </c>
      <c r="J322" t="e">
        <f>+VLOOKUP(A322,Sales!$B$1352:$B$1390,1,0)</f>
        <v>#N/A</v>
      </c>
      <c r="N322">
        <v>206732</v>
      </c>
    </row>
    <row r="323" spans="1:14" hidden="1" x14ac:dyDescent="0.25">
      <c r="A323">
        <v>206177</v>
      </c>
      <c r="B323" t="s">
        <v>2135</v>
      </c>
      <c r="C323">
        <v>14</v>
      </c>
      <c r="D323">
        <v>1</v>
      </c>
      <c r="E323">
        <v>14</v>
      </c>
      <c r="F323">
        <v>102.14400000000001</v>
      </c>
      <c r="G323">
        <v>1430.02</v>
      </c>
      <c r="H323">
        <v>1</v>
      </c>
      <c r="I323">
        <v>1430.02</v>
      </c>
      <c r="J323" t="e">
        <f>+VLOOKUP(A323,Sales!$B$1352:$B$1390,1,0)</f>
        <v>#N/A</v>
      </c>
      <c r="N323">
        <v>206734</v>
      </c>
    </row>
    <row r="324" spans="1:14" hidden="1" x14ac:dyDescent="0.25">
      <c r="A324">
        <v>206177</v>
      </c>
      <c r="B324" t="s">
        <v>2135</v>
      </c>
      <c r="C324">
        <v>14</v>
      </c>
      <c r="D324">
        <v>1</v>
      </c>
      <c r="E324">
        <v>14</v>
      </c>
      <c r="F324">
        <v>102.14400000000001</v>
      </c>
      <c r="G324">
        <v>1430.02</v>
      </c>
      <c r="H324">
        <v>1</v>
      </c>
      <c r="I324">
        <v>1430.02</v>
      </c>
      <c r="J324" t="e">
        <f>+VLOOKUP(A324,Sales!$B$1352:$B$1390,1,0)</f>
        <v>#N/A</v>
      </c>
      <c r="N324">
        <v>206735</v>
      </c>
    </row>
    <row r="325" spans="1:14" hidden="1" x14ac:dyDescent="0.25">
      <c r="A325">
        <v>206177</v>
      </c>
      <c r="B325" t="s">
        <v>2134</v>
      </c>
      <c r="C325">
        <v>99</v>
      </c>
      <c r="D325">
        <v>1</v>
      </c>
      <c r="E325">
        <v>99</v>
      </c>
      <c r="F325">
        <v>73.656099999999995</v>
      </c>
      <c r="G325">
        <v>7291.95</v>
      </c>
      <c r="H325">
        <v>1</v>
      </c>
      <c r="I325">
        <v>7291.95</v>
      </c>
      <c r="J325" t="e">
        <f>+VLOOKUP(A325,Sales!$B$1352:$B$1390,1,0)</f>
        <v>#N/A</v>
      </c>
      <c r="N325">
        <v>206736</v>
      </c>
    </row>
    <row r="326" spans="1:14" hidden="1" x14ac:dyDescent="0.25">
      <c r="A326">
        <v>206177</v>
      </c>
      <c r="B326" t="s">
        <v>2139</v>
      </c>
      <c r="C326">
        <v>24</v>
      </c>
      <c r="D326">
        <v>1</v>
      </c>
      <c r="E326">
        <v>24</v>
      </c>
      <c r="F326">
        <v>59.32705</v>
      </c>
      <c r="G326">
        <v>1423.85</v>
      </c>
      <c r="H326">
        <v>1</v>
      </c>
      <c r="I326">
        <v>1423.85</v>
      </c>
      <c r="J326" t="e">
        <f>+VLOOKUP(A326,Sales!$B$1352:$B$1390,1,0)</f>
        <v>#N/A</v>
      </c>
      <c r="N326">
        <v>206738</v>
      </c>
    </row>
    <row r="327" spans="1:14" hidden="1" x14ac:dyDescent="0.25">
      <c r="A327">
        <v>206177</v>
      </c>
      <c r="B327" t="s">
        <v>2134</v>
      </c>
      <c r="C327">
        <v>99</v>
      </c>
      <c r="D327">
        <v>1</v>
      </c>
      <c r="E327">
        <v>99</v>
      </c>
      <c r="F327">
        <v>73.656099999999995</v>
      </c>
      <c r="G327">
        <v>7291.95</v>
      </c>
      <c r="H327">
        <v>1</v>
      </c>
      <c r="I327">
        <v>7291.95</v>
      </c>
      <c r="J327" t="e">
        <f>+VLOOKUP(A327,Sales!$B$1352:$B$1390,1,0)</f>
        <v>#N/A</v>
      </c>
      <c r="N327">
        <v>206739</v>
      </c>
    </row>
    <row r="328" spans="1:14" hidden="1" x14ac:dyDescent="0.25">
      <c r="A328">
        <v>206177</v>
      </c>
      <c r="B328" t="s">
        <v>2140</v>
      </c>
      <c r="C328">
        <v>24</v>
      </c>
      <c r="D328">
        <v>1</v>
      </c>
      <c r="E328">
        <v>24</v>
      </c>
      <c r="F328">
        <v>59.32705</v>
      </c>
      <c r="G328">
        <v>1423.85</v>
      </c>
      <c r="H328">
        <v>1</v>
      </c>
      <c r="I328">
        <v>1423.85</v>
      </c>
      <c r="J328" t="e">
        <f>+VLOOKUP(A328,Sales!$B$1352:$B$1390,1,0)</f>
        <v>#N/A</v>
      </c>
      <c r="N328">
        <v>206740</v>
      </c>
    </row>
    <row r="329" spans="1:14" hidden="1" x14ac:dyDescent="0.25">
      <c r="A329">
        <v>206177</v>
      </c>
      <c r="B329" t="s">
        <v>2140</v>
      </c>
      <c r="C329">
        <v>14</v>
      </c>
      <c r="D329">
        <v>1</v>
      </c>
      <c r="E329">
        <v>14</v>
      </c>
      <c r="F329">
        <v>102.14400000000001</v>
      </c>
      <c r="G329">
        <v>1430.02</v>
      </c>
      <c r="H329">
        <v>1</v>
      </c>
      <c r="I329">
        <v>1430.02</v>
      </c>
      <c r="J329" t="e">
        <f>+VLOOKUP(A329,Sales!$B$1352:$B$1390,1,0)</f>
        <v>#N/A</v>
      </c>
      <c r="N329">
        <v>206742</v>
      </c>
    </row>
    <row r="330" spans="1:14" hidden="1" x14ac:dyDescent="0.25">
      <c r="A330">
        <v>206177</v>
      </c>
      <c r="B330" t="s">
        <v>2143</v>
      </c>
      <c r="C330">
        <v>20</v>
      </c>
      <c r="D330">
        <v>1</v>
      </c>
      <c r="E330">
        <v>20</v>
      </c>
      <c r="F330">
        <v>73.656099999999995</v>
      </c>
      <c r="G330">
        <v>1473.12</v>
      </c>
      <c r="H330">
        <v>1</v>
      </c>
      <c r="I330">
        <v>1473.12</v>
      </c>
      <c r="J330" t="e">
        <f>+VLOOKUP(A330,Sales!$B$1352:$B$1390,1,0)</f>
        <v>#N/A</v>
      </c>
      <c r="N330">
        <v>206744</v>
      </c>
    </row>
    <row r="331" spans="1:14" hidden="1" x14ac:dyDescent="0.25">
      <c r="A331">
        <v>206177</v>
      </c>
      <c r="B331" t="s">
        <v>2139</v>
      </c>
      <c r="C331">
        <v>20</v>
      </c>
      <c r="D331">
        <v>1</v>
      </c>
      <c r="E331">
        <v>20</v>
      </c>
      <c r="F331">
        <v>73.656099999999995</v>
      </c>
      <c r="G331">
        <v>1473.12</v>
      </c>
      <c r="H331">
        <v>1</v>
      </c>
      <c r="I331">
        <v>1473.12</v>
      </c>
      <c r="J331" t="e">
        <f>+VLOOKUP(A331,Sales!$B$1352:$B$1390,1,0)</f>
        <v>#N/A</v>
      </c>
      <c r="N331">
        <v>206745</v>
      </c>
    </row>
    <row r="332" spans="1:14" hidden="1" x14ac:dyDescent="0.25">
      <c r="A332">
        <v>206177</v>
      </c>
      <c r="B332" t="s">
        <v>2134</v>
      </c>
      <c r="C332">
        <v>99</v>
      </c>
      <c r="D332">
        <v>1</v>
      </c>
      <c r="E332">
        <v>99</v>
      </c>
      <c r="F332">
        <v>73.656099999999995</v>
      </c>
      <c r="G332">
        <v>7291.95</v>
      </c>
      <c r="H332">
        <v>1</v>
      </c>
      <c r="I332">
        <v>7291.95</v>
      </c>
      <c r="J332" t="e">
        <f>+VLOOKUP(A332,Sales!$B$1352:$B$1390,1,0)</f>
        <v>#N/A</v>
      </c>
      <c r="N332">
        <v>206746</v>
      </c>
    </row>
    <row r="333" spans="1:14" hidden="1" x14ac:dyDescent="0.25">
      <c r="A333">
        <v>206177</v>
      </c>
      <c r="B333" t="s">
        <v>2134</v>
      </c>
      <c r="C333">
        <v>99</v>
      </c>
      <c r="D333">
        <v>1</v>
      </c>
      <c r="E333">
        <v>99</v>
      </c>
      <c r="F333">
        <v>73.656099999999995</v>
      </c>
      <c r="G333">
        <v>7291.95</v>
      </c>
      <c r="H333">
        <v>1</v>
      </c>
      <c r="I333">
        <v>7291.95</v>
      </c>
      <c r="J333" t="e">
        <f>+VLOOKUP(A333,Sales!$B$1352:$B$1390,1,0)</f>
        <v>#N/A</v>
      </c>
      <c r="N333">
        <v>206749</v>
      </c>
    </row>
    <row r="334" spans="1:14" hidden="1" x14ac:dyDescent="0.25">
      <c r="A334">
        <v>206177</v>
      </c>
      <c r="B334" t="s">
        <v>2134</v>
      </c>
      <c r="C334">
        <v>69</v>
      </c>
      <c r="D334">
        <v>1</v>
      </c>
      <c r="E334">
        <v>69</v>
      </c>
      <c r="F334">
        <v>102.14400000000001</v>
      </c>
      <c r="G334">
        <v>7047.94</v>
      </c>
      <c r="H334">
        <v>1</v>
      </c>
      <c r="I334">
        <v>7047.94</v>
      </c>
      <c r="J334" t="e">
        <f>+VLOOKUP(A334,Sales!$B$1352:$B$1390,1,0)</f>
        <v>#N/A</v>
      </c>
      <c r="N334">
        <v>206750</v>
      </c>
    </row>
    <row r="335" spans="1:14" hidden="1" x14ac:dyDescent="0.25">
      <c r="A335">
        <v>206177</v>
      </c>
      <c r="B335" t="s">
        <v>2143</v>
      </c>
      <c r="C335">
        <v>20</v>
      </c>
      <c r="D335">
        <v>1</v>
      </c>
      <c r="E335">
        <v>20</v>
      </c>
      <c r="F335">
        <v>73.656099999999995</v>
      </c>
      <c r="G335">
        <v>1473.12</v>
      </c>
      <c r="H335">
        <v>1</v>
      </c>
      <c r="I335">
        <v>1473.12</v>
      </c>
      <c r="J335" t="e">
        <f>+VLOOKUP(A335,Sales!$B$1352:$B$1390,1,0)</f>
        <v>#N/A</v>
      </c>
      <c r="N335">
        <v>206751</v>
      </c>
    </row>
    <row r="336" spans="1:14" hidden="1" x14ac:dyDescent="0.25">
      <c r="A336">
        <v>206177</v>
      </c>
      <c r="B336" t="s">
        <v>2137</v>
      </c>
      <c r="C336">
        <v>49</v>
      </c>
      <c r="D336">
        <v>1</v>
      </c>
      <c r="E336">
        <v>49</v>
      </c>
      <c r="F336">
        <v>73.656099999999995</v>
      </c>
      <c r="G336">
        <v>3609.15</v>
      </c>
      <c r="H336">
        <v>1</v>
      </c>
      <c r="I336">
        <v>3609.15</v>
      </c>
      <c r="J336" t="e">
        <f>+VLOOKUP(A336,Sales!$B$1352:$B$1390,1,0)</f>
        <v>#N/A</v>
      </c>
      <c r="N336">
        <v>206753</v>
      </c>
    </row>
    <row r="337" spans="1:14" hidden="1" x14ac:dyDescent="0.25">
      <c r="A337">
        <v>206177</v>
      </c>
      <c r="B337" t="s">
        <v>2134</v>
      </c>
      <c r="C337">
        <v>99</v>
      </c>
      <c r="D337">
        <v>1</v>
      </c>
      <c r="E337">
        <v>99</v>
      </c>
      <c r="F337">
        <v>73.656099999999995</v>
      </c>
      <c r="G337">
        <v>7291.95</v>
      </c>
      <c r="H337">
        <v>1</v>
      </c>
      <c r="I337">
        <v>7291.95</v>
      </c>
      <c r="J337" t="e">
        <f>+VLOOKUP(A337,Sales!$B$1352:$B$1390,1,0)</f>
        <v>#N/A</v>
      </c>
      <c r="N337">
        <v>206754</v>
      </c>
    </row>
    <row r="338" spans="1:14" hidden="1" x14ac:dyDescent="0.25">
      <c r="A338">
        <v>206177</v>
      </c>
      <c r="B338" t="s">
        <v>2134</v>
      </c>
      <c r="C338">
        <v>129</v>
      </c>
      <c r="D338">
        <v>1</v>
      </c>
      <c r="E338">
        <v>129</v>
      </c>
      <c r="F338">
        <v>56.6233</v>
      </c>
      <c r="G338">
        <v>7304.41</v>
      </c>
      <c r="H338">
        <v>1</v>
      </c>
      <c r="I338">
        <v>7304.41</v>
      </c>
      <c r="J338" t="e">
        <f>+VLOOKUP(A338,Sales!$B$1352:$B$1390,1,0)</f>
        <v>#N/A</v>
      </c>
      <c r="N338">
        <v>206755</v>
      </c>
    </row>
    <row r="339" spans="1:14" hidden="1" x14ac:dyDescent="0.25">
      <c r="A339">
        <v>206177</v>
      </c>
      <c r="B339" t="s">
        <v>2134</v>
      </c>
      <c r="C339">
        <v>79</v>
      </c>
      <c r="D339">
        <v>1</v>
      </c>
      <c r="E339">
        <v>79</v>
      </c>
      <c r="F339">
        <v>87.836600000000004</v>
      </c>
      <c r="G339">
        <v>6939.09</v>
      </c>
      <c r="H339">
        <v>1</v>
      </c>
      <c r="I339">
        <v>6939.09</v>
      </c>
      <c r="J339" t="e">
        <f>+VLOOKUP(A339,Sales!$B$1352:$B$1390,1,0)</f>
        <v>#N/A</v>
      </c>
      <c r="N339">
        <v>206756</v>
      </c>
    </row>
    <row r="340" spans="1:14" hidden="1" x14ac:dyDescent="0.25">
      <c r="A340">
        <v>206177</v>
      </c>
      <c r="B340" t="s">
        <v>2134</v>
      </c>
      <c r="C340">
        <v>99</v>
      </c>
      <c r="D340">
        <v>1</v>
      </c>
      <c r="E340">
        <v>99</v>
      </c>
      <c r="F340">
        <v>73.656099999999995</v>
      </c>
      <c r="G340">
        <v>7291.95</v>
      </c>
      <c r="H340">
        <v>1</v>
      </c>
      <c r="I340">
        <v>7291.95</v>
      </c>
      <c r="J340" t="e">
        <f>+VLOOKUP(A340,Sales!$B$1352:$B$1390,1,0)</f>
        <v>#N/A</v>
      </c>
      <c r="N340">
        <v>206757</v>
      </c>
    </row>
    <row r="341" spans="1:14" hidden="1" x14ac:dyDescent="0.25">
      <c r="A341">
        <v>206177</v>
      </c>
      <c r="B341" t="s">
        <v>2140</v>
      </c>
      <c r="C341">
        <v>20</v>
      </c>
      <c r="D341">
        <v>1</v>
      </c>
      <c r="E341">
        <v>20</v>
      </c>
      <c r="F341">
        <v>73.656099999999995</v>
      </c>
      <c r="G341">
        <v>1473.12</v>
      </c>
      <c r="H341">
        <v>1</v>
      </c>
      <c r="I341">
        <v>1473.12</v>
      </c>
      <c r="J341" t="e">
        <f>+VLOOKUP(A341,Sales!$B$1352:$B$1390,1,0)</f>
        <v>#N/A</v>
      </c>
      <c r="N341">
        <v>206759</v>
      </c>
    </row>
    <row r="342" spans="1:14" hidden="1" x14ac:dyDescent="0.25">
      <c r="A342">
        <v>206177</v>
      </c>
      <c r="B342" t="s">
        <v>2149</v>
      </c>
      <c r="C342">
        <v>10</v>
      </c>
      <c r="D342">
        <v>1</v>
      </c>
      <c r="E342">
        <v>10</v>
      </c>
      <c r="F342">
        <v>73.656099999999995</v>
      </c>
      <c r="G342">
        <v>736.56</v>
      </c>
      <c r="H342">
        <v>1</v>
      </c>
      <c r="I342">
        <v>736.56</v>
      </c>
      <c r="J342" t="e">
        <f>+VLOOKUP(A342,Sales!$B$1352:$B$1390,1,0)</f>
        <v>#N/A</v>
      </c>
      <c r="N342">
        <v>206761</v>
      </c>
    </row>
    <row r="343" spans="1:14" hidden="1" x14ac:dyDescent="0.25">
      <c r="A343">
        <v>206177</v>
      </c>
      <c r="B343" t="s">
        <v>2137</v>
      </c>
      <c r="C343">
        <v>49</v>
      </c>
      <c r="D343">
        <v>1</v>
      </c>
      <c r="E343">
        <v>49</v>
      </c>
      <c r="F343">
        <v>73.656099999999995</v>
      </c>
      <c r="G343">
        <v>3609.15</v>
      </c>
      <c r="H343">
        <v>1</v>
      </c>
      <c r="I343">
        <v>3609.15</v>
      </c>
      <c r="J343" t="e">
        <f>+VLOOKUP(A343,Sales!$B$1352:$B$1390,1,0)</f>
        <v>#N/A</v>
      </c>
      <c r="N343">
        <v>206762</v>
      </c>
    </row>
    <row r="344" spans="1:14" hidden="1" x14ac:dyDescent="0.25">
      <c r="A344">
        <v>206177</v>
      </c>
      <c r="B344" t="s">
        <v>2145</v>
      </c>
      <c r="C344">
        <v>89</v>
      </c>
      <c r="D344">
        <v>1</v>
      </c>
      <c r="E344">
        <v>89</v>
      </c>
      <c r="F344">
        <v>73.656099999999995</v>
      </c>
      <c r="G344">
        <v>6555.39</v>
      </c>
      <c r="H344">
        <v>1</v>
      </c>
      <c r="I344">
        <v>6555.39</v>
      </c>
      <c r="J344" t="e">
        <f>+VLOOKUP(A344,Sales!$B$1352:$B$1390,1,0)</f>
        <v>#N/A</v>
      </c>
      <c r="N344">
        <v>206766</v>
      </c>
    </row>
    <row r="345" spans="1:14" hidden="1" x14ac:dyDescent="0.25">
      <c r="A345">
        <v>206177</v>
      </c>
      <c r="B345" t="s">
        <v>2137</v>
      </c>
      <c r="C345">
        <v>49</v>
      </c>
      <c r="D345">
        <v>1</v>
      </c>
      <c r="E345">
        <v>49</v>
      </c>
      <c r="F345">
        <v>73.656099999999995</v>
      </c>
      <c r="G345">
        <v>3609.15</v>
      </c>
      <c r="H345">
        <v>1</v>
      </c>
      <c r="I345">
        <v>3609.15</v>
      </c>
      <c r="J345" t="e">
        <f>+VLOOKUP(A345,Sales!$B$1352:$B$1390,1,0)</f>
        <v>#N/A</v>
      </c>
      <c r="N345">
        <v>206768</v>
      </c>
    </row>
    <row r="346" spans="1:14" hidden="1" x14ac:dyDescent="0.25">
      <c r="A346">
        <v>206177</v>
      </c>
      <c r="B346" t="s">
        <v>2135</v>
      </c>
      <c r="C346">
        <v>20</v>
      </c>
      <c r="D346">
        <v>1</v>
      </c>
      <c r="E346">
        <v>20</v>
      </c>
      <c r="F346">
        <v>73.656099999999995</v>
      </c>
      <c r="G346">
        <v>1473.12</v>
      </c>
      <c r="H346">
        <v>1</v>
      </c>
      <c r="I346">
        <v>1473.12</v>
      </c>
      <c r="J346" t="e">
        <f>+VLOOKUP(A346,Sales!$B$1352:$B$1390,1,0)</f>
        <v>#N/A</v>
      </c>
      <c r="N346">
        <v>206770</v>
      </c>
    </row>
    <row r="347" spans="1:14" hidden="1" x14ac:dyDescent="0.25">
      <c r="A347">
        <v>206177</v>
      </c>
      <c r="B347" t="s">
        <v>2138</v>
      </c>
      <c r="C347">
        <v>20</v>
      </c>
      <c r="D347">
        <v>1</v>
      </c>
      <c r="E347">
        <v>20</v>
      </c>
      <c r="F347">
        <v>73.656099999999995</v>
      </c>
      <c r="G347">
        <v>1473.12</v>
      </c>
      <c r="H347">
        <v>1</v>
      </c>
      <c r="I347">
        <v>1473.12</v>
      </c>
      <c r="J347" t="e">
        <f>+VLOOKUP(A347,Sales!$B$1352:$B$1390,1,0)</f>
        <v>#N/A</v>
      </c>
      <c r="N347">
        <v>206770</v>
      </c>
    </row>
    <row r="348" spans="1:14" hidden="1" x14ac:dyDescent="0.25">
      <c r="A348">
        <v>206177</v>
      </c>
      <c r="B348" t="s">
        <v>2143</v>
      </c>
      <c r="C348">
        <v>14</v>
      </c>
      <c r="D348">
        <v>1</v>
      </c>
      <c r="E348">
        <v>14</v>
      </c>
      <c r="F348">
        <v>102.14400000000001</v>
      </c>
      <c r="G348">
        <v>1430.02</v>
      </c>
      <c r="H348">
        <v>1</v>
      </c>
      <c r="I348">
        <v>1430.02</v>
      </c>
      <c r="J348" t="e">
        <f>+VLOOKUP(A348,Sales!$B$1352:$B$1390,1,0)</f>
        <v>#N/A</v>
      </c>
      <c r="N348">
        <v>206773</v>
      </c>
    </row>
    <row r="349" spans="1:14" hidden="1" x14ac:dyDescent="0.25">
      <c r="A349">
        <v>206177</v>
      </c>
      <c r="B349" t="s">
        <v>2143</v>
      </c>
      <c r="C349">
        <v>20</v>
      </c>
      <c r="D349">
        <v>1</v>
      </c>
      <c r="E349">
        <v>20</v>
      </c>
      <c r="F349">
        <v>73.656099999999995</v>
      </c>
      <c r="G349">
        <v>1473.12</v>
      </c>
      <c r="H349">
        <v>1</v>
      </c>
      <c r="I349">
        <v>1473.12</v>
      </c>
      <c r="J349" t="e">
        <f>+VLOOKUP(A349,Sales!$B$1352:$B$1390,1,0)</f>
        <v>#N/A</v>
      </c>
      <c r="N349">
        <v>206774</v>
      </c>
    </row>
    <row r="350" spans="1:14" hidden="1" x14ac:dyDescent="0.25">
      <c r="A350">
        <v>206177</v>
      </c>
      <c r="B350" t="s">
        <v>2134</v>
      </c>
      <c r="C350">
        <v>99</v>
      </c>
      <c r="D350">
        <v>2</v>
      </c>
      <c r="E350">
        <v>198</v>
      </c>
      <c r="F350">
        <v>73.32419999999999</v>
      </c>
      <c r="G350">
        <v>7259.1</v>
      </c>
      <c r="H350">
        <v>2</v>
      </c>
      <c r="I350">
        <v>14518.2</v>
      </c>
      <c r="J350" t="e">
        <f>+VLOOKUP(A350,Sales!$B$1352:$B$1390,1,0)</f>
        <v>#N/A</v>
      </c>
      <c r="N350">
        <v>206775</v>
      </c>
    </row>
    <row r="351" spans="1:14" hidden="1" x14ac:dyDescent="0.25">
      <c r="A351">
        <v>206177</v>
      </c>
      <c r="B351" t="s">
        <v>2137</v>
      </c>
      <c r="C351">
        <v>49</v>
      </c>
      <c r="D351">
        <v>1</v>
      </c>
      <c r="E351">
        <v>49</v>
      </c>
      <c r="F351">
        <v>73.32419999999999</v>
      </c>
      <c r="G351">
        <v>3592.89</v>
      </c>
      <c r="H351">
        <v>1</v>
      </c>
      <c r="I351">
        <v>3592.89</v>
      </c>
      <c r="J351" t="e">
        <f>+VLOOKUP(A351,Sales!$B$1352:$B$1390,1,0)</f>
        <v>#N/A</v>
      </c>
      <c r="N351">
        <v>206776</v>
      </c>
    </row>
    <row r="352" spans="1:14" hidden="1" x14ac:dyDescent="0.25">
      <c r="A352">
        <v>206177</v>
      </c>
      <c r="B352" t="s">
        <v>2134</v>
      </c>
      <c r="C352">
        <v>89</v>
      </c>
      <c r="D352">
        <v>1</v>
      </c>
      <c r="E352">
        <v>89</v>
      </c>
      <c r="F352">
        <v>73.32419999999999</v>
      </c>
      <c r="G352">
        <v>6525.85</v>
      </c>
      <c r="H352">
        <v>1</v>
      </c>
      <c r="I352">
        <v>6525.85</v>
      </c>
      <c r="J352" t="e">
        <f>+VLOOKUP(A352,Sales!$B$1352:$B$1390,1,0)</f>
        <v>#N/A</v>
      </c>
      <c r="N352">
        <v>206777</v>
      </c>
    </row>
    <row r="353" spans="1:14" hidden="1" x14ac:dyDescent="0.25">
      <c r="A353">
        <v>206177</v>
      </c>
      <c r="B353" t="s">
        <v>2134</v>
      </c>
      <c r="C353">
        <v>129</v>
      </c>
      <c r="D353">
        <v>1</v>
      </c>
      <c r="E353">
        <v>129</v>
      </c>
      <c r="F353">
        <v>56.8994</v>
      </c>
      <c r="G353">
        <v>7340.02</v>
      </c>
      <c r="H353">
        <v>1</v>
      </c>
      <c r="I353">
        <v>7340.02</v>
      </c>
      <c r="J353" t="e">
        <f>+VLOOKUP(A353,Sales!$B$1352:$B$1390,1,0)</f>
        <v>#N/A</v>
      </c>
      <c r="N353">
        <v>206778</v>
      </c>
    </row>
    <row r="354" spans="1:14" hidden="1" x14ac:dyDescent="0.25">
      <c r="A354">
        <v>206177</v>
      </c>
      <c r="B354" t="s">
        <v>2134</v>
      </c>
      <c r="C354">
        <v>99</v>
      </c>
      <c r="D354">
        <v>1</v>
      </c>
      <c r="E354">
        <v>99</v>
      </c>
      <c r="F354">
        <v>73.32419999999999</v>
      </c>
      <c r="G354">
        <v>7259.1</v>
      </c>
      <c r="H354">
        <v>1</v>
      </c>
      <c r="I354">
        <v>7259.1</v>
      </c>
      <c r="J354" t="e">
        <f>+VLOOKUP(A354,Sales!$B$1352:$B$1390,1,0)</f>
        <v>#N/A</v>
      </c>
      <c r="N354">
        <v>206780</v>
      </c>
    </row>
    <row r="355" spans="1:14" hidden="1" x14ac:dyDescent="0.25">
      <c r="A355">
        <v>206177</v>
      </c>
      <c r="B355" t="s">
        <v>2134</v>
      </c>
      <c r="C355">
        <v>99</v>
      </c>
      <c r="D355">
        <v>1</v>
      </c>
      <c r="E355">
        <v>99</v>
      </c>
      <c r="F355">
        <v>73.32419999999999</v>
      </c>
      <c r="G355">
        <v>7259.1</v>
      </c>
      <c r="H355">
        <v>1</v>
      </c>
      <c r="I355">
        <v>7259.1</v>
      </c>
      <c r="J355" t="e">
        <f>+VLOOKUP(A355,Sales!$B$1352:$B$1390,1,0)</f>
        <v>#N/A</v>
      </c>
      <c r="N355">
        <v>206781</v>
      </c>
    </row>
    <row r="356" spans="1:14" hidden="1" x14ac:dyDescent="0.25">
      <c r="A356">
        <v>206177</v>
      </c>
      <c r="B356" t="s">
        <v>2146</v>
      </c>
      <c r="C356">
        <v>20</v>
      </c>
      <c r="D356">
        <v>1</v>
      </c>
      <c r="E356">
        <v>20</v>
      </c>
      <c r="F356">
        <v>73.32419999999999</v>
      </c>
      <c r="G356">
        <v>1466.48</v>
      </c>
      <c r="H356">
        <v>1</v>
      </c>
      <c r="I356">
        <v>1466.48</v>
      </c>
      <c r="J356" t="e">
        <f>+VLOOKUP(A356,Sales!$B$1352:$B$1390,1,0)</f>
        <v>#N/A</v>
      </c>
      <c r="N356">
        <v>206781</v>
      </c>
    </row>
    <row r="357" spans="1:14" hidden="1" x14ac:dyDescent="0.25">
      <c r="A357">
        <v>206177</v>
      </c>
      <c r="B357" t="s">
        <v>2137</v>
      </c>
      <c r="C357">
        <v>49</v>
      </c>
      <c r="D357">
        <v>1</v>
      </c>
      <c r="E357">
        <v>49</v>
      </c>
      <c r="F357">
        <v>73.32419999999999</v>
      </c>
      <c r="G357">
        <v>3592.89</v>
      </c>
      <c r="H357">
        <v>1</v>
      </c>
      <c r="I357">
        <v>3592.89</v>
      </c>
      <c r="J357" t="e">
        <f>+VLOOKUP(A357,Sales!$B$1352:$B$1390,1,0)</f>
        <v>#N/A</v>
      </c>
      <c r="N357">
        <v>206782</v>
      </c>
    </row>
    <row r="358" spans="1:14" hidden="1" x14ac:dyDescent="0.25">
      <c r="A358">
        <v>206177</v>
      </c>
      <c r="B358" t="s">
        <v>2144</v>
      </c>
      <c r="C358">
        <v>40</v>
      </c>
      <c r="D358">
        <v>1</v>
      </c>
      <c r="E358">
        <v>40</v>
      </c>
      <c r="F358">
        <v>73.32419999999999</v>
      </c>
      <c r="G358">
        <v>2932.97</v>
      </c>
      <c r="H358">
        <v>1</v>
      </c>
      <c r="I358">
        <v>2932.97</v>
      </c>
      <c r="J358" t="e">
        <f>+VLOOKUP(A358,Sales!$B$1352:$B$1390,1,0)</f>
        <v>#N/A</v>
      </c>
      <c r="N358">
        <v>206784</v>
      </c>
    </row>
    <row r="359" spans="1:14" hidden="1" x14ac:dyDescent="0.25">
      <c r="A359">
        <v>206177</v>
      </c>
      <c r="B359" t="s">
        <v>2143</v>
      </c>
      <c r="C359">
        <v>20</v>
      </c>
      <c r="D359">
        <v>1</v>
      </c>
      <c r="E359">
        <v>20</v>
      </c>
      <c r="F359">
        <v>73.32419999999999</v>
      </c>
      <c r="G359">
        <v>1466.48</v>
      </c>
      <c r="H359">
        <v>1</v>
      </c>
      <c r="I359">
        <v>1466.48</v>
      </c>
      <c r="J359" t="e">
        <f>+VLOOKUP(A359,Sales!$B$1352:$B$1390,1,0)</f>
        <v>#N/A</v>
      </c>
      <c r="N359">
        <v>206787</v>
      </c>
    </row>
    <row r="360" spans="1:14" hidden="1" x14ac:dyDescent="0.25">
      <c r="A360">
        <v>206177</v>
      </c>
      <c r="B360" t="s">
        <v>2137</v>
      </c>
      <c r="C360">
        <v>49</v>
      </c>
      <c r="D360">
        <v>1</v>
      </c>
      <c r="E360">
        <v>49</v>
      </c>
      <c r="F360">
        <v>73.32419999999999</v>
      </c>
      <c r="G360">
        <v>3592.89</v>
      </c>
      <c r="H360">
        <v>1</v>
      </c>
      <c r="I360">
        <v>3592.89</v>
      </c>
      <c r="J360" t="e">
        <f>+VLOOKUP(A360,Sales!$B$1352:$B$1390,1,0)</f>
        <v>#N/A</v>
      </c>
      <c r="N360">
        <v>206790</v>
      </c>
    </row>
    <row r="361" spans="1:14" hidden="1" x14ac:dyDescent="0.25">
      <c r="A361">
        <v>206177</v>
      </c>
      <c r="B361" t="s">
        <v>2135</v>
      </c>
      <c r="C361">
        <v>20</v>
      </c>
      <c r="D361">
        <v>1</v>
      </c>
      <c r="E361">
        <v>20</v>
      </c>
      <c r="F361">
        <v>73.32419999999999</v>
      </c>
      <c r="G361">
        <v>1466.48</v>
      </c>
      <c r="H361">
        <v>1</v>
      </c>
      <c r="I361">
        <v>1466.48</v>
      </c>
      <c r="J361" t="e">
        <f>+VLOOKUP(A361,Sales!$B$1352:$B$1390,1,0)</f>
        <v>#N/A</v>
      </c>
      <c r="N361">
        <v>206791</v>
      </c>
    </row>
    <row r="362" spans="1:14" hidden="1" x14ac:dyDescent="0.25">
      <c r="A362">
        <v>206177</v>
      </c>
      <c r="B362" t="s">
        <v>2142</v>
      </c>
      <c r="C362">
        <v>40</v>
      </c>
      <c r="D362">
        <v>1</v>
      </c>
      <c r="E362">
        <v>40</v>
      </c>
      <c r="F362">
        <v>73.32419999999999</v>
      </c>
      <c r="G362">
        <v>2932.97</v>
      </c>
      <c r="H362">
        <v>1</v>
      </c>
      <c r="I362">
        <v>2932.97</v>
      </c>
      <c r="J362" t="e">
        <f>+VLOOKUP(A362,Sales!$B$1352:$B$1390,1,0)</f>
        <v>#N/A</v>
      </c>
      <c r="N362">
        <v>206792</v>
      </c>
    </row>
    <row r="363" spans="1:14" hidden="1" x14ac:dyDescent="0.25">
      <c r="A363">
        <v>206177</v>
      </c>
      <c r="B363" t="s">
        <v>2142</v>
      </c>
      <c r="C363">
        <v>40</v>
      </c>
      <c r="D363">
        <v>1</v>
      </c>
      <c r="E363">
        <v>40</v>
      </c>
      <c r="F363">
        <v>73.32419999999999</v>
      </c>
      <c r="G363">
        <v>2932.97</v>
      </c>
      <c r="H363">
        <v>1</v>
      </c>
      <c r="I363">
        <v>2932.97</v>
      </c>
      <c r="J363" t="e">
        <f>+VLOOKUP(A363,Sales!$B$1352:$B$1390,1,0)</f>
        <v>#N/A</v>
      </c>
      <c r="N363">
        <v>206793</v>
      </c>
    </row>
    <row r="364" spans="1:14" hidden="1" x14ac:dyDescent="0.25">
      <c r="A364">
        <v>206177</v>
      </c>
      <c r="B364" t="s">
        <v>2135</v>
      </c>
      <c r="C364">
        <v>20</v>
      </c>
      <c r="D364">
        <v>1</v>
      </c>
      <c r="E364">
        <v>20</v>
      </c>
      <c r="F364">
        <v>73.32419999999999</v>
      </c>
      <c r="G364">
        <v>1466.48</v>
      </c>
      <c r="H364">
        <v>1</v>
      </c>
      <c r="I364">
        <v>1466.48</v>
      </c>
      <c r="J364" t="e">
        <f>+VLOOKUP(A364,Sales!$B$1352:$B$1390,1,0)</f>
        <v>#N/A</v>
      </c>
      <c r="N364">
        <v>206794</v>
      </c>
    </row>
    <row r="365" spans="1:14" hidden="1" x14ac:dyDescent="0.25">
      <c r="A365">
        <v>206177</v>
      </c>
      <c r="B365" t="s">
        <v>2139</v>
      </c>
      <c r="C365">
        <v>20</v>
      </c>
      <c r="D365">
        <v>1</v>
      </c>
      <c r="E365">
        <v>20</v>
      </c>
      <c r="F365">
        <v>73.32419999999999</v>
      </c>
      <c r="G365">
        <v>1466.48</v>
      </c>
      <c r="H365">
        <v>1</v>
      </c>
      <c r="I365">
        <v>1466.48</v>
      </c>
      <c r="J365" t="e">
        <f>+VLOOKUP(A365,Sales!$B$1352:$B$1390,1,0)</f>
        <v>#N/A</v>
      </c>
      <c r="N365">
        <v>206795</v>
      </c>
    </row>
    <row r="366" spans="1:14" hidden="1" x14ac:dyDescent="0.25">
      <c r="A366">
        <v>206177</v>
      </c>
      <c r="B366" t="s">
        <v>2139</v>
      </c>
      <c r="C366">
        <v>20</v>
      </c>
      <c r="D366">
        <v>1</v>
      </c>
      <c r="E366">
        <v>20</v>
      </c>
      <c r="F366">
        <v>73.32419999999999</v>
      </c>
      <c r="G366">
        <v>1466.48</v>
      </c>
      <c r="H366">
        <v>1</v>
      </c>
      <c r="I366">
        <v>1466.48</v>
      </c>
      <c r="J366" t="e">
        <f>+VLOOKUP(A366,Sales!$B$1352:$B$1390,1,0)</f>
        <v>#N/A</v>
      </c>
      <c r="N366">
        <v>206795</v>
      </c>
    </row>
    <row r="367" spans="1:14" hidden="1" x14ac:dyDescent="0.25">
      <c r="A367">
        <v>206177</v>
      </c>
      <c r="B367" t="s">
        <v>2134</v>
      </c>
      <c r="C367">
        <v>99</v>
      </c>
      <c r="D367">
        <v>1</v>
      </c>
      <c r="E367">
        <v>99</v>
      </c>
      <c r="F367">
        <v>73.32419999999999</v>
      </c>
      <c r="G367">
        <v>7259.1</v>
      </c>
      <c r="H367">
        <v>1</v>
      </c>
      <c r="I367">
        <v>7259.1</v>
      </c>
      <c r="J367" t="e">
        <f>+VLOOKUP(A367,Sales!$B$1352:$B$1390,1,0)</f>
        <v>#N/A</v>
      </c>
      <c r="N367">
        <v>206798</v>
      </c>
    </row>
    <row r="368" spans="1:14" hidden="1" x14ac:dyDescent="0.25">
      <c r="A368">
        <v>206177</v>
      </c>
      <c r="B368" t="s">
        <v>2146</v>
      </c>
      <c r="C368">
        <v>20</v>
      </c>
      <c r="D368">
        <v>1</v>
      </c>
      <c r="E368">
        <v>20</v>
      </c>
      <c r="F368">
        <v>73.32419999999999</v>
      </c>
      <c r="G368">
        <v>1466.48</v>
      </c>
      <c r="H368">
        <v>1</v>
      </c>
      <c r="I368">
        <v>1466.48</v>
      </c>
      <c r="J368" t="e">
        <f>+VLOOKUP(A368,Sales!$B$1352:$B$1390,1,0)</f>
        <v>#N/A</v>
      </c>
      <c r="N368">
        <v>206798</v>
      </c>
    </row>
    <row r="369" spans="1:14" hidden="1" x14ac:dyDescent="0.25">
      <c r="A369">
        <v>206177</v>
      </c>
      <c r="B369" t="s">
        <v>2134</v>
      </c>
      <c r="C369">
        <v>99</v>
      </c>
      <c r="D369">
        <v>1</v>
      </c>
      <c r="E369">
        <v>99</v>
      </c>
      <c r="F369">
        <v>73.32419999999999</v>
      </c>
      <c r="G369">
        <v>7259.1</v>
      </c>
      <c r="H369">
        <v>1</v>
      </c>
      <c r="I369">
        <v>7259.1</v>
      </c>
      <c r="J369" t="e">
        <f>+VLOOKUP(A369,Sales!$B$1352:$B$1390,1,0)</f>
        <v>#N/A</v>
      </c>
      <c r="N369">
        <v>206799</v>
      </c>
    </row>
    <row r="370" spans="1:14" hidden="1" x14ac:dyDescent="0.25">
      <c r="A370">
        <v>206177</v>
      </c>
      <c r="B370" t="s">
        <v>2149</v>
      </c>
      <c r="C370">
        <v>10</v>
      </c>
      <c r="D370">
        <v>1</v>
      </c>
      <c r="E370">
        <v>10</v>
      </c>
      <c r="F370">
        <v>73.32419999999999</v>
      </c>
      <c r="G370">
        <v>733.24</v>
      </c>
      <c r="H370">
        <v>1</v>
      </c>
      <c r="I370">
        <v>733.24</v>
      </c>
      <c r="J370" t="e">
        <f>+VLOOKUP(A370,Sales!$B$1352:$B$1390,1,0)</f>
        <v>#N/A</v>
      </c>
      <c r="N370">
        <v>206800</v>
      </c>
    </row>
    <row r="371" spans="1:14" hidden="1" x14ac:dyDescent="0.25">
      <c r="A371">
        <v>206177</v>
      </c>
      <c r="B371" t="s">
        <v>2147</v>
      </c>
      <c r="C371">
        <v>10</v>
      </c>
      <c r="D371">
        <v>1</v>
      </c>
      <c r="E371">
        <v>10</v>
      </c>
      <c r="F371">
        <v>73.32419999999999</v>
      </c>
      <c r="G371">
        <v>733.24</v>
      </c>
      <c r="H371">
        <v>1</v>
      </c>
      <c r="I371">
        <v>733.24</v>
      </c>
      <c r="J371" t="e">
        <f>+VLOOKUP(A371,Sales!$B$1352:$B$1390,1,0)</f>
        <v>#N/A</v>
      </c>
      <c r="N371">
        <v>206802</v>
      </c>
    </row>
    <row r="372" spans="1:14" hidden="1" x14ac:dyDescent="0.25">
      <c r="A372">
        <v>206177</v>
      </c>
      <c r="B372" t="s">
        <v>2145</v>
      </c>
      <c r="C372">
        <v>89</v>
      </c>
      <c r="D372">
        <v>1</v>
      </c>
      <c r="E372">
        <v>89</v>
      </c>
      <c r="F372">
        <v>73.32419999999999</v>
      </c>
      <c r="G372">
        <v>6525.85</v>
      </c>
      <c r="H372">
        <v>1</v>
      </c>
      <c r="I372">
        <v>6525.85</v>
      </c>
      <c r="J372" t="e">
        <f>+VLOOKUP(A372,Sales!$B$1352:$B$1390,1,0)</f>
        <v>#N/A</v>
      </c>
      <c r="N372">
        <v>206803</v>
      </c>
    </row>
    <row r="373" spans="1:14" hidden="1" x14ac:dyDescent="0.25">
      <c r="A373">
        <v>206177</v>
      </c>
      <c r="B373" t="s">
        <v>2137</v>
      </c>
      <c r="C373">
        <v>49</v>
      </c>
      <c r="D373">
        <v>1</v>
      </c>
      <c r="E373">
        <v>49</v>
      </c>
      <c r="F373">
        <v>73.32419999999999</v>
      </c>
      <c r="G373">
        <v>3592.89</v>
      </c>
      <c r="H373">
        <v>1</v>
      </c>
      <c r="I373">
        <v>3592.89</v>
      </c>
      <c r="J373" t="e">
        <f>+VLOOKUP(A373,Sales!$B$1352:$B$1390,1,0)</f>
        <v>#N/A</v>
      </c>
      <c r="N373">
        <v>206804</v>
      </c>
    </row>
    <row r="374" spans="1:14" hidden="1" x14ac:dyDescent="0.25">
      <c r="A374">
        <v>206177</v>
      </c>
      <c r="B374" t="s">
        <v>2149</v>
      </c>
      <c r="C374">
        <v>10</v>
      </c>
      <c r="D374">
        <v>1</v>
      </c>
      <c r="E374">
        <v>10</v>
      </c>
      <c r="F374">
        <v>73.32419999999999</v>
      </c>
      <c r="G374">
        <v>733.24</v>
      </c>
      <c r="H374">
        <v>1</v>
      </c>
      <c r="I374">
        <v>733.24</v>
      </c>
      <c r="J374" t="e">
        <f>+VLOOKUP(A374,Sales!$B$1352:$B$1390,1,0)</f>
        <v>#N/A</v>
      </c>
      <c r="N374">
        <v>206805</v>
      </c>
    </row>
    <row r="375" spans="1:14" hidden="1" x14ac:dyDescent="0.25">
      <c r="A375">
        <v>206177</v>
      </c>
      <c r="B375" t="s">
        <v>2137</v>
      </c>
      <c r="C375">
        <v>49</v>
      </c>
      <c r="D375">
        <v>1</v>
      </c>
      <c r="E375">
        <v>49</v>
      </c>
      <c r="F375">
        <v>73.32419999999999</v>
      </c>
      <c r="G375">
        <v>3592.89</v>
      </c>
      <c r="H375">
        <v>1</v>
      </c>
      <c r="I375">
        <v>3592.89</v>
      </c>
      <c r="J375" t="e">
        <f>+VLOOKUP(A375,Sales!$B$1352:$B$1390,1,0)</f>
        <v>#N/A</v>
      </c>
      <c r="N375">
        <v>206806</v>
      </c>
    </row>
    <row r="376" spans="1:14" hidden="1" x14ac:dyDescent="0.25">
      <c r="A376">
        <v>206177</v>
      </c>
      <c r="B376" t="s">
        <v>2138</v>
      </c>
      <c r="C376">
        <v>20</v>
      </c>
      <c r="D376">
        <v>1</v>
      </c>
      <c r="E376">
        <v>20</v>
      </c>
      <c r="F376">
        <v>73.32419999999999</v>
      </c>
      <c r="G376">
        <v>1466.48</v>
      </c>
      <c r="H376">
        <v>1</v>
      </c>
      <c r="I376">
        <v>1466.48</v>
      </c>
      <c r="J376" t="e">
        <f>+VLOOKUP(A376,Sales!$B$1352:$B$1390,1,0)</f>
        <v>#N/A</v>
      </c>
      <c r="N376">
        <v>206809</v>
      </c>
    </row>
    <row r="377" spans="1:14" hidden="1" x14ac:dyDescent="0.25">
      <c r="A377">
        <v>206177</v>
      </c>
      <c r="B377" t="s">
        <v>2134</v>
      </c>
      <c r="C377">
        <v>99</v>
      </c>
      <c r="D377">
        <v>1</v>
      </c>
      <c r="E377">
        <v>99</v>
      </c>
      <c r="F377">
        <v>73.32419999999999</v>
      </c>
      <c r="G377">
        <v>7259.1</v>
      </c>
      <c r="H377">
        <v>1</v>
      </c>
      <c r="I377">
        <v>7259.1</v>
      </c>
      <c r="J377" t="e">
        <f>+VLOOKUP(A377,Sales!$B$1352:$B$1390,1,0)</f>
        <v>#N/A</v>
      </c>
      <c r="N377">
        <v>206814</v>
      </c>
    </row>
    <row r="378" spans="1:14" hidden="1" x14ac:dyDescent="0.25">
      <c r="A378">
        <v>206177</v>
      </c>
      <c r="B378" t="s">
        <v>2134</v>
      </c>
      <c r="C378">
        <v>99</v>
      </c>
      <c r="D378">
        <v>1</v>
      </c>
      <c r="E378">
        <v>99</v>
      </c>
      <c r="F378">
        <v>73.32419999999999</v>
      </c>
      <c r="G378">
        <v>7259.1</v>
      </c>
      <c r="H378">
        <v>1</v>
      </c>
      <c r="I378">
        <v>7259.1</v>
      </c>
      <c r="J378" t="e">
        <f>+VLOOKUP(A378,Sales!$B$1352:$B$1390,1,0)</f>
        <v>#N/A</v>
      </c>
      <c r="N378">
        <v>206816</v>
      </c>
    </row>
    <row r="379" spans="1:14" hidden="1" x14ac:dyDescent="0.25">
      <c r="A379">
        <v>206177</v>
      </c>
      <c r="B379" t="s">
        <v>2150</v>
      </c>
      <c r="C379">
        <v>40</v>
      </c>
      <c r="D379">
        <v>1</v>
      </c>
      <c r="E379">
        <v>40</v>
      </c>
      <c r="F379">
        <v>73.32419999999999</v>
      </c>
      <c r="G379">
        <v>2932.97</v>
      </c>
      <c r="H379">
        <v>1</v>
      </c>
      <c r="I379">
        <v>2932.97</v>
      </c>
      <c r="J379" t="e">
        <f>+VLOOKUP(A379,Sales!$B$1352:$B$1390,1,0)</f>
        <v>#N/A</v>
      </c>
      <c r="N379">
        <v>206819</v>
      </c>
    </row>
    <row r="380" spans="1:14" hidden="1" x14ac:dyDescent="0.25">
      <c r="A380">
        <v>206177</v>
      </c>
      <c r="B380" t="s">
        <v>2134</v>
      </c>
      <c r="C380">
        <v>79</v>
      </c>
      <c r="D380">
        <v>1</v>
      </c>
      <c r="E380">
        <v>79</v>
      </c>
      <c r="F380">
        <v>89.27324999999999</v>
      </c>
      <c r="G380">
        <v>7052.59</v>
      </c>
      <c r="H380">
        <v>1</v>
      </c>
      <c r="I380">
        <v>7052.59</v>
      </c>
      <c r="J380" t="e">
        <f>+VLOOKUP(A380,Sales!$B$1352:$B$1390,1,0)</f>
        <v>#N/A</v>
      </c>
      <c r="N380">
        <v>206821</v>
      </c>
    </row>
    <row r="381" spans="1:14" hidden="1" x14ac:dyDescent="0.25">
      <c r="A381">
        <v>206177</v>
      </c>
      <c r="B381" t="s">
        <v>2140</v>
      </c>
      <c r="C381">
        <v>14</v>
      </c>
      <c r="D381">
        <v>1</v>
      </c>
      <c r="E381">
        <v>14</v>
      </c>
      <c r="F381">
        <v>103.23779999999999</v>
      </c>
      <c r="G381">
        <v>1445.33</v>
      </c>
      <c r="H381">
        <v>1</v>
      </c>
      <c r="I381">
        <v>1445.33</v>
      </c>
      <c r="J381" t="e">
        <f>+VLOOKUP(A381,Sales!$B$1352:$B$1390,1,0)</f>
        <v>#N/A</v>
      </c>
      <c r="N381">
        <v>206822</v>
      </c>
    </row>
    <row r="382" spans="1:14" hidden="1" x14ac:dyDescent="0.25">
      <c r="A382">
        <v>206177</v>
      </c>
      <c r="B382" t="s">
        <v>2134</v>
      </c>
      <c r="C382">
        <v>69</v>
      </c>
      <c r="D382">
        <v>1</v>
      </c>
      <c r="E382">
        <v>69</v>
      </c>
      <c r="F382">
        <v>103.23779999999999</v>
      </c>
      <c r="G382">
        <v>7123.41</v>
      </c>
      <c r="H382">
        <v>1</v>
      </c>
      <c r="I382">
        <v>7123.41</v>
      </c>
      <c r="J382" t="e">
        <f>+VLOOKUP(A382,Sales!$B$1352:$B$1390,1,0)</f>
        <v>#N/A</v>
      </c>
      <c r="N382">
        <v>206823</v>
      </c>
    </row>
    <row r="383" spans="1:14" hidden="1" x14ac:dyDescent="0.25">
      <c r="A383">
        <v>206177</v>
      </c>
      <c r="B383" t="s">
        <v>2134</v>
      </c>
      <c r="C383">
        <v>79</v>
      </c>
      <c r="D383">
        <v>1</v>
      </c>
      <c r="E383">
        <v>79</v>
      </c>
      <c r="F383">
        <v>89.27324999999999</v>
      </c>
      <c r="G383">
        <v>7052.59</v>
      </c>
      <c r="H383">
        <v>1</v>
      </c>
      <c r="I383">
        <v>7052.59</v>
      </c>
      <c r="J383" t="e">
        <f>+VLOOKUP(A383,Sales!$B$1352:$B$1390,1,0)</f>
        <v>#N/A</v>
      </c>
      <c r="N383">
        <v>206824</v>
      </c>
    </row>
    <row r="384" spans="1:14" hidden="1" x14ac:dyDescent="0.25">
      <c r="A384">
        <v>206177</v>
      </c>
      <c r="B384" t="s">
        <v>2142</v>
      </c>
      <c r="C384">
        <v>40</v>
      </c>
      <c r="D384">
        <v>1</v>
      </c>
      <c r="E384">
        <v>40</v>
      </c>
      <c r="F384">
        <v>73.32419999999999</v>
      </c>
      <c r="G384">
        <v>2932.97</v>
      </c>
      <c r="H384">
        <v>1</v>
      </c>
      <c r="I384">
        <v>2932.97</v>
      </c>
      <c r="J384" t="e">
        <f>+VLOOKUP(A384,Sales!$B$1352:$B$1390,1,0)</f>
        <v>#N/A</v>
      </c>
      <c r="N384">
        <v>206825</v>
      </c>
    </row>
    <row r="385" spans="1:14" hidden="1" x14ac:dyDescent="0.25">
      <c r="A385">
        <v>206177</v>
      </c>
      <c r="B385" t="s">
        <v>2151</v>
      </c>
      <c r="C385">
        <v>20</v>
      </c>
      <c r="D385">
        <v>1</v>
      </c>
      <c r="E385">
        <v>20</v>
      </c>
      <c r="F385">
        <v>73.32419999999999</v>
      </c>
      <c r="G385">
        <v>1466.48</v>
      </c>
      <c r="H385">
        <v>1</v>
      </c>
      <c r="I385">
        <v>1466.48</v>
      </c>
      <c r="J385" t="e">
        <f>+VLOOKUP(A385,Sales!$B$1352:$B$1390,1,0)</f>
        <v>#N/A</v>
      </c>
      <c r="N385">
        <v>206825</v>
      </c>
    </row>
    <row r="386" spans="1:14" hidden="1" x14ac:dyDescent="0.25">
      <c r="A386">
        <v>206177</v>
      </c>
      <c r="B386" t="s">
        <v>2143</v>
      </c>
      <c r="C386">
        <v>20</v>
      </c>
      <c r="D386">
        <v>1</v>
      </c>
      <c r="E386">
        <v>20</v>
      </c>
      <c r="F386">
        <v>73.32419999999999</v>
      </c>
      <c r="G386">
        <v>1466.48</v>
      </c>
      <c r="H386">
        <v>1</v>
      </c>
      <c r="I386">
        <v>1466.48</v>
      </c>
      <c r="J386" t="e">
        <f>+VLOOKUP(A386,Sales!$B$1352:$B$1390,1,0)</f>
        <v>#N/A</v>
      </c>
      <c r="N386">
        <v>206826</v>
      </c>
    </row>
    <row r="387" spans="1:14" hidden="1" x14ac:dyDescent="0.25">
      <c r="A387">
        <v>206177</v>
      </c>
      <c r="B387" t="s">
        <v>2134</v>
      </c>
      <c r="C387">
        <v>99</v>
      </c>
      <c r="D387">
        <v>1</v>
      </c>
      <c r="E387">
        <v>99</v>
      </c>
      <c r="F387">
        <v>73.32419999999999</v>
      </c>
      <c r="G387">
        <v>7259.1</v>
      </c>
      <c r="H387">
        <v>1</v>
      </c>
      <c r="I387">
        <v>7259.1</v>
      </c>
      <c r="J387" t="e">
        <f>+VLOOKUP(A387,Sales!$B$1352:$B$1390,1,0)</f>
        <v>#N/A</v>
      </c>
      <c r="N387">
        <v>206828</v>
      </c>
    </row>
    <row r="388" spans="1:14" hidden="1" x14ac:dyDescent="0.25">
      <c r="A388">
        <v>206177</v>
      </c>
      <c r="B388" t="s">
        <v>2135</v>
      </c>
      <c r="C388">
        <v>16</v>
      </c>
      <c r="D388">
        <v>1</v>
      </c>
      <c r="E388">
        <v>16</v>
      </c>
      <c r="F388">
        <v>89.27324999999999</v>
      </c>
      <c r="G388">
        <v>1428.37</v>
      </c>
      <c r="H388">
        <v>1</v>
      </c>
      <c r="I388">
        <v>1428.37</v>
      </c>
      <c r="J388" t="e">
        <f>+VLOOKUP(A388,Sales!$B$1352:$B$1390,1,0)</f>
        <v>#N/A</v>
      </c>
      <c r="N388">
        <v>206829</v>
      </c>
    </row>
    <row r="389" spans="1:14" hidden="1" x14ac:dyDescent="0.25">
      <c r="A389">
        <v>206177</v>
      </c>
      <c r="B389" t="s">
        <v>2134</v>
      </c>
      <c r="C389">
        <v>99</v>
      </c>
      <c r="D389">
        <v>1</v>
      </c>
      <c r="E389">
        <v>99</v>
      </c>
      <c r="F389">
        <v>73.32419999999999</v>
      </c>
      <c r="G389">
        <v>7259.1</v>
      </c>
      <c r="H389">
        <v>1</v>
      </c>
      <c r="I389">
        <v>7259.1</v>
      </c>
      <c r="J389" t="e">
        <f>+VLOOKUP(A389,Sales!$B$1352:$B$1390,1,0)</f>
        <v>#N/A</v>
      </c>
      <c r="N389">
        <v>206830</v>
      </c>
    </row>
    <row r="390" spans="1:14" hidden="1" x14ac:dyDescent="0.25">
      <c r="A390">
        <v>206177</v>
      </c>
      <c r="B390" t="s">
        <v>2144</v>
      </c>
      <c r="C390">
        <v>40</v>
      </c>
      <c r="D390">
        <v>1</v>
      </c>
      <c r="E390">
        <v>40</v>
      </c>
      <c r="F390">
        <v>73.32419999999999</v>
      </c>
      <c r="G390">
        <v>2932.97</v>
      </c>
      <c r="H390">
        <v>1</v>
      </c>
      <c r="I390">
        <v>2932.97</v>
      </c>
      <c r="J390" t="e">
        <f>+VLOOKUP(A390,Sales!$B$1352:$B$1390,1,0)</f>
        <v>#N/A</v>
      </c>
      <c r="N390">
        <v>206831</v>
      </c>
    </row>
    <row r="391" spans="1:14" hidden="1" x14ac:dyDescent="0.25">
      <c r="A391">
        <v>206177</v>
      </c>
      <c r="B391" t="s">
        <v>2135</v>
      </c>
      <c r="C391">
        <v>26</v>
      </c>
      <c r="D391">
        <v>1</v>
      </c>
      <c r="E391">
        <v>26</v>
      </c>
      <c r="F391">
        <v>56.8994</v>
      </c>
      <c r="G391">
        <v>1479.38</v>
      </c>
      <c r="H391">
        <v>1</v>
      </c>
      <c r="I391">
        <v>1479.38</v>
      </c>
      <c r="J391" t="e">
        <f>+VLOOKUP(A391,Sales!$B$1352:$B$1390,1,0)</f>
        <v>#N/A</v>
      </c>
      <c r="N391">
        <v>206832</v>
      </c>
    </row>
    <row r="392" spans="1:14" hidden="1" x14ac:dyDescent="0.25">
      <c r="A392">
        <v>206177</v>
      </c>
      <c r="B392" t="s">
        <v>2137</v>
      </c>
      <c r="C392">
        <v>49</v>
      </c>
      <c r="D392">
        <v>1</v>
      </c>
      <c r="E392">
        <v>49</v>
      </c>
      <c r="F392">
        <v>73.32419999999999</v>
      </c>
      <c r="G392">
        <v>3592.89</v>
      </c>
      <c r="H392">
        <v>1</v>
      </c>
      <c r="I392">
        <v>3592.89</v>
      </c>
      <c r="J392" t="e">
        <f>+VLOOKUP(A392,Sales!$B$1352:$B$1390,1,0)</f>
        <v>#N/A</v>
      </c>
      <c r="N392">
        <v>206833</v>
      </c>
    </row>
    <row r="393" spans="1:14" hidden="1" x14ac:dyDescent="0.25">
      <c r="A393">
        <v>206177</v>
      </c>
      <c r="B393" t="s">
        <v>2151</v>
      </c>
      <c r="C393">
        <v>20</v>
      </c>
      <c r="D393">
        <v>2</v>
      </c>
      <c r="E393">
        <v>40</v>
      </c>
      <c r="F393">
        <v>73.32419999999999</v>
      </c>
      <c r="G393">
        <v>1466.48</v>
      </c>
      <c r="H393">
        <v>2</v>
      </c>
      <c r="I393">
        <v>2932.96</v>
      </c>
      <c r="J393" t="e">
        <f>+VLOOKUP(A393,Sales!$B$1352:$B$1390,1,0)</f>
        <v>#N/A</v>
      </c>
      <c r="N393">
        <v>206834</v>
      </c>
    </row>
    <row r="394" spans="1:14" hidden="1" x14ac:dyDescent="0.25">
      <c r="A394">
        <v>206177</v>
      </c>
      <c r="B394" t="s">
        <v>2137</v>
      </c>
      <c r="C394">
        <v>49</v>
      </c>
      <c r="D394">
        <v>1</v>
      </c>
      <c r="E394">
        <v>49</v>
      </c>
      <c r="F394">
        <v>73.32419999999999</v>
      </c>
      <c r="G394">
        <v>3592.89</v>
      </c>
      <c r="H394">
        <v>1</v>
      </c>
      <c r="I394">
        <v>3592.89</v>
      </c>
      <c r="J394" t="e">
        <f>+VLOOKUP(A394,Sales!$B$1352:$B$1390,1,0)</f>
        <v>#N/A</v>
      </c>
      <c r="N394">
        <v>206837</v>
      </c>
    </row>
    <row r="395" spans="1:14" hidden="1" x14ac:dyDescent="0.25">
      <c r="A395">
        <v>206177</v>
      </c>
      <c r="B395" t="s">
        <v>2144</v>
      </c>
      <c r="C395">
        <v>40</v>
      </c>
      <c r="D395">
        <v>1</v>
      </c>
      <c r="E395">
        <v>40</v>
      </c>
      <c r="F395">
        <v>73.32419999999999</v>
      </c>
      <c r="G395">
        <v>2932.97</v>
      </c>
      <c r="H395">
        <v>1</v>
      </c>
      <c r="I395">
        <v>2932.97</v>
      </c>
      <c r="J395" t="e">
        <f>+VLOOKUP(A395,Sales!$B$1352:$B$1390,1,0)</f>
        <v>#N/A</v>
      </c>
      <c r="N395">
        <v>206838</v>
      </c>
    </row>
    <row r="396" spans="1:14" hidden="1" x14ac:dyDescent="0.25">
      <c r="A396">
        <v>206177</v>
      </c>
      <c r="B396" t="s">
        <v>2143</v>
      </c>
      <c r="C396">
        <v>20</v>
      </c>
      <c r="D396">
        <v>1</v>
      </c>
      <c r="E396">
        <v>20</v>
      </c>
      <c r="F396">
        <v>73.32419999999999</v>
      </c>
      <c r="G396">
        <v>1466.48</v>
      </c>
      <c r="H396">
        <v>1</v>
      </c>
      <c r="I396">
        <v>1466.48</v>
      </c>
      <c r="J396" t="e">
        <f>+VLOOKUP(A396,Sales!$B$1352:$B$1390,1,0)</f>
        <v>#N/A</v>
      </c>
      <c r="N396">
        <v>206840</v>
      </c>
    </row>
    <row r="397" spans="1:14" hidden="1" x14ac:dyDescent="0.25">
      <c r="A397">
        <v>206177</v>
      </c>
      <c r="B397" t="s">
        <v>2134</v>
      </c>
      <c r="C397">
        <v>99</v>
      </c>
      <c r="D397">
        <v>1</v>
      </c>
      <c r="E397">
        <v>99</v>
      </c>
      <c r="F397">
        <v>73.32419999999999</v>
      </c>
      <c r="G397">
        <v>7259.1</v>
      </c>
      <c r="H397">
        <v>1</v>
      </c>
      <c r="I397">
        <v>7259.1</v>
      </c>
      <c r="J397" t="e">
        <f>+VLOOKUP(A397,Sales!$B$1352:$B$1390,1,0)</f>
        <v>#N/A</v>
      </c>
      <c r="N397">
        <v>206842</v>
      </c>
    </row>
    <row r="398" spans="1:14" hidden="1" x14ac:dyDescent="0.25">
      <c r="A398">
        <v>206177</v>
      </c>
      <c r="B398" t="s">
        <v>2144</v>
      </c>
      <c r="C398">
        <v>40</v>
      </c>
      <c r="D398">
        <v>1</v>
      </c>
      <c r="E398">
        <v>40</v>
      </c>
      <c r="F398">
        <v>73.32419999999999</v>
      </c>
      <c r="G398">
        <v>2932.97</v>
      </c>
      <c r="H398">
        <v>1</v>
      </c>
      <c r="I398">
        <v>2932.97</v>
      </c>
      <c r="J398" t="e">
        <f>+VLOOKUP(A398,Sales!$B$1352:$B$1390,1,0)</f>
        <v>#N/A</v>
      </c>
      <c r="N398">
        <v>206842</v>
      </c>
    </row>
    <row r="399" spans="1:14" hidden="1" x14ac:dyDescent="0.25">
      <c r="A399">
        <v>206177</v>
      </c>
      <c r="B399" t="s">
        <v>2136</v>
      </c>
      <c r="C399">
        <v>20</v>
      </c>
      <c r="D399">
        <v>1</v>
      </c>
      <c r="E399">
        <v>20</v>
      </c>
      <c r="F399">
        <v>73.32419999999999</v>
      </c>
      <c r="G399">
        <v>1466.48</v>
      </c>
      <c r="H399">
        <v>1</v>
      </c>
      <c r="I399">
        <v>1466.48</v>
      </c>
      <c r="J399" t="e">
        <f>+VLOOKUP(A399,Sales!$B$1352:$B$1390,1,0)</f>
        <v>#N/A</v>
      </c>
      <c r="N399">
        <v>206842</v>
      </c>
    </row>
    <row r="400" spans="1:14" hidden="1" x14ac:dyDescent="0.25">
      <c r="A400">
        <v>206177</v>
      </c>
      <c r="B400" t="s">
        <v>2146</v>
      </c>
      <c r="C400">
        <v>20</v>
      </c>
      <c r="D400">
        <v>1</v>
      </c>
      <c r="E400">
        <v>20</v>
      </c>
      <c r="F400">
        <v>73.32419999999999</v>
      </c>
      <c r="G400">
        <v>1466.48</v>
      </c>
      <c r="H400">
        <v>1</v>
      </c>
      <c r="I400">
        <v>1466.48</v>
      </c>
      <c r="J400" t="e">
        <f>+VLOOKUP(A400,Sales!$B$1352:$B$1390,1,0)</f>
        <v>#N/A</v>
      </c>
      <c r="N400">
        <v>206843</v>
      </c>
    </row>
    <row r="401" spans="1:14" hidden="1" x14ac:dyDescent="0.25">
      <c r="A401">
        <v>206177</v>
      </c>
      <c r="B401" t="s">
        <v>2148</v>
      </c>
      <c r="C401">
        <v>14</v>
      </c>
      <c r="D401">
        <v>1</v>
      </c>
      <c r="E401">
        <v>14</v>
      </c>
      <c r="F401">
        <v>103.23779999999999</v>
      </c>
      <c r="G401">
        <v>1445.33</v>
      </c>
      <c r="H401">
        <v>1</v>
      </c>
      <c r="I401">
        <v>1445.33</v>
      </c>
      <c r="J401" t="e">
        <f>+VLOOKUP(A401,Sales!$B$1352:$B$1390,1,0)</f>
        <v>#N/A</v>
      </c>
      <c r="N401">
        <v>206845</v>
      </c>
    </row>
    <row r="402" spans="1:14" hidden="1" x14ac:dyDescent="0.25">
      <c r="A402">
        <v>206177</v>
      </c>
      <c r="B402" t="s">
        <v>2139</v>
      </c>
      <c r="C402">
        <v>14</v>
      </c>
      <c r="D402">
        <v>1</v>
      </c>
      <c r="E402">
        <v>14</v>
      </c>
      <c r="F402">
        <v>103.23779999999999</v>
      </c>
      <c r="G402">
        <v>1445.33</v>
      </c>
      <c r="H402">
        <v>1</v>
      </c>
      <c r="I402">
        <v>1445.33</v>
      </c>
      <c r="J402" t="e">
        <f>+VLOOKUP(A402,Sales!$B$1352:$B$1390,1,0)</f>
        <v>#N/A</v>
      </c>
      <c r="N402">
        <v>206846</v>
      </c>
    </row>
    <row r="403" spans="1:14" hidden="1" x14ac:dyDescent="0.25">
      <c r="A403">
        <v>206177</v>
      </c>
      <c r="B403" t="s">
        <v>2134</v>
      </c>
      <c r="C403">
        <v>99</v>
      </c>
      <c r="D403">
        <v>1</v>
      </c>
      <c r="E403">
        <v>99</v>
      </c>
      <c r="F403">
        <v>73.32419999999999</v>
      </c>
      <c r="G403">
        <v>7259.1</v>
      </c>
      <c r="H403">
        <v>1</v>
      </c>
      <c r="I403">
        <v>7259.1</v>
      </c>
      <c r="J403" t="e">
        <f>+VLOOKUP(A403,Sales!$B$1352:$B$1390,1,0)</f>
        <v>#N/A</v>
      </c>
      <c r="N403">
        <v>206847</v>
      </c>
    </row>
    <row r="404" spans="1:14" hidden="1" x14ac:dyDescent="0.25">
      <c r="A404">
        <v>206177</v>
      </c>
      <c r="B404" t="s">
        <v>2135</v>
      </c>
      <c r="C404">
        <v>16</v>
      </c>
      <c r="D404">
        <v>1</v>
      </c>
      <c r="E404">
        <v>16</v>
      </c>
      <c r="F404">
        <v>89.27324999999999</v>
      </c>
      <c r="G404">
        <v>1428.37</v>
      </c>
      <c r="H404">
        <v>1</v>
      </c>
      <c r="I404">
        <v>1428.37</v>
      </c>
      <c r="J404" t="e">
        <f>+VLOOKUP(A404,Sales!$B$1352:$B$1390,1,0)</f>
        <v>#N/A</v>
      </c>
      <c r="N404">
        <v>206848</v>
      </c>
    </row>
    <row r="405" spans="1:14" hidden="1" x14ac:dyDescent="0.25">
      <c r="A405">
        <v>206177</v>
      </c>
      <c r="B405" t="s">
        <v>2153</v>
      </c>
      <c r="C405">
        <v>16</v>
      </c>
      <c r="D405">
        <v>1</v>
      </c>
      <c r="E405">
        <v>16</v>
      </c>
      <c r="F405">
        <v>89.27324999999999</v>
      </c>
      <c r="G405">
        <v>1428.37</v>
      </c>
      <c r="H405">
        <v>1</v>
      </c>
      <c r="I405">
        <v>1428.37</v>
      </c>
      <c r="J405" t="e">
        <f>+VLOOKUP(A405,Sales!$B$1352:$B$1390,1,0)</f>
        <v>#N/A</v>
      </c>
      <c r="N405">
        <v>206848</v>
      </c>
    </row>
    <row r="406" spans="1:14" hidden="1" x14ac:dyDescent="0.25">
      <c r="A406">
        <v>206177</v>
      </c>
      <c r="B406" t="s">
        <v>2142</v>
      </c>
      <c r="C406">
        <v>40</v>
      </c>
      <c r="D406">
        <v>1</v>
      </c>
      <c r="E406">
        <v>40</v>
      </c>
      <c r="F406">
        <v>73.32419999999999</v>
      </c>
      <c r="G406">
        <v>2932.97</v>
      </c>
      <c r="H406">
        <v>1</v>
      </c>
      <c r="I406">
        <v>2932.97</v>
      </c>
      <c r="J406" t="e">
        <f>+VLOOKUP(A406,Sales!$B$1352:$B$1390,1,0)</f>
        <v>#N/A</v>
      </c>
      <c r="N406">
        <v>206850</v>
      </c>
    </row>
    <row r="407" spans="1:14" hidden="1" x14ac:dyDescent="0.25">
      <c r="A407">
        <v>206177</v>
      </c>
      <c r="B407" t="s">
        <v>2134</v>
      </c>
      <c r="C407">
        <v>79</v>
      </c>
      <c r="D407">
        <v>1</v>
      </c>
      <c r="E407">
        <v>79</v>
      </c>
      <c r="F407">
        <v>89.27324999999999</v>
      </c>
      <c r="G407">
        <v>7052.59</v>
      </c>
      <c r="H407">
        <v>1</v>
      </c>
      <c r="I407">
        <v>7052.59</v>
      </c>
      <c r="J407" t="e">
        <f>+VLOOKUP(A407,Sales!$B$1352:$B$1390,1,0)</f>
        <v>#N/A</v>
      </c>
      <c r="N407">
        <v>206851</v>
      </c>
    </row>
    <row r="408" spans="1:14" hidden="1" x14ac:dyDescent="0.25">
      <c r="A408">
        <v>206177</v>
      </c>
      <c r="B408" t="s">
        <v>2137</v>
      </c>
      <c r="C408">
        <v>34</v>
      </c>
      <c r="D408">
        <v>1</v>
      </c>
      <c r="E408">
        <v>34</v>
      </c>
      <c r="F408">
        <v>103.23779999999999</v>
      </c>
      <c r="G408">
        <v>3510.09</v>
      </c>
      <c r="H408">
        <v>1</v>
      </c>
      <c r="I408">
        <v>3510.09</v>
      </c>
      <c r="J408" t="e">
        <f>+VLOOKUP(A408,Sales!$B$1352:$B$1390,1,0)</f>
        <v>#N/A</v>
      </c>
      <c r="N408">
        <v>206852</v>
      </c>
    </row>
    <row r="409" spans="1:14" hidden="1" x14ac:dyDescent="0.25">
      <c r="A409">
        <v>206177</v>
      </c>
      <c r="B409" t="s">
        <v>2146</v>
      </c>
      <c r="C409">
        <v>14</v>
      </c>
      <c r="D409">
        <v>1</v>
      </c>
      <c r="E409">
        <v>14</v>
      </c>
      <c r="F409">
        <v>103.23779999999999</v>
      </c>
      <c r="G409">
        <v>1445.33</v>
      </c>
      <c r="H409">
        <v>1</v>
      </c>
      <c r="I409">
        <v>1445.33</v>
      </c>
      <c r="J409" t="e">
        <f>+VLOOKUP(A409,Sales!$B$1352:$B$1390,1,0)</f>
        <v>#N/A</v>
      </c>
      <c r="N409">
        <v>206852</v>
      </c>
    </row>
    <row r="410" spans="1:14" hidden="1" x14ac:dyDescent="0.25">
      <c r="A410">
        <v>206177</v>
      </c>
      <c r="B410" t="s">
        <v>2149</v>
      </c>
      <c r="C410">
        <v>10</v>
      </c>
      <c r="D410">
        <v>1</v>
      </c>
      <c r="E410">
        <v>10</v>
      </c>
      <c r="F410">
        <v>73.32419999999999</v>
      </c>
      <c r="G410">
        <v>733.24</v>
      </c>
      <c r="H410">
        <v>1</v>
      </c>
      <c r="I410">
        <v>733.24</v>
      </c>
      <c r="J410" t="e">
        <f>+VLOOKUP(A410,Sales!$B$1352:$B$1390,1,0)</f>
        <v>#N/A</v>
      </c>
      <c r="N410">
        <v>206853</v>
      </c>
    </row>
    <row r="411" spans="1:14" hidden="1" x14ac:dyDescent="0.25">
      <c r="A411">
        <v>206177</v>
      </c>
      <c r="B411" t="s">
        <v>2134</v>
      </c>
      <c r="C411">
        <v>96</v>
      </c>
      <c r="D411">
        <v>1</v>
      </c>
      <c r="E411">
        <v>96</v>
      </c>
      <c r="F411">
        <v>73.32419999999999</v>
      </c>
      <c r="G411">
        <v>7039.12</v>
      </c>
      <c r="H411">
        <v>1</v>
      </c>
      <c r="I411">
        <v>7039.12</v>
      </c>
      <c r="J411" t="e">
        <f>+VLOOKUP(A411,Sales!$B$1352:$B$1390,1,0)</f>
        <v>#N/A</v>
      </c>
      <c r="N411">
        <v>206857</v>
      </c>
    </row>
    <row r="412" spans="1:14" hidden="1" x14ac:dyDescent="0.25">
      <c r="A412">
        <v>206177</v>
      </c>
      <c r="B412" t="s">
        <v>2151</v>
      </c>
      <c r="C412">
        <v>17</v>
      </c>
      <c r="D412">
        <v>1</v>
      </c>
      <c r="E412">
        <v>17</v>
      </c>
      <c r="F412">
        <v>73.32419999999999</v>
      </c>
      <c r="G412">
        <v>1246.51</v>
      </c>
      <c r="H412">
        <v>1</v>
      </c>
      <c r="I412">
        <v>1246.51</v>
      </c>
      <c r="J412" t="e">
        <f>+VLOOKUP(A412,Sales!$B$1352:$B$1390,1,0)</f>
        <v>#N/A</v>
      </c>
      <c r="N412">
        <v>206857</v>
      </c>
    </row>
    <row r="413" spans="1:14" hidden="1" x14ac:dyDescent="0.25">
      <c r="A413">
        <v>206177</v>
      </c>
      <c r="B413" t="s">
        <v>2149</v>
      </c>
      <c r="C413">
        <v>8</v>
      </c>
      <c r="D413">
        <v>1</v>
      </c>
      <c r="E413">
        <v>8</v>
      </c>
      <c r="F413">
        <v>73.32419999999999</v>
      </c>
      <c r="G413">
        <v>586.59</v>
      </c>
      <c r="H413">
        <v>1</v>
      </c>
      <c r="I413">
        <v>586.59</v>
      </c>
      <c r="J413" t="e">
        <f>+VLOOKUP(A413,Sales!$B$1352:$B$1390,1,0)</f>
        <v>#N/A</v>
      </c>
      <c r="N413">
        <v>206857</v>
      </c>
    </row>
    <row r="414" spans="1:14" hidden="1" x14ac:dyDescent="0.25">
      <c r="A414">
        <v>206177</v>
      </c>
      <c r="B414" t="s">
        <v>2146</v>
      </c>
      <c r="C414">
        <v>18</v>
      </c>
      <c r="D414">
        <v>1</v>
      </c>
      <c r="E414">
        <v>18</v>
      </c>
      <c r="F414">
        <v>73.32419999999999</v>
      </c>
      <c r="G414">
        <v>1319.84</v>
      </c>
      <c r="H414">
        <v>1</v>
      </c>
      <c r="I414">
        <v>1319.84</v>
      </c>
      <c r="J414" t="e">
        <f>+VLOOKUP(A414,Sales!$B$1352:$B$1390,1,0)</f>
        <v>#N/A</v>
      </c>
      <c r="N414">
        <v>206857</v>
      </c>
    </row>
    <row r="415" spans="1:14" hidden="1" x14ac:dyDescent="0.25">
      <c r="A415">
        <v>206177</v>
      </c>
      <c r="B415" t="s">
        <v>2146</v>
      </c>
      <c r="C415">
        <v>14</v>
      </c>
      <c r="D415">
        <v>1</v>
      </c>
      <c r="E415">
        <v>14</v>
      </c>
      <c r="F415">
        <v>103.23779999999999</v>
      </c>
      <c r="G415">
        <v>1445.33</v>
      </c>
      <c r="H415">
        <v>1</v>
      </c>
      <c r="I415">
        <v>1445.33</v>
      </c>
      <c r="J415" t="e">
        <f>+VLOOKUP(A415,Sales!$B$1352:$B$1390,1,0)</f>
        <v>#N/A</v>
      </c>
      <c r="N415">
        <v>206860</v>
      </c>
    </row>
    <row r="416" spans="1:14" hidden="1" x14ac:dyDescent="0.25">
      <c r="A416">
        <v>206177</v>
      </c>
      <c r="B416" t="s">
        <v>2134</v>
      </c>
      <c r="C416">
        <v>99</v>
      </c>
      <c r="D416">
        <v>1</v>
      </c>
      <c r="E416">
        <v>99</v>
      </c>
      <c r="F416">
        <v>73.32419999999999</v>
      </c>
      <c r="G416">
        <v>7259.1</v>
      </c>
      <c r="H416">
        <v>1</v>
      </c>
      <c r="I416">
        <v>7259.1</v>
      </c>
      <c r="J416" t="e">
        <f>+VLOOKUP(A416,Sales!$B$1352:$B$1390,1,0)</f>
        <v>#N/A</v>
      </c>
      <c r="N416">
        <v>206864</v>
      </c>
    </row>
    <row r="417" spans="1:14" hidden="1" x14ac:dyDescent="0.25">
      <c r="A417">
        <v>206177</v>
      </c>
      <c r="B417" t="s">
        <v>2145</v>
      </c>
      <c r="C417">
        <v>89</v>
      </c>
      <c r="D417">
        <v>1</v>
      </c>
      <c r="E417">
        <v>89</v>
      </c>
      <c r="F417">
        <v>73.32419999999999</v>
      </c>
      <c r="G417">
        <v>6525.85</v>
      </c>
      <c r="H417">
        <v>1</v>
      </c>
      <c r="I417">
        <v>6525.85</v>
      </c>
      <c r="J417" t="e">
        <f>+VLOOKUP(A417,Sales!$B$1352:$B$1390,1,0)</f>
        <v>#N/A</v>
      </c>
      <c r="N417">
        <v>206865</v>
      </c>
    </row>
    <row r="418" spans="1:14" hidden="1" x14ac:dyDescent="0.25">
      <c r="A418">
        <v>206177</v>
      </c>
      <c r="B418" t="s">
        <v>2143</v>
      </c>
      <c r="C418">
        <v>20</v>
      </c>
      <c r="D418">
        <v>1</v>
      </c>
      <c r="E418">
        <v>20</v>
      </c>
      <c r="F418">
        <v>73.32419999999999</v>
      </c>
      <c r="G418">
        <v>1466.48</v>
      </c>
      <c r="H418">
        <v>1</v>
      </c>
      <c r="I418">
        <v>1466.48</v>
      </c>
      <c r="J418" t="e">
        <f>+VLOOKUP(A418,Sales!$B$1352:$B$1390,1,0)</f>
        <v>#N/A</v>
      </c>
      <c r="N418">
        <v>206866</v>
      </c>
    </row>
    <row r="419" spans="1:14" hidden="1" x14ac:dyDescent="0.25">
      <c r="A419">
        <v>206177</v>
      </c>
      <c r="B419" t="s">
        <v>2135</v>
      </c>
      <c r="C419">
        <v>20</v>
      </c>
      <c r="D419">
        <v>1</v>
      </c>
      <c r="E419">
        <v>20</v>
      </c>
      <c r="F419">
        <v>73.32419999999999</v>
      </c>
      <c r="G419">
        <v>1466.48</v>
      </c>
      <c r="H419">
        <v>1</v>
      </c>
      <c r="I419">
        <v>1466.48</v>
      </c>
      <c r="J419" t="e">
        <f>+VLOOKUP(A419,Sales!$B$1352:$B$1390,1,0)</f>
        <v>#N/A</v>
      </c>
      <c r="N419">
        <v>206868</v>
      </c>
    </row>
    <row r="420" spans="1:14" hidden="1" x14ac:dyDescent="0.25">
      <c r="A420">
        <v>206177</v>
      </c>
      <c r="B420" t="s">
        <v>2134</v>
      </c>
      <c r="C420">
        <v>99</v>
      </c>
      <c r="D420">
        <v>1</v>
      </c>
      <c r="E420">
        <v>99</v>
      </c>
      <c r="F420">
        <v>73.32419999999999</v>
      </c>
      <c r="G420">
        <v>7259.1</v>
      </c>
      <c r="H420">
        <v>1</v>
      </c>
      <c r="I420">
        <v>7259.1</v>
      </c>
      <c r="J420" t="e">
        <f>+VLOOKUP(A420,Sales!$B$1352:$B$1390,1,0)</f>
        <v>#N/A</v>
      </c>
      <c r="N420">
        <v>206869</v>
      </c>
    </row>
    <row r="421" spans="1:14" hidden="1" x14ac:dyDescent="0.25">
      <c r="A421">
        <v>206177</v>
      </c>
      <c r="B421" t="s">
        <v>2134</v>
      </c>
      <c r="C421">
        <v>99</v>
      </c>
      <c r="D421">
        <v>1</v>
      </c>
      <c r="E421">
        <v>99</v>
      </c>
      <c r="F421">
        <v>73.32419999999999</v>
      </c>
      <c r="G421">
        <v>7259.1</v>
      </c>
      <c r="H421">
        <v>1</v>
      </c>
      <c r="I421">
        <v>7259.1</v>
      </c>
      <c r="J421" t="e">
        <f>+VLOOKUP(A421,Sales!$B$1352:$B$1390,1,0)</f>
        <v>#N/A</v>
      </c>
      <c r="N421">
        <v>206870</v>
      </c>
    </row>
    <row r="422" spans="1:14" hidden="1" x14ac:dyDescent="0.25">
      <c r="A422">
        <v>206177</v>
      </c>
      <c r="B422" t="s">
        <v>2134</v>
      </c>
      <c r="C422">
        <v>99</v>
      </c>
      <c r="D422">
        <v>1</v>
      </c>
      <c r="E422">
        <v>99</v>
      </c>
      <c r="F422">
        <v>73.32419999999999</v>
      </c>
      <c r="G422">
        <v>7259.1</v>
      </c>
      <c r="H422">
        <v>1</v>
      </c>
      <c r="I422">
        <v>7259.1</v>
      </c>
      <c r="J422" t="e">
        <f>+VLOOKUP(A422,Sales!$B$1352:$B$1390,1,0)</f>
        <v>#N/A</v>
      </c>
      <c r="N422">
        <v>206870</v>
      </c>
    </row>
    <row r="423" spans="1:14" hidden="1" x14ac:dyDescent="0.25">
      <c r="A423">
        <v>206177</v>
      </c>
      <c r="B423" t="s">
        <v>2136</v>
      </c>
      <c r="C423">
        <v>20</v>
      </c>
      <c r="D423">
        <v>1</v>
      </c>
      <c r="E423">
        <v>20</v>
      </c>
      <c r="F423">
        <v>73.32419999999999</v>
      </c>
      <c r="G423">
        <v>1466.48</v>
      </c>
      <c r="H423">
        <v>1</v>
      </c>
      <c r="I423">
        <v>1466.48</v>
      </c>
      <c r="J423" t="e">
        <f>+VLOOKUP(A423,Sales!$B$1352:$B$1390,1,0)</f>
        <v>#N/A</v>
      </c>
      <c r="N423">
        <v>206870</v>
      </c>
    </row>
    <row r="424" spans="1:14" hidden="1" x14ac:dyDescent="0.25">
      <c r="A424">
        <v>206177</v>
      </c>
      <c r="B424" t="s">
        <v>2134</v>
      </c>
      <c r="C424">
        <v>99</v>
      </c>
      <c r="D424">
        <v>1</v>
      </c>
      <c r="E424">
        <v>99</v>
      </c>
      <c r="F424">
        <v>73.32419999999999</v>
      </c>
      <c r="G424">
        <v>7259.1</v>
      </c>
      <c r="H424">
        <v>1</v>
      </c>
      <c r="I424">
        <v>7259.1</v>
      </c>
      <c r="J424" t="e">
        <f>+VLOOKUP(A424,Sales!$B$1352:$B$1390,1,0)</f>
        <v>#N/A</v>
      </c>
      <c r="N424">
        <v>206871</v>
      </c>
    </row>
    <row r="425" spans="1:14" hidden="1" x14ac:dyDescent="0.25">
      <c r="A425">
        <v>206177</v>
      </c>
      <c r="B425" t="s">
        <v>2154</v>
      </c>
      <c r="C425">
        <v>39</v>
      </c>
      <c r="D425">
        <v>1</v>
      </c>
      <c r="E425">
        <v>39</v>
      </c>
      <c r="F425">
        <v>89.27324999999999</v>
      </c>
      <c r="G425">
        <v>3481.66</v>
      </c>
      <c r="H425">
        <v>1</v>
      </c>
      <c r="I425">
        <v>3481.66</v>
      </c>
      <c r="J425" t="e">
        <f>+VLOOKUP(A425,Sales!$B$1352:$B$1390,1,0)</f>
        <v>#N/A</v>
      </c>
      <c r="N425">
        <v>206873</v>
      </c>
    </row>
    <row r="426" spans="1:14" hidden="1" x14ac:dyDescent="0.25">
      <c r="A426">
        <v>206177</v>
      </c>
      <c r="B426" t="s">
        <v>2142</v>
      </c>
      <c r="C426">
        <v>32</v>
      </c>
      <c r="D426">
        <v>1</v>
      </c>
      <c r="E426">
        <v>32</v>
      </c>
      <c r="F426">
        <v>89.27324999999999</v>
      </c>
      <c r="G426">
        <v>2856.74</v>
      </c>
      <c r="H426">
        <v>1</v>
      </c>
      <c r="I426">
        <v>2856.74</v>
      </c>
      <c r="J426" t="e">
        <f>+VLOOKUP(A426,Sales!$B$1352:$B$1390,1,0)</f>
        <v>#N/A</v>
      </c>
      <c r="N426">
        <v>206873</v>
      </c>
    </row>
    <row r="427" spans="1:14" hidden="1" x14ac:dyDescent="0.25">
      <c r="A427">
        <v>206177</v>
      </c>
      <c r="B427" t="s">
        <v>2141</v>
      </c>
      <c r="C427">
        <v>16</v>
      </c>
      <c r="D427">
        <v>1</v>
      </c>
      <c r="E427">
        <v>16</v>
      </c>
      <c r="F427">
        <v>89.27324999999999</v>
      </c>
      <c r="G427">
        <v>1428.37</v>
      </c>
      <c r="H427">
        <v>1</v>
      </c>
      <c r="I427">
        <v>1428.37</v>
      </c>
      <c r="J427" t="e">
        <f>+VLOOKUP(A427,Sales!$B$1352:$B$1390,1,0)</f>
        <v>#N/A</v>
      </c>
      <c r="N427">
        <v>206873</v>
      </c>
    </row>
    <row r="428" spans="1:14" hidden="1" x14ac:dyDescent="0.25">
      <c r="A428">
        <v>206177</v>
      </c>
      <c r="B428" t="s">
        <v>2137</v>
      </c>
      <c r="C428">
        <v>49</v>
      </c>
      <c r="D428">
        <v>1</v>
      </c>
      <c r="E428">
        <v>49</v>
      </c>
      <c r="F428">
        <v>73.32419999999999</v>
      </c>
      <c r="G428">
        <v>3592.89</v>
      </c>
      <c r="H428">
        <v>1</v>
      </c>
      <c r="I428">
        <v>3592.89</v>
      </c>
      <c r="J428" t="e">
        <f>+VLOOKUP(A428,Sales!$B$1352:$B$1390,1,0)</f>
        <v>#N/A</v>
      </c>
      <c r="N428">
        <v>206875</v>
      </c>
    </row>
    <row r="429" spans="1:14" hidden="1" x14ac:dyDescent="0.25">
      <c r="A429">
        <v>206177</v>
      </c>
      <c r="B429" t="s">
        <v>2134</v>
      </c>
      <c r="C429">
        <v>89</v>
      </c>
      <c r="D429">
        <v>1</v>
      </c>
      <c r="E429">
        <v>89</v>
      </c>
      <c r="F429">
        <v>73.32419999999999</v>
      </c>
      <c r="G429">
        <v>6525.85</v>
      </c>
      <c r="H429">
        <v>1</v>
      </c>
      <c r="I429">
        <v>6525.85</v>
      </c>
      <c r="J429" t="e">
        <f>+VLOOKUP(A429,Sales!$B$1352:$B$1390,1,0)</f>
        <v>#N/A</v>
      </c>
      <c r="N429">
        <v>206876</v>
      </c>
    </row>
    <row r="430" spans="1:14" hidden="1" x14ac:dyDescent="0.25">
      <c r="A430">
        <v>206177</v>
      </c>
      <c r="B430" t="s">
        <v>2134</v>
      </c>
      <c r="C430">
        <v>99</v>
      </c>
      <c r="D430">
        <v>1</v>
      </c>
      <c r="E430">
        <v>99</v>
      </c>
      <c r="F430">
        <v>73.32419999999999</v>
      </c>
      <c r="G430">
        <v>7259.1</v>
      </c>
      <c r="H430">
        <v>1</v>
      </c>
      <c r="I430">
        <v>7259.1</v>
      </c>
      <c r="J430" t="e">
        <f>+VLOOKUP(A430,Sales!$B$1352:$B$1390,1,0)</f>
        <v>#N/A</v>
      </c>
      <c r="N430">
        <v>206877</v>
      </c>
    </row>
    <row r="431" spans="1:14" hidden="1" x14ac:dyDescent="0.25">
      <c r="A431">
        <v>206177</v>
      </c>
      <c r="B431" t="s">
        <v>2134</v>
      </c>
      <c r="C431">
        <v>99</v>
      </c>
      <c r="D431">
        <v>1</v>
      </c>
      <c r="E431">
        <v>99</v>
      </c>
      <c r="F431">
        <v>73.32419999999999</v>
      </c>
      <c r="G431">
        <v>7259.1</v>
      </c>
      <c r="H431">
        <v>1</v>
      </c>
      <c r="I431">
        <v>7259.1</v>
      </c>
      <c r="J431" t="e">
        <f>+VLOOKUP(A431,Sales!$B$1352:$B$1390,1,0)</f>
        <v>#N/A</v>
      </c>
      <c r="N431">
        <v>206879</v>
      </c>
    </row>
    <row r="432" spans="1:14" hidden="1" x14ac:dyDescent="0.25">
      <c r="A432">
        <v>206177</v>
      </c>
      <c r="B432" t="s">
        <v>2149</v>
      </c>
      <c r="C432">
        <v>7</v>
      </c>
      <c r="D432">
        <v>1</v>
      </c>
      <c r="E432">
        <v>7</v>
      </c>
      <c r="F432">
        <v>103.23779999999999</v>
      </c>
      <c r="G432">
        <v>722.66</v>
      </c>
      <c r="H432">
        <v>1</v>
      </c>
      <c r="I432">
        <v>722.66</v>
      </c>
      <c r="J432" t="e">
        <f>+VLOOKUP(A432,Sales!$B$1352:$B$1390,1,0)</f>
        <v>#N/A</v>
      </c>
      <c r="N432">
        <v>206880</v>
      </c>
    </row>
    <row r="433" spans="1:14" hidden="1" x14ac:dyDescent="0.25">
      <c r="A433">
        <v>206177</v>
      </c>
      <c r="B433" t="s">
        <v>2134</v>
      </c>
      <c r="C433">
        <v>79</v>
      </c>
      <c r="D433">
        <v>1</v>
      </c>
      <c r="E433">
        <v>79</v>
      </c>
      <c r="F433">
        <v>73.32419999999999</v>
      </c>
      <c r="G433">
        <v>5792.61</v>
      </c>
      <c r="H433">
        <v>1</v>
      </c>
      <c r="I433">
        <v>5792.61</v>
      </c>
      <c r="J433" t="e">
        <f>+VLOOKUP(A433,Sales!$B$1352:$B$1390,1,0)</f>
        <v>#N/A</v>
      </c>
      <c r="N433">
        <v>206881</v>
      </c>
    </row>
    <row r="434" spans="1:14" hidden="1" x14ac:dyDescent="0.25">
      <c r="A434">
        <v>206177</v>
      </c>
      <c r="B434" t="s">
        <v>2149</v>
      </c>
      <c r="C434">
        <v>8</v>
      </c>
      <c r="D434">
        <v>1</v>
      </c>
      <c r="E434">
        <v>8</v>
      </c>
      <c r="F434">
        <v>73.32419999999999</v>
      </c>
      <c r="G434">
        <v>586.59</v>
      </c>
      <c r="H434">
        <v>1</v>
      </c>
      <c r="I434">
        <v>586.59</v>
      </c>
      <c r="J434" t="e">
        <f>+VLOOKUP(A434,Sales!$B$1352:$B$1390,1,0)</f>
        <v>#N/A</v>
      </c>
      <c r="N434">
        <v>206881</v>
      </c>
    </row>
    <row r="435" spans="1:14" hidden="1" x14ac:dyDescent="0.25">
      <c r="A435">
        <v>206177</v>
      </c>
      <c r="B435" t="s">
        <v>2146</v>
      </c>
      <c r="C435">
        <v>16</v>
      </c>
      <c r="D435">
        <v>1</v>
      </c>
      <c r="E435">
        <v>16</v>
      </c>
      <c r="F435">
        <v>73.32419999999999</v>
      </c>
      <c r="G435">
        <v>1173.19</v>
      </c>
      <c r="H435">
        <v>1</v>
      </c>
      <c r="I435">
        <v>1173.19</v>
      </c>
      <c r="J435" t="e">
        <f>+VLOOKUP(A435,Sales!$B$1352:$B$1390,1,0)</f>
        <v>#N/A</v>
      </c>
      <c r="N435">
        <v>206881</v>
      </c>
    </row>
    <row r="436" spans="1:14" hidden="1" x14ac:dyDescent="0.25">
      <c r="A436">
        <v>206177</v>
      </c>
      <c r="B436" t="s">
        <v>2134</v>
      </c>
      <c r="C436">
        <v>79</v>
      </c>
      <c r="D436">
        <v>1</v>
      </c>
      <c r="E436">
        <v>79</v>
      </c>
      <c r="F436">
        <v>89.27324999999999</v>
      </c>
      <c r="G436">
        <v>7052.59</v>
      </c>
      <c r="H436">
        <v>1</v>
      </c>
      <c r="I436">
        <v>7052.59</v>
      </c>
      <c r="J436" t="e">
        <f>+VLOOKUP(A436,Sales!$B$1352:$B$1390,1,0)</f>
        <v>#N/A</v>
      </c>
      <c r="N436">
        <v>206882</v>
      </c>
    </row>
    <row r="437" spans="1:14" hidden="1" x14ac:dyDescent="0.25">
      <c r="A437">
        <v>206177</v>
      </c>
      <c r="B437" t="s">
        <v>2134</v>
      </c>
      <c r="C437">
        <v>99</v>
      </c>
      <c r="D437">
        <v>1</v>
      </c>
      <c r="E437">
        <v>99</v>
      </c>
      <c r="F437">
        <v>73.32419999999999</v>
      </c>
      <c r="G437">
        <v>7259.1</v>
      </c>
      <c r="H437">
        <v>1</v>
      </c>
      <c r="I437">
        <v>7259.1</v>
      </c>
      <c r="J437" t="e">
        <f>+VLOOKUP(A437,Sales!$B$1352:$B$1390,1,0)</f>
        <v>#N/A</v>
      </c>
      <c r="N437">
        <v>206883</v>
      </c>
    </row>
    <row r="438" spans="1:14" hidden="1" x14ac:dyDescent="0.25">
      <c r="A438">
        <v>206177</v>
      </c>
      <c r="B438" t="s">
        <v>2134</v>
      </c>
      <c r="C438">
        <v>79</v>
      </c>
      <c r="D438">
        <v>1</v>
      </c>
      <c r="E438">
        <v>79</v>
      </c>
      <c r="F438">
        <v>89.27324999999999</v>
      </c>
      <c r="G438">
        <v>7052.59</v>
      </c>
      <c r="H438">
        <v>1</v>
      </c>
      <c r="I438">
        <v>7052.59</v>
      </c>
      <c r="J438" t="e">
        <f>+VLOOKUP(A438,Sales!$B$1352:$B$1390,1,0)</f>
        <v>#N/A</v>
      </c>
      <c r="N438">
        <v>206884</v>
      </c>
    </row>
    <row r="439" spans="1:14" hidden="1" x14ac:dyDescent="0.25">
      <c r="A439">
        <v>206177</v>
      </c>
      <c r="B439" t="s">
        <v>2134</v>
      </c>
      <c r="C439">
        <v>69</v>
      </c>
      <c r="D439">
        <v>1</v>
      </c>
      <c r="E439">
        <v>69</v>
      </c>
      <c r="F439">
        <v>103.23779999999999</v>
      </c>
      <c r="G439">
        <v>7123.41</v>
      </c>
      <c r="H439">
        <v>1</v>
      </c>
      <c r="I439">
        <v>7123.41</v>
      </c>
      <c r="J439" t="e">
        <f>+VLOOKUP(A439,Sales!$B$1352:$B$1390,1,0)</f>
        <v>#N/A</v>
      </c>
      <c r="N439">
        <v>206885</v>
      </c>
    </row>
    <row r="440" spans="1:14" hidden="1" x14ac:dyDescent="0.25">
      <c r="A440">
        <v>206177</v>
      </c>
      <c r="B440" t="s">
        <v>2146</v>
      </c>
      <c r="C440">
        <v>20</v>
      </c>
      <c r="D440">
        <v>1</v>
      </c>
      <c r="E440">
        <v>20</v>
      </c>
      <c r="F440">
        <v>73.32419999999999</v>
      </c>
      <c r="G440">
        <v>1466.48</v>
      </c>
      <c r="H440">
        <v>1</v>
      </c>
      <c r="I440">
        <v>1466.48</v>
      </c>
      <c r="J440" t="e">
        <f>+VLOOKUP(A440,Sales!$B$1352:$B$1390,1,0)</f>
        <v>#N/A</v>
      </c>
      <c r="N440">
        <v>206886</v>
      </c>
    </row>
    <row r="441" spans="1:14" hidden="1" x14ac:dyDescent="0.25">
      <c r="A441">
        <v>206177</v>
      </c>
      <c r="B441" t="s">
        <v>2139</v>
      </c>
      <c r="C441">
        <v>20</v>
      </c>
      <c r="D441">
        <v>1</v>
      </c>
      <c r="E441">
        <v>20</v>
      </c>
      <c r="F441">
        <v>73.32419999999999</v>
      </c>
      <c r="G441">
        <v>1466.48</v>
      </c>
      <c r="H441">
        <v>1</v>
      </c>
      <c r="I441">
        <v>1466.48</v>
      </c>
      <c r="J441" t="e">
        <f>+VLOOKUP(A441,Sales!$B$1352:$B$1390,1,0)</f>
        <v>#N/A</v>
      </c>
      <c r="N441">
        <v>206886</v>
      </c>
    </row>
    <row r="442" spans="1:14" hidden="1" x14ac:dyDescent="0.25">
      <c r="A442">
        <v>206177</v>
      </c>
      <c r="B442" t="s">
        <v>2141</v>
      </c>
      <c r="C442">
        <v>20</v>
      </c>
      <c r="D442">
        <v>1</v>
      </c>
      <c r="E442">
        <v>20</v>
      </c>
      <c r="F442">
        <v>73.32419999999999</v>
      </c>
      <c r="G442">
        <v>1466.48</v>
      </c>
      <c r="H442">
        <v>1</v>
      </c>
      <c r="I442">
        <v>1466.48</v>
      </c>
      <c r="J442" t="e">
        <f>+VLOOKUP(A442,Sales!$B$1352:$B$1390,1,0)</f>
        <v>#N/A</v>
      </c>
      <c r="N442">
        <v>206886</v>
      </c>
    </row>
    <row r="443" spans="1:14" hidden="1" x14ac:dyDescent="0.25">
      <c r="A443">
        <v>206177</v>
      </c>
      <c r="B443" t="s">
        <v>2135</v>
      </c>
      <c r="C443">
        <v>24</v>
      </c>
      <c r="D443">
        <v>1</v>
      </c>
      <c r="E443">
        <v>24</v>
      </c>
      <c r="F443">
        <v>60.232150000000004</v>
      </c>
      <c r="G443">
        <v>1445.57</v>
      </c>
      <c r="H443">
        <v>1</v>
      </c>
      <c r="I443">
        <v>1445.57</v>
      </c>
      <c r="J443" t="e">
        <f>+VLOOKUP(A443,Sales!$B$1352:$B$1390,1,0)</f>
        <v>#N/A</v>
      </c>
      <c r="N443">
        <v>206887</v>
      </c>
    </row>
    <row r="444" spans="1:14" hidden="1" x14ac:dyDescent="0.25">
      <c r="A444">
        <v>206177</v>
      </c>
      <c r="B444" t="s">
        <v>2143</v>
      </c>
      <c r="C444">
        <v>20</v>
      </c>
      <c r="D444">
        <v>1</v>
      </c>
      <c r="E444">
        <v>20</v>
      </c>
      <c r="F444">
        <v>73.32419999999999</v>
      </c>
      <c r="G444">
        <v>1466.48</v>
      </c>
      <c r="H444">
        <v>1</v>
      </c>
      <c r="I444">
        <v>1466.48</v>
      </c>
      <c r="J444" t="e">
        <f>+VLOOKUP(A444,Sales!$B$1352:$B$1390,1,0)</f>
        <v>#N/A</v>
      </c>
      <c r="N444">
        <v>206889</v>
      </c>
    </row>
    <row r="445" spans="1:14" hidden="1" x14ac:dyDescent="0.25">
      <c r="A445">
        <v>206177</v>
      </c>
      <c r="B445" t="s">
        <v>2134</v>
      </c>
      <c r="C445">
        <v>99</v>
      </c>
      <c r="D445">
        <v>1</v>
      </c>
      <c r="E445">
        <v>99</v>
      </c>
      <c r="F445">
        <v>73.32419999999999</v>
      </c>
      <c r="G445">
        <v>7259.1</v>
      </c>
      <c r="H445">
        <v>1</v>
      </c>
      <c r="I445">
        <v>7259.1</v>
      </c>
      <c r="J445" t="e">
        <f>+VLOOKUP(A445,Sales!$B$1352:$B$1390,1,0)</f>
        <v>#N/A</v>
      </c>
      <c r="N445">
        <v>206890</v>
      </c>
    </row>
    <row r="446" spans="1:14" hidden="1" x14ac:dyDescent="0.25">
      <c r="A446">
        <v>206177</v>
      </c>
      <c r="B446" t="s">
        <v>2135</v>
      </c>
      <c r="C446">
        <v>20</v>
      </c>
      <c r="D446">
        <v>1</v>
      </c>
      <c r="E446">
        <v>20</v>
      </c>
      <c r="F446">
        <v>73.32419999999999</v>
      </c>
      <c r="G446">
        <v>1466.48</v>
      </c>
      <c r="H446">
        <v>1</v>
      </c>
      <c r="I446">
        <v>1466.48</v>
      </c>
      <c r="J446" t="e">
        <f>+VLOOKUP(A446,Sales!$B$1352:$B$1390,1,0)</f>
        <v>#N/A</v>
      </c>
      <c r="N446">
        <v>206891</v>
      </c>
    </row>
    <row r="447" spans="1:14" hidden="1" x14ac:dyDescent="0.25">
      <c r="A447">
        <v>206177</v>
      </c>
      <c r="B447" t="s">
        <v>2134</v>
      </c>
      <c r="C447">
        <v>99</v>
      </c>
      <c r="D447">
        <v>1</v>
      </c>
      <c r="E447">
        <v>99</v>
      </c>
      <c r="F447">
        <v>73.32419999999999</v>
      </c>
      <c r="G447">
        <v>7259.1</v>
      </c>
      <c r="H447">
        <v>1</v>
      </c>
      <c r="I447">
        <v>7259.1</v>
      </c>
      <c r="J447" t="e">
        <f>+VLOOKUP(A447,Sales!$B$1352:$B$1390,1,0)</f>
        <v>#N/A</v>
      </c>
      <c r="N447">
        <v>206893</v>
      </c>
    </row>
    <row r="448" spans="1:14" hidden="1" x14ac:dyDescent="0.25">
      <c r="A448">
        <v>206177</v>
      </c>
      <c r="B448" t="s">
        <v>2134</v>
      </c>
      <c r="C448">
        <v>99</v>
      </c>
      <c r="D448">
        <v>1</v>
      </c>
      <c r="E448">
        <v>99</v>
      </c>
      <c r="F448">
        <v>73.32419999999999</v>
      </c>
      <c r="G448">
        <v>7259.1</v>
      </c>
      <c r="H448">
        <v>1</v>
      </c>
      <c r="I448">
        <v>7259.1</v>
      </c>
      <c r="J448" t="e">
        <f>+VLOOKUP(A448,Sales!$B$1352:$B$1390,1,0)</f>
        <v>#N/A</v>
      </c>
      <c r="N448">
        <v>206895</v>
      </c>
    </row>
    <row r="449" spans="1:14" hidden="1" x14ac:dyDescent="0.25">
      <c r="A449">
        <v>206177</v>
      </c>
      <c r="B449" t="s">
        <v>2142</v>
      </c>
      <c r="C449">
        <v>40</v>
      </c>
      <c r="D449">
        <v>1</v>
      </c>
      <c r="E449">
        <v>40</v>
      </c>
      <c r="F449">
        <v>73.32419999999999</v>
      </c>
      <c r="G449">
        <v>2932.97</v>
      </c>
      <c r="H449">
        <v>1</v>
      </c>
      <c r="I449">
        <v>2932.97</v>
      </c>
      <c r="J449" t="e">
        <f>+VLOOKUP(A449,Sales!$B$1352:$B$1390,1,0)</f>
        <v>#N/A</v>
      </c>
      <c r="N449">
        <v>206896</v>
      </c>
    </row>
    <row r="450" spans="1:14" hidden="1" x14ac:dyDescent="0.25">
      <c r="A450">
        <v>206177</v>
      </c>
      <c r="B450" t="s">
        <v>2138</v>
      </c>
      <c r="C450">
        <v>20</v>
      </c>
      <c r="D450">
        <v>1</v>
      </c>
      <c r="E450">
        <v>20</v>
      </c>
      <c r="F450">
        <v>73.32419999999999</v>
      </c>
      <c r="G450">
        <v>1466.48</v>
      </c>
      <c r="H450">
        <v>1</v>
      </c>
      <c r="I450">
        <v>1466.48</v>
      </c>
      <c r="J450" t="e">
        <f>+VLOOKUP(A450,Sales!$B$1352:$B$1390,1,0)</f>
        <v>#N/A</v>
      </c>
      <c r="N450">
        <v>206897</v>
      </c>
    </row>
    <row r="451" spans="1:14" hidden="1" x14ac:dyDescent="0.25">
      <c r="A451">
        <v>206177</v>
      </c>
      <c r="B451" t="s">
        <v>2135</v>
      </c>
      <c r="C451">
        <v>20</v>
      </c>
      <c r="D451">
        <v>1</v>
      </c>
      <c r="E451">
        <v>20</v>
      </c>
      <c r="F451">
        <v>73.32419999999999</v>
      </c>
      <c r="G451">
        <v>1466.48</v>
      </c>
      <c r="H451">
        <v>1</v>
      </c>
      <c r="I451">
        <v>1466.48</v>
      </c>
      <c r="J451" t="e">
        <f>+VLOOKUP(A451,Sales!$B$1352:$B$1390,1,0)</f>
        <v>#N/A</v>
      </c>
      <c r="N451">
        <v>206898</v>
      </c>
    </row>
    <row r="452" spans="1:14" hidden="1" x14ac:dyDescent="0.25">
      <c r="A452">
        <v>206177</v>
      </c>
      <c r="B452" t="s">
        <v>2138</v>
      </c>
      <c r="C452">
        <v>20</v>
      </c>
      <c r="D452">
        <v>1</v>
      </c>
      <c r="E452">
        <v>20</v>
      </c>
      <c r="F452">
        <v>73.32419999999999</v>
      </c>
      <c r="G452">
        <v>1466.48</v>
      </c>
      <c r="H452">
        <v>1</v>
      </c>
      <c r="I452">
        <v>1466.48</v>
      </c>
      <c r="J452" t="e">
        <f>+VLOOKUP(A452,Sales!$B$1352:$B$1390,1,0)</f>
        <v>#N/A</v>
      </c>
      <c r="N452">
        <v>206900</v>
      </c>
    </row>
    <row r="453" spans="1:14" hidden="1" x14ac:dyDescent="0.25">
      <c r="A453">
        <v>206177</v>
      </c>
      <c r="B453" t="s">
        <v>2134</v>
      </c>
      <c r="C453">
        <v>79</v>
      </c>
      <c r="D453">
        <v>1</v>
      </c>
      <c r="E453">
        <v>79</v>
      </c>
      <c r="F453">
        <v>89.27324999999999</v>
      </c>
      <c r="G453">
        <v>7052.59</v>
      </c>
      <c r="H453">
        <v>1</v>
      </c>
      <c r="I453">
        <v>7052.59</v>
      </c>
      <c r="J453" t="e">
        <f>+VLOOKUP(A453,Sales!$B$1352:$B$1390,1,0)</f>
        <v>#N/A</v>
      </c>
      <c r="N453">
        <v>206901</v>
      </c>
    </row>
    <row r="454" spans="1:14" hidden="1" x14ac:dyDescent="0.25">
      <c r="A454">
        <v>206177</v>
      </c>
      <c r="B454" t="s">
        <v>2134</v>
      </c>
      <c r="C454">
        <v>99</v>
      </c>
      <c r="D454">
        <v>1</v>
      </c>
      <c r="E454">
        <v>99</v>
      </c>
      <c r="F454">
        <v>73.32419999999999</v>
      </c>
      <c r="G454">
        <v>7259.1</v>
      </c>
      <c r="H454">
        <v>1</v>
      </c>
      <c r="I454">
        <v>7259.1</v>
      </c>
      <c r="J454" t="e">
        <f>+VLOOKUP(A454,Sales!$B$1352:$B$1390,1,0)</f>
        <v>#N/A</v>
      </c>
      <c r="N454">
        <v>206902</v>
      </c>
    </row>
    <row r="455" spans="1:14" hidden="1" x14ac:dyDescent="0.25">
      <c r="A455">
        <v>206177</v>
      </c>
      <c r="B455" t="s">
        <v>2143</v>
      </c>
      <c r="C455">
        <v>20</v>
      </c>
      <c r="D455">
        <v>1</v>
      </c>
      <c r="E455">
        <v>20</v>
      </c>
      <c r="F455">
        <v>73.32419999999999</v>
      </c>
      <c r="G455">
        <v>1466.48</v>
      </c>
      <c r="H455">
        <v>1</v>
      </c>
      <c r="I455">
        <v>1466.48</v>
      </c>
      <c r="J455" t="e">
        <f>+VLOOKUP(A455,Sales!$B$1352:$B$1390,1,0)</f>
        <v>#N/A</v>
      </c>
      <c r="N455">
        <v>206905</v>
      </c>
    </row>
    <row r="456" spans="1:14" hidden="1" x14ac:dyDescent="0.25">
      <c r="A456">
        <v>206177</v>
      </c>
      <c r="B456" t="s">
        <v>2138</v>
      </c>
      <c r="C456">
        <v>20</v>
      </c>
      <c r="D456">
        <v>1</v>
      </c>
      <c r="E456">
        <v>20</v>
      </c>
      <c r="F456">
        <v>73.32419999999999</v>
      </c>
      <c r="G456">
        <v>1466.48</v>
      </c>
      <c r="H456">
        <v>1</v>
      </c>
      <c r="I456">
        <v>1466.48</v>
      </c>
      <c r="J456" t="e">
        <f>+VLOOKUP(A456,Sales!$B$1352:$B$1390,1,0)</f>
        <v>#N/A</v>
      </c>
      <c r="N456">
        <v>206906</v>
      </c>
    </row>
    <row r="457" spans="1:14" hidden="1" x14ac:dyDescent="0.25">
      <c r="A457">
        <v>206177</v>
      </c>
      <c r="B457" t="s">
        <v>2134</v>
      </c>
      <c r="C457">
        <v>79</v>
      </c>
      <c r="D457">
        <v>1</v>
      </c>
      <c r="E457">
        <v>79</v>
      </c>
      <c r="F457">
        <v>89.27324999999999</v>
      </c>
      <c r="G457">
        <v>7052.59</v>
      </c>
      <c r="H457">
        <v>1</v>
      </c>
      <c r="I457">
        <v>7052.59</v>
      </c>
      <c r="J457" t="e">
        <f>+VLOOKUP(A457,Sales!$B$1352:$B$1390,1,0)</f>
        <v>#N/A</v>
      </c>
      <c r="N457">
        <v>206908</v>
      </c>
    </row>
    <row r="458" spans="1:14" hidden="1" x14ac:dyDescent="0.25">
      <c r="A458">
        <v>206177</v>
      </c>
      <c r="B458" t="s">
        <v>2134</v>
      </c>
      <c r="C458">
        <v>129</v>
      </c>
      <c r="D458">
        <v>1</v>
      </c>
      <c r="E458">
        <v>129</v>
      </c>
      <c r="F458">
        <v>56.8994</v>
      </c>
      <c r="G458">
        <v>7340.02</v>
      </c>
      <c r="H458">
        <v>1</v>
      </c>
      <c r="I458">
        <v>7340.02</v>
      </c>
      <c r="J458" t="e">
        <f>+VLOOKUP(A458,Sales!$B$1352:$B$1390,1,0)</f>
        <v>#N/A</v>
      </c>
      <c r="N458">
        <v>206909</v>
      </c>
    </row>
    <row r="459" spans="1:14" hidden="1" x14ac:dyDescent="0.25">
      <c r="A459">
        <v>206177</v>
      </c>
      <c r="B459" t="s">
        <v>2134</v>
      </c>
      <c r="C459">
        <v>69</v>
      </c>
      <c r="D459">
        <v>1</v>
      </c>
      <c r="E459">
        <v>69</v>
      </c>
      <c r="F459">
        <v>103.23779999999999</v>
      </c>
      <c r="G459">
        <v>7123.41</v>
      </c>
      <c r="H459">
        <v>1</v>
      </c>
      <c r="I459">
        <v>7123.41</v>
      </c>
      <c r="J459" t="e">
        <f>+VLOOKUP(A459,Sales!$B$1352:$B$1390,1,0)</f>
        <v>#N/A</v>
      </c>
      <c r="N459">
        <v>206918</v>
      </c>
    </row>
    <row r="460" spans="1:14" hidden="1" x14ac:dyDescent="0.25">
      <c r="A460">
        <v>206177</v>
      </c>
      <c r="B460" t="s">
        <v>2137</v>
      </c>
      <c r="C460">
        <v>49</v>
      </c>
      <c r="D460">
        <v>1</v>
      </c>
      <c r="E460">
        <v>49</v>
      </c>
      <c r="F460">
        <v>73.32419999999999</v>
      </c>
      <c r="G460">
        <v>3592.89</v>
      </c>
      <c r="H460">
        <v>1</v>
      </c>
      <c r="I460">
        <v>3592.89</v>
      </c>
      <c r="J460" t="e">
        <f>+VLOOKUP(A460,Sales!$B$1352:$B$1390,1,0)</f>
        <v>#N/A</v>
      </c>
      <c r="N460">
        <v>206919</v>
      </c>
    </row>
    <row r="461" spans="1:14" hidden="1" x14ac:dyDescent="0.25">
      <c r="A461">
        <v>206177</v>
      </c>
      <c r="B461" t="s">
        <v>2134</v>
      </c>
      <c r="C461">
        <v>79</v>
      </c>
      <c r="D461">
        <v>1</v>
      </c>
      <c r="E461">
        <v>79</v>
      </c>
      <c r="F461">
        <v>89.27324999999999</v>
      </c>
      <c r="G461">
        <v>7052.59</v>
      </c>
      <c r="H461">
        <v>1</v>
      </c>
      <c r="I461">
        <v>7052.59</v>
      </c>
      <c r="J461" t="e">
        <f>+VLOOKUP(A461,Sales!$B$1352:$B$1390,1,0)</f>
        <v>#N/A</v>
      </c>
      <c r="N461">
        <v>206920</v>
      </c>
    </row>
    <row r="462" spans="1:14" hidden="1" x14ac:dyDescent="0.25">
      <c r="A462">
        <v>206177</v>
      </c>
      <c r="B462" t="s">
        <v>2143</v>
      </c>
      <c r="C462">
        <v>20</v>
      </c>
      <c r="D462">
        <v>2</v>
      </c>
      <c r="E462">
        <v>40</v>
      </c>
      <c r="F462">
        <v>73.32419999999999</v>
      </c>
      <c r="G462">
        <v>1466.48</v>
      </c>
      <c r="H462">
        <v>2</v>
      </c>
      <c r="I462">
        <v>2932.96</v>
      </c>
      <c r="J462" t="e">
        <f>+VLOOKUP(A462,Sales!$B$1352:$B$1390,1,0)</f>
        <v>#N/A</v>
      </c>
      <c r="N462">
        <v>206923</v>
      </c>
    </row>
    <row r="463" spans="1:14" hidden="1" x14ac:dyDescent="0.25">
      <c r="A463">
        <v>206177</v>
      </c>
      <c r="B463" t="s">
        <v>2135</v>
      </c>
      <c r="C463">
        <v>20</v>
      </c>
      <c r="D463">
        <v>1</v>
      </c>
      <c r="E463">
        <v>20</v>
      </c>
      <c r="F463">
        <v>73.32419999999999</v>
      </c>
      <c r="G463">
        <v>1466.48</v>
      </c>
      <c r="H463">
        <v>1</v>
      </c>
      <c r="I463">
        <v>1466.48</v>
      </c>
      <c r="J463" t="e">
        <f>+VLOOKUP(A463,Sales!$B$1352:$B$1390,1,0)</f>
        <v>#N/A</v>
      </c>
      <c r="N463">
        <v>206926</v>
      </c>
    </row>
    <row r="464" spans="1:14" hidden="1" x14ac:dyDescent="0.25">
      <c r="A464">
        <v>206177</v>
      </c>
      <c r="B464" t="s">
        <v>2138</v>
      </c>
      <c r="C464">
        <v>20</v>
      </c>
      <c r="D464">
        <v>1</v>
      </c>
      <c r="E464">
        <v>20</v>
      </c>
      <c r="F464">
        <v>73.32419999999999</v>
      </c>
      <c r="G464">
        <v>1466.48</v>
      </c>
      <c r="H464">
        <v>1</v>
      </c>
      <c r="I464">
        <v>1466.48</v>
      </c>
      <c r="J464" t="e">
        <f>+VLOOKUP(A464,Sales!$B$1352:$B$1390,1,0)</f>
        <v>#N/A</v>
      </c>
      <c r="N464">
        <v>206926</v>
      </c>
    </row>
    <row r="465" spans="1:14" hidden="1" x14ac:dyDescent="0.25">
      <c r="A465">
        <v>206177</v>
      </c>
      <c r="B465" t="s">
        <v>2135</v>
      </c>
      <c r="C465">
        <v>20</v>
      </c>
      <c r="D465">
        <v>1</v>
      </c>
      <c r="E465">
        <v>20</v>
      </c>
      <c r="F465">
        <v>73.32419999999999</v>
      </c>
      <c r="G465">
        <v>1466.48</v>
      </c>
      <c r="H465">
        <v>1</v>
      </c>
      <c r="I465">
        <v>1466.48</v>
      </c>
      <c r="J465" t="e">
        <f>+VLOOKUP(A465,Sales!$B$1352:$B$1390,1,0)</f>
        <v>#N/A</v>
      </c>
      <c r="N465">
        <v>206930</v>
      </c>
    </row>
    <row r="466" spans="1:14" hidden="1" x14ac:dyDescent="0.25">
      <c r="A466">
        <v>206177</v>
      </c>
      <c r="B466" t="s">
        <v>2134</v>
      </c>
      <c r="C466">
        <v>99</v>
      </c>
      <c r="D466">
        <v>1</v>
      </c>
      <c r="E466">
        <v>99</v>
      </c>
      <c r="F466">
        <v>73.32419999999999</v>
      </c>
      <c r="G466">
        <v>7259.1</v>
      </c>
      <c r="H466">
        <v>1</v>
      </c>
      <c r="I466">
        <v>7259.1</v>
      </c>
      <c r="J466" t="e">
        <f>+VLOOKUP(A466,Sales!$B$1352:$B$1390,1,0)</f>
        <v>#N/A</v>
      </c>
      <c r="N466">
        <v>206931</v>
      </c>
    </row>
    <row r="467" spans="1:14" hidden="1" x14ac:dyDescent="0.25">
      <c r="A467">
        <v>206177</v>
      </c>
      <c r="B467" t="s">
        <v>2140</v>
      </c>
      <c r="C467">
        <v>16</v>
      </c>
      <c r="D467">
        <v>2</v>
      </c>
      <c r="E467">
        <v>32</v>
      </c>
      <c r="F467">
        <v>89.27324999999999</v>
      </c>
      <c r="G467">
        <v>1428.37</v>
      </c>
      <c r="H467">
        <v>2</v>
      </c>
      <c r="I467">
        <v>2856.74</v>
      </c>
      <c r="J467" t="e">
        <f>+VLOOKUP(A467,Sales!$B$1352:$B$1390,1,0)</f>
        <v>#N/A</v>
      </c>
      <c r="N467">
        <v>206933</v>
      </c>
    </row>
    <row r="468" spans="1:14" hidden="1" x14ac:dyDescent="0.25">
      <c r="A468">
        <v>206177</v>
      </c>
      <c r="B468" t="s">
        <v>2134</v>
      </c>
      <c r="C468">
        <v>99</v>
      </c>
      <c r="D468">
        <v>1</v>
      </c>
      <c r="E468">
        <v>99</v>
      </c>
      <c r="F468">
        <v>73.32419999999999</v>
      </c>
      <c r="G468">
        <v>7259.1</v>
      </c>
      <c r="H468">
        <v>1</v>
      </c>
      <c r="I468">
        <v>7259.1</v>
      </c>
      <c r="J468" t="e">
        <f>+VLOOKUP(A468,Sales!$B$1352:$B$1390,1,0)</f>
        <v>#N/A</v>
      </c>
      <c r="N468">
        <v>206935</v>
      </c>
    </row>
    <row r="469" spans="1:14" hidden="1" x14ac:dyDescent="0.25">
      <c r="A469">
        <v>206177</v>
      </c>
      <c r="B469" t="s">
        <v>2149</v>
      </c>
      <c r="C469">
        <v>10</v>
      </c>
      <c r="D469">
        <v>1</v>
      </c>
      <c r="E469">
        <v>10</v>
      </c>
      <c r="F469">
        <v>73.32419999999999</v>
      </c>
      <c r="G469">
        <v>733.24</v>
      </c>
      <c r="H469">
        <v>1</v>
      </c>
      <c r="I469">
        <v>733.24</v>
      </c>
      <c r="J469" t="e">
        <f>+VLOOKUP(A469,Sales!$B$1352:$B$1390,1,0)</f>
        <v>#N/A</v>
      </c>
      <c r="N469">
        <v>206937</v>
      </c>
    </row>
    <row r="470" spans="1:14" hidden="1" x14ac:dyDescent="0.25">
      <c r="A470">
        <v>206177</v>
      </c>
      <c r="B470" t="s">
        <v>2140</v>
      </c>
      <c r="C470">
        <v>20</v>
      </c>
      <c r="D470">
        <v>1</v>
      </c>
      <c r="E470">
        <v>20</v>
      </c>
      <c r="F470">
        <v>73.32419999999999</v>
      </c>
      <c r="G470">
        <v>1466.48</v>
      </c>
      <c r="H470">
        <v>1</v>
      </c>
      <c r="I470">
        <v>1466.48</v>
      </c>
      <c r="J470" t="e">
        <f>+VLOOKUP(A470,Sales!$B$1352:$B$1390,1,0)</f>
        <v>#N/A</v>
      </c>
      <c r="N470">
        <v>206938</v>
      </c>
    </row>
    <row r="471" spans="1:14" hidden="1" x14ac:dyDescent="0.25">
      <c r="A471">
        <v>206177</v>
      </c>
      <c r="B471" t="s">
        <v>2149</v>
      </c>
      <c r="C471">
        <v>10</v>
      </c>
      <c r="D471">
        <v>1</v>
      </c>
      <c r="E471">
        <v>10</v>
      </c>
      <c r="F471">
        <v>73.32419999999999</v>
      </c>
      <c r="G471">
        <v>733.24</v>
      </c>
      <c r="H471">
        <v>1</v>
      </c>
      <c r="I471">
        <v>733.24</v>
      </c>
      <c r="J471" t="e">
        <f>+VLOOKUP(A471,Sales!$B$1352:$B$1390,1,0)</f>
        <v>#N/A</v>
      </c>
      <c r="N471">
        <v>206939</v>
      </c>
    </row>
    <row r="472" spans="1:14" hidden="1" x14ac:dyDescent="0.25">
      <c r="A472">
        <v>206177</v>
      </c>
      <c r="B472" t="s">
        <v>2134</v>
      </c>
      <c r="C472">
        <v>99</v>
      </c>
      <c r="D472">
        <v>1</v>
      </c>
      <c r="E472">
        <v>99</v>
      </c>
      <c r="F472">
        <v>73.32419999999999</v>
      </c>
      <c r="G472">
        <v>7259.1</v>
      </c>
      <c r="H472">
        <v>1</v>
      </c>
      <c r="I472">
        <v>7259.1</v>
      </c>
      <c r="J472" t="e">
        <f>+VLOOKUP(A472,Sales!$B$1352:$B$1390,1,0)</f>
        <v>#N/A</v>
      </c>
      <c r="N472">
        <v>206941</v>
      </c>
    </row>
    <row r="473" spans="1:14" hidden="1" x14ac:dyDescent="0.25">
      <c r="A473">
        <v>206177</v>
      </c>
      <c r="B473" t="s">
        <v>2140</v>
      </c>
      <c r="C473">
        <v>20</v>
      </c>
      <c r="D473">
        <v>1</v>
      </c>
      <c r="E473">
        <v>20</v>
      </c>
      <c r="F473">
        <v>73.32419999999999</v>
      </c>
      <c r="G473">
        <v>1466.48</v>
      </c>
      <c r="H473">
        <v>1</v>
      </c>
      <c r="I473">
        <v>1466.48</v>
      </c>
      <c r="J473" t="e">
        <f>+VLOOKUP(A473,Sales!$B$1352:$B$1390,1,0)</f>
        <v>#N/A</v>
      </c>
      <c r="N473">
        <v>206942</v>
      </c>
    </row>
    <row r="474" spans="1:14" hidden="1" x14ac:dyDescent="0.25">
      <c r="A474">
        <v>206177</v>
      </c>
      <c r="B474" t="s">
        <v>2134</v>
      </c>
      <c r="C474">
        <v>89</v>
      </c>
      <c r="D474">
        <v>1</v>
      </c>
      <c r="E474">
        <v>89</v>
      </c>
      <c r="F474">
        <v>73.32419999999999</v>
      </c>
      <c r="G474">
        <v>6525.85</v>
      </c>
      <c r="H474">
        <v>1</v>
      </c>
      <c r="I474">
        <v>6525.85</v>
      </c>
      <c r="J474" t="e">
        <f>+VLOOKUP(A474,Sales!$B$1352:$B$1390,1,0)</f>
        <v>#N/A</v>
      </c>
      <c r="N474">
        <v>206943</v>
      </c>
    </row>
    <row r="475" spans="1:14" hidden="1" x14ac:dyDescent="0.25">
      <c r="A475">
        <v>206177</v>
      </c>
      <c r="B475" t="s">
        <v>2151</v>
      </c>
      <c r="C475">
        <v>20</v>
      </c>
      <c r="D475">
        <v>1</v>
      </c>
      <c r="E475">
        <v>20</v>
      </c>
      <c r="F475">
        <v>73.32419999999999</v>
      </c>
      <c r="G475">
        <v>1466.48</v>
      </c>
      <c r="H475">
        <v>1</v>
      </c>
      <c r="I475">
        <v>1466.48</v>
      </c>
      <c r="J475" t="e">
        <f>+VLOOKUP(A475,Sales!$B$1352:$B$1390,1,0)</f>
        <v>#N/A</v>
      </c>
      <c r="N475">
        <v>206944</v>
      </c>
    </row>
    <row r="476" spans="1:14" hidden="1" x14ac:dyDescent="0.25">
      <c r="A476">
        <v>206177</v>
      </c>
      <c r="B476" t="s">
        <v>2148</v>
      </c>
      <c r="C476">
        <v>24</v>
      </c>
      <c r="D476">
        <v>1</v>
      </c>
      <c r="E476">
        <v>24</v>
      </c>
      <c r="F476">
        <v>60.232150000000004</v>
      </c>
      <c r="G476">
        <v>1445.57</v>
      </c>
      <c r="H476">
        <v>1</v>
      </c>
      <c r="I476">
        <v>1445.57</v>
      </c>
      <c r="J476" t="e">
        <f>+VLOOKUP(A476,Sales!$B$1352:$B$1390,1,0)</f>
        <v>#N/A</v>
      </c>
      <c r="N476">
        <v>206946</v>
      </c>
    </row>
    <row r="477" spans="1:14" hidden="1" x14ac:dyDescent="0.25">
      <c r="A477">
        <v>206177</v>
      </c>
      <c r="B477" t="s">
        <v>2151</v>
      </c>
      <c r="C477">
        <v>20</v>
      </c>
      <c r="D477">
        <v>1</v>
      </c>
      <c r="E477">
        <v>20</v>
      </c>
      <c r="F477">
        <v>73.32419999999999</v>
      </c>
      <c r="G477">
        <v>1466.48</v>
      </c>
      <c r="H477">
        <v>1</v>
      </c>
      <c r="I477">
        <v>1466.48</v>
      </c>
      <c r="J477" t="e">
        <f>+VLOOKUP(A477,Sales!$B$1352:$B$1390,1,0)</f>
        <v>#N/A</v>
      </c>
      <c r="N477">
        <v>206947</v>
      </c>
    </row>
    <row r="478" spans="1:14" hidden="1" x14ac:dyDescent="0.25">
      <c r="A478">
        <v>206177</v>
      </c>
      <c r="B478" t="s">
        <v>2134</v>
      </c>
      <c r="C478">
        <v>119</v>
      </c>
      <c r="D478">
        <v>1</v>
      </c>
      <c r="E478">
        <v>119</v>
      </c>
      <c r="F478">
        <v>60.232150000000004</v>
      </c>
      <c r="G478">
        <v>7167.63</v>
      </c>
      <c r="H478">
        <v>1</v>
      </c>
      <c r="I478">
        <v>7167.63</v>
      </c>
      <c r="J478" t="e">
        <f>+VLOOKUP(A478,Sales!$B$1352:$B$1390,1,0)</f>
        <v>#N/A</v>
      </c>
      <c r="N478">
        <v>206948</v>
      </c>
    </row>
    <row r="479" spans="1:14" hidden="1" x14ac:dyDescent="0.25">
      <c r="A479">
        <v>206177</v>
      </c>
      <c r="B479" t="s">
        <v>2143</v>
      </c>
      <c r="C479">
        <v>20</v>
      </c>
      <c r="D479">
        <v>1</v>
      </c>
      <c r="E479">
        <v>20</v>
      </c>
      <c r="F479">
        <v>73.32419999999999</v>
      </c>
      <c r="G479">
        <v>1466.48</v>
      </c>
      <c r="H479">
        <v>1</v>
      </c>
      <c r="I479">
        <v>1466.48</v>
      </c>
      <c r="J479" t="e">
        <f>+VLOOKUP(A479,Sales!$B$1352:$B$1390,1,0)</f>
        <v>#N/A</v>
      </c>
      <c r="N479">
        <v>206949</v>
      </c>
    </row>
    <row r="480" spans="1:14" hidden="1" x14ac:dyDescent="0.25">
      <c r="A480">
        <v>206177</v>
      </c>
      <c r="B480" t="s">
        <v>2140</v>
      </c>
      <c r="C480">
        <v>20</v>
      </c>
      <c r="D480">
        <v>1</v>
      </c>
      <c r="E480">
        <v>20</v>
      </c>
      <c r="F480">
        <v>73.32419999999999</v>
      </c>
      <c r="G480">
        <v>1466.48</v>
      </c>
      <c r="H480">
        <v>1</v>
      </c>
      <c r="I480">
        <v>1466.48</v>
      </c>
      <c r="J480" t="e">
        <f>+VLOOKUP(A480,Sales!$B$1352:$B$1390,1,0)</f>
        <v>#N/A</v>
      </c>
      <c r="N480">
        <v>206951</v>
      </c>
    </row>
    <row r="481" spans="1:14" hidden="1" x14ac:dyDescent="0.25">
      <c r="A481">
        <v>206177</v>
      </c>
      <c r="B481" t="s">
        <v>2139</v>
      </c>
      <c r="C481">
        <v>20</v>
      </c>
      <c r="D481">
        <v>1</v>
      </c>
      <c r="E481">
        <v>20</v>
      </c>
      <c r="F481">
        <v>73.32419999999999</v>
      </c>
      <c r="G481">
        <v>1466.48</v>
      </c>
      <c r="H481">
        <v>1</v>
      </c>
      <c r="I481">
        <v>1466.48</v>
      </c>
      <c r="J481" t="e">
        <f>+VLOOKUP(A481,Sales!$B$1352:$B$1390,1,0)</f>
        <v>#N/A</v>
      </c>
      <c r="N481">
        <v>206952</v>
      </c>
    </row>
    <row r="482" spans="1:14" hidden="1" x14ac:dyDescent="0.25">
      <c r="A482">
        <v>206177</v>
      </c>
      <c r="B482" t="s">
        <v>2134</v>
      </c>
      <c r="C482">
        <v>99</v>
      </c>
      <c r="D482">
        <v>1</v>
      </c>
      <c r="E482">
        <v>99</v>
      </c>
      <c r="F482">
        <v>73.32419999999999</v>
      </c>
      <c r="G482">
        <v>7259.1</v>
      </c>
      <c r="H482">
        <v>1</v>
      </c>
      <c r="I482">
        <v>7259.1</v>
      </c>
      <c r="J482" t="e">
        <f>+VLOOKUP(A482,Sales!$B$1352:$B$1390,1,0)</f>
        <v>#N/A</v>
      </c>
      <c r="N482">
        <v>206953</v>
      </c>
    </row>
    <row r="483" spans="1:14" hidden="1" x14ac:dyDescent="0.25">
      <c r="A483">
        <v>206177</v>
      </c>
      <c r="B483" t="s">
        <v>2146</v>
      </c>
      <c r="C483">
        <v>20</v>
      </c>
      <c r="D483">
        <v>1</v>
      </c>
      <c r="E483">
        <v>20</v>
      </c>
      <c r="F483">
        <v>73.32419999999999</v>
      </c>
      <c r="G483">
        <v>1466.48</v>
      </c>
      <c r="H483">
        <v>1</v>
      </c>
      <c r="I483">
        <v>1466.48</v>
      </c>
      <c r="J483" t="e">
        <f>+VLOOKUP(A483,Sales!$B$1352:$B$1390,1,0)</f>
        <v>#N/A</v>
      </c>
      <c r="N483">
        <v>206954</v>
      </c>
    </row>
    <row r="484" spans="1:14" hidden="1" x14ac:dyDescent="0.25">
      <c r="A484">
        <v>206177</v>
      </c>
      <c r="B484" t="s">
        <v>2134</v>
      </c>
      <c r="C484">
        <v>99</v>
      </c>
      <c r="D484">
        <v>1</v>
      </c>
      <c r="E484">
        <v>99</v>
      </c>
      <c r="F484">
        <v>73.32419999999999</v>
      </c>
      <c r="G484">
        <v>7259.1</v>
      </c>
      <c r="H484">
        <v>1</v>
      </c>
      <c r="I484">
        <v>7259.1</v>
      </c>
      <c r="J484" t="e">
        <f>+VLOOKUP(A484,Sales!$B$1352:$B$1390,1,0)</f>
        <v>#N/A</v>
      </c>
      <c r="N484">
        <v>206954</v>
      </c>
    </row>
    <row r="485" spans="1:14" hidden="1" x14ac:dyDescent="0.25">
      <c r="A485">
        <v>206177</v>
      </c>
      <c r="B485" t="s">
        <v>2143</v>
      </c>
      <c r="C485">
        <v>20</v>
      </c>
      <c r="D485">
        <v>1</v>
      </c>
      <c r="E485">
        <v>20</v>
      </c>
      <c r="F485">
        <v>73.32419999999999</v>
      </c>
      <c r="G485">
        <v>1466.48</v>
      </c>
      <c r="H485">
        <v>1</v>
      </c>
      <c r="I485">
        <v>1466.48</v>
      </c>
      <c r="J485" t="e">
        <f>+VLOOKUP(A485,Sales!$B$1352:$B$1390,1,0)</f>
        <v>#N/A</v>
      </c>
      <c r="N485">
        <v>206956</v>
      </c>
    </row>
    <row r="486" spans="1:14" hidden="1" x14ac:dyDescent="0.25">
      <c r="A486">
        <v>206177</v>
      </c>
      <c r="B486" t="s">
        <v>2135</v>
      </c>
      <c r="C486">
        <v>14</v>
      </c>
      <c r="D486">
        <v>1</v>
      </c>
      <c r="E486">
        <v>14</v>
      </c>
      <c r="F486">
        <v>103.23779999999999</v>
      </c>
      <c r="G486">
        <v>1445.33</v>
      </c>
      <c r="H486">
        <v>1</v>
      </c>
      <c r="I486">
        <v>1445.33</v>
      </c>
      <c r="J486" t="e">
        <f>+VLOOKUP(A486,Sales!$B$1352:$B$1390,1,0)</f>
        <v>#N/A</v>
      </c>
      <c r="N486">
        <v>206957</v>
      </c>
    </row>
    <row r="487" spans="1:14" hidden="1" x14ac:dyDescent="0.25">
      <c r="A487">
        <v>206177</v>
      </c>
      <c r="B487" t="s">
        <v>2149</v>
      </c>
      <c r="C487">
        <v>10</v>
      </c>
      <c r="D487">
        <v>1</v>
      </c>
      <c r="E487">
        <v>10</v>
      </c>
      <c r="F487">
        <v>73.32419999999999</v>
      </c>
      <c r="G487">
        <v>733.24</v>
      </c>
      <c r="H487">
        <v>1</v>
      </c>
      <c r="I487">
        <v>733.24</v>
      </c>
      <c r="J487" t="e">
        <f>+VLOOKUP(A487,Sales!$B$1352:$B$1390,1,0)</f>
        <v>#N/A</v>
      </c>
      <c r="N487">
        <v>206958</v>
      </c>
    </row>
    <row r="488" spans="1:14" hidden="1" x14ac:dyDescent="0.25">
      <c r="A488">
        <v>206177</v>
      </c>
      <c r="B488" t="s">
        <v>2134</v>
      </c>
      <c r="C488">
        <v>99</v>
      </c>
      <c r="D488">
        <v>1</v>
      </c>
      <c r="E488">
        <v>99</v>
      </c>
      <c r="F488">
        <v>73.32419999999999</v>
      </c>
      <c r="G488">
        <v>7259.1</v>
      </c>
      <c r="H488">
        <v>1</v>
      </c>
      <c r="I488">
        <v>7259.1</v>
      </c>
      <c r="J488" t="e">
        <f>+VLOOKUP(A488,Sales!$B$1352:$B$1390,1,0)</f>
        <v>#N/A</v>
      </c>
      <c r="N488">
        <v>206959</v>
      </c>
    </row>
    <row r="489" spans="1:14" hidden="1" x14ac:dyDescent="0.25">
      <c r="A489">
        <v>206177</v>
      </c>
      <c r="B489" t="s">
        <v>2147</v>
      </c>
      <c r="C489">
        <v>10</v>
      </c>
      <c r="D489">
        <v>1</v>
      </c>
      <c r="E489">
        <v>10</v>
      </c>
      <c r="F489">
        <v>73.32419999999999</v>
      </c>
      <c r="G489">
        <v>733.24</v>
      </c>
      <c r="H489">
        <v>1</v>
      </c>
      <c r="I489">
        <v>733.24</v>
      </c>
      <c r="J489" t="e">
        <f>+VLOOKUP(A489,Sales!$B$1352:$B$1390,1,0)</f>
        <v>#N/A</v>
      </c>
      <c r="N489">
        <v>206961</v>
      </c>
    </row>
    <row r="490" spans="1:14" hidden="1" x14ac:dyDescent="0.25">
      <c r="A490">
        <v>206177</v>
      </c>
      <c r="B490" t="s">
        <v>2140</v>
      </c>
      <c r="C490">
        <v>20</v>
      </c>
      <c r="D490">
        <v>1</v>
      </c>
      <c r="E490">
        <v>20</v>
      </c>
      <c r="F490">
        <v>73.32419999999999</v>
      </c>
      <c r="G490">
        <v>1466.48</v>
      </c>
      <c r="H490">
        <v>1</v>
      </c>
      <c r="I490">
        <v>1466.48</v>
      </c>
      <c r="J490" t="e">
        <f>+VLOOKUP(A490,Sales!$B$1352:$B$1390,1,0)</f>
        <v>#N/A</v>
      </c>
      <c r="N490">
        <v>206962</v>
      </c>
    </row>
    <row r="491" spans="1:14" hidden="1" x14ac:dyDescent="0.25">
      <c r="A491">
        <v>206177</v>
      </c>
      <c r="B491" t="s">
        <v>2153</v>
      </c>
      <c r="C491">
        <v>20</v>
      </c>
      <c r="D491">
        <v>1</v>
      </c>
      <c r="E491">
        <v>20</v>
      </c>
      <c r="F491">
        <v>73.32419999999999</v>
      </c>
      <c r="G491">
        <v>1466.48</v>
      </c>
      <c r="H491">
        <v>1</v>
      </c>
      <c r="I491">
        <v>1466.48</v>
      </c>
      <c r="J491" t="e">
        <f>+VLOOKUP(A491,Sales!$B$1352:$B$1390,1,0)</f>
        <v>#N/A</v>
      </c>
      <c r="N491">
        <v>206963</v>
      </c>
    </row>
    <row r="492" spans="1:14" hidden="1" x14ac:dyDescent="0.25">
      <c r="A492">
        <v>206177</v>
      </c>
      <c r="B492" t="s">
        <v>2135</v>
      </c>
      <c r="C492">
        <v>20</v>
      </c>
      <c r="D492">
        <v>1</v>
      </c>
      <c r="E492">
        <v>20</v>
      </c>
      <c r="F492">
        <v>73.32419999999999</v>
      </c>
      <c r="G492">
        <v>1466.48</v>
      </c>
      <c r="H492">
        <v>1</v>
      </c>
      <c r="I492">
        <v>1466.48</v>
      </c>
      <c r="J492" t="e">
        <f>+VLOOKUP(A492,Sales!$B$1352:$B$1390,1,0)</f>
        <v>#N/A</v>
      </c>
      <c r="N492">
        <v>206964</v>
      </c>
    </row>
    <row r="493" spans="1:14" hidden="1" x14ac:dyDescent="0.25">
      <c r="A493">
        <v>206177</v>
      </c>
      <c r="B493" t="s">
        <v>2143</v>
      </c>
      <c r="C493">
        <v>20</v>
      </c>
      <c r="D493">
        <v>1</v>
      </c>
      <c r="E493">
        <v>20</v>
      </c>
      <c r="F493">
        <v>73.32419999999999</v>
      </c>
      <c r="G493">
        <v>1466.48</v>
      </c>
      <c r="H493">
        <v>1</v>
      </c>
      <c r="I493">
        <v>1466.48</v>
      </c>
      <c r="J493" t="e">
        <f>+VLOOKUP(A493,Sales!$B$1352:$B$1390,1,0)</f>
        <v>#N/A</v>
      </c>
      <c r="N493">
        <v>206965</v>
      </c>
    </row>
    <row r="494" spans="1:14" hidden="1" x14ac:dyDescent="0.25">
      <c r="A494">
        <v>206177</v>
      </c>
      <c r="B494" t="s">
        <v>2134</v>
      </c>
      <c r="C494">
        <v>99</v>
      </c>
      <c r="D494">
        <v>1</v>
      </c>
      <c r="E494">
        <v>99</v>
      </c>
      <c r="F494">
        <v>73.32419999999999</v>
      </c>
      <c r="G494">
        <v>7259.1</v>
      </c>
      <c r="H494">
        <v>1</v>
      </c>
      <c r="I494">
        <v>7259.1</v>
      </c>
      <c r="J494" t="e">
        <f>+VLOOKUP(A494,Sales!$B$1352:$B$1390,1,0)</f>
        <v>#N/A</v>
      </c>
      <c r="N494">
        <v>206966</v>
      </c>
    </row>
    <row r="495" spans="1:14" hidden="1" x14ac:dyDescent="0.25">
      <c r="A495">
        <v>206177</v>
      </c>
      <c r="B495" t="s">
        <v>2134</v>
      </c>
      <c r="C495">
        <v>129</v>
      </c>
      <c r="D495">
        <v>1</v>
      </c>
      <c r="E495">
        <v>129</v>
      </c>
      <c r="F495">
        <v>56.8994</v>
      </c>
      <c r="G495">
        <v>7340.02</v>
      </c>
      <c r="H495">
        <v>1</v>
      </c>
      <c r="I495">
        <v>7340.02</v>
      </c>
      <c r="J495" t="e">
        <f>+VLOOKUP(A495,Sales!$B$1352:$B$1390,1,0)</f>
        <v>#N/A</v>
      </c>
      <c r="N495">
        <v>206967</v>
      </c>
    </row>
    <row r="496" spans="1:14" hidden="1" x14ac:dyDescent="0.25">
      <c r="A496">
        <v>206177</v>
      </c>
      <c r="B496" t="s">
        <v>2141</v>
      </c>
      <c r="C496">
        <v>14</v>
      </c>
      <c r="D496">
        <v>1</v>
      </c>
      <c r="E496">
        <v>14</v>
      </c>
      <c r="F496">
        <v>103.23779999999999</v>
      </c>
      <c r="G496">
        <v>1445.33</v>
      </c>
      <c r="H496">
        <v>1</v>
      </c>
      <c r="I496">
        <v>1445.33</v>
      </c>
      <c r="J496" t="e">
        <f>+VLOOKUP(A496,Sales!$B$1352:$B$1390,1,0)</f>
        <v>#N/A</v>
      </c>
      <c r="N496">
        <v>206969</v>
      </c>
    </row>
    <row r="497" spans="1:14" hidden="1" x14ac:dyDescent="0.25">
      <c r="A497">
        <v>206177</v>
      </c>
      <c r="B497" t="s">
        <v>2141</v>
      </c>
      <c r="C497">
        <v>14</v>
      </c>
      <c r="D497">
        <v>1</v>
      </c>
      <c r="E497">
        <v>14</v>
      </c>
      <c r="F497">
        <v>103.23779999999999</v>
      </c>
      <c r="G497">
        <v>1445.33</v>
      </c>
      <c r="H497">
        <v>1</v>
      </c>
      <c r="I497">
        <v>1445.33</v>
      </c>
      <c r="J497" t="e">
        <f>+VLOOKUP(A497,Sales!$B$1352:$B$1390,1,0)</f>
        <v>#N/A</v>
      </c>
      <c r="N497">
        <v>206970</v>
      </c>
    </row>
    <row r="498" spans="1:14" hidden="1" x14ac:dyDescent="0.25">
      <c r="A498">
        <v>206177</v>
      </c>
      <c r="B498" t="s">
        <v>2138</v>
      </c>
      <c r="C498">
        <v>20</v>
      </c>
      <c r="D498">
        <v>1</v>
      </c>
      <c r="E498">
        <v>20</v>
      </c>
      <c r="F498">
        <v>73.32419999999999</v>
      </c>
      <c r="G498">
        <v>1466.48</v>
      </c>
      <c r="H498">
        <v>1</v>
      </c>
      <c r="I498">
        <v>1466.48</v>
      </c>
      <c r="J498" t="e">
        <f>+VLOOKUP(A498,Sales!$B$1352:$B$1390,1,0)</f>
        <v>#N/A</v>
      </c>
      <c r="N498">
        <v>206971</v>
      </c>
    </row>
    <row r="499" spans="1:14" hidden="1" x14ac:dyDescent="0.25">
      <c r="A499">
        <v>206177</v>
      </c>
      <c r="B499" t="s">
        <v>2134</v>
      </c>
      <c r="C499">
        <v>89</v>
      </c>
      <c r="D499">
        <v>1</v>
      </c>
      <c r="E499">
        <v>89</v>
      </c>
      <c r="F499">
        <v>73.32419999999999</v>
      </c>
      <c r="G499">
        <v>6525.85</v>
      </c>
      <c r="H499">
        <v>1</v>
      </c>
      <c r="I499">
        <v>6525.85</v>
      </c>
      <c r="J499" t="e">
        <f>+VLOOKUP(A499,Sales!$B$1352:$B$1390,1,0)</f>
        <v>#N/A</v>
      </c>
      <c r="N499">
        <v>206973</v>
      </c>
    </row>
    <row r="500" spans="1:14" hidden="1" x14ac:dyDescent="0.25">
      <c r="A500">
        <v>206177</v>
      </c>
      <c r="B500" t="s">
        <v>2135</v>
      </c>
      <c r="C500">
        <v>20</v>
      </c>
      <c r="D500">
        <v>1</v>
      </c>
      <c r="E500">
        <v>20</v>
      </c>
      <c r="F500">
        <v>73.32419999999999</v>
      </c>
      <c r="G500">
        <v>1466.48</v>
      </c>
      <c r="H500">
        <v>1</v>
      </c>
      <c r="I500">
        <v>1466.48</v>
      </c>
      <c r="J500" t="e">
        <f>+VLOOKUP(A500,Sales!$B$1352:$B$1390,1,0)</f>
        <v>#N/A</v>
      </c>
      <c r="N500">
        <v>206974</v>
      </c>
    </row>
    <row r="501" spans="1:14" hidden="1" x14ac:dyDescent="0.25">
      <c r="A501">
        <v>206177</v>
      </c>
      <c r="B501" t="s">
        <v>2134</v>
      </c>
      <c r="C501">
        <v>129</v>
      </c>
      <c r="D501">
        <v>1</v>
      </c>
      <c r="E501">
        <v>129</v>
      </c>
      <c r="F501">
        <v>56.8994</v>
      </c>
      <c r="G501">
        <v>7340.02</v>
      </c>
      <c r="H501">
        <v>1</v>
      </c>
      <c r="I501">
        <v>7340.02</v>
      </c>
      <c r="J501" t="e">
        <f>+VLOOKUP(A501,Sales!$B$1352:$B$1390,1,0)</f>
        <v>#N/A</v>
      </c>
      <c r="N501">
        <v>206975</v>
      </c>
    </row>
    <row r="502" spans="1:14" hidden="1" x14ac:dyDescent="0.25">
      <c r="A502">
        <v>206177</v>
      </c>
      <c r="B502" t="s">
        <v>2135</v>
      </c>
      <c r="C502">
        <v>20</v>
      </c>
      <c r="D502">
        <v>1</v>
      </c>
      <c r="E502">
        <v>20</v>
      </c>
      <c r="F502">
        <v>73.32419999999999</v>
      </c>
      <c r="G502">
        <v>1466.48</v>
      </c>
      <c r="H502">
        <v>1</v>
      </c>
      <c r="I502">
        <v>1466.48</v>
      </c>
      <c r="J502" t="e">
        <f>+VLOOKUP(A502,Sales!$B$1352:$B$1390,1,0)</f>
        <v>#N/A</v>
      </c>
      <c r="N502">
        <v>206976</v>
      </c>
    </row>
    <row r="503" spans="1:14" hidden="1" x14ac:dyDescent="0.25">
      <c r="A503">
        <v>206177</v>
      </c>
      <c r="B503" t="s">
        <v>2140</v>
      </c>
      <c r="C503">
        <v>20</v>
      </c>
      <c r="D503">
        <v>1</v>
      </c>
      <c r="E503">
        <v>20</v>
      </c>
      <c r="F503">
        <v>73.32419999999999</v>
      </c>
      <c r="G503">
        <v>1466.48</v>
      </c>
      <c r="H503">
        <v>1</v>
      </c>
      <c r="I503">
        <v>1466.48</v>
      </c>
      <c r="J503" t="e">
        <f>+VLOOKUP(A503,Sales!$B$1352:$B$1390,1,0)</f>
        <v>#N/A</v>
      </c>
      <c r="N503">
        <v>206977</v>
      </c>
    </row>
    <row r="504" spans="1:14" hidden="1" x14ac:dyDescent="0.25">
      <c r="A504">
        <v>206177</v>
      </c>
      <c r="B504" t="s">
        <v>2151</v>
      </c>
      <c r="C504">
        <v>20</v>
      </c>
      <c r="D504">
        <v>1</v>
      </c>
      <c r="E504">
        <v>20</v>
      </c>
      <c r="F504">
        <v>73.32419999999999</v>
      </c>
      <c r="G504">
        <v>1466.48</v>
      </c>
      <c r="H504">
        <v>1</v>
      </c>
      <c r="I504">
        <v>1466.48</v>
      </c>
      <c r="J504" t="e">
        <f>+VLOOKUP(A504,Sales!$B$1352:$B$1390,1,0)</f>
        <v>#N/A</v>
      </c>
      <c r="N504">
        <v>206978</v>
      </c>
    </row>
    <row r="505" spans="1:14" hidden="1" x14ac:dyDescent="0.25">
      <c r="A505">
        <v>206177</v>
      </c>
      <c r="B505" t="s">
        <v>2135</v>
      </c>
      <c r="C505">
        <v>20</v>
      </c>
      <c r="D505">
        <v>2</v>
      </c>
      <c r="E505">
        <v>40</v>
      </c>
      <c r="F505">
        <v>73.32419999999999</v>
      </c>
      <c r="G505">
        <v>1466.48</v>
      </c>
      <c r="H505">
        <v>2</v>
      </c>
      <c r="I505">
        <v>2932.96</v>
      </c>
      <c r="J505" t="e">
        <f>+VLOOKUP(A505,Sales!$B$1352:$B$1390,1,0)</f>
        <v>#N/A</v>
      </c>
      <c r="N505">
        <v>206979</v>
      </c>
    </row>
    <row r="506" spans="1:14" hidden="1" x14ac:dyDescent="0.25">
      <c r="A506">
        <v>206177</v>
      </c>
      <c r="B506" t="s">
        <v>2138</v>
      </c>
      <c r="C506">
        <v>20</v>
      </c>
      <c r="D506">
        <v>1</v>
      </c>
      <c r="E506">
        <v>20</v>
      </c>
      <c r="F506">
        <v>73.32419999999999</v>
      </c>
      <c r="G506">
        <v>1466.48</v>
      </c>
      <c r="H506">
        <v>1</v>
      </c>
      <c r="I506">
        <v>1466.48</v>
      </c>
      <c r="J506" t="e">
        <f>+VLOOKUP(A506,Sales!$B$1352:$B$1390,1,0)</f>
        <v>#N/A</v>
      </c>
      <c r="N506">
        <v>206987</v>
      </c>
    </row>
    <row r="507" spans="1:14" hidden="1" x14ac:dyDescent="0.25">
      <c r="A507">
        <v>206177</v>
      </c>
      <c r="B507" t="s">
        <v>2143</v>
      </c>
      <c r="C507">
        <v>20</v>
      </c>
      <c r="D507">
        <v>1</v>
      </c>
      <c r="E507">
        <v>20</v>
      </c>
      <c r="F507">
        <v>73.32419999999999</v>
      </c>
      <c r="G507">
        <v>1466.48</v>
      </c>
      <c r="H507">
        <v>1</v>
      </c>
      <c r="I507">
        <v>1466.48</v>
      </c>
      <c r="J507" t="e">
        <f>+VLOOKUP(A507,Sales!$B$1352:$B$1390,1,0)</f>
        <v>#N/A</v>
      </c>
      <c r="N507">
        <v>206987</v>
      </c>
    </row>
    <row r="508" spans="1:14" hidden="1" x14ac:dyDescent="0.25">
      <c r="A508">
        <v>206177</v>
      </c>
      <c r="B508" t="s">
        <v>2134</v>
      </c>
      <c r="C508">
        <v>99</v>
      </c>
      <c r="D508">
        <v>1</v>
      </c>
      <c r="E508">
        <v>99</v>
      </c>
      <c r="F508">
        <v>73.32419999999999</v>
      </c>
      <c r="G508">
        <v>7259.1</v>
      </c>
      <c r="H508">
        <v>1</v>
      </c>
      <c r="I508">
        <v>7259.1</v>
      </c>
      <c r="J508" t="e">
        <f>+VLOOKUP(A508,Sales!$B$1352:$B$1390,1,0)</f>
        <v>#N/A</v>
      </c>
      <c r="N508">
        <v>206988</v>
      </c>
    </row>
    <row r="509" spans="1:14" hidden="1" x14ac:dyDescent="0.25">
      <c r="A509">
        <v>206177</v>
      </c>
      <c r="B509" t="s">
        <v>2140</v>
      </c>
      <c r="C509">
        <v>20</v>
      </c>
      <c r="D509">
        <v>1</v>
      </c>
      <c r="E509">
        <v>20</v>
      </c>
      <c r="F509">
        <v>73.32419999999999</v>
      </c>
      <c r="G509">
        <v>1466.48</v>
      </c>
      <c r="H509">
        <v>1</v>
      </c>
      <c r="I509">
        <v>1466.48</v>
      </c>
      <c r="J509" t="e">
        <f>+VLOOKUP(A509,Sales!$B$1352:$B$1390,1,0)</f>
        <v>#N/A</v>
      </c>
      <c r="N509">
        <v>207006</v>
      </c>
    </row>
    <row r="510" spans="1:14" hidden="1" x14ac:dyDescent="0.25">
      <c r="A510">
        <v>206177</v>
      </c>
      <c r="B510" t="s">
        <v>2137</v>
      </c>
      <c r="C510">
        <v>49</v>
      </c>
      <c r="D510">
        <v>1</v>
      </c>
      <c r="E510">
        <v>49</v>
      </c>
      <c r="F510">
        <v>73.32419999999999</v>
      </c>
      <c r="G510">
        <v>3592.89</v>
      </c>
      <c r="H510">
        <v>1</v>
      </c>
      <c r="I510">
        <v>3592.89</v>
      </c>
      <c r="J510" t="e">
        <f>+VLOOKUP(A510,Sales!$B$1352:$B$1390,1,0)</f>
        <v>#N/A</v>
      </c>
      <c r="N510">
        <v>207008</v>
      </c>
    </row>
    <row r="511" spans="1:14" hidden="1" x14ac:dyDescent="0.25">
      <c r="A511">
        <v>206177</v>
      </c>
      <c r="B511" t="s">
        <v>2134</v>
      </c>
      <c r="C511">
        <v>99</v>
      </c>
      <c r="D511">
        <v>1</v>
      </c>
      <c r="E511">
        <v>99</v>
      </c>
      <c r="F511">
        <v>73.32419999999999</v>
      </c>
      <c r="G511">
        <v>7259.1</v>
      </c>
      <c r="H511">
        <v>1</v>
      </c>
      <c r="I511">
        <v>7259.1</v>
      </c>
      <c r="J511" t="e">
        <f>+VLOOKUP(A511,Sales!$B$1352:$B$1390,1,0)</f>
        <v>#N/A</v>
      </c>
      <c r="N511">
        <v>207011</v>
      </c>
    </row>
    <row r="512" spans="1:14" hidden="1" x14ac:dyDescent="0.25">
      <c r="A512">
        <v>206177</v>
      </c>
      <c r="B512" t="s">
        <v>2135</v>
      </c>
      <c r="C512">
        <v>24</v>
      </c>
      <c r="D512">
        <v>1</v>
      </c>
      <c r="E512">
        <v>24</v>
      </c>
      <c r="F512">
        <v>60.232150000000004</v>
      </c>
      <c r="G512">
        <v>1445.57</v>
      </c>
      <c r="H512">
        <v>1</v>
      </c>
      <c r="I512">
        <v>1445.57</v>
      </c>
      <c r="J512" t="e">
        <f>+VLOOKUP(A512,Sales!$B$1352:$B$1390,1,0)</f>
        <v>#N/A</v>
      </c>
      <c r="N512">
        <v>207012</v>
      </c>
    </row>
    <row r="513" spans="1:14" hidden="1" x14ac:dyDescent="0.25">
      <c r="A513">
        <v>206177</v>
      </c>
      <c r="B513" t="s">
        <v>2143</v>
      </c>
      <c r="C513">
        <v>20</v>
      </c>
      <c r="D513">
        <v>1</v>
      </c>
      <c r="E513">
        <v>20</v>
      </c>
      <c r="F513">
        <v>73.32419999999999</v>
      </c>
      <c r="G513">
        <v>1466.48</v>
      </c>
      <c r="H513">
        <v>1</v>
      </c>
      <c r="I513">
        <v>1466.48</v>
      </c>
      <c r="J513" t="e">
        <f>+VLOOKUP(A513,Sales!$B$1352:$B$1390,1,0)</f>
        <v>#N/A</v>
      </c>
      <c r="N513">
        <v>207015</v>
      </c>
    </row>
    <row r="514" spans="1:14" hidden="1" x14ac:dyDescent="0.25">
      <c r="A514">
        <v>206177</v>
      </c>
      <c r="B514" t="s">
        <v>2142</v>
      </c>
      <c r="C514">
        <v>40</v>
      </c>
      <c r="D514">
        <v>1</v>
      </c>
      <c r="E514">
        <v>40</v>
      </c>
      <c r="F514">
        <v>73.32419999999999</v>
      </c>
      <c r="G514">
        <v>2932.97</v>
      </c>
      <c r="H514">
        <v>1</v>
      </c>
      <c r="I514">
        <v>2932.97</v>
      </c>
      <c r="J514" t="e">
        <f>+VLOOKUP(A514,Sales!$B$1352:$B$1390,1,0)</f>
        <v>#N/A</v>
      </c>
      <c r="N514">
        <v>207016</v>
      </c>
    </row>
    <row r="515" spans="1:14" hidden="1" x14ac:dyDescent="0.25">
      <c r="A515">
        <v>206177</v>
      </c>
      <c r="B515" t="s">
        <v>2134</v>
      </c>
      <c r="C515">
        <v>99</v>
      </c>
      <c r="D515">
        <v>1</v>
      </c>
      <c r="E515">
        <v>99</v>
      </c>
      <c r="F515">
        <v>73.32419999999999</v>
      </c>
      <c r="G515">
        <v>7259.1</v>
      </c>
      <c r="H515">
        <v>1</v>
      </c>
      <c r="I515">
        <v>7259.1</v>
      </c>
      <c r="J515" t="e">
        <f>+VLOOKUP(A515,Sales!$B$1352:$B$1390,1,0)</f>
        <v>#N/A</v>
      </c>
      <c r="N515">
        <v>207017</v>
      </c>
    </row>
    <row r="516" spans="1:14" hidden="1" x14ac:dyDescent="0.25">
      <c r="A516">
        <v>206177</v>
      </c>
      <c r="B516" t="s">
        <v>2139</v>
      </c>
      <c r="C516">
        <v>20</v>
      </c>
      <c r="D516">
        <v>1</v>
      </c>
      <c r="E516">
        <v>20</v>
      </c>
      <c r="F516">
        <v>73.32419999999999</v>
      </c>
      <c r="G516">
        <v>1466.48</v>
      </c>
      <c r="H516">
        <v>1</v>
      </c>
      <c r="I516">
        <v>1466.48</v>
      </c>
      <c r="J516" t="e">
        <f>+VLOOKUP(A516,Sales!$B$1352:$B$1390,1,0)</f>
        <v>#N/A</v>
      </c>
      <c r="N516">
        <v>207017</v>
      </c>
    </row>
    <row r="517" spans="1:14" hidden="1" x14ac:dyDescent="0.25">
      <c r="A517">
        <v>206177</v>
      </c>
      <c r="B517" t="s">
        <v>2140</v>
      </c>
      <c r="C517">
        <v>20</v>
      </c>
      <c r="D517">
        <v>1</v>
      </c>
      <c r="E517">
        <v>20</v>
      </c>
      <c r="F517">
        <v>73.32419999999999</v>
      </c>
      <c r="G517">
        <v>1466.48</v>
      </c>
      <c r="H517">
        <v>1</v>
      </c>
      <c r="I517">
        <v>1466.48</v>
      </c>
      <c r="J517" t="e">
        <f>+VLOOKUP(A517,Sales!$B$1352:$B$1390,1,0)</f>
        <v>#N/A</v>
      </c>
      <c r="N517">
        <v>207019</v>
      </c>
    </row>
    <row r="518" spans="1:14" hidden="1" x14ac:dyDescent="0.25">
      <c r="A518">
        <v>206177</v>
      </c>
      <c r="B518" t="s">
        <v>2135</v>
      </c>
      <c r="C518">
        <v>20</v>
      </c>
      <c r="D518">
        <v>1</v>
      </c>
      <c r="E518">
        <v>20</v>
      </c>
      <c r="F518">
        <v>73.32419999999999</v>
      </c>
      <c r="G518">
        <v>1466.48</v>
      </c>
      <c r="H518">
        <v>1</v>
      </c>
      <c r="I518">
        <v>1466.48</v>
      </c>
      <c r="J518" t="e">
        <f>+VLOOKUP(A518,Sales!$B$1352:$B$1390,1,0)</f>
        <v>#N/A</v>
      </c>
      <c r="N518">
        <v>207020</v>
      </c>
    </row>
    <row r="519" spans="1:14" hidden="1" x14ac:dyDescent="0.25">
      <c r="A519">
        <v>206177</v>
      </c>
      <c r="B519" t="s">
        <v>2134</v>
      </c>
      <c r="C519">
        <v>79</v>
      </c>
      <c r="D519">
        <v>1</v>
      </c>
      <c r="E519">
        <v>79</v>
      </c>
      <c r="F519">
        <v>89.27324999999999</v>
      </c>
      <c r="G519">
        <v>7052.59</v>
      </c>
      <c r="H519">
        <v>1</v>
      </c>
      <c r="I519">
        <v>7052.59</v>
      </c>
      <c r="J519" t="e">
        <f>+VLOOKUP(A519,Sales!$B$1352:$B$1390,1,0)</f>
        <v>#N/A</v>
      </c>
      <c r="N519">
        <v>207021</v>
      </c>
    </row>
    <row r="520" spans="1:14" hidden="1" x14ac:dyDescent="0.25">
      <c r="A520">
        <v>206177</v>
      </c>
      <c r="B520" t="s">
        <v>2134</v>
      </c>
      <c r="C520">
        <v>99</v>
      </c>
      <c r="D520">
        <v>1</v>
      </c>
      <c r="E520">
        <v>99</v>
      </c>
      <c r="F520">
        <v>73.32419999999999</v>
      </c>
      <c r="G520">
        <v>7259.1</v>
      </c>
      <c r="H520">
        <v>1</v>
      </c>
      <c r="I520">
        <v>7259.1</v>
      </c>
      <c r="J520" t="e">
        <f>+VLOOKUP(A520,Sales!$B$1352:$B$1390,1,0)</f>
        <v>#N/A</v>
      </c>
      <c r="N520">
        <v>207023</v>
      </c>
    </row>
    <row r="521" spans="1:14" hidden="1" x14ac:dyDescent="0.25">
      <c r="A521">
        <v>206177</v>
      </c>
      <c r="B521" t="s">
        <v>2143</v>
      </c>
      <c r="C521">
        <v>20</v>
      </c>
      <c r="D521">
        <v>1</v>
      </c>
      <c r="E521">
        <v>20</v>
      </c>
      <c r="F521">
        <v>73.32419999999999</v>
      </c>
      <c r="G521">
        <v>1466.48</v>
      </c>
      <c r="H521">
        <v>1</v>
      </c>
      <c r="I521">
        <v>1466.48</v>
      </c>
      <c r="J521" t="e">
        <f>+VLOOKUP(A521,Sales!$B$1352:$B$1390,1,0)</f>
        <v>#N/A</v>
      </c>
      <c r="N521">
        <v>207024</v>
      </c>
    </row>
    <row r="522" spans="1:14" hidden="1" x14ac:dyDescent="0.25">
      <c r="A522">
        <v>206177</v>
      </c>
      <c r="B522" t="s">
        <v>2134</v>
      </c>
      <c r="C522">
        <v>99</v>
      </c>
      <c r="D522">
        <v>1</v>
      </c>
      <c r="E522">
        <v>99</v>
      </c>
      <c r="F522">
        <v>73.32419999999999</v>
      </c>
      <c r="G522">
        <v>7259.1</v>
      </c>
      <c r="H522">
        <v>1</v>
      </c>
      <c r="I522">
        <v>7259.1</v>
      </c>
      <c r="J522" t="e">
        <f>+VLOOKUP(A522,Sales!$B$1352:$B$1390,1,0)</f>
        <v>#N/A</v>
      </c>
      <c r="N522">
        <v>207025</v>
      </c>
    </row>
    <row r="523" spans="1:14" hidden="1" x14ac:dyDescent="0.25">
      <c r="A523">
        <v>206177</v>
      </c>
      <c r="B523" t="s">
        <v>2134</v>
      </c>
      <c r="C523">
        <v>99</v>
      </c>
      <c r="D523">
        <v>1</v>
      </c>
      <c r="E523">
        <v>99</v>
      </c>
      <c r="F523">
        <v>73.32419999999999</v>
      </c>
      <c r="G523">
        <v>7259.1</v>
      </c>
      <c r="H523">
        <v>1</v>
      </c>
      <c r="I523">
        <v>7259.1</v>
      </c>
      <c r="J523" t="e">
        <f>+VLOOKUP(A523,Sales!$B$1352:$B$1390,1,0)</f>
        <v>#N/A</v>
      </c>
      <c r="N523">
        <v>207044</v>
      </c>
    </row>
    <row r="524" spans="1:14" hidden="1" x14ac:dyDescent="0.25">
      <c r="A524">
        <v>206177</v>
      </c>
      <c r="B524" t="s">
        <v>2134</v>
      </c>
      <c r="C524">
        <v>89</v>
      </c>
      <c r="D524">
        <v>1</v>
      </c>
      <c r="E524">
        <v>89</v>
      </c>
      <c r="F524">
        <v>73.32419999999999</v>
      </c>
      <c r="G524">
        <v>6525.85</v>
      </c>
      <c r="H524">
        <v>1</v>
      </c>
      <c r="I524">
        <v>6525.85</v>
      </c>
      <c r="J524" t="e">
        <f>+VLOOKUP(A524,Sales!$B$1352:$B$1390,1,0)</f>
        <v>#N/A</v>
      </c>
      <c r="N524">
        <v>207045</v>
      </c>
    </row>
    <row r="525" spans="1:14" hidden="1" x14ac:dyDescent="0.25">
      <c r="A525">
        <v>206177</v>
      </c>
      <c r="B525" t="s">
        <v>2134</v>
      </c>
      <c r="C525">
        <v>99</v>
      </c>
      <c r="D525">
        <v>1</v>
      </c>
      <c r="E525">
        <v>99</v>
      </c>
      <c r="F525">
        <v>73.32419999999999</v>
      </c>
      <c r="G525">
        <v>7259.1</v>
      </c>
      <c r="H525">
        <v>1</v>
      </c>
      <c r="I525">
        <v>7259.1</v>
      </c>
      <c r="J525" t="e">
        <f>+VLOOKUP(A525,Sales!$B$1352:$B$1390,1,0)</f>
        <v>#N/A</v>
      </c>
      <c r="N525">
        <v>207047</v>
      </c>
    </row>
    <row r="526" spans="1:14" hidden="1" x14ac:dyDescent="0.25">
      <c r="A526">
        <v>206177</v>
      </c>
      <c r="B526" t="s">
        <v>2137</v>
      </c>
      <c r="C526">
        <v>49</v>
      </c>
      <c r="D526">
        <v>1</v>
      </c>
      <c r="E526">
        <v>49</v>
      </c>
      <c r="F526">
        <v>73.32419999999999</v>
      </c>
      <c r="G526">
        <v>3592.89</v>
      </c>
      <c r="H526">
        <v>1</v>
      </c>
      <c r="I526">
        <v>3592.89</v>
      </c>
      <c r="J526" t="e">
        <f>+VLOOKUP(A526,Sales!$B$1352:$B$1390,1,0)</f>
        <v>#N/A</v>
      </c>
      <c r="N526">
        <v>207048</v>
      </c>
    </row>
    <row r="527" spans="1:14" hidden="1" x14ac:dyDescent="0.25">
      <c r="A527">
        <v>206177</v>
      </c>
      <c r="B527" t="s">
        <v>2140</v>
      </c>
      <c r="C527">
        <v>16</v>
      </c>
      <c r="D527">
        <v>1</v>
      </c>
      <c r="E527">
        <v>16</v>
      </c>
      <c r="F527">
        <v>89.27324999999999</v>
      </c>
      <c r="G527">
        <v>1428.37</v>
      </c>
      <c r="H527">
        <v>1</v>
      </c>
      <c r="I527">
        <v>1428.37</v>
      </c>
      <c r="J527" t="e">
        <f>+VLOOKUP(A527,Sales!$B$1352:$B$1390,1,0)</f>
        <v>#N/A</v>
      </c>
      <c r="N527">
        <v>207049</v>
      </c>
    </row>
    <row r="528" spans="1:14" hidden="1" x14ac:dyDescent="0.25">
      <c r="A528">
        <v>206177</v>
      </c>
      <c r="B528" t="s">
        <v>2148</v>
      </c>
      <c r="C528">
        <v>16</v>
      </c>
      <c r="D528">
        <v>1</v>
      </c>
      <c r="E528">
        <v>16</v>
      </c>
      <c r="F528">
        <v>89.27324999999999</v>
      </c>
      <c r="G528">
        <v>1428.37</v>
      </c>
      <c r="H528">
        <v>1</v>
      </c>
      <c r="I528">
        <v>1428.37</v>
      </c>
      <c r="J528" t="e">
        <f>+VLOOKUP(A528,Sales!$B$1352:$B$1390,1,0)</f>
        <v>#N/A</v>
      </c>
      <c r="N528">
        <v>207049</v>
      </c>
    </row>
    <row r="529" spans="1:14" hidden="1" x14ac:dyDescent="0.25">
      <c r="A529">
        <v>206177</v>
      </c>
      <c r="B529" t="s">
        <v>2143</v>
      </c>
      <c r="C529">
        <v>20</v>
      </c>
      <c r="D529">
        <v>1</v>
      </c>
      <c r="E529">
        <v>20</v>
      </c>
      <c r="F529">
        <v>73.32419999999999</v>
      </c>
      <c r="G529">
        <v>1466.48</v>
      </c>
      <c r="H529">
        <v>1</v>
      </c>
      <c r="I529">
        <v>1466.48</v>
      </c>
      <c r="J529" t="e">
        <f>+VLOOKUP(A529,Sales!$B$1352:$B$1390,1,0)</f>
        <v>#N/A</v>
      </c>
      <c r="N529">
        <v>207050</v>
      </c>
    </row>
    <row r="530" spans="1:14" hidden="1" x14ac:dyDescent="0.25">
      <c r="A530">
        <v>206177</v>
      </c>
      <c r="B530" t="s">
        <v>2143</v>
      </c>
      <c r="C530">
        <v>20</v>
      </c>
      <c r="D530">
        <v>1</v>
      </c>
      <c r="E530">
        <v>20</v>
      </c>
      <c r="F530">
        <v>73.32419999999999</v>
      </c>
      <c r="G530">
        <v>1466.48</v>
      </c>
      <c r="H530">
        <v>1</v>
      </c>
      <c r="I530">
        <v>1466.48</v>
      </c>
      <c r="J530" t="e">
        <f>+VLOOKUP(A530,Sales!$B$1352:$B$1390,1,0)</f>
        <v>#N/A</v>
      </c>
      <c r="N530">
        <v>207058</v>
      </c>
    </row>
    <row r="531" spans="1:14" hidden="1" x14ac:dyDescent="0.25">
      <c r="A531">
        <v>206177</v>
      </c>
      <c r="B531" t="s">
        <v>2137</v>
      </c>
      <c r="C531">
        <v>49</v>
      </c>
      <c r="D531">
        <v>1</v>
      </c>
      <c r="E531">
        <v>49</v>
      </c>
      <c r="F531">
        <v>73.32419999999999</v>
      </c>
      <c r="G531">
        <v>3592.89</v>
      </c>
      <c r="H531">
        <v>1</v>
      </c>
      <c r="I531">
        <v>3592.89</v>
      </c>
      <c r="J531" t="e">
        <f>+VLOOKUP(A531,Sales!$B$1352:$B$1390,1,0)</f>
        <v>#N/A</v>
      </c>
      <c r="N531">
        <v>207059</v>
      </c>
    </row>
    <row r="532" spans="1:14" hidden="1" x14ac:dyDescent="0.25">
      <c r="A532">
        <v>206177</v>
      </c>
      <c r="B532" t="s">
        <v>2134</v>
      </c>
      <c r="C532">
        <v>99</v>
      </c>
      <c r="D532">
        <v>1</v>
      </c>
      <c r="E532">
        <v>99</v>
      </c>
      <c r="F532">
        <v>73.32419999999999</v>
      </c>
      <c r="G532">
        <v>7259.1</v>
      </c>
      <c r="H532">
        <v>1</v>
      </c>
      <c r="I532">
        <v>7259.1</v>
      </c>
      <c r="J532" t="e">
        <f>+VLOOKUP(A532,Sales!$B$1352:$B$1390,1,0)</f>
        <v>#N/A</v>
      </c>
      <c r="N532">
        <v>207062</v>
      </c>
    </row>
    <row r="533" spans="1:14" hidden="1" x14ac:dyDescent="0.25">
      <c r="A533">
        <v>206177</v>
      </c>
      <c r="B533" t="s">
        <v>2143</v>
      </c>
      <c r="C533">
        <v>20</v>
      </c>
      <c r="D533">
        <v>1</v>
      </c>
      <c r="E533">
        <v>20</v>
      </c>
      <c r="F533">
        <v>73.32419999999999</v>
      </c>
      <c r="G533">
        <v>1466.48</v>
      </c>
      <c r="H533">
        <v>1</v>
      </c>
      <c r="I533">
        <v>1466.48</v>
      </c>
      <c r="J533" t="e">
        <f>+VLOOKUP(A533,Sales!$B$1352:$B$1390,1,0)</f>
        <v>#N/A</v>
      </c>
      <c r="N533">
        <v>207064</v>
      </c>
    </row>
    <row r="534" spans="1:14" hidden="1" x14ac:dyDescent="0.25">
      <c r="A534">
        <v>206177</v>
      </c>
      <c r="B534" t="s">
        <v>2142</v>
      </c>
      <c r="C534">
        <v>40</v>
      </c>
      <c r="D534">
        <v>1</v>
      </c>
      <c r="E534">
        <v>40</v>
      </c>
      <c r="F534">
        <v>73.32419999999999</v>
      </c>
      <c r="G534">
        <v>2932.97</v>
      </c>
      <c r="H534">
        <v>1</v>
      </c>
      <c r="I534">
        <v>2932.97</v>
      </c>
      <c r="J534" t="e">
        <f>+VLOOKUP(A534,Sales!$B$1352:$B$1390,1,0)</f>
        <v>#N/A</v>
      </c>
      <c r="N534">
        <v>207065</v>
      </c>
    </row>
    <row r="535" spans="1:14" hidden="1" x14ac:dyDescent="0.25">
      <c r="A535">
        <v>206177</v>
      </c>
      <c r="B535" t="s">
        <v>2149</v>
      </c>
      <c r="C535">
        <v>10</v>
      </c>
      <c r="D535">
        <v>1</v>
      </c>
      <c r="E535">
        <v>10</v>
      </c>
      <c r="F535">
        <v>73.32419999999999</v>
      </c>
      <c r="G535">
        <v>733.24</v>
      </c>
      <c r="H535">
        <v>1</v>
      </c>
      <c r="I535">
        <v>733.24</v>
      </c>
      <c r="J535" t="e">
        <f>+VLOOKUP(A535,Sales!$B$1352:$B$1390,1,0)</f>
        <v>#N/A</v>
      </c>
      <c r="N535">
        <v>207066</v>
      </c>
    </row>
    <row r="536" spans="1:14" hidden="1" x14ac:dyDescent="0.25">
      <c r="A536">
        <v>206177</v>
      </c>
      <c r="B536" t="s">
        <v>2134</v>
      </c>
      <c r="C536">
        <v>99</v>
      </c>
      <c r="D536">
        <v>1</v>
      </c>
      <c r="E536">
        <v>99</v>
      </c>
      <c r="F536">
        <v>73.32419999999999</v>
      </c>
      <c r="G536">
        <v>7259.1</v>
      </c>
      <c r="H536">
        <v>1</v>
      </c>
      <c r="I536">
        <v>7259.1</v>
      </c>
      <c r="J536" t="e">
        <f>+VLOOKUP(A536,Sales!$B$1352:$B$1390,1,0)</f>
        <v>#N/A</v>
      </c>
      <c r="N536">
        <v>207067</v>
      </c>
    </row>
    <row r="537" spans="1:14" hidden="1" x14ac:dyDescent="0.25">
      <c r="A537">
        <v>206177</v>
      </c>
      <c r="B537" t="s">
        <v>2134</v>
      </c>
      <c r="C537">
        <v>99</v>
      </c>
      <c r="D537">
        <v>1</v>
      </c>
      <c r="E537">
        <v>99</v>
      </c>
      <c r="F537">
        <v>73.32419999999999</v>
      </c>
      <c r="G537">
        <v>7259.1</v>
      </c>
      <c r="H537">
        <v>1</v>
      </c>
      <c r="I537">
        <v>7259.1</v>
      </c>
      <c r="J537" t="e">
        <f>+VLOOKUP(A537,Sales!$B$1352:$B$1390,1,0)</f>
        <v>#N/A</v>
      </c>
      <c r="N537">
        <v>207068</v>
      </c>
    </row>
    <row r="538" spans="1:14" hidden="1" x14ac:dyDescent="0.25">
      <c r="A538">
        <v>206177</v>
      </c>
      <c r="B538" t="s">
        <v>2143</v>
      </c>
      <c r="C538">
        <v>20</v>
      </c>
      <c r="D538">
        <v>1</v>
      </c>
      <c r="E538">
        <v>20</v>
      </c>
      <c r="F538">
        <v>73.32419999999999</v>
      </c>
      <c r="G538">
        <v>1466.48</v>
      </c>
      <c r="H538">
        <v>1</v>
      </c>
      <c r="I538">
        <v>1466.48</v>
      </c>
      <c r="J538" t="e">
        <f>+VLOOKUP(A538,Sales!$B$1352:$B$1390,1,0)</f>
        <v>#N/A</v>
      </c>
      <c r="N538">
        <v>207071</v>
      </c>
    </row>
    <row r="539" spans="1:14" hidden="1" x14ac:dyDescent="0.25">
      <c r="A539">
        <v>206177</v>
      </c>
      <c r="B539" t="s">
        <v>2138</v>
      </c>
      <c r="C539">
        <v>20</v>
      </c>
      <c r="D539">
        <v>1</v>
      </c>
      <c r="E539">
        <v>20</v>
      </c>
      <c r="F539">
        <v>73.32419999999999</v>
      </c>
      <c r="G539">
        <v>1466.48</v>
      </c>
      <c r="H539">
        <v>1</v>
      </c>
      <c r="I539">
        <v>1466.48</v>
      </c>
      <c r="J539" t="e">
        <f>+VLOOKUP(A539,Sales!$B$1352:$B$1390,1,0)</f>
        <v>#N/A</v>
      </c>
      <c r="N539">
        <v>207072</v>
      </c>
    </row>
    <row r="540" spans="1:14" hidden="1" x14ac:dyDescent="0.25">
      <c r="A540">
        <v>206177</v>
      </c>
      <c r="B540" t="s">
        <v>2144</v>
      </c>
      <c r="C540">
        <v>40</v>
      </c>
      <c r="D540">
        <v>1</v>
      </c>
      <c r="E540">
        <v>40</v>
      </c>
      <c r="F540">
        <v>73.32419999999999</v>
      </c>
      <c r="G540">
        <v>2932.97</v>
      </c>
      <c r="H540">
        <v>1</v>
      </c>
      <c r="I540">
        <v>2932.97</v>
      </c>
      <c r="J540" t="e">
        <f>+VLOOKUP(A540,Sales!$B$1352:$B$1390,1,0)</f>
        <v>#N/A</v>
      </c>
      <c r="N540">
        <v>207073</v>
      </c>
    </row>
    <row r="541" spans="1:14" hidden="1" x14ac:dyDescent="0.25">
      <c r="A541">
        <v>206177</v>
      </c>
      <c r="B541" t="s">
        <v>2144</v>
      </c>
      <c r="C541">
        <v>52</v>
      </c>
      <c r="D541">
        <v>1</v>
      </c>
      <c r="E541">
        <v>52</v>
      </c>
      <c r="F541">
        <v>56.8994</v>
      </c>
      <c r="G541">
        <v>2958.77</v>
      </c>
      <c r="H541">
        <v>1</v>
      </c>
      <c r="I541">
        <v>2958.77</v>
      </c>
      <c r="J541" t="e">
        <f>+VLOOKUP(A541,Sales!$B$1352:$B$1390,1,0)</f>
        <v>#N/A</v>
      </c>
      <c r="N541">
        <v>207074</v>
      </c>
    </row>
    <row r="542" spans="1:14" hidden="1" x14ac:dyDescent="0.25">
      <c r="A542">
        <v>206177</v>
      </c>
      <c r="B542" t="s">
        <v>2134</v>
      </c>
      <c r="C542">
        <v>89</v>
      </c>
      <c r="D542">
        <v>1</v>
      </c>
      <c r="E542">
        <v>89</v>
      </c>
      <c r="F542">
        <v>73.32419999999999</v>
      </c>
      <c r="G542">
        <v>6525.85</v>
      </c>
      <c r="H542">
        <v>1</v>
      </c>
      <c r="I542">
        <v>6525.85</v>
      </c>
      <c r="J542" t="e">
        <f>+VLOOKUP(A542,Sales!$B$1352:$B$1390,1,0)</f>
        <v>#N/A</v>
      </c>
      <c r="N542">
        <v>207075</v>
      </c>
    </row>
    <row r="543" spans="1:14" hidden="1" x14ac:dyDescent="0.25">
      <c r="A543">
        <v>206177</v>
      </c>
      <c r="B543" t="s">
        <v>2138</v>
      </c>
      <c r="C543">
        <v>20</v>
      </c>
      <c r="D543">
        <v>1</v>
      </c>
      <c r="E543">
        <v>20</v>
      </c>
      <c r="F543">
        <v>73.32419999999999</v>
      </c>
      <c r="G543">
        <v>1466.48</v>
      </c>
      <c r="H543">
        <v>1</v>
      </c>
      <c r="I543">
        <v>1466.48</v>
      </c>
      <c r="J543" t="e">
        <f>+VLOOKUP(A543,Sales!$B$1352:$B$1390,1,0)</f>
        <v>#N/A</v>
      </c>
      <c r="N543">
        <v>207076</v>
      </c>
    </row>
    <row r="544" spans="1:14" hidden="1" x14ac:dyDescent="0.25">
      <c r="A544">
        <v>206177</v>
      </c>
      <c r="B544" t="s">
        <v>2140</v>
      </c>
      <c r="C544">
        <v>20</v>
      </c>
      <c r="D544">
        <v>1</v>
      </c>
      <c r="E544">
        <v>20</v>
      </c>
      <c r="F544">
        <v>73.32419999999999</v>
      </c>
      <c r="G544">
        <v>1466.48</v>
      </c>
      <c r="H544">
        <v>1</v>
      </c>
      <c r="I544">
        <v>1466.48</v>
      </c>
      <c r="J544" t="e">
        <f>+VLOOKUP(A544,Sales!$B$1352:$B$1390,1,0)</f>
        <v>#N/A</v>
      </c>
      <c r="N544">
        <v>207077</v>
      </c>
    </row>
    <row r="545" spans="1:14" hidden="1" x14ac:dyDescent="0.25">
      <c r="A545">
        <v>206177</v>
      </c>
      <c r="B545" t="s">
        <v>2137</v>
      </c>
      <c r="C545">
        <v>49</v>
      </c>
      <c r="D545">
        <v>1</v>
      </c>
      <c r="E545">
        <v>49</v>
      </c>
      <c r="F545">
        <v>73.32419999999999</v>
      </c>
      <c r="G545">
        <v>3592.89</v>
      </c>
      <c r="H545">
        <v>1</v>
      </c>
      <c r="I545">
        <v>3592.89</v>
      </c>
      <c r="J545" t="e">
        <f>+VLOOKUP(A545,Sales!$B$1352:$B$1390,1,0)</f>
        <v>#N/A</v>
      </c>
      <c r="N545">
        <v>207078</v>
      </c>
    </row>
    <row r="546" spans="1:14" hidden="1" x14ac:dyDescent="0.25">
      <c r="A546">
        <v>206177</v>
      </c>
      <c r="B546" t="s">
        <v>2134</v>
      </c>
      <c r="C546">
        <v>99</v>
      </c>
      <c r="D546">
        <v>1</v>
      </c>
      <c r="E546">
        <v>99</v>
      </c>
      <c r="F546">
        <v>73.32419999999999</v>
      </c>
      <c r="G546">
        <v>7259.1</v>
      </c>
      <c r="H546">
        <v>1</v>
      </c>
      <c r="I546">
        <v>7259.1</v>
      </c>
      <c r="J546" t="e">
        <f>+VLOOKUP(A546,Sales!$B$1352:$B$1390,1,0)</f>
        <v>#N/A</v>
      </c>
      <c r="N546">
        <v>207079</v>
      </c>
    </row>
    <row r="547" spans="1:14" hidden="1" x14ac:dyDescent="0.25">
      <c r="A547">
        <v>206177</v>
      </c>
      <c r="B547" t="s">
        <v>2137</v>
      </c>
      <c r="C547">
        <v>49</v>
      </c>
      <c r="D547">
        <v>1</v>
      </c>
      <c r="E547">
        <v>49</v>
      </c>
      <c r="F547">
        <v>73.32419999999999</v>
      </c>
      <c r="G547">
        <v>3592.89</v>
      </c>
      <c r="H547">
        <v>1</v>
      </c>
      <c r="I547">
        <v>3592.89</v>
      </c>
      <c r="J547" t="e">
        <f>+VLOOKUP(A547,Sales!$B$1352:$B$1390,1,0)</f>
        <v>#N/A</v>
      </c>
      <c r="N547">
        <v>207089</v>
      </c>
    </row>
    <row r="548" spans="1:14" hidden="1" x14ac:dyDescent="0.25">
      <c r="A548">
        <v>206177</v>
      </c>
      <c r="B548" t="s">
        <v>2151</v>
      </c>
      <c r="C548">
        <v>16</v>
      </c>
      <c r="D548">
        <v>1</v>
      </c>
      <c r="E548">
        <v>16</v>
      </c>
      <c r="F548">
        <v>89.27324999999999</v>
      </c>
      <c r="G548">
        <v>1428.37</v>
      </c>
      <c r="H548">
        <v>1</v>
      </c>
      <c r="I548">
        <v>1428.37</v>
      </c>
      <c r="J548" t="e">
        <f>+VLOOKUP(A548,Sales!$B$1352:$B$1390,1,0)</f>
        <v>#N/A</v>
      </c>
      <c r="N548">
        <v>207090</v>
      </c>
    </row>
    <row r="549" spans="1:14" hidden="1" x14ac:dyDescent="0.25">
      <c r="A549">
        <v>206177</v>
      </c>
      <c r="B549" t="s">
        <v>2134</v>
      </c>
      <c r="C549">
        <v>99</v>
      </c>
      <c r="D549">
        <v>1</v>
      </c>
      <c r="E549">
        <v>99</v>
      </c>
      <c r="F549">
        <v>73.32419999999999</v>
      </c>
      <c r="G549">
        <v>7259.1</v>
      </c>
      <c r="H549">
        <v>1</v>
      </c>
      <c r="I549">
        <v>7259.1</v>
      </c>
      <c r="J549" t="e">
        <f>+VLOOKUP(A549,Sales!$B$1352:$B$1390,1,0)</f>
        <v>#N/A</v>
      </c>
      <c r="N549">
        <v>207091</v>
      </c>
    </row>
    <row r="550" spans="1:14" hidden="1" x14ac:dyDescent="0.25">
      <c r="A550">
        <v>206177</v>
      </c>
      <c r="B550" t="s">
        <v>2148</v>
      </c>
      <c r="C550">
        <v>20</v>
      </c>
      <c r="D550">
        <v>1</v>
      </c>
      <c r="E550">
        <v>20</v>
      </c>
      <c r="F550">
        <v>73.32419999999999</v>
      </c>
      <c r="G550">
        <v>1466.48</v>
      </c>
      <c r="H550">
        <v>1</v>
      </c>
      <c r="I550">
        <v>1466.48</v>
      </c>
      <c r="J550" t="e">
        <f>+VLOOKUP(A550,Sales!$B$1352:$B$1390,1,0)</f>
        <v>#N/A</v>
      </c>
      <c r="N550">
        <v>207092</v>
      </c>
    </row>
    <row r="551" spans="1:14" hidden="1" x14ac:dyDescent="0.25">
      <c r="A551">
        <v>206177</v>
      </c>
      <c r="B551" t="s">
        <v>2146</v>
      </c>
      <c r="C551">
        <v>16</v>
      </c>
      <c r="D551">
        <v>1</v>
      </c>
      <c r="E551">
        <v>16</v>
      </c>
      <c r="F551">
        <v>89.27324999999999</v>
      </c>
      <c r="G551">
        <v>1428.37</v>
      </c>
      <c r="H551">
        <v>1</v>
      </c>
      <c r="I551">
        <v>1428.37</v>
      </c>
      <c r="J551" t="e">
        <f>+VLOOKUP(A551,Sales!$B$1352:$B$1390,1,0)</f>
        <v>#N/A</v>
      </c>
      <c r="N551">
        <v>207094</v>
      </c>
    </row>
    <row r="552" spans="1:14" hidden="1" x14ac:dyDescent="0.25">
      <c r="A552">
        <v>206177</v>
      </c>
      <c r="B552" t="s">
        <v>2151</v>
      </c>
      <c r="C552">
        <v>20</v>
      </c>
      <c r="D552">
        <v>1</v>
      </c>
      <c r="E552">
        <v>20</v>
      </c>
      <c r="F552">
        <v>73.32419999999999</v>
      </c>
      <c r="G552">
        <v>1466.48</v>
      </c>
      <c r="H552">
        <v>1</v>
      </c>
      <c r="I552">
        <v>1466.48</v>
      </c>
      <c r="J552" t="e">
        <f>+VLOOKUP(A552,Sales!$B$1352:$B$1390,1,0)</f>
        <v>#N/A</v>
      </c>
      <c r="N552">
        <v>207098</v>
      </c>
    </row>
    <row r="553" spans="1:14" hidden="1" x14ac:dyDescent="0.25">
      <c r="A553">
        <v>206177</v>
      </c>
      <c r="B553" t="s">
        <v>2134</v>
      </c>
      <c r="C553">
        <v>99</v>
      </c>
      <c r="D553">
        <v>1</v>
      </c>
      <c r="E553">
        <v>99</v>
      </c>
      <c r="F553">
        <v>73.32419999999999</v>
      </c>
      <c r="G553">
        <v>7259.1</v>
      </c>
      <c r="H553">
        <v>1</v>
      </c>
      <c r="I553">
        <v>7259.1</v>
      </c>
      <c r="J553" t="e">
        <f>+VLOOKUP(A553,Sales!$B$1352:$B$1390,1,0)</f>
        <v>#N/A</v>
      </c>
      <c r="N553">
        <v>207100</v>
      </c>
    </row>
    <row r="554" spans="1:14" hidden="1" x14ac:dyDescent="0.25">
      <c r="A554">
        <v>206177</v>
      </c>
      <c r="B554" t="s">
        <v>2134</v>
      </c>
      <c r="C554">
        <v>99</v>
      </c>
      <c r="D554">
        <v>1</v>
      </c>
      <c r="E554">
        <v>99</v>
      </c>
      <c r="F554">
        <v>73.32419999999999</v>
      </c>
      <c r="G554">
        <v>7259.1</v>
      </c>
      <c r="H554">
        <v>1</v>
      </c>
      <c r="I554">
        <v>7259.1</v>
      </c>
      <c r="J554" t="e">
        <f>+VLOOKUP(A554,Sales!$B$1352:$B$1390,1,0)</f>
        <v>#N/A</v>
      </c>
      <c r="N554">
        <v>207147</v>
      </c>
    </row>
    <row r="555" spans="1:14" hidden="1" x14ac:dyDescent="0.25">
      <c r="A555">
        <v>206177</v>
      </c>
      <c r="B555" t="s">
        <v>2136</v>
      </c>
      <c r="C555">
        <v>20</v>
      </c>
      <c r="D555">
        <v>1</v>
      </c>
      <c r="E555">
        <v>20</v>
      </c>
      <c r="F555">
        <v>73.32419999999999</v>
      </c>
      <c r="G555">
        <v>1466.48</v>
      </c>
      <c r="H555">
        <v>1</v>
      </c>
      <c r="I555">
        <v>1466.48</v>
      </c>
      <c r="J555" t="e">
        <f>+VLOOKUP(A555,Sales!$B$1352:$B$1390,1,0)</f>
        <v>#N/A</v>
      </c>
      <c r="N555">
        <v>207147</v>
      </c>
    </row>
    <row r="556" spans="1:14" hidden="1" x14ac:dyDescent="0.25">
      <c r="A556">
        <v>206177</v>
      </c>
      <c r="B556" t="s">
        <v>2143</v>
      </c>
      <c r="C556">
        <v>20</v>
      </c>
      <c r="D556">
        <v>1</v>
      </c>
      <c r="E556">
        <v>20</v>
      </c>
      <c r="F556">
        <v>73.32419999999999</v>
      </c>
      <c r="G556">
        <v>1466.48</v>
      </c>
      <c r="H556">
        <v>1</v>
      </c>
      <c r="I556">
        <v>1466.48</v>
      </c>
      <c r="J556" t="e">
        <f>+VLOOKUP(A556,Sales!$B$1352:$B$1390,1,0)</f>
        <v>#N/A</v>
      </c>
      <c r="N556">
        <v>207149</v>
      </c>
    </row>
    <row r="557" spans="1:14" hidden="1" x14ac:dyDescent="0.25">
      <c r="A557">
        <v>206177</v>
      </c>
      <c r="B557" t="s">
        <v>2135</v>
      </c>
      <c r="C557">
        <v>20</v>
      </c>
      <c r="D557">
        <v>1</v>
      </c>
      <c r="E557">
        <v>20</v>
      </c>
      <c r="F557">
        <v>73.32419999999999</v>
      </c>
      <c r="G557">
        <v>1466.48</v>
      </c>
      <c r="H557">
        <v>1</v>
      </c>
      <c r="I557">
        <v>1466.48</v>
      </c>
      <c r="J557" t="e">
        <f>+VLOOKUP(A557,Sales!$B$1352:$B$1390,1,0)</f>
        <v>#N/A</v>
      </c>
      <c r="N557">
        <v>207150</v>
      </c>
    </row>
    <row r="558" spans="1:14" hidden="1" x14ac:dyDescent="0.25">
      <c r="A558">
        <v>206177</v>
      </c>
      <c r="B558" t="s">
        <v>2147</v>
      </c>
      <c r="C558">
        <v>10</v>
      </c>
      <c r="D558">
        <v>1</v>
      </c>
      <c r="E558">
        <v>10</v>
      </c>
      <c r="F558">
        <v>73.32419999999999</v>
      </c>
      <c r="G558">
        <v>733.24</v>
      </c>
      <c r="H558">
        <v>1</v>
      </c>
      <c r="I558">
        <v>733.24</v>
      </c>
      <c r="J558" t="e">
        <f>+VLOOKUP(A558,Sales!$B$1352:$B$1390,1,0)</f>
        <v>#N/A</v>
      </c>
      <c r="N558">
        <v>207151</v>
      </c>
    </row>
    <row r="559" spans="1:14" hidden="1" x14ac:dyDescent="0.25">
      <c r="A559">
        <v>206177</v>
      </c>
      <c r="B559" t="s">
        <v>2140</v>
      </c>
      <c r="C559">
        <v>20</v>
      </c>
      <c r="D559">
        <v>1</v>
      </c>
      <c r="E559">
        <v>20</v>
      </c>
      <c r="F559">
        <v>73.32419999999999</v>
      </c>
      <c r="G559">
        <v>1466.48</v>
      </c>
      <c r="H559">
        <v>1</v>
      </c>
      <c r="I559">
        <v>1466.48</v>
      </c>
      <c r="J559" t="e">
        <f>+VLOOKUP(A559,Sales!$B$1352:$B$1390,1,0)</f>
        <v>#N/A</v>
      </c>
      <c r="N559">
        <v>207151</v>
      </c>
    </row>
    <row r="560" spans="1:14" hidden="1" x14ac:dyDescent="0.25">
      <c r="A560">
        <v>206177</v>
      </c>
      <c r="B560" t="s">
        <v>2137</v>
      </c>
      <c r="C560">
        <v>49</v>
      </c>
      <c r="D560">
        <v>1</v>
      </c>
      <c r="E560">
        <v>49</v>
      </c>
      <c r="F560">
        <v>73.32419999999999</v>
      </c>
      <c r="G560">
        <v>3592.89</v>
      </c>
      <c r="H560">
        <v>1</v>
      </c>
      <c r="I560">
        <v>3592.89</v>
      </c>
      <c r="J560" t="e">
        <f>+VLOOKUP(A560,Sales!$B$1352:$B$1390,1,0)</f>
        <v>#N/A</v>
      </c>
      <c r="N560">
        <v>207152</v>
      </c>
    </row>
    <row r="561" spans="1:14" hidden="1" x14ac:dyDescent="0.25">
      <c r="A561">
        <v>206177</v>
      </c>
      <c r="B561" t="s">
        <v>2137</v>
      </c>
      <c r="C561">
        <v>64</v>
      </c>
      <c r="D561">
        <v>1</v>
      </c>
      <c r="E561">
        <v>64</v>
      </c>
      <c r="F561">
        <v>56.8994</v>
      </c>
      <c r="G561">
        <v>3641.56</v>
      </c>
      <c r="H561">
        <v>1</v>
      </c>
      <c r="I561">
        <v>3641.56</v>
      </c>
      <c r="J561" t="e">
        <f>+VLOOKUP(A561,Sales!$B$1352:$B$1390,1,0)</f>
        <v>#N/A</v>
      </c>
      <c r="N561">
        <v>207153</v>
      </c>
    </row>
    <row r="562" spans="1:14" hidden="1" x14ac:dyDescent="0.25">
      <c r="A562">
        <v>206177</v>
      </c>
      <c r="B562" t="s">
        <v>2134</v>
      </c>
      <c r="C562">
        <v>99</v>
      </c>
      <c r="D562">
        <v>1</v>
      </c>
      <c r="E562">
        <v>99</v>
      </c>
      <c r="F562">
        <v>73.32419999999999</v>
      </c>
      <c r="G562">
        <v>7259.1</v>
      </c>
      <c r="H562">
        <v>1</v>
      </c>
      <c r="I562">
        <v>7259.1</v>
      </c>
      <c r="J562" t="e">
        <f>+VLOOKUP(A562,Sales!$B$1352:$B$1390,1,0)</f>
        <v>#N/A</v>
      </c>
      <c r="N562">
        <v>207156</v>
      </c>
    </row>
    <row r="563" spans="1:14" hidden="1" x14ac:dyDescent="0.25">
      <c r="A563">
        <v>206177</v>
      </c>
      <c r="B563" t="s">
        <v>2147</v>
      </c>
      <c r="C563">
        <v>10</v>
      </c>
      <c r="D563">
        <v>1</v>
      </c>
      <c r="E563">
        <v>10</v>
      </c>
      <c r="F563">
        <v>73.32419999999999</v>
      </c>
      <c r="G563">
        <v>733.24</v>
      </c>
      <c r="H563">
        <v>1</v>
      </c>
      <c r="I563">
        <v>733.24</v>
      </c>
      <c r="J563" t="e">
        <f>+VLOOKUP(A563,Sales!$B$1352:$B$1390,1,0)</f>
        <v>#N/A</v>
      </c>
      <c r="N563">
        <v>207156</v>
      </c>
    </row>
    <row r="564" spans="1:14" hidden="1" x14ac:dyDescent="0.25">
      <c r="A564">
        <v>206177</v>
      </c>
      <c r="B564" t="s">
        <v>2144</v>
      </c>
      <c r="C564">
        <v>40</v>
      </c>
      <c r="D564">
        <v>1</v>
      </c>
      <c r="E564">
        <v>40</v>
      </c>
      <c r="F564">
        <v>73.32419999999999</v>
      </c>
      <c r="G564">
        <v>2932.97</v>
      </c>
      <c r="H564">
        <v>1</v>
      </c>
      <c r="I564">
        <v>2932.97</v>
      </c>
      <c r="J564" t="e">
        <f>+VLOOKUP(A564,Sales!$B$1352:$B$1390,1,0)</f>
        <v>#N/A</v>
      </c>
      <c r="N564">
        <v>207156</v>
      </c>
    </row>
    <row r="565" spans="1:14" hidden="1" x14ac:dyDescent="0.25">
      <c r="A565">
        <v>206177</v>
      </c>
      <c r="B565" t="s">
        <v>2136</v>
      </c>
      <c r="C565">
        <v>20</v>
      </c>
      <c r="D565">
        <v>1</v>
      </c>
      <c r="E565">
        <v>20</v>
      </c>
      <c r="F565">
        <v>73.32419999999999</v>
      </c>
      <c r="G565">
        <v>1466.48</v>
      </c>
      <c r="H565">
        <v>1</v>
      </c>
      <c r="I565">
        <v>1466.48</v>
      </c>
      <c r="J565" t="e">
        <f>+VLOOKUP(A565,Sales!$B$1352:$B$1390,1,0)</f>
        <v>#N/A</v>
      </c>
      <c r="N565">
        <v>207156</v>
      </c>
    </row>
    <row r="566" spans="1:14" hidden="1" x14ac:dyDescent="0.25">
      <c r="A566">
        <v>206177</v>
      </c>
      <c r="B566" t="s">
        <v>2139</v>
      </c>
      <c r="C566">
        <v>20</v>
      </c>
      <c r="D566">
        <v>1</v>
      </c>
      <c r="E566">
        <v>20</v>
      </c>
      <c r="F566">
        <v>73.32419999999999</v>
      </c>
      <c r="G566">
        <v>1466.48</v>
      </c>
      <c r="H566">
        <v>1</v>
      </c>
      <c r="I566">
        <v>1466.48</v>
      </c>
      <c r="J566" t="e">
        <f>+VLOOKUP(A566,Sales!$B$1352:$B$1390,1,0)</f>
        <v>#N/A</v>
      </c>
      <c r="N566">
        <v>207158</v>
      </c>
    </row>
    <row r="567" spans="1:14" hidden="1" x14ac:dyDescent="0.25">
      <c r="A567">
        <v>206177</v>
      </c>
      <c r="B567" t="s">
        <v>2134</v>
      </c>
      <c r="C567">
        <v>79</v>
      </c>
      <c r="D567">
        <v>1</v>
      </c>
      <c r="E567">
        <v>79</v>
      </c>
      <c r="F567">
        <v>89.27324999999999</v>
      </c>
      <c r="G567">
        <v>7052.59</v>
      </c>
      <c r="H567">
        <v>1</v>
      </c>
      <c r="I567">
        <v>7052.59</v>
      </c>
      <c r="J567" t="e">
        <f>+VLOOKUP(A567,Sales!$B$1352:$B$1390,1,0)</f>
        <v>#N/A</v>
      </c>
      <c r="N567">
        <v>207159</v>
      </c>
    </row>
    <row r="568" spans="1:14" hidden="1" x14ac:dyDescent="0.25">
      <c r="A568">
        <v>206177</v>
      </c>
      <c r="B568" t="s">
        <v>2142</v>
      </c>
      <c r="C568">
        <v>40</v>
      </c>
      <c r="D568">
        <v>1</v>
      </c>
      <c r="E568">
        <v>40</v>
      </c>
      <c r="F568">
        <v>73.32419999999999</v>
      </c>
      <c r="G568">
        <v>2932.97</v>
      </c>
      <c r="H568">
        <v>1</v>
      </c>
      <c r="I568">
        <v>2932.97</v>
      </c>
      <c r="J568" t="e">
        <f>+VLOOKUP(A568,Sales!$B$1352:$B$1390,1,0)</f>
        <v>#N/A</v>
      </c>
      <c r="N568">
        <v>207161</v>
      </c>
    </row>
    <row r="569" spans="1:14" hidden="1" x14ac:dyDescent="0.25">
      <c r="A569">
        <v>206177</v>
      </c>
      <c r="B569" t="s">
        <v>2143</v>
      </c>
      <c r="C569">
        <v>20</v>
      </c>
      <c r="D569">
        <v>1</v>
      </c>
      <c r="E569">
        <v>20</v>
      </c>
      <c r="F569">
        <v>73.32419999999999</v>
      </c>
      <c r="G569">
        <v>1466.48</v>
      </c>
      <c r="H569">
        <v>1</v>
      </c>
      <c r="I569">
        <v>1466.48</v>
      </c>
      <c r="J569" t="e">
        <f>+VLOOKUP(A569,Sales!$B$1352:$B$1390,1,0)</f>
        <v>#N/A</v>
      </c>
      <c r="N569">
        <v>207167</v>
      </c>
    </row>
    <row r="570" spans="1:14" hidden="1" x14ac:dyDescent="0.25">
      <c r="A570">
        <v>206177</v>
      </c>
      <c r="B570" t="s">
        <v>2138</v>
      </c>
      <c r="C570">
        <v>20</v>
      </c>
      <c r="D570">
        <v>1</v>
      </c>
      <c r="E570">
        <v>20</v>
      </c>
      <c r="F570">
        <v>73.32419999999999</v>
      </c>
      <c r="G570">
        <v>1466.48</v>
      </c>
      <c r="H570">
        <v>1</v>
      </c>
      <c r="I570">
        <v>1466.48</v>
      </c>
      <c r="J570" t="e">
        <f>+VLOOKUP(A570,Sales!$B$1352:$B$1390,1,0)</f>
        <v>#N/A</v>
      </c>
      <c r="N570">
        <v>207169</v>
      </c>
    </row>
    <row r="571" spans="1:14" hidden="1" x14ac:dyDescent="0.25">
      <c r="A571">
        <v>206177</v>
      </c>
      <c r="B571" t="s">
        <v>2142</v>
      </c>
      <c r="C571">
        <v>40</v>
      </c>
      <c r="D571">
        <v>1</v>
      </c>
      <c r="E571">
        <v>40</v>
      </c>
      <c r="F571">
        <v>73.32419999999999</v>
      </c>
      <c r="G571">
        <v>2932.97</v>
      </c>
      <c r="H571">
        <v>1</v>
      </c>
      <c r="I571">
        <v>2932.97</v>
      </c>
      <c r="J571" t="e">
        <f>+VLOOKUP(A571,Sales!$B$1352:$B$1390,1,0)</f>
        <v>#N/A</v>
      </c>
      <c r="N571">
        <v>207170</v>
      </c>
    </row>
    <row r="572" spans="1:14" hidden="1" x14ac:dyDescent="0.25">
      <c r="A572">
        <v>206177</v>
      </c>
      <c r="B572" t="s">
        <v>2149</v>
      </c>
      <c r="C572">
        <v>10</v>
      </c>
      <c r="D572">
        <v>1</v>
      </c>
      <c r="E572">
        <v>10</v>
      </c>
      <c r="F572">
        <v>73.32419999999999</v>
      </c>
      <c r="G572">
        <v>733.24</v>
      </c>
      <c r="H572">
        <v>1</v>
      </c>
      <c r="I572">
        <v>733.24</v>
      </c>
      <c r="J572" t="e">
        <f>+VLOOKUP(A572,Sales!$B$1352:$B$1390,1,0)</f>
        <v>#N/A</v>
      </c>
      <c r="N572">
        <v>207171</v>
      </c>
    </row>
    <row r="573" spans="1:14" hidden="1" x14ac:dyDescent="0.25">
      <c r="A573">
        <v>206177</v>
      </c>
      <c r="B573" t="s">
        <v>2145</v>
      </c>
      <c r="C573">
        <v>89</v>
      </c>
      <c r="D573">
        <v>1</v>
      </c>
      <c r="E573">
        <v>89</v>
      </c>
      <c r="F573">
        <v>73.32419999999999</v>
      </c>
      <c r="G573">
        <v>6525.85</v>
      </c>
      <c r="H573">
        <v>1</v>
      </c>
      <c r="I573">
        <v>6525.85</v>
      </c>
      <c r="J573" t="e">
        <f>+VLOOKUP(A573,Sales!$B$1352:$B$1390,1,0)</f>
        <v>#N/A</v>
      </c>
      <c r="N573">
        <v>207173</v>
      </c>
    </row>
    <row r="574" spans="1:14" hidden="1" x14ac:dyDescent="0.25">
      <c r="A574">
        <v>206177</v>
      </c>
      <c r="B574" t="s">
        <v>2142</v>
      </c>
      <c r="C574">
        <v>40</v>
      </c>
      <c r="D574">
        <v>1</v>
      </c>
      <c r="E574">
        <v>40</v>
      </c>
      <c r="F574">
        <v>73.32419999999999</v>
      </c>
      <c r="G574">
        <v>2932.97</v>
      </c>
      <c r="H574">
        <v>1</v>
      </c>
      <c r="I574">
        <v>2932.97</v>
      </c>
      <c r="J574" t="e">
        <f>+VLOOKUP(A574,Sales!$B$1352:$B$1390,1,0)</f>
        <v>#N/A</v>
      </c>
      <c r="N574">
        <v>207174</v>
      </c>
    </row>
    <row r="575" spans="1:14" hidden="1" x14ac:dyDescent="0.25">
      <c r="A575">
        <v>206177</v>
      </c>
      <c r="B575" t="s">
        <v>2151</v>
      </c>
      <c r="C575">
        <v>20</v>
      </c>
      <c r="D575">
        <v>1</v>
      </c>
      <c r="E575">
        <v>20</v>
      </c>
      <c r="F575">
        <v>73.32419999999999</v>
      </c>
      <c r="G575">
        <v>1466.48</v>
      </c>
      <c r="H575">
        <v>1</v>
      </c>
      <c r="I575">
        <v>1466.48</v>
      </c>
      <c r="J575" t="e">
        <f>+VLOOKUP(A575,Sales!$B$1352:$B$1390,1,0)</f>
        <v>#N/A</v>
      </c>
      <c r="N575">
        <v>207175</v>
      </c>
    </row>
    <row r="576" spans="1:14" hidden="1" x14ac:dyDescent="0.25">
      <c r="A576">
        <v>206177</v>
      </c>
      <c r="B576" t="s">
        <v>2134</v>
      </c>
      <c r="C576">
        <v>99</v>
      </c>
      <c r="D576">
        <v>1</v>
      </c>
      <c r="E576">
        <v>99</v>
      </c>
      <c r="F576">
        <v>73.32419999999999</v>
      </c>
      <c r="G576">
        <v>7259.1</v>
      </c>
      <c r="H576">
        <v>1</v>
      </c>
      <c r="I576">
        <v>7259.1</v>
      </c>
      <c r="J576" t="e">
        <f>+VLOOKUP(A576,Sales!$B$1352:$B$1390,1,0)</f>
        <v>#N/A</v>
      </c>
      <c r="N576">
        <v>207176</v>
      </c>
    </row>
    <row r="577" spans="1:14" hidden="1" x14ac:dyDescent="0.25">
      <c r="A577">
        <v>206177</v>
      </c>
      <c r="B577" t="s">
        <v>2134</v>
      </c>
      <c r="C577">
        <v>99</v>
      </c>
      <c r="D577">
        <v>1</v>
      </c>
      <c r="E577">
        <v>99</v>
      </c>
      <c r="F577">
        <v>73.32419999999999</v>
      </c>
      <c r="G577">
        <v>7259.1</v>
      </c>
      <c r="H577">
        <v>1</v>
      </c>
      <c r="I577">
        <v>7259.1</v>
      </c>
      <c r="J577" t="e">
        <f>+VLOOKUP(A577,Sales!$B$1352:$B$1390,1,0)</f>
        <v>#N/A</v>
      </c>
      <c r="N577">
        <v>207177</v>
      </c>
    </row>
    <row r="578" spans="1:14" hidden="1" x14ac:dyDescent="0.25">
      <c r="A578">
        <v>206177</v>
      </c>
      <c r="B578" t="s">
        <v>2142</v>
      </c>
      <c r="C578">
        <v>40</v>
      </c>
      <c r="D578">
        <v>1</v>
      </c>
      <c r="E578">
        <v>40</v>
      </c>
      <c r="F578">
        <v>73.32419999999999</v>
      </c>
      <c r="G578">
        <v>2932.97</v>
      </c>
      <c r="H578">
        <v>1</v>
      </c>
      <c r="I578">
        <v>2932.97</v>
      </c>
      <c r="J578" t="e">
        <f>+VLOOKUP(A578,Sales!$B$1352:$B$1390,1,0)</f>
        <v>#N/A</v>
      </c>
      <c r="N578">
        <v>207178</v>
      </c>
    </row>
    <row r="579" spans="1:14" hidden="1" x14ac:dyDescent="0.25">
      <c r="A579">
        <v>206177</v>
      </c>
      <c r="B579" t="s">
        <v>2137</v>
      </c>
      <c r="C579">
        <v>49</v>
      </c>
      <c r="D579">
        <v>1</v>
      </c>
      <c r="E579">
        <v>49</v>
      </c>
      <c r="F579">
        <v>73.32419999999999</v>
      </c>
      <c r="G579">
        <v>3592.89</v>
      </c>
      <c r="H579">
        <v>1</v>
      </c>
      <c r="I579">
        <v>3592.89</v>
      </c>
      <c r="J579" t="e">
        <f>+VLOOKUP(A579,Sales!$B$1352:$B$1390,1,0)</f>
        <v>#N/A</v>
      </c>
      <c r="N579">
        <v>207179</v>
      </c>
    </row>
    <row r="580" spans="1:14" hidden="1" x14ac:dyDescent="0.25">
      <c r="A580">
        <v>206177</v>
      </c>
      <c r="B580" t="s">
        <v>2134</v>
      </c>
      <c r="C580">
        <v>79</v>
      </c>
      <c r="D580">
        <v>1</v>
      </c>
      <c r="E580">
        <v>79</v>
      </c>
      <c r="F580">
        <v>89.27324999999999</v>
      </c>
      <c r="G580">
        <v>7052.59</v>
      </c>
      <c r="H580">
        <v>1</v>
      </c>
      <c r="I580">
        <v>7052.59</v>
      </c>
      <c r="J580" t="e">
        <f>+VLOOKUP(A580,Sales!$B$1352:$B$1390,1,0)</f>
        <v>#N/A</v>
      </c>
      <c r="N580">
        <v>207181</v>
      </c>
    </row>
    <row r="581" spans="1:14" hidden="1" x14ac:dyDescent="0.25">
      <c r="A581">
        <v>206177</v>
      </c>
      <c r="B581" t="s">
        <v>2151</v>
      </c>
      <c r="C581">
        <v>16</v>
      </c>
      <c r="D581">
        <v>1</v>
      </c>
      <c r="E581">
        <v>16</v>
      </c>
      <c r="F581">
        <v>89.27324999999999</v>
      </c>
      <c r="G581">
        <v>1428.37</v>
      </c>
      <c r="H581">
        <v>1</v>
      </c>
      <c r="I581">
        <v>1428.37</v>
      </c>
      <c r="J581" t="e">
        <f>+VLOOKUP(A581,Sales!$B$1352:$B$1390,1,0)</f>
        <v>#N/A</v>
      </c>
      <c r="N581">
        <v>207181</v>
      </c>
    </row>
    <row r="582" spans="1:14" hidden="1" x14ac:dyDescent="0.25">
      <c r="A582">
        <v>206177</v>
      </c>
      <c r="B582" t="s">
        <v>2134</v>
      </c>
      <c r="C582">
        <v>99</v>
      </c>
      <c r="D582">
        <v>1</v>
      </c>
      <c r="E582">
        <v>99</v>
      </c>
      <c r="F582">
        <v>73.32419999999999</v>
      </c>
      <c r="G582">
        <v>7259.1</v>
      </c>
      <c r="H582">
        <v>1</v>
      </c>
      <c r="I582">
        <v>7259.1</v>
      </c>
      <c r="J582" t="e">
        <f>+VLOOKUP(A582,Sales!$B$1352:$B$1390,1,0)</f>
        <v>#N/A</v>
      </c>
      <c r="N582">
        <v>207183</v>
      </c>
    </row>
    <row r="583" spans="1:14" hidden="1" x14ac:dyDescent="0.25">
      <c r="A583">
        <v>206177</v>
      </c>
      <c r="B583" t="s">
        <v>2146</v>
      </c>
      <c r="C583">
        <v>20</v>
      </c>
      <c r="D583">
        <v>1</v>
      </c>
      <c r="E583">
        <v>20</v>
      </c>
      <c r="F583">
        <v>73.32419999999999</v>
      </c>
      <c r="G583">
        <v>1466.48</v>
      </c>
      <c r="H583">
        <v>1</v>
      </c>
      <c r="I583">
        <v>1466.48</v>
      </c>
      <c r="J583" t="e">
        <f>+VLOOKUP(A583,Sales!$B$1352:$B$1390,1,0)</f>
        <v>#N/A</v>
      </c>
      <c r="N583">
        <v>207183</v>
      </c>
    </row>
    <row r="584" spans="1:14" hidden="1" x14ac:dyDescent="0.25">
      <c r="A584">
        <v>206177</v>
      </c>
      <c r="B584" t="s">
        <v>2144</v>
      </c>
      <c r="C584">
        <v>48</v>
      </c>
      <c r="D584">
        <v>1</v>
      </c>
      <c r="E584">
        <v>48</v>
      </c>
      <c r="F584">
        <v>60.232150000000004</v>
      </c>
      <c r="G584">
        <v>2891.14</v>
      </c>
      <c r="H584">
        <v>1</v>
      </c>
      <c r="I584">
        <v>2891.14</v>
      </c>
      <c r="J584" t="e">
        <f>+VLOOKUP(A584,Sales!$B$1352:$B$1390,1,0)</f>
        <v>#N/A</v>
      </c>
      <c r="N584">
        <v>207184</v>
      </c>
    </row>
    <row r="585" spans="1:14" hidden="1" x14ac:dyDescent="0.25">
      <c r="A585">
        <v>206177</v>
      </c>
      <c r="B585" t="s">
        <v>2143</v>
      </c>
      <c r="C585">
        <v>20</v>
      </c>
      <c r="D585">
        <v>1</v>
      </c>
      <c r="E585">
        <v>20</v>
      </c>
      <c r="F585">
        <v>73.32419999999999</v>
      </c>
      <c r="G585">
        <v>1466.48</v>
      </c>
      <c r="H585">
        <v>1</v>
      </c>
      <c r="I585">
        <v>1466.48</v>
      </c>
      <c r="J585" t="e">
        <f>+VLOOKUP(A585,Sales!$B$1352:$B$1390,1,0)</f>
        <v>#N/A</v>
      </c>
      <c r="N585">
        <v>207185</v>
      </c>
    </row>
    <row r="586" spans="1:14" hidden="1" x14ac:dyDescent="0.25">
      <c r="A586">
        <v>206177</v>
      </c>
      <c r="B586" t="s">
        <v>2135</v>
      </c>
      <c r="C586">
        <v>20</v>
      </c>
      <c r="D586">
        <v>1</v>
      </c>
      <c r="E586">
        <v>20</v>
      </c>
      <c r="F586">
        <v>73.32419999999999</v>
      </c>
      <c r="G586">
        <v>1466.48</v>
      </c>
      <c r="H586">
        <v>1</v>
      </c>
      <c r="I586">
        <v>1466.48</v>
      </c>
      <c r="J586" t="e">
        <f>+VLOOKUP(A586,Sales!$B$1352:$B$1390,1,0)</f>
        <v>#N/A</v>
      </c>
      <c r="N586">
        <v>207186</v>
      </c>
    </row>
    <row r="587" spans="1:14" hidden="1" x14ac:dyDescent="0.25">
      <c r="A587">
        <v>206177</v>
      </c>
      <c r="B587" t="s">
        <v>2142</v>
      </c>
      <c r="C587">
        <v>40</v>
      </c>
      <c r="D587">
        <v>1</v>
      </c>
      <c r="E587">
        <v>40</v>
      </c>
      <c r="F587">
        <v>73.32419999999999</v>
      </c>
      <c r="G587">
        <v>2932.97</v>
      </c>
      <c r="H587">
        <v>1</v>
      </c>
      <c r="I587">
        <v>2932.97</v>
      </c>
      <c r="J587" t="e">
        <f>+VLOOKUP(A587,Sales!$B$1352:$B$1390,1,0)</f>
        <v>#N/A</v>
      </c>
      <c r="N587">
        <v>207186</v>
      </c>
    </row>
    <row r="588" spans="1:14" hidden="1" x14ac:dyDescent="0.25">
      <c r="A588">
        <v>206177</v>
      </c>
      <c r="B588" t="s">
        <v>2134</v>
      </c>
      <c r="C588">
        <v>99</v>
      </c>
      <c r="D588">
        <v>1</v>
      </c>
      <c r="E588">
        <v>99</v>
      </c>
      <c r="F588">
        <v>73.32419999999999</v>
      </c>
      <c r="G588">
        <v>7259.1</v>
      </c>
      <c r="H588">
        <v>1</v>
      </c>
      <c r="I588">
        <v>7259.1</v>
      </c>
      <c r="J588" t="e">
        <f>+VLOOKUP(A588,Sales!$B$1352:$B$1390,1,0)</f>
        <v>#N/A</v>
      </c>
      <c r="N588">
        <v>207194</v>
      </c>
    </row>
    <row r="589" spans="1:14" hidden="1" x14ac:dyDescent="0.25">
      <c r="A589">
        <v>206177</v>
      </c>
      <c r="B589" t="s">
        <v>2134</v>
      </c>
      <c r="C589">
        <v>99</v>
      </c>
      <c r="D589">
        <v>1</v>
      </c>
      <c r="E589">
        <v>99</v>
      </c>
      <c r="F589">
        <v>73.32419999999999</v>
      </c>
      <c r="G589">
        <v>7259.1</v>
      </c>
      <c r="H589">
        <v>1</v>
      </c>
      <c r="I589">
        <v>7259.1</v>
      </c>
      <c r="J589" t="e">
        <f>+VLOOKUP(A589,Sales!$B$1352:$B$1390,1,0)</f>
        <v>#N/A</v>
      </c>
      <c r="N589">
        <v>207195</v>
      </c>
    </row>
    <row r="590" spans="1:14" hidden="1" x14ac:dyDescent="0.25">
      <c r="A590">
        <v>206177</v>
      </c>
      <c r="B590" t="s">
        <v>2154</v>
      </c>
      <c r="C590">
        <v>34</v>
      </c>
      <c r="D590">
        <v>1</v>
      </c>
      <c r="E590">
        <v>34</v>
      </c>
      <c r="F590">
        <v>103.23779999999999</v>
      </c>
      <c r="G590">
        <v>3510.09</v>
      </c>
      <c r="H590">
        <v>1</v>
      </c>
      <c r="I590">
        <v>3510.09</v>
      </c>
      <c r="J590" t="e">
        <f>+VLOOKUP(A590,Sales!$B$1352:$B$1390,1,0)</f>
        <v>#N/A</v>
      </c>
      <c r="N590">
        <v>207196</v>
      </c>
    </row>
    <row r="591" spans="1:14" hidden="1" x14ac:dyDescent="0.25">
      <c r="A591">
        <v>206177</v>
      </c>
      <c r="B591" t="s">
        <v>2134</v>
      </c>
      <c r="C591">
        <v>99</v>
      </c>
      <c r="D591">
        <v>1</v>
      </c>
      <c r="E591">
        <v>99</v>
      </c>
      <c r="F591">
        <v>73.32419999999999</v>
      </c>
      <c r="G591">
        <v>7259.1</v>
      </c>
      <c r="H591">
        <v>1</v>
      </c>
      <c r="I591">
        <v>7259.1</v>
      </c>
      <c r="J591" t="e">
        <f>+VLOOKUP(A591,Sales!$B$1352:$B$1390,1,0)</f>
        <v>#N/A</v>
      </c>
      <c r="N591">
        <v>207197</v>
      </c>
    </row>
    <row r="592" spans="1:14" hidden="1" x14ac:dyDescent="0.25">
      <c r="A592">
        <v>206177</v>
      </c>
      <c r="B592" t="s">
        <v>2140</v>
      </c>
      <c r="C592">
        <v>16</v>
      </c>
      <c r="D592">
        <v>1</v>
      </c>
      <c r="E592">
        <v>16</v>
      </c>
      <c r="F592">
        <v>89.27324999999999</v>
      </c>
      <c r="G592">
        <v>1428.37</v>
      </c>
      <c r="H592">
        <v>1</v>
      </c>
      <c r="I592">
        <v>1428.37</v>
      </c>
      <c r="J592" t="e">
        <f>+VLOOKUP(A592,Sales!$B$1352:$B$1390,1,0)</f>
        <v>#N/A</v>
      </c>
      <c r="N592">
        <v>207198</v>
      </c>
    </row>
    <row r="593" spans="1:14" hidden="1" x14ac:dyDescent="0.25">
      <c r="A593">
        <v>206177</v>
      </c>
      <c r="B593" t="s">
        <v>2144</v>
      </c>
      <c r="C593">
        <v>40</v>
      </c>
      <c r="D593">
        <v>1</v>
      </c>
      <c r="E593">
        <v>40</v>
      </c>
      <c r="F593">
        <v>73.32419999999999</v>
      </c>
      <c r="G593">
        <v>2932.97</v>
      </c>
      <c r="H593">
        <v>1</v>
      </c>
      <c r="I593">
        <v>2932.97</v>
      </c>
      <c r="J593" t="e">
        <f>+VLOOKUP(A593,Sales!$B$1352:$B$1390,1,0)</f>
        <v>#N/A</v>
      </c>
      <c r="N593">
        <v>207200</v>
      </c>
    </row>
    <row r="594" spans="1:14" hidden="1" x14ac:dyDescent="0.25">
      <c r="A594">
        <v>206177</v>
      </c>
      <c r="B594" t="s">
        <v>2144</v>
      </c>
      <c r="C594">
        <v>40</v>
      </c>
      <c r="D594">
        <v>1</v>
      </c>
      <c r="E594">
        <v>40</v>
      </c>
      <c r="F594">
        <v>73.32419999999999</v>
      </c>
      <c r="G594">
        <v>2932.97</v>
      </c>
      <c r="H594">
        <v>1</v>
      </c>
      <c r="I594">
        <v>2932.97</v>
      </c>
      <c r="J594" t="e">
        <f>+VLOOKUP(A594,Sales!$B$1352:$B$1390,1,0)</f>
        <v>#N/A</v>
      </c>
      <c r="N594">
        <v>207202</v>
      </c>
    </row>
    <row r="595" spans="1:14" hidden="1" x14ac:dyDescent="0.25">
      <c r="A595">
        <v>206177</v>
      </c>
      <c r="B595" t="s">
        <v>2134</v>
      </c>
      <c r="C595">
        <v>99</v>
      </c>
      <c r="D595">
        <v>1</v>
      </c>
      <c r="E595">
        <v>99</v>
      </c>
      <c r="F595">
        <v>73.32419999999999</v>
      </c>
      <c r="G595">
        <v>7259.1</v>
      </c>
      <c r="H595">
        <v>1</v>
      </c>
      <c r="I595">
        <v>7259.1</v>
      </c>
      <c r="J595" t="e">
        <f>+VLOOKUP(A595,Sales!$B$1352:$B$1390,1,0)</f>
        <v>#N/A</v>
      </c>
      <c r="N595">
        <v>207214</v>
      </c>
    </row>
    <row r="596" spans="1:14" hidden="1" x14ac:dyDescent="0.25">
      <c r="A596">
        <v>206177</v>
      </c>
      <c r="B596" t="s">
        <v>2142</v>
      </c>
      <c r="C596">
        <v>40</v>
      </c>
      <c r="D596">
        <v>1</v>
      </c>
      <c r="E596">
        <v>40</v>
      </c>
      <c r="F596">
        <v>73.32419999999999</v>
      </c>
      <c r="G596">
        <v>2932.97</v>
      </c>
      <c r="H596">
        <v>1</v>
      </c>
      <c r="I596">
        <v>2932.97</v>
      </c>
      <c r="J596" t="e">
        <f>+VLOOKUP(A596,Sales!$B$1352:$B$1390,1,0)</f>
        <v>#N/A</v>
      </c>
      <c r="N596">
        <v>207215</v>
      </c>
    </row>
    <row r="597" spans="1:14" hidden="1" x14ac:dyDescent="0.25">
      <c r="A597">
        <v>206177</v>
      </c>
      <c r="B597" t="s">
        <v>2135</v>
      </c>
      <c r="C597">
        <v>20</v>
      </c>
      <c r="D597">
        <v>1</v>
      </c>
      <c r="E597">
        <v>20</v>
      </c>
      <c r="F597">
        <v>73.32419999999999</v>
      </c>
      <c r="G597">
        <v>1466.48</v>
      </c>
      <c r="H597">
        <v>1</v>
      </c>
      <c r="I597">
        <v>1466.48</v>
      </c>
      <c r="J597" t="e">
        <f>+VLOOKUP(A597,Sales!$B$1352:$B$1390,1,0)</f>
        <v>#N/A</v>
      </c>
      <c r="N597">
        <v>207216</v>
      </c>
    </row>
    <row r="598" spans="1:14" hidden="1" x14ac:dyDescent="0.25">
      <c r="A598">
        <v>206177</v>
      </c>
      <c r="B598" t="s">
        <v>2134</v>
      </c>
      <c r="C598">
        <v>99</v>
      </c>
      <c r="D598">
        <v>1</v>
      </c>
      <c r="E598">
        <v>99</v>
      </c>
      <c r="F598">
        <v>73.32419999999999</v>
      </c>
      <c r="G598">
        <v>7259.1</v>
      </c>
      <c r="H598">
        <v>1</v>
      </c>
      <c r="I598">
        <v>7259.1</v>
      </c>
      <c r="J598" t="e">
        <f>+VLOOKUP(A598,Sales!$B$1352:$B$1390,1,0)</f>
        <v>#N/A</v>
      </c>
      <c r="N598">
        <v>207219</v>
      </c>
    </row>
    <row r="599" spans="1:14" hidden="1" x14ac:dyDescent="0.25">
      <c r="A599">
        <v>206177</v>
      </c>
      <c r="B599" t="s">
        <v>2134</v>
      </c>
      <c r="C599">
        <v>99</v>
      </c>
      <c r="D599">
        <v>1</v>
      </c>
      <c r="E599">
        <v>99</v>
      </c>
      <c r="F599">
        <v>73.32419999999999</v>
      </c>
      <c r="G599">
        <v>7259.1</v>
      </c>
      <c r="H599">
        <v>1</v>
      </c>
      <c r="I599">
        <v>7259.1</v>
      </c>
      <c r="J599" t="e">
        <f>+VLOOKUP(A599,Sales!$B$1352:$B$1390,1,0)</f>
        <v>#N/A</v>
      </c>
      <c r="N599">
        <v>207220</v>
      </c>
    </row>
    <row r="600" spans="1:14" hidden="1" x14ac:dyDescent="0.25">
      <c r="A600">
        <v>206177</v>
      </c>
      <c r="B600" t="s">
        <v>2134</v>
      </c>
      <c r="C600">
        <v>99</v>
      </c>
      <c r="D600">
        <v>1</v>
      </c>
      <c r="E600">
        <v>99</v>
      </c>
      <c r="F600">
        <v>73.32419999999999</v>
      </c>
      <c r="G600">
        <v>7259.1</v>
      </c>
      <c r="H600">
        <v>1</v>
      </c>
      <c r="I600">
        <v>7259.1</v>
      </c>
      <c r="J600" t="e">
        <f>+VLOOKUP(A600,Sales!$B$1352:$B$1390,1,0)</f>
        <v>#N/A</v>
      </c>
      <c r="N600">
        <v>207221</v>
      </c>
    </row>
    <row r="601" spans="1:14" hidden="1" x14ac:dyDescent="0.25">
      <c r="A601">
        <v>206177</v>
      </c>
      <c r="B601" t="s">
        <v>2137</v>
      </c>
      <c r="C601">
        <v>49</v>
      </c>
      <c r="D601">
        <v>1</v>
      </c>
      <c r="E601">
        <v>49</v>
      </c>
      <c r="F601">
        <v>73.32419999999999</v>
      </c>
      <c r="G601">
        <v>3592.89</v>
      </c>
      <c r="H601">
        <v>1</v>
      </c>
      <c r="I601">
        <v>3592.89</v>
      </c>
      <c r="J601" t="e">
        <f>+VLOOKUP(A601,Sales!$B$1352:$B$1390,1,0)</f>
        <v>#N/A</v>
      </c>
      <c r="N601">
        <v>207222</v>
      </c>
    </row>
    <row r="602" spans="1:14" hidden="1" x14ac:dyDescent="0.25">
      <c r="A602">
        <v>206177</v>
      </c>
      <c r="B602" t="s">
        <v>2143</v>
      </c>
      <c r="C602">
        <v>20</v>
      </c>
      <c r="D602">
        <v>1</v>
      </c>
      <c r="E602">
        <v>20</v>
      </c>
      <c r="F602">
        <v>73.32419999999999</v>
      </c>
      <c r="G602">
        <v>1466.48</v>
      </c>
      <c r="H602">
        <v>1</v>
      </c>
      <c r="I602">
        <v>1466.48</v>
      </c>
      <c r="J602" t="e">
        <f>+VLOOKUP(A602,Sales!$B$1352:$B$1390,1,0)</f>
        <v>#N/A</v>
      </c>
      <c r="N602">
        <v>207223</v>
      </c>
    </row>
    <row r="603" spans="1:14" hidden="1" x14ac:dyDescent="0.25">
      <c r="A603">
        <v>206177</v>
      </c>
      <c r="B603" t="s">
        <v>2137</v>
      </c>
      <c r="C603">
        <v>49</v>
      </c>
      <c r="D603">
        <v>1</v>
      </c>
      <c r="E603">
        <v>49</v>
      </c>
      <c r="F603">
        <v>73.32419999999999</v>
      </c>
      <c r="G603">
        <v>3592.89</v>
      </c>
      <c r="H603">
        <v>1</v>
      </c>
      <c r="I603">
        <v>3592.89</v>
      </c>
      <c r="J603" t="e">
        <f>+VLOOKUP(A603,Sales!$B$1352:$B$1390,1,0)</f>
        <v>#N/A</v>
      </c>
      <c r="N603">
        <v>207225</v>
      </c>
    </row>
    <row r="604" spans="1:14" hidden="1" x14ac:dyDescent="0.25">
      <c r="A604">
        <v>206177</v>
      </c>
      <c r="B604" t="s">
        <v>2144</v>
      </c>
      <c r="C604">
        <v>40</v>
      </c>
      <c r="D604">
        <v>1</v>
      </c>
      <c r="E604">
        <v>40</v>
      </c>
      <c r="F604">
        <v>73.32419999999999</v>
      </c>
      <c r="G604">
        <v>2932.97</v>
      </c>
      <c r="H604">
        <v>1</v>
      </c>
      <c r="I604">
        <v>2932.97</v>
      </c>
      <c r="J604" t="e">
        <f>+VLOOKUP(A604,Sales!$B$1352:$B$1390,1,0)</f>
        <v>#N/A</v>
      </c>
      <c r="N604">
        <v>207225</v>
      </c>
    </row>
    <row r="605" spans="1:14" hidden="1" x14ac:dyDescent="0.25">
      <c r="A605">
        <v>206177</v>
      </c>
      <c r="B605" t="s">
        <v>2137</v>
      </c>
      <c r="C605">
        <v>49</v>
      </c>
      <c r="D605">
        <v>1</v>
      </c>
      <c r="E605">
        <v>49</v>
      </c>
      <c r="F605">
        <v>73.656099999999995</v>
      </c>
      <c r="G605">
        <v>3609.15</v>
      </c>
      <c r="H605">
        <v>1</v>
      </c>
      <c r="I605">
        <v>3609.15</v>
      </c>
      <c r="J605" t="e">
        <f>+VLOOKUP(A605,Sales!$B$1352:$B$1390,1,0)</f>
        <v>#N/A</v>
      </c>
      <c r="N605">
        <v>206170</v>
      </c>
    </row>
    <row r="606" spans="1:14" hidden="1" x14ac:dyDescent="0.25">
      <c r="A606">
        <v>206177</v>
      </c>
      <c r="B606" t="s">
        <v>2141</v>
      </c>
      <c r="C606">
        <v>20</v>
      </c>
      <c r="D606">
        <v>1</v>
      </c>
      <c r="E606">
        <v>20</v>
      </c>
      <c r="F606">
        <v>73.656099999999995</v>
      </c>
      <c r="G606">
        <v>1473.12</v>
      </c>
      <c r="H606">
        <v>1</v>
      </c>
      <c r="I606">
        <v>1473.12</v>
      </c>
      <c r="J606" t="e">
        <f>+VLOOKUP(A606,Sales!$B$1352:$B$1390,1,0)</f>
        <v>#N/A</v>
      </c>
      <c r="N606">
        <v>206171</v>
      </c>
    </row>
    <row r="607" spans="1:14" hidden="1" x14ac:dyDescent="0.25">
      <c r="A607">
        <v>206177</v>
      </c>
      <c r="B607" t="s">
        <v>2137</v>
      </c>
      <c r="C607">
        <v>49</v>
      </c>
      <c r="D607">
        <v>1</v>
      </c>
      <c r="E607">
        <v>49</v>
      </c>
      <c r="F607">
        <v>73.656099999999995</v>
      </c>
      <c r="G607">
        <v>3609.15</v>
      </c>
      <c r="H607">
        <v>1</v>
      </c>
      <c r="I607">
        <v>3609.15</v>
      </c>
      <c r="J607" t="e">
        <f>+VLOOKUP(A607,Sales!$B$1352:$B$1390,1,0)</f>
        <v>#N/A</v>
      </c>
      <c r="N607">
        <v>206172</v>
      </c>
    </row>
    <row r="608" spans="1:14" hidden="1" x14ac:dyDescent="0.25">
      <c r="A608">
        <v>206177</v>
      </c>
      <c r="B608" t="s">
        <v>2135</v>
      </c>
      <c r="C608">
        <v>20</v>
      </c>
      <c r="D608">
        <v>1</v>
      </c>
      <c r="E608">
        <v>20</v>
      </c>
      <c r="F608">
        <v>73.656099999999995</v>
      </c>
      <c r="G608">
        <v>1473.12</v>
      </c>
      <c r="H608">
        <v>1</v>
      </c>
      <c r="I608">
        <v>1473.12</v>
      </c>
      <c r="J608" t="e">
        <f>+VLOOKUP(A608,Sales!$B$1352:$B$1390,1,0)</f>
        <v>#N/A</v>
      </c>
      <c r="N608">
        <v>206174</v>
      </c>
    </row>
    <row r="609" spans="1:14" hidden="1" x14ac:dyDescent="0.25">
      <c r="A609">
        <v>206177</v>
      </c>
      <c r="B609" t="s">
        <v>2147</v>
      </c>
      <c r="C609">
        <v>8</v>
      </c>
      <c r="D609">
        <v>1</v>
      </c>
      <c r="E609">
        <v>8</v>
      </c>
      <c r="F609">
        <v>89.27324999999999</v>
      </c>
      <c r="G609">
        <v>714.19</v>
      </c>
      <c r="H609">
        <v>1</v>
      </c>
      <c r="I609">
        <v>714.19</v>
      </c>
      <c r="J609" t="e">
        <f>+VLOOKUP(A609,Sales!$B$1352:$B$1390,1,0)</f>
        <v>#N/A</v>
      </c>
      <c r="N609">
        <v>206917</v>
      </c>
    </row>
    <row r="610" spans="1:14" hidden="1" x14ac:dyDescent="0.25">
      <c r="A610">
        <v>206177</v>
      </c>
      <c r="B610" t="s">
        <v>2147</v>
      </c>
      <c r="C610">
        <v>10</v>
      </c>
      <c r="D610">
        <v>1</v>
      </c>
      <c r="E610">
        <v>10</v>
      </c>
      <c r="F610">
        <v>73.32419999999999</v>
      </c>
      <c r="G610">
        <v>733.24</v>
      </c>
      <c r="H610">
        <v>1</v>
      </c>
      <c r="I610">
        <v>733.24</v>
      </c>
      <c r="J610" t="e">
        <f>+VLOOKUP(A610,Sales!$B$1352:$B$1390,1,0)</f>
        <v>#N/A</v>
      </c>
      <c r="N610">
        <v>206801</v>
      </c>
    </row>
    <row r="611" spans="1:14" hidden="1" x14ac:dyDescent="0.25">
      <c r="A611">
        <v>206177</v>
      </c>
      <c r="B611" t="s">
        <v>2149</v>
      </c>
      <c r="C611">
        <v>10</v>
      </c>
      <c r="D611">
        <v>1</v>
      </c>
      <c r="E611">
        <v>10</v>
      </c>
      <c r="F611">
        <v>73.32419999999999</v>
      </c>
      <c r="G611">
        <v>733.24</v>
      </c>
      <c r="H611">
        <v>1</v>
      </c>
      <c r="I611">
        <v>733.24</v>
      </c>
      <c r="J611" t="e">
        <f>+VLOOKUP(A611,Sales!$B$1352:$B$1390,1,0)</f>
        <v>#N/A</v>
      </c>
      <c r="N611">
        <v>207053</v>
      </c>
    </row>
    <row r="612" spans="1:14" hidden="1" x14ac:dyDescent="0.25">
      <c r="A612">
        <v>206177</v>
      </c>
      <c r="B612" t="s">
        <v>2163</v>
      </c>
      <c r="C612" s="7">
        <v>592</v>
      </c>
      <c r="D612">
        <v>1</v>
      </c>
      <c r="E612">
        <v>592</v>
      </c>
      <c r="F612">
        <v>73.656099999999995</v>
      </c>
      <c r="G612">
        <v>43604.41</v>
      </c>
      <c r="H612">
        <v>1</v>
      </c>
      <c r="I612">
        <v>43604.41</v>
      </c>
      <c r="J612" t="e">
        <f>+VLOOKUP(A612,Sales!$B$1352:$B$1390,1,0)</f>
        <v>#N/A</v>
      </c>
      <c r="K612" s="7"/>
      <c r="N612" t="s">
        <v>246</v>
      </c>
    </row>
    <row r="613" spans="1:14" hidden="1" x14ac:dyDescent="0.25">
      <c r="A613">
        <v>206177</v>
      </c>
      <c r="B613" t="s">
        <v>2163</v>
      </c>
      <c r="C613" s="7">
        <v>120</v>
      </c>
      <c r="D613">
        <v>1</v>
      </c>
      <c r="E613">
        <v>120</v>
      </c>
      <c r="F613">
        <v>73.656099999999995</v>
      </c>
      <c r="G613">
        <v>8838.73</v>
      </c>
      <c r="H613">
        <v>1</v>
      </c>
      <c r="I613">
        <v>8838.73</v>
      </c>
      <c r="J613" t="e">
        <f>+VLOOKUP(A613,Sales!$B$1352:$B$1390,1,0)</f>
        <v>#N/A</v>
      </c>
      <c r="K613" s="7"/>
      <c r="N613" t="s">
        <v>265</v>
      </c>
    </row>
    <row r="614" spans="1:14" hidden="1" x14ac:dyDescent="0.25">
      <c r="A614">
        <v>206177</v>
      </c>
      <c r="B614" t="s">
        <v>2163</v>
      </c>
      <c r="C614" s="7">
        <v>2625</v>
      </c>
      <c r="D614">
        <v>1</v>
      </c>
      <c r="E614">
        <v>2625</v>
      </c>
      <c r="F614">
        <v>73.656099999999995</v>
      </c>
      <c r="G614">
        <v>193347.26</v>
      </c>
      <c r="H614">
        <v>1</v>
      </c>
      <c r="I614">
        <v>193347.26</v>
      </c>
      <c r="J614" t="e">
        <f>+VLOOKUP(A614,Sales!$B$1352:$B$1390,1,0)</f>
        <v>#N/A</v>
      </c>
      <c r="K614" s="7"/>
      <c r="N614" t="s">
        <v>278</v>
      </c>
    </row>
    <row r="615" spans="1:14" hidden="1" x14ac:dyDescent="0.25">
      <c r="A615">
        <v>206177</v>
      </c>
      <c r="B615" t="s">
        <v>2163</v>
      </c>
      <c r="C615" s="7">
        <v>38</v>
      </c>
      <c r="D615">
        <v>1</v>
      </c>
      <c r="E615">
        <v>38</v>
      </c>
      <c r="F615">
        <v>73.656099999999995</v>
      </c>
      <c r="G615">
        <v>2798.93</v>
      </c>
      <c r="H615">
        <v>1</v>
      </c>
      <c r="I615">
        <v>2798.93</v>
      </c>
      <c r="J615" t="e">
        <f>+VLOOKUP(A615,Sales!$B$1352:$B$1390,1,0)</f>
        <v>#N/A</v>
      </c>
      <c r="K615" s="7"/>
      <c r="N615" t="s">
        <v>963</v>
      </c>
    </row>
    <row r="616" spans="1:14" hidden="1" x14ac:dyDescent="0.25">
      <c r="A616">
        <v>206177</v>
      </c>
      <c r="B616" t="s">
        <v>2163</v>
      </c>
      <c r="C616" s="7">
        <v>353</v>
      </c>
      <c r="D616">
        <v>1</v>
      </c>
      <c r="E616">
        <v>353</v>
      </c>
      <c r="F616">
        <v>73.32419999999999</v>
      </c>
      <c r="G616">
        <v>25883.439999999999</v>
      </c>
      <c r="H616">
        <v>1</v>
      </c>
      <c r="I616">
        <v>25883.439999999999</v>
      </c>
      <c r="J616" t="e">
        <f>+VLOOKUP(A616,Sales!$B$1352:$B$1390,1,0)</f>
        <v>#N/A</v>
      </c>
      <c r="K616" s="7"/>
      <c r="N616" t="s">
        <v>1126</v>
      </c>
    </row>
    <row r="617" spans="1:14" hidden="1" x14ac:dyDescent="0.25">
      <c r="A617">
        <v>206177</v>
      </c>
      <c r="B617" t="s">
        <v>2163</v>
      </c>
      <c r="C617" s="7">
        <v>2625</v>
      </c>
      <c r="D617">
        <v>1</v>
      </c>
      <c r="E617">
        <v>2625</v>
      </c>
      <c r="F617">
        <v>73.32419999999999</v>
      </c>
      <c r="G617">
        <v>192476.03</v>
      </c>
      <c r="H617">
        <v>1</v>
      </c>
      <c r="I617">
        <v>192476.03</v>
      </c>
      <c r="J617" t="e">
        <f>+VLOOKUP(A617,Sales!$B$1352:$B$1390,1,0)</f>
        <v>#N/A</v>
      </c>
      <c r="K617" s="7"/>
      <c r="N617" t="s">
        <v>1156</v>
      </c>
    </row>
    <row r="618" spans="1:14" hidden="1" x14ac:dyDescent="0.25">
      <c r="A618">
        <v>206177</v>
      </c>
      <c r="B618" t="s">
        <v>2163</v>
      </c>
      <c r="C618" s="7">
        <v>252</v>
      </c>
      <c r="D618">
        <v>1</v>
      </c>
      <c r="E618">
        <v>252</v>
      </c>
      <c r="F618">
        <v>73.32419999999999</v>
      </c>
      <c r="G618">
        <v>18477.7</v>
      </c>
      <c r="H618">
        <v>1</v>
      </c>
      <c r="I618">
        <v>18477.7</v>
      </c>
      <c r="J618" t="e">
        <f>+VLOOKUP(A618,Sales!$B$1352:$B$1390,1,0)</f>
        <v>#N/A</v>
      </c>
      <c r="K618" s="7"/>
      <c r="N618" t="s">
        <v>1329</v>
      </c>
    </row>
    <row r="619" spans="1:14" hidden="1" x14ac:dyDescent="0.25">
      <c r="A619">
        <v>206177</v>
      </c>
      <c r="B619" t="s">
        <v>2163</v>
      </c>
      <c r="C619" s="7">
        <v>189</v>
      </c>
      <c r="D619">
        <v>1</v>
      </c>
      <c r="E619">
        <v>189</v>
      </c>
      <c r="F619">
        <v>73.32419999999999</v>
      </c>
      <c r="G619">
        <v>13858.27</v>
      </c>
      <c r="H619">
        <v>1</v>
      </c>
      <c r="I619">
        <v>13858.27</v>
      </c>
      <c r="J619" t="e">
        <f>+VLOOKUP(A619,Sales!$B$1352:$B$1390,1,0)</f>
        <v>#N/A</v>
      </c>
      <c r="K619" s="7"/>
      <c r="N619" t="s">
        <v>1635</v>
      </c>
    </row>
    <row r="620" spans="1:14" hidden="1" x14ac:dyDescent="0.25">
      <c r="A620">
        <v>206177</v>
      </c>
      <c r="B620" t="s">
        <v>109</v>
      </c>
      <c r="C620" t="s">
        <v>2131</v>
      </c>
      <c r="D620" t="s">
        <v>2132</v>
      </c>
      <c r="E620" t="s">
        <v>2</v>
      </c>
      <c r="F620" t="s">
        <v>2167</v>
      </c>
      <c r="G620" t="s">
        <v>2131</v>
      </c>
      <c r="H620" t="s">
        <v>2132</v>
      </c>
      <c r="I620" t="e">
        <v>#VALUE!</v>
      </c>
      <c r="J620" t="e">
        <f>+VLOOKUP(A620,Sales!$B$1352:$B$1390,1,0)</f>
        <v>#N/A</v>
      </c>
      <c r="N620" t="s">
        <v>2130</v>
      </c>
    </row>
    <row r="621" spans="1:14" hidden="1" x14ac:dyDescent="0.25">
      <c r="A621">
        <v>206177</v>
      </c>
      <c r="B621" t="s">
        <v>2149</v>
      </c>
      <c r="C621">
        <v>10</v>
      </c>
      <c r="D621">
        <v>1</v>
      </c>
      <c r="E621">
        <v>10</v>
      </c>
      <c r="F621">
        <v>73.656099999999995</v>
      </c>
      <c r="G621">
        <v>736.56</v>
      </c>
      <c r="H621">
        <v>1</v>
      </c>
      <c r="I621">
        <v>736.56</v>
      </c>
      <c r="J621" t="e">
        <f>+VLOOKUP(A621,Sales!$B$1352:$B$1390,1,0)</f>
        <v>#N/A</v>
      </c>
      <c r="N621">
        <v>206186</v>
      </c>
    </row>
    <row r="622" spans="1:14" hidden="1" x14ac:dyDescent="0.25">
      <c r="A622">
        <v>206177</v>
      </c>
      <c r="B622" t="s">
        <v>2137</v>
      </c>
      <c r="C622">
        <v>49</v>
      </c>
      <c r="D622">
        <v>1</v>
      </c>
      <c r="E622">
        <v>49</v>
      </c>
      <c r="F622">
        <v>73.656099999999995</v>
      </c>
      <c r="G622">
        <v>3609.15</v>
      </c>
      <c r="H622">
        <v>1</v>
      </c>
      <c r="I622">
        <v>3609.15</v>
      </c>
      <c r="J622" t="e">
        <f>+VLOOKUP(A622,Sales!$B$1352:$B$1390,1,0)</f>
        <v>#N/A</v>
      </c>
      <c r="N622">
        <v>206186</v>
      </c>
    </row>
    <row r="623" spans="1:14" hidden="1" x14ac:dyDescent="0.25">
      <c r="A623">
        <v>206177</v>
      </c>
      <c r="B623" t="s">
        <v>2134</v>
      </c>
      <c r="C623">
        <v>99</v>
      </c>
      <c r="D623">
        <v>1</v>
      </c>
      <c r="E623">
        <v>99</v>
      </c>
      <c r="F623">
        <v>73.656099999999995</v>
      </c>
      <c r="G623">
        <v>7291.95</v>
      </c>
      <c r="H623">
        <v>1</v>
      </c>
      <c r="I623">
        <v>7291.95</v>
      </c>
      <c r="J623" t="e">
        <f>+VLOOKUP(A623,Sales!$B$1352:$B$1390,1,0)</f>
        <v>#N/A</v>
      </c>
      <c r="N623">
        <v>206187</v>
      </c>
    </row>
    <row r="624" spans="1:14" hidden="1" x14ac:dyDescent="0.25">
      <c r="A624">
        <v>206177</v>
      </c>
      <c r="B624" t="s">
        <v>2138</v>
      </c>
      <c r="C624">
        <v>20</v>
      </c>
      <c r="D624">
        <v>1</v>
      </c>
      <c r="E624">
        <v>20</v>
      </c>
      <c r="F624">
        <v>73.656099999999995</v>
      </c>
      <c r="G624">
        <v>1473.12</v>
      </c>
      <c r="H624">
        <v>1</v>
      </c>
      <c r="I624">
        <v>1473.12</v>
      </c>
      <c r="J624" t="e">
        <f>+VLOOKUP(A624,Sales!$B$1352:$B$1390,1,0)</f>
        <v>#N/A</v>
      </c>
      <c r="N624">
        <v>206188</v>
      </c>
    </row>
    <row r="625" spans="1:14" hidden="1" x14ac:dyDescent="0.25">
      <c r="A625">
        <v>206177</v>
      </c>
      <c r="B625" t="s">
        <v>2138</v>
      </c>
      <c r="C625">
        <v>20</v>
      </c>
      <c r="D625">
        <v>1</v>
      </c>
      <c r="E625">
        <v>20</v>
      </c>
      <c r="F625">
        <v>73.656099999999995</v>
      </c>
      <c r="G625">
        <v>1473.12</v>
      </c>
      <c r="H625">
        <v>1</v>
      </c>
      <c r="I625">
        <v>1473.12</v>
      </c>
      <c r="J625" t="e">
        <f>+VLOOKUP(A625,Sales!$B$1352:$B$1390,1,0)</f>
        <v>#N/A</v>
      </c>
      <c r="N625">
        <v>206193</v>
      </c>
    </row>
    <row r="626" spans="1:14" hidden="1" x14ac:dyDescent="0.25">
      <c r="A626">
        <v>206177</v>
      </c>
      <c r="B626" t="s">
        <v>2142</v>
      </c>
      <c r="C626">
        <v>40</v>
      </c>
      <c r="D626">
        <v>1</v>
      </c>
      <c r="E626">
        <v>40</v>
      </c>
      <c r="F626">
        <v>73.656099999999995</v>
      </c>
      <c r="G626">
        <v>2946.24</v>
      </c>
      <c r="H626">
        <v>1</v>
      </c>
      <c r="I626">
        <v>2946.24</v>
      </c>
      <c r="J626" t="e">
        <f>+VLOOKUP(A626,Sales!$B$1352:$B$1390,1,0)</f>
        <v>#N/A</v>
      </c>
      <c r="N626">
        <v>206227</v>
      </c>
    </row>
    <row r="627" spans="1:14" hidden="1" x14ac:dyDescent="0.25">
      <c r="A627">
        <v>206177</v>
      </c>
      <c r="B627" t="s">
        <v>2142</v>
      </c>
      <c r="C627">
        <v>40</v>
      </c>
      <c r="D627">
        <v>1</v>
      </c>
      <c r="E627">
        <v>40</v>
      </c>
      <c r="F627">
        <v>73.656099999999995</v>
      </c>
      <c r="G627">
        <v>2946.24</v>
      </c>
      <c r="H627">
        <v>1</v>
      </c>
      <c r="I627">
        <v>2946.24</v>
      </c>
      <c r="J627" t="e">
        <f>+VLOOKUP(A627,Sales!$B$1352:$B$1390,1,0)</f>
        <v>#N/A</v>
      </c>
      <c r="N627">
        <v>206228</v>
      </c>
    </row>
    <row r="628" spans="1:14" hidden="1" x14ac:dyDescent="0.25">
      <c r="A628">
        <v>206177</v>
      </c>
      <c r="B628" t="s">
        <v>2134</v>
      </c>
      <c r="C628">
        <v>79</v>
      </c>
      <c r="D628">
        <v>1</v>
      </c>
      <c r="E628">
        <v>79</v>
      </c>
      <c r="F628">
        <v>87.836600000000004</v>
      </c>
      <c r="G628">
        <v>6939.09</v>
      </c>
      <c r="H628">
        <v>1</v>
      </c>
      <c r="I628">
        <v>6939.09</v>
      </c>
      <c r="J628" t="e">
        <f>+VLOOKUP(A628,Sales!$B$1352:$B$1390,1,0)</f>
        <v>#N/A</v>
      </c>
      <c r="N628">
        <v>206242</v>
      </c>
    </row>
    <row r="629" spans="1:14" hidden="1" x14ac:dyDescent="0.25">
      <c r="A629">
        <v>206177</v>
      </c>
      <c r="B629" t="s">
        <v>2134</v>
      </c>
      <c r="C629">
        <v>129</v>
      </c>
      <c r="D629">
        <v>1</v>
      </c>
      <c r="E629">
        <v>129</v>
      </c>
      <c r="F629">
        <v>56.6233</v>
      </c>
      <c r="G629">
        <v>7304.41</v>
      </c>
      <c r="H629">
        <v>1</v>
      </c>
      <c r="I629">
        <v>7304.41</v>
      </c>
      <c r="J629" t="e">
        <f>+VLOOKUP(A629,Sales!$B$1352:$B$1390,1,0)</f>
        <v>#N/A</v>
      </c>
      <c r="N629">
        <v>206258</v>
      </c>
    </row>
    <row r="630" spans="1:14" hidden="1" x14ac:dyDescent="0.25">
      <c r="A630">
        <v>206177</v>
      </c>
      <c r="B630" t="s">
        <v>2140</v>
      </c>
      <c r="C630">
        <v>20</v>
      </c>
      <c r="D630">
        <v>1</v>
      </c>
      <c r="E630">
        <v>20</v>
      </c>
      <c r="F630">
        <v>73.656099999999995</v>
      </c>
      <c r="G630">
        <v>1473.12</v>
      </c>
      <c r="H630">
        <v>1</v>
      </c>
      <c r="I630">
        <v>1473.12</v>
      </c>
      <c r="J630" t="e">
        <f>+VLOOKUP(A630,Sales!$B$1352:$B$1390,1,0)</f>
        <v>#N/A</v>
      </c>
      <c r="N630">
        <v>206259</v>
      </c>
    </row>
    <row r="631" spans="1:14" hidden="1" x14ac:dyDescent="0.25">
      <c r="A631">
        <v>206177</v>
      </c>
      <c r="B631" t="s">
        <v>2137</v>
      </c>
      <c r="C631">
        <v>49</v>
      </c>
      <c r="D631">
        <v>1</v>
      </c>
      <c r="E631">
        <v>49</v>
      </c>
      <c r="F631">
        <v>73.656099999999995</v>
      </c>
      <c r="G631">
        <v>3609.15</v>
      </c>
      <c r="H631">
        <v>1</v>
      </c>
      <c r="I631">
        <v>3609.15</v>
      </c>
      <c r="J631" t="e">
        <f>+VLOOKUP(A631,Sales!$B$1352:$B$1390,1,0)</f>
        <v>#N/A</v>
      </c>
      <c r="N631">
        <v>206260</v>
      </c>
    </row>
    <row r="632" spans="1:14" hidden="1" x14ac:dyDescent="0.25">
      <c r="A632">
        <v>206177</v>
      </c>
      <c r="B632" t="s">
        <v>2134</v>
      </c>
      <c r="C632">
        <v>99</v>
      </c>
      <c r="D632">
        <v>1</v>
      </c>
      <c r="E632">
        <v>99</v>
      </c>
      <c r="F632">
        <v>73.656099999999995</v>
      </c>
      <c r="G632">
        <v>7291.95</v>
      </c>
      <c r="H632">
        <v>1</v>
      </c>
      <c r="I632">
        <v>7291.95</v>
      </c>
      <c r="J632" t="e">
        <f>+VLOOKUP(A632,Sales!$B$1352:$B$1390,1,0)</f>
        <v>#N/A</v>
      </c>
      <c r="N632">
        <v>206273</v>
      </c>
    </row>
    <row r="633" spans="1:14" hidden="1" x14ac:dyDescent="0.25">
      <c r="A633">
        <v>206177</v>
      </c>
      <c r="B633" t="s">
        <v>2134</v>
      </c>
      <c r="C633">
        <v>99</v>
      </c>
      <c r="D633">
        <v>1</v>
      </c>
      <c r="E633">
        <v>99</v>
      </c>
      <c r="F633">
        <v>73.656099999999995</v>
      </c>
      <c r="G633">
        <v>7291.96</v>
      </c>
      <c r="H633">
        <v>1</v>
      </c>
      <c r="I633">
        <v>7291.96</v>
      </c>
      <c r="J633" t="e">
        <f>+VLOOKUP(A633,Sales!$B$1352:$B$1390,1,0)</f>
        <v>#N/A</v>
      </c>
      <c r="N633">
        <v>206299</v>
      </c>
    </row>
    <row r="634" spans="1:14" hidden="1" x14ac:dyDescent="0.25">
      <c r="A634">
        <v>206177</v>
      </c>
      <c r="B634" t="s">
        <v>2144</v>
      </c>
      <c r="C634">
        <v>40</v>
      </c>
      <c r="D634">
        <v>1</v>
      </c>
      <c r="E634">
        <v>40</v>
      </c>
      <c r="F634">
        <v>73.656099999999995</v>
      </c>
      <c r="G634">
        <v>2946.24</v>
      </c>
      <c r="H634">
        <v>1</v>
      </c>
      <c r="I634">
        <v>2946.24</v>
      </c>
      <c r="J634" t="e">
        <f>+VLOOKUP(A634,Sales!$B$1352:$B$1390,1,0)</f>
        <v>#N/A</v>
      </c>
      <c r="N634">
        <v>206299</v>
      </c>
    </row>
    <row r="635" spans="1:14" hidden="1" x14ac:dyDescent="0.25">
      <c r="A635">
        <v>206177</v>
      </c>
      <c r="B635" t="s">
        <v>2134</v>
      </c>
      <c r="C635">
        <v>99</v>
      </c>
      <c r="D635">
        <v>1</v>
      </c>
      <c r="E635">
        <v>99</v>
      </c>
      <c r="F635">
        <v>73.656099999999995</v>
      </c>
      <c r="G635">
        <v>7291.95</v>
      </c>
      <c r="H635">
        <v>1</v>
      </c>
      <c r="I635">
        <v>7291.95</v>
      </c>
      <c r="J635" t="e">
        <f>+VLOOKUP(A635,Sales!$B$1352:$B$1390,1,0)</f>
        <v>#N/A</v>
      </c>
      <c r="N635">
        <v>206304</v>
      </c>
    </row>
    <row r="636" spans="1:14" hidden="1" x14ac:dyDescent="0.25">
      <c r="A636">
        <v>206177</v>
      </c>
      <c r="B636" t="s">
        <v>2140</v>
      </c>
      <c r="C636">
        <v>20</v>
      </c>
      <c r="D636">
        <v>1</v>
      </c>
      <c r="E636">
        <v>20</v>
      </c>
      <c r="F636">
        <v>73.656099999999995</v>
      </c>
      <c r="G636">
        <v>1473.12</v>
      </c>
      <c r="H636">
        <v>1</v>
      </c>
      <c r="I636">
        <v>1473.12</v>
      </c>
      <c r="J636" t="e">
        <f>+VLOOKUP(A636,Sales!$B$1352:$B$1390,1,0)</f>
        <v>#N/A</v>
      </c>
      <c r="N636">
        <v>206313</v>
      </c>
    </row>
    <row r="637" spans="1:14" hidden="1" x14ac:dyDescent="0.25">
      <c r="A637">
        <v>206177</v>
      </c>
      <c r="B637" t="s">
        <v>2148</v>
      </c>
      <c r="C637">
        <v>20</v>
      </c>
      <c r="D637">
        <v>1</v>
      </c>
      <c r="E637">
        <v>20</v>
      </c>
      <c r="F637">
        <v>73.656099999999995</v>
      </c>
      <c r="G637">
        <v>1473.12</v>
      </c>
      <c r="H637">
        <v>1</v>
      </c>
      <c r="I637">
        <v>1473.12</v>
      </c>
      <c r="J637" t="e">
        <f>+VLOOKUP(A637,Sales!$B$1352:$B$1390,1,0)</f>
        <v>#N/A</v>
      </c>
      <c r="N637">
        <v>206313</v>
      </c>
    </row>
    <row r="638" spans="1:14" hidden="1" x14ac:dyDescent="0.25">
      <c r="A638">
        <v>206177</v>
      </c>
      <c r="B638" t="s">
        <v>2148</v>
      </c>
      <c r="C638">
        <v>20</v>
      </c>
      <c r="D638">
        <v>1</v>
      </c>
      <c r="E638">
        <v>20</v>
      </c>
      <c r="F638">
        <v>73.656099999999995</v>
      </c>
      <c r="G638">
        <v>1473.12</v>
      </c>
      <c r="H638">
        <v>1</v>
      </c>
      <c r="I638">
        <v>1473.12</v>
      </c>
      <c r="J638" t="e">
        <f>+VLOOKUP(A638,Sales!$B$1352:$B$1390,1,0)</f>
        <v>#N/A</v>
      </c>
      <c r="N638">
        <v>206315</v>
      </c>
    </row>
    <row r="639" spans="1:14" hidden="1" x14ac:dyDescent="0.25">
      <c r="A639">
        <v>206177</v>
      </c>
      <c r="B639" t="s">
        <v>2134</v>
      </c>
      <c r="C639">
        <v>99</v>
      </c>
      <c r="D639">
        <v>1</v>
      </c>
      <c r="E639">
        <v>99</v>
      </c>
      <c r="F639">
        <v>73.656099999999995</v>
      </c>
      <c r="G639">
        <v>7291.95</v>
      </c>
      <c r="H639">
        <v>1</v>
      </c>
      <c r="I639">
        <v>7291.95</v>
      </c>
      <c r="J639" t="e">
        <f>+VLOOKUP(A639,Sales!$B$1352:$B$1390,1,0)</f>
        <v>#N/A</v>
      </c>
      <c r="N639">
        <v>206323</v>
      </c>
    </row>
    <row r="640" spans="1:14" hidden="1" x14ac:dyDescent="0.25">
      <c r="A640">
        <v>206177</v>
      </c>
      <c r="B640" t="s">
        <v>2134</v>
      </c>
      <c r="C640">
        <v>79</v>
      </c>
      <c r="D640">
        <v>1</v>
      </c>
      <c r="E640">
        <v>79</v>
      </c>
      <c r="F640">
        <v>87.836600000000004</v>
      </c>
      <c r="G640">
        <v>6939.09</v>
      </c>
      <c r="H640">
        <v>1</v>
      </c>
      <c r="I640">
        <v>6939.09</v>
      </c>
      <c r="J640" t="e">
        <f>+VLOOKUP(A640,Sales!$B$1352:$B$1390,1,0)</f>
        <v>#N/A</v>
      </c>
      <c r="N640">
        <v>206333</v>
      </c>
    </row>
    <row r="641" spans="1:14" hidden="1" x14ac:dyDescent="0.25">
      <c r="A641">
        <v>206177</v>
      </c>
      <c r="B641" t="s">
        <v>2134</v>
      </c>
      <c r="C641">
        <v>99</v>
      </c>
      <c r="D641">
        <v>1</v>
      </c>
      <c r="E641">
        <v>99</v>
      </c>
      <c r="F641">
        <v>73.656099999999995</v>
      </c>
      <c r="G641">
        <v>7291.95</v>
      </c>
      <c r="H641">
        <v>1</v>
      </c>
      <c r="I641">
        <v>7291.95</v>
      </c>
      <c r="J641" t="e">
        <f>+VLOOKUP(A641,Sales!$B$1352:$B$1390,1,0)</f>
        <v>#N/A</v>
      </c>
      <c r="N641">
        <v>206341</v>
      </c>
    </row>
    <row r="642" spans="1:14" hidden="1" x14ac:dyDescent="0.25">
      <c r="A642">
        <v>206177</v>
      </c>
      <c r="B642" t="s">
        <v>2149</v>
      </c>
      <c r="C642">
        <v>10</v>
      </c>
      <c r="D642">
        <v>1</v>
      </c>
      <c r="E642">
        <v>10</v>
      </c>
      <c r="F642">
        <v>73.656099999999995</v>
      </c>
      <c r="G642">
        <v>736.56</v>
      </c>
      <c r="H642">
        <v>1</v>
      </c>
      <c r="I642">
        <v>736.56</v>
      </c>
      <c r="J642" t="e">
        <f>+VLOOKUP(A642,Sales!$B$1352:$B$1390,1,0)</f>
        <v>#N/A</v>
      </c>
      <c r="N642">
        <v>206344</v>
      </c>
    </row>
    <row r="643" spans="1:14" hidden="1" x14ac:dyDescent="0.25">
      <c r="A643">
        <v>206177</v>
      </c>
      <c r="B643" t="s">
        <v>2134</v>
      </c>
      <c r="C643">
        <v>69</v>
      </c>
      <c r="D643">
        <v>1</v>
      </c>
      <c r="E643">
        <v>69</v>
      </c>
      <c r="F643">
        <v>102.14400000000001</v>
      </c>
      <c r="G643">
        <v>7047.94</v>
      </c>
      <c r="H643">
        <v>1</v>
      </c>
      <c r="I643">
        <v>7047.94</v>
      </c>
      <c r="J643" t="e">
        <f>+VLOOKUP(A643,Sales!$B$1352:$B$1390,1,0)</f>
        <v>#N/A</v>
      </c>
      <c r="N643">
        <v>206345</v>
      </c>
    </row>
    <row r="644" spans="1:14" hidden="1" x14ac:dyDescent="0.25">
      <c r="A644">
        <v>206177</v>
      </c>
      <c r="B644" t="s">
        <v>2134</v>
      </c>
      <c r="C644">
        <v>99</v>
      </c>
      <c r="D644">
        <v>1</v>
      </c>
      <c r="E644">
        <v>99</v>
      </c>
      <c r="F644">
        <v>73.656099999999995</v>
      </c>
      <c r="G644">
        <v>7291.95</v>
      </c>
      <c r="H644">
        <v>1</v>
      </c>
      <c r="I644">
        <v>7291.95</v>
      </c>
      <c r="J644" t="e">
        <f>+VLOOKUP(A644,Sales!$B$1352:$B$1390,1,0)</f>
        <v>#N/A</v>
      </c>
      <c r="N644">
        <v>206368</v>
      </c>
    </row>
    <row r="645" spans="1:14" hidden="1" x14ac:dyDescent="0.25">
      <c r="A645">
        <v>206177</v>
      </c>
      <c r="B645" t="s">
        <v>2134</v>
      </c>
      <c r="C645">
        <v>99</v>
      </c>
      <c r="D645">
        <v>1</v>
      </c>
      <c r="E645">
        <v>99</v>
      </c>
      <c r="F645">
        <v>73.656099999999995</v>
      </c>
      <c r="G645">
        <v>7291.95</v>
      </c>
      <c r="H645">
        <v>1</v>
      </c>
      <c r="I645">
        <v>7291.95</v>
      </c>
      <c r="J645" t="e">
        <f>+VLOOKUP(A645,Sales!$B$1352:$B$1390,1,0)</f>
        <v>#N/A</v>
      </c>
      <c r="N645">
        <v>206407</v>
      </c>
    </row>
    <row r="646" spans="1:14" hidden="1" x14ac:dyDescent="0.25">
      <c r="A646">
        <v>206177</v>
      </c>
      <c r="B646" t="s">
        <v>2134</v>
      </c>
      <c r="C646">
        <v>99</v>
      </c>
      <c r="D646">
        <v>1</v>
      </c>
      <c r="E646">
        <v>99</v>
      </c>
      <c r="F646">
        <v>73.656099999999995</v>
      </c>
      <c r="G646">
        <v>7291.96</v>
      </c>
      <c r="H646">
        <v>1</v>
      </c>
      <c r="I646">
        <v>7291.96</v>
      </c>
      <c r="J646" t="e">
        <f>+VLOOKUP(A646,Sales!$B$1352:$B$1390,1,0)</f>
        <v>#N/A</v>
      </c>
      <c r="N646">
        <v>206408</v>
      </c>
    </row>
    <row r="647" spans="1:14" hidden="1" x14ac:dyDescent="0.25">
      <c r="A647">
        <v>206177</v>
      </c>
      <c r="B647" t="s">
        <v>2144</v>
      </c>
      <c r="C647">
        <v>40</v>
      </c>
      <c r="D647">
        <v>1</v>
      </c>
      <c r="E647">
        <v>40</v>
      </c>
      <c r="F647">
        <v>73.656099999999995</v>
      </c>
      <c r="G647">
        <v>2946.24</v>
      </c>
      <c r="H647">
        <v>1</v>
      </c>
      <c r="I647">
        <v>2946.24</v>
      </c>
      <c r="J647" t="e">
        <f>+VLOOKUP(A647,Sales!$B$1352:$B$1390,1,0)</f>
        <v>#N/A</v>
      </c>
      <c r="N647">
        <v>206408</v>
      </c>
    </row>
    <row r="648" spans="1:14" hidden="1" x14ac:dyDescent="0.25">
      <c r="A648">
        <v>206177</v>
      </c>
      <c r="B648" t="s">
        <v>2134</v>
      </c>
      <c r="C648">
        <v>99</v>
      </c>
      <c r="D648">
        <v>1</v>
      </c>
      <c r="E648">
        <v>99</v>
      </c>
      <c r="F648">
        <v>73.656099999999995</v>
      </c>
      <c r="G648">
        <v>7291.95</v>
      </c>
      <c r="H648">
        <v>1</v>
      </c>
      <c r="I648">
        <v>7291.95</v>
      </c>
      <c r="J648" t="e">
        <f>+VLOOKUP(A648,Sales!$B$1352:$B$1390,1,0)</f>
        <v>#N/A</v>
      </c>
      <c r="N648">
        <v>206418</v>
      </c>
    </row>
    <row r="649" spans="1:14" hidden="1" x14ac:dyDescent="0.25">
      <c r="A649">
        <v>206177</v>
      </c>
      <c r="B649" t="s">
        <v>2134</v>
      </c>
      <c r="C649">
        <v>99</v>
      </c>
      <c r="D649">
        <v>1</v>
      </c>
      <c r="E649">
        <v>99</v>
      </c>
      <c r="F649">
        <v>73.656099999999995</v>
      </c>
      <c r="G649">
        <v>7291.95</v>
      </c>
      <c r="H649">
        <v>1</v>
      </c>
      <c r="I649">
        <v>7291.95</v>
      </c>
      <c r="J649" t="e">
        <f>+VLOOKUP(A649,Sales!$B$1352:$B$1390,1,0)</f>
        <v>#N/A</v>
      </c>
      <c r="N649">
        <v>206420</v>
      </c>
    </row>
    <row r="650" spans="1:14" hidden="1" x14ac:dyDescent="0.25">
      <c r="A650">
        <v>206177</v>
      </c>
      <c r="B650" t="s">
        <v>2134</v>
      </c>
      <c r="C650">
        <v>99</v>
      </c>
      <c r="D650">
        <v>1</v>
      </c>
      <c r="E650">
        <v>99</v>
      </c>
      <c r="F650">
        <v>73.656099999999995</v>
      </c>
      <c r="G650">
        <v>7291.95</v>
      </c>
      <c r="H650">
        <v>1</v>
      </c>
      <c r="I650">
        <v>7291.95</v>
      </c>
      <c r="J650" t="e">
        <f>+VLOOKUP(A650,Sales!$B$1352:$B$1390,1,0)</f>
        <v>#N/A</v>
      </c>
      <c r="N650">
        <v>206424</v>
      </c>
    </row>
    <row r="651" spans="1:14" hidden="1" x14ac:dyDescent="0.25">
      <c r="A651">
        <v>206177</v>
      </c>
      <c r="B651" t="s">
        <v>2136</v>
      </c>
      <c r="C651">
        <v>20</v>
      </c>
      <c r="D651">
        <v>1</v>
      </c>
      <c r="E651">
        <v>20</v>
      </c>
      <c r="F651">
        <v>73.656099999999995</v>
      </c>
      <c r="G651">
        <v>1473.12</v>
      </c>
      <c r="H651">
        <v>1</v>
      </c>
      <c r="I651">
        <v>1473.12</v>
      </c>
      <c r="J651" t="e">
        <f>+VLOOKUP(A651,Sales!$B$1352:$B$1390,1,0)</f>
        <v>#N/A</v>
      </c>
      <c r="N651">
        <v>206438</v>
      </c>
    </row>
    <row r="652" spans="1:14" hidden="1" x14ac:dyDescent="0.25">
      <c r="A652">
        <v>206177</v>
      </c>
      <c r="B652" t="s">
        <v>2134</v>
      </c>
      <c r="C652">
        <v>99</v>
      </c>
      <c r="D652">
        <v>1</v>
      </c>
      <c r="E652">
        <v>99</v>
      </c>
      <c r="F652">
        <v>73.656099999999995</v>
      </c>
      <c r="G652">
        <v>7291.95</v>
      </c>
      <c r="H652">
        <v>1</v>
      </c>
      <c r="I652">
        <v>7291.95</v>
      </c>
      <c r="J652" t="e">
        <f>+VLOOKUP(A652,Sales!$B$1352:$B$1390,1,0)</f>
        <v>#N/A</v>
      </c>
      <c r="N652">
        <v>206462</v>
      </c>
    </row>
    <row r="653" spans="1:14" hidden="1" x14ac:dyDescent="0.25">
      <c r="A653">
        <v>206177</v>
      </c>
      <c r="B653" t="s">
        <v>2144</v>
      </c>
      <c r="C653">
        <v>40</v>
      </c>
      <c r="D653">
        <v>1</v>
      </c>
      <c r="E653">
        <v>40</v>
      </c>
      <c r="F653">
        <v>73.656099999999995</v>
      </c>
      <c r="G653">
        <v>2946.24</v>
      </c>
      <c r="H653">
        <v>1</v>
      </c>
      <c r="I653">
        <v>2946.24</v>
      </c>
      <c r="J653" t="e">
        <f>+VLOOKUP(A653,Sales!$B$1352:$B$1390,1,0)</f>
        <v>#N/A</v>
      </c>
      <c r="N653">
        <v>206486</v>
      </c>
    </row>
    <row r="654" spans="1:14" hidden="1" x14ac:dyDescent="0.25">
      <c r="A654">
        <v>206177</v>
      </c>
      <c r="B654" t="s">
        <v>2134</v>
      </c>
      <c r="C654">
        <v>79</v>
      </c>
      <c r="D654">
        <v>1</v>
      </c>
      <c r="E654">
        <v>79</v>
      </c>
      <c r="F654">
        <v>87.836600000000004</v>
      </c>
      <c r="G654">
        <v>6939.09</v>
      </c>
      <c r="H654">
        <v>1</v>
      </c>
      <c r="I654">
        <v>6939.09</v>
      </c>
      <c r="J654" t="e">
        <f>+VLOOKUP(A654,Sales!$B$1352:$B$1390,1,0)</f>
        <v>#N/A</v>
      </c>
      <c r="N654">
        <v>206494</v>
      </c>
    </row>
    <row r="655" spans="1:14" hidden="1" x14ac:dyDescent="0.25">
      <c r="A655">
        <v>206177</v>
      </c>
      <c r="B655" t="s">
        <v>2142</v>
      </c>
      <c r="C655">
        <v>40</v>
      </c>
      <c r="D655">
        <v>1</v>
      </c>
      <c r="E655">
        <v>40</v>
      </c>
      <c r="F655">
        <v>73.656099999999995</v>
      </c>
      <c r="G655">
        <v>2946.24</v>
      </c>
      <c r="H655">
        <v>1</v>
      </c>
      <c r="I655">
        <v>2946.24</v>
      </c>
      <c r="J655" t="e">
        <f>+VLOOKUP(A655,Sales!$B$1352:$B$1390,1,0)</f>
        <v>#N/A</v>
      </c>
      <c r="N655">
        <v>206501</v>
      </c>
    </row>
    <row r="656" spans="1:14" hidden="1" x14ac:dyDescent="0.25">
      <c r="A656">
        <v>206177</v>
      </c>
      <c r="B656" t="s">
        <v>2134</v>
      </c>
      <c r="C656">
        <v>99</v>
      </c>
      <c r="D656">
        <v>1</v>
      </c>
      <c r="E656">
        <v>99</v>
      </c>
      <c r="F656">
        <v>73.656099999999995</v>
      </c>
      <c r="G656">
        <v>7291.95</v>
      </c>
      <c r="H656">
        <v>1</v>
      </c>
      <c r="I656">
        <v>7291.95</v>
      </c>
      <c r="J656" t="e">
        <f>+VLOOKUP(A656,Sales!$B$1352:$B$1390,1,0)</f>
        <v>#N/A</v>
      </c>
      <c r="N656">
        <v>206509</v>
      </c>
    </row>
    <row r="657" spans="1:14" hidden="1" x14ac:dyDescent="0.25">
      <c r="A657">
        <v>206177</v>
      </c>
      <c r="B657" t="s">
        <v>2147</v>
      </c>
      <c r="C657">
        <v>10</v>
      </c>
      <c r="D657">
        <v>1</v>
      </c>
      <c r="E657">
        <v>10</v>
      </c>
      <c r="F657">
        <v>73.656099999999995</v>
      </c>
      <c r="G657">
        <v>736.56</v>
      </c>
      <c r="H657">
        <v>1</v>
      </c>
      <c r="I657">
        <v>736.56</v>
      </c>
      <c r="J657" t="e">
        <f>+VLOOKUP(A657,Sales!$B$1352:$B$1390,1,0)</f>
        <v>#N/A</v>
      </c>
      <c r="N657">
        <v>206509</v>
      </c>
    </row>
    <row r="658" spans="1:14" hidden="1" x14ac:dyDescent="0.25">
      <c r="A658">
        <v>206177</v>
      </c>
      <c r="B658" t="s">
        <v>2134</v>
      </c>
      <c r="C658">
        <v>79</v>
      </c>
      <c r="D658">
        <v>1</v>
      </c>
      <c r="E658">
        <v>79</v>
      </c>
      <c r="F658">
        <v>87.836600000000004</v>
      </c>
      <c r="G658">
        <v>6939.09</v>
      </c>
      <c r="H658">
        <v>1</v>
      </c>
      <c r="I658">
        <v>6939.09</v>
      </c>
      <c r="J658" t="e">
        <f>+VLOOKUP(A658,Sales!$B$1352:$B$1390,1,0)</f>
        <v>#N/A</v>
      </c>
      <c r="N658">
        <v>206512</v>
      </c>
    </row>
    <row r="659" spans="1:14" hidden="1" x14ac:dyDescent="0.25">
      <c r="A659">
        <v>206177</v>
      </c>
      <c r="B659" t="s">
        <v>2135</v>
      </c>
      <c r="C659">
        <v>16</v>
      </c>
      <c r="D659">
        <v>1</v>
      </c>
      <c r="E659">
        <v>16</v>
      </c>
      <c r="F659">
        <v>87.836600000000004</v>
      </c>
      <c r="G659">
        <v>1405.39</v>
      </c>
      <c r="H659">
        <v>1</v>
      </c>
      <c r="I659">
        <v>1405.39</v>
      </c>
      <c r="J659" t="e">
        <f>+VLOOKUP(A659,Sales!$B$1352:$B$1390,1,0)</f>
        <v>#N/A</v>
      </c>
      <c r="N659">
        <v>206513</v>
      </c>
    </row>
    <row r="660" spans="1:14" hidden="1" x14ac:dyDescent="0.25">
      <c r="A660">
        <v>206177</v>
      </c>
      <c r="B660" t="s">
        <v>2134</v>
      </c>
      <c r="C660">
        <v>99</v>
      </c>
      <c r="D660">
        <v>1</v>
      </c>
      <c r="E660">
        <v>99</v>
      </c>
      <c r="F660">
        <v>73.656099999999995</v>
      </c>
      <c r="G660">
        <v>7291.95</v>
      </c>
      <c r="H660">
        <v>1</v>
      </c>
      <c r="I660">
        <v>7291.95</v>
      </c>
      <c r="J660" t="e">
        <f>+VLOOKUP(A660,Sales!$B$1352:$B$1390,1,0)</f>
        <v>#N/A</v>
      </c>
      <c r="N660">
        <v>206514</v>
      </c>
    </row>
    <row r="661" spans="1:14" hidden="1" x14ac:dyDescent="0.25">
      <c r="A661">
        <v>206177</v>
      </c>
      <c r="B661" t="s">
        <v>2146</v>
      </c>
      <c r="C661">
        <v>20</v>
      </c>
      <c r="D661">
        <v>1</v>
      </c>
      <c r="E661">
        <v>20</v>
      </c>
      <c r="F661">
        <v>73.656099999999995</v>
      </c>
      <c r="G661">
        <v>1473.13</v>
      </c>
      <c r="H661">
        <v>1</v>
      </c>
      <c r="I661">
        <v>1473.13</v>
      </c>
      <c r="J661" t="e">
        <f>+VLOOKUP(A661,Sales!$B$1352:$B$1390,1,0)</f>
        <v>#N/A</v>
      </c>
      <c r="N661">
        <v>206515</v>
      </c>
    </row>
    <row r="662" spans="1:14" hidden="1" x14ac:dyDescent="0.25">
      <c r="A662">
        <v>206177</v>
      </c>
      <c r="B662" t="s">
        <v>2140</v>
      </c>
      <c r="C662">
        <v>20</v>
      </c>
      <c r="D662">
        <v>1</v>
      </c>
      <c r="E662">
        <v>20</v>
      </c>
      <c r="F662">
        <v>73.656099999999995</v>
      </c>
      <c r="G662">
        <v>1473.12</v>
      </c>
      <c r="H662">
        <v>1</v>
      </c>
      <c r="I662">
        <v>1473.12</v>
      </c>
      <c r="J662" t="e">
        <f>+VLOOKUP(A662,Sales!$B$1352:$B$1390,1,0)</f>
        <v>#N/A</v>
      </c>
      <c r="N662">
        <v>206515</v>
      </c>
    </row>
    <row r="663" spans="1:14" hidden="1" x14ac:dyDescent="0.25">
      <c r="A663">
        <v>206177</v>
      </c>
      <c r="B663" t="s">
        <v>2148</v>
      </c>
      <c r="C663">
        <v>20</v>
      </c>
      <c r="D663">
        <v>1</v>
      </c>
      <c r="E663">
        <v>20</v>
      </c>
      <c r="F663">
        <v>73.656099999999995</v>
      </c>
      <c r="G663">
        <v>1473.12</v>
      </c>
      <c r="H663">
        <v>1</v>
      </c>
      <c r="I663">
        <v>1473.12</v>
      </c>
      <c r="J663" t="e">
        <f>+VLOOKUP(A663,Sales!$B$1352:$B$1390,1,0)</f>
        <v>#N/A</v>
      </c>
      <c r="N663">
        <v>206515</v>
      </c>
    </row>
    <row r="664" spans="1:14" hidden="1" x14ac:dyDescent="0.25">
      <c r="A664">
        <v>206177</v>
      </c>
      <c r="B664" t="s">
        <v>2135</v>
      </c>
      <c r="C664">
        <v>20</v>
      </c>
      <c r="D664">
        <v>1</v>
      </c>
      <c r="E664">
        <v>20</v>
      </c>
      <c r="F664">
        <v>73.656099999999995</v>
      </c>
      <c r="G664">
        <v>1473.12</v>
      </c>
      <c r="H664">
        <v>1</v>
      </c>
      <c r="I664">
        <v>1473.12</v>
      </c>
      <c r="J664" t="e">
        <f>+VLOOKUP(A664,Sales!$B$1352:$B$1390,1,0)</f>
        <v>#N/A</v>
      </c>
      <c r="N664">
        <v>206515</v>
      </c>
    </row>
    <row r="665" spans="1:14" hidden="1" x14ac:dyDescent="0.25">
      <c r="A665">
        <v>206177</v>
      </c>
      <c r="B665" t="s">
        <v>2138</v>
      </c>
      <c r="C665">
        <v>20</v>
      </c>
      <c r="D665">
        <v>1</v>
      </c>
      <c r="E665">
        <v>20</v>
      </c>
      <c r="F665">
        <v>73.656099999999995</v>
      </c>
      <c r="G665">
        <v>1473.12</v>
      </c>
      <c r="H665">
        <v>1</v>
      </c>
      <c r="I665">
        <v>1473.12</v>
      </c>
      <c r="J665" t="e">
        <f>+VLOOKUP(A665,Sales!$B$1352:$B$1390,1,0)</f>
        <v>#N/A</v>
      </c>
      <c r="N665">
        <v>206515</v>
      </c>
    </row>
    <row r="666" spans="1:14" hidden="1" x14ac:dyDescent="0.25">
      <c r="A666">
        <v>206177</v>
      </c>
      <c r="B666" t="s">
        <v>2150</v>
      </c>
      <c r="C666">
        <v>40</v>
      </c>
      <c r="D666">
        <v>1</v>
      </c>
      <c r="E666">
        <v>40</v>
      </c>
      <c r="F666">
        <v>73.656099999999995</v>
      </c>
      <c r="G666">
        <v>2946.24</v>
      </c>
      <c r="H666">
        <v>1</v>
      </c>
      <c r="I666">
        <v>2946.24</v>
      </c>
      <c r="J666" t="e">
        <f>+VLOOKUP(A666,Sales!$B$1352:$B$1390,1,0)</f>
        <v>#N/A</v>
      </c>
      <c r="N666">
        <v>206515</v>
      </c>
    </row>
    <row r="667" spans="1:14" hidden="1" x14ac:dyDescent="0.25">
      <c r="A667">
        <v>206177</v>
      </c>
      <c r="B667" t="s">
        <v>2134</v>
      </c>
      <c r="C667">
        <v>99</v>
      </c>
      <c r="D667">
        <v>1</v>
      </c>
      <c r="E667">
        <v>99</v>
      </c>
      <c r="F667">
        <v>73.656099999999995</v>
      </c>
      <c r="G667">
        <v>7291.96</v>
      </c>
      <c r="H667">
        <v>1</v>
      </c>
      <c r="I667">
        <v>7291.96</v>
      </c>
      <c r="J667" t="e">
        <f>+VLOOKUP(A667,Sales!$B$1352:$B$1390,1,0)</f>
        <v>#N/A</v>
      </c>
      <c r="N667">
        <v>206516</v>
      </c>
    </row>
    <row r="668" spans="1:14" hidden="1" x14ac:dyDescent="0.25">
      <c r="A668">
        <v>206177</v>
      </c>
      <c r="B668" t="s">
        <v>2134</v>
      </c>
      <c r="C668">
        <v>99</v>
      </c>
      <c r="D668">
        <v>1</v>
      </c>
      <c r="E668">
        <v>99</v>
      </c>
      <c r="F668">
        <v>73.656099999999995</v>
      </c>
      <c r="G668">
        <v>7291.95</v>
      </c>
      <c r="H668">
        <v>1</v>
      </c>
      <c r="I668">
        <v>7291.95</v>
      </c>
      <c r="J668" t="e">
        <f>+VLOOKUP(A668,Sales!$B$1352:$B$1390,1,0)</f>
        <v>#N/A</v>
      </c>
      <c r="N668">
        <v>206516</v>
      </c>
    </row>
    <row r="669" spans="1:14" hidden="1" x14ac:dyDescent="0.25">
      <c r="A669">
        <v>206177</v>
      </c>
      <c r="B669" t="s">
        <v>2134</v>
      </c>
      <c r="C669">
        <v>99</v>
      </c>
      <c r="D669">
        <v>1</v>
      </c>
      <c r="E669">
        <v>99</v>
      </c>
      <c r="F669">
        <v>73.656099999999995</v>
      </c>
      <c r="G669">
        <v>7291.95</v>
      </c>
      <c r="H669">
        <v>1</v>
      </c>
      <c r="I669">
        <v>7291.95</v>
      </c>
      <c r="J669" t="e">
        <f>+VLOOKUP(A669,Sales!$B$1352:$B$1390,1,0)</f>
        <v>#N/A</v>
      </c>
      <c r="N669">
        <v>206521</v>
      </c>
    </row>
    <row r="670" spans="1:14" hidden="1" x14ac:dyDescent="0.25">
      <c r="A670">
        <v>206177</v>
      </c>
      <c r="B670" t="s">
        <v>2134</v>
      </c>
      <c r="C670">
        <v>99</v>
      </c>
      <c r="D670">
        <v>1</v>
      </c>
      <c r="E670">
        <v>99</v>
      </c>
      <c r="F670">
        <v>73.656099999999995</v>
      </c>
      <c r="G670">
        <v>7291.95</v>
      </c>
      <c r="H670">
        <v>1</v>
      </c>
      <c r="I670">
        <v>7291.95</v>
      </c>
      <c r="J670" t="e">
        <f>+VLOOKUP(A670,Sales!$B$1352:$B$1390,1,0)</f>
        <v>#N/A</v>
      </c>
      <c r="N670">
        <v>206545</v>
      </c>
    </row>
    <row r="671" spans="1:14" hidden="1" x14ac:dyDescent="0.25">
      <c r="A671">
        <v>206177</v>
      </c>
      <c r="B671" t="s">
        <v>2137</v>
      </c>
      <c r="C671">
        <v>39</v>
      </c>
      <c r="D671">
        <v>1</v>
      </c>
      <c r="E671">
        <v>39</v>
      </c>
      <c r="F671">
        <v>87.836600000000004</v>
      </c>
      <c r="G671">
        <v>3425.63</v>
      </c>
      <c r="H671">
        <v>1</v>
      </c>
      <c r="I671">
        <v>3425.63</v>
      </c>
      <c r="J671" t="e">
        <f>+VLOOKUP(A671,Sales!$B$1352:$B$1390,1,0)</f>
        <v>#N/A</v>
      </c>
      <c r="N671">
        <v>206557</v>
      </c>
    </row>
    <row r="672" spans="1:14" hidden="1" x14ac:dyDescent="0.25">
      <c r="A672">
        <v>206177</v>
      </c>
      <c r="B672" t="s">
        <v>2134</v>
      </c>
      <c r="C672">
        <v>99</v>
      </c>
      <c r="D672">
        <v>1</v>
      </c>
      <c r="E672">
        <v>99</v>
      </c>
      <c r="F672">
        <v>73.656099999999995</v>
      </c>
      <c r="G672">
        <v>7291.95</v>
      </c>
      <c r="H672">
        <v>1</v>
      </c>
      <c r="I672">
        <v>7291.95</v>
      </c>
      <c r="J672" t="e">
        <f>+VLOOKUP(A672,Sales!$B$1352:$B$1390,1,0)</f>
        <v>#N/A</v>
      </c>
      <c r="N672">
        <v>206560</v>
      </c>
    </row>
    <row r="673" spans="1:14" hidden="1" x14ac:dyDescent="0.25">
      <c r="A673">
        <v>206177</v>
      </c>
      <c r="B673" t="s">
        <v>2134</v>
      </c>
      <c r="C673">
        <v>129</v>
      </c>
      <c r="D673">
        <v>1</v>
      </c>
      <c r="E673">
        <v>129</v>
      </c>
      <c r="F673">
        <v>56.6233</v>
      </c>
      <c r="G673">
        <v>7304.41</v>
      </c>
      <c r="H673">
        <v>1</v>
      </c>
      <c r="I673">
        <v>7304.41</v>
      </c>
      <c r="J673" t="e">
        <f>+VLOOKUP(A673,Sales!$B$1352:$B$1390,1,0)</f>
        <v>#N/A</v>
      </c>
      <c r="N673">
        <v>206570</v>
      </c>
    </row>
    <row r="674" spans="1:14" hidden="1" x14ac:dyDescent="0.25">
      <c r="A674">
        <v>206177</v>
      </c>
      <c r="B674" t="s">
        <v>2134</v>
      </c>
      <c r="C674">
        <v>99</v>
      </c>
      <c r="D674">
        <v>1</v>
      </c>
      <c r="E674">
        <v>99</v>
      </c>
      <c r="F674">
        <v>73.656099999999995</v>
      </c>
      <c r="G674">
        <v>7291.95</v>
      </c>
      <c r="H674">
        <v>1</v>
      </c>
      <c r="I674">
        <v>7291.95</v>
      </c>
      <c r="J674" t="e">
        <f>+VLOOKUP(A674,Sales!$B$1352:$B$1390,1,0)</f>
        <v>#N/A</v>
      </c>
      <c r="N674">
        <v>206572</v>
      </c>
    </row>
    <row r="675" spans="1:14" hidden="1" x14ac:dyDescent="0.25">
      <c r="A675">
        <v>206177</v>
      </c>
      <c r="B675" t="s">
        <v>2143</v>
      </c>
      <c r="C675">
        <v>20</v>
      </c>
      <c r="D675">
        <v>2</v>
      </c>
      <c r="E675">
        <v>40</v>
      </c>
      <c r="F675">
        <v>73.656099999999995</v>
      </c>
      <c r="G675">
        <v>1473.12</v>
      </c>
      <c r="H675">
        <v>2</v>
      </c>
      <c r="I675">
        <v>2946.24</v>
      </c>
      <c r="J675" t="e">
        <f>+VLOOKUP(A675,Sales!$B$1352:$B$1390,1,0)</f>
        <v>#N/A</v>
      </c>
      <c r="N675">
        <v>206573</v>
      </c>
    </row>
    <row r="676" spans="1:14" hidden="1" x14ac:dyDescent="0.25">
      <c r="A676">
        <v>206177</v>
      </c>
      <c r="B676" t="s">
        <v>2134</v>
      </c>
      <c r="C676">
        <v>99</v>
      </c>
      <c r="D676">
        <v>1</v>
      </c>
      <c r="E676">
        <v>99</v>
      </c>
      <c r="F676">
        <v>73.656099999999995</v>
      </c>
      <c r="G676">
        <v>7291.95</v>
      </c>
      <c r="H676">
        <v>1</v>
      </c>
      <c r="I676">
        <v>7291.95</v>
      </c>
      <c r="J676" t="e">
        <f>+VLOOKUP(A676,Sales!$B$1352:$B$1390,1,0)</f>
        <v>#N/A</v>
      </c>
      <c r="N676">
        <v>206574</v>
      </c>
    </row>
    <row r="677" spans="1:14" hidden="1" x14ac:dyDescent="0.25">
      <c r="A677">
        <v>206177</v>
      </c>
      <c r="B677" t="s">
        <v>2134</v>
      </c>
      <c r="C677">
        <v>99</v>
      </c>
      <c r="D677">
        <v>1</v>
      </c>
      <c r="E677">
        <v>99</v>
      </c>
      <c r="F677">
        <v>73.656099999999995</v>
      </c>
      <c r="G677">
        <v>7291.95</v>
      </c>
      <c r="H677">
        <v>1</v>
      </c>
      <c r="I677">
        <v>7291.95</v>
      </c>
      <c r="J677" t="e">
        <f>+VLOOKUP(A677,Sales!$B$1352:$B$1390,1,0)</f>
        <v>#N/A</v>
      </c>
      <c r="N677">
        <v>206576</v>
      </c>
    </row>
    <row r="678" spans="1:14" hidden="1" x14ac:dyDescent="0.25">
      <c r="A678">
        <v>206177</v>
      </c>
      <c r="B678" t="s">
        <v>2134</v>
      </c>
      <c r="C678">
        <v>99</v>
      </c>
      <c r="D678">
        <v>1</v>
      </c>
      <c r="E678">
        <v>99</v>
      </c>
      <c r="F678">
        <v>73.656099999999995</v>
      </c>
      <c r="G678">
        <v>7291.95</v>
      </c>
      <c r="H678">
        <v>1</v>
      </c>
      <c r="I678">
        <v>7291.95</v>
      </c>
      <c r="J678" t="e">
        <f>+VLOOKUP(A678,Sales!$B$1352:$B$1390,1,0)</f>
        <v>#N/A</v>
      </c>
      <c r="N678">
        <v>206578</v>
      </c>
    </row>
    <row r="679" spans="1:14" hidden="1" x14ac:dyDescent="0.25">
      <c r="A679">
        <v>206177</v>
      </c>
      <c r="B679" t="s">
        <v>2135</v>
      </c>
      <c r="C679">
        <v>26</v>
      </c>
      <c r="D679">
        <v>1</v>
      </c>
      <c r="E679">
        <v>26</v>
      </c>
      <c r="F679">
        <v>56.6233</v>
      </c>
      <c r="G679">
        <v>1472.21</v>
      </c>
      <c r="H679">
        <v>1</v>
      </c>
      <c r="I679">
        <v>1472.21</v>
      </c>
      <c r="J679" t="e">
        <f>+VLOOKUP(A679,Sales!$B$1352:$B$1390,1,0)</f>
        <v>#N/A</v>
      </c>
      <c r="N679">
        <v>206582</v>
      </c>
    </row>
    <row r="680" spans="1:14" hidden="1" x14ac:dyDescent="0.25">
      <c r="A680">
        <v>206177</v>
      </c>
      <c r="B680" t="s">
        <v>2139</v>
      </c>
      <c r="C680">
        <v>26</v>
      </c>
      <c r="D680">
        <v>1</v>
      </c>
      <c r="E680">
        <v>26</v>
      </c>
      <c r="F680">
        <v>56.6233</v>
      </c>
      <c r="G680">
        <v>1472.2</v>
      </c>
      <c r="H680">
        <v>1</v>
      </c>
      <c r="I680">
        <v>1472.2</v>
      </c>
      <c r="J680" t="e">
        <f>+VLOOKUP(A680,Sales!$B$1352:$B$1390,1,0)</f>
        <v>#N/A</v>
      </c>
      <c r="N680">
        <v>206582</v>
      </c>
    </row>
    <row r="681" spans="1:14" hidden="1" x14ac:dyDescent="0.25">
      <c r="A681">
        <v>206177</v>
      </c>
      <c r="B681" t="s">
        <v>2150</v>
      </c>
      <c r="C681">
        <v>40</v>
      </c>
      <c r="D681">
        <v>1</v>
      </c>
      <c r="E681">
        <v>40</v>
      </c>
      <c r="F681">
        <v>73.656099999999995</v>
      </c>
      <c r="G681">
        <v>2946.24</v>
      </c>
      <c r="H681">
        <v>1</v>
      </c>
      <c r="I681">
        <v>2946.24</v>
      </c>
      <c r="J681" t="e">
        <f>+VLOOKUP(A681,Sales!$B$1352:$B$1390,1,0)</f>
        <v>#N/A</v>
      </c>
      <c r="N681">
        <v>206587</v>
      </c>
    </row>
    <row r="682" spans="1:14" hidden="1" x14ac:dyDescent="0.25">
      <c r="A682">
        <v>206177</v>
      </c>
      <c r="B682" t="s">
        <v>2134</v>
      </c>
      <c r="C682">
        <v>99</v>
      </c>
      <c r="D682">
        <v>1</v>
      </c>
      <c r="E682">
        <v>99</v>
      </c>
      <c r="F682">
        <v>73.656099999999995</v>
      </c>
      <c r="G682">
        <v>7291.95</v>
      </c>
      <c r="H682">
        <v>1</v>
      </c>
      <c r="I682">
        <v>7291.95</v>
      </c>
      <c r="J682" t="e">
        <f>+VLOOKUP(A682,Sales!$B$1352:$B$1390,1,0)</f>
        <v>#N/A</v>
      </c>
      <c r="N682">
        <v>206588</v>
      </c>
    </row>
    <row r="683" spans="1:14" hidden="1" x14ac:dyDescent="0.25">
      <c r="A683">
        <v>206177</v>
      </c>
      <c r="B683" t="s">
        <v>2147</v>
      </c>
      <c r="C683">
        <v>10</v>
      </c>
      <c r="D683">
        <v>1</v>
      </c>
      <c r="E683">
        <v>10</v>
      </c>
      <c r="F683">
        <v>73.656099999999995</v>
      </c>
      <c r="G683">
        <v>736.56</v>
      </c>
      <c r="H683">
        <v>1</v>
      </c>
      <c r="I683">
        <v>736.56</v>
      </c>
      <c r="J683" t="e">
        <f>+VLOOKUP(A683,Sales!$B$1352:$B$1390,1,0)</f>
        <v>#N/A</v>
      </c>
      <c r="N683">
        <v>206595</v>
      </c>
    </row>
    <row r="684" spans="1:14" hidden="1" x14ac:dyDescent="0.25">
      <c r="A684">
        <v>206177</v>
      </c>
      <c r="B684" t="s">
        <v>2137</v>
      </c>
      <c r="C684">
        <v>49</v>
      </c>
      <c r="D684">
        <v>1</v>
      </c>
      <c r="E684">
        <v>49</v>
      </c>
      <c r="F684">
        <v>73.656099999999995</v>
      </c>
      <c r="G684">
        <v>3609.15</v>
      </c>
      <c r="H684">
        <v>1</v>
      </c>
      <c r="I684">
        <v>3609.15</v>
      </c>
      <c r="J684" t="e">
        <f>+VLOOKUP(A684,Sales!$B$1352:$B$1390,1,0)</f>
        <v>#N/A</v>
      </c>
      <c r="N684">
        <v>206640</v>
      </c>
    </row>
    <row r="685" spans="1:14" hidden="1" x14ac:dyDescent="0.25">
      <c r="A685">
        <v>206177</v>
      </c>
      <c r="B685" t="s">
        <v>2135</v>
      </c>
      <c r="C685">
        <v>20</v>
      </c>
      <c r="D685">
        <v>1</v>
      </c>
      <c r="E685">
        <v>20</v>
      </c>
      <c r="F685">
        <v>73.656099999999995</v>
      </c>
      <c r="G685">
        <v>1473.12</v>
      </c>
      <c r="H685">
        <v>1</v>
      </c>
      <c r="I685">
        <v>1473.12</v>
      </c>
      <c r="J685" t="e">
        <f>+VLOOKUP(A685,Sales!$B$1352:$B$1390,1,0)</f>
        <v>#N/A</v>
      </c>
      <c r="N685">
        <v>206701</v>
      </c>
    </row>
    <row r="686" spans="1:14" hidden="1" x14ac:dyDescent="0.25">
      <c r="A686">
        <v>206177</v>
      </c>
      <c r="B686" t="s">
        <v>2134</v>
      </c>
      <c r="C686">
        <v>99</v>
      </c>
      <c r="D686">
        <v>1</v>
      </c>
      <c r="E686">
        <v>99</v>
      </c>
      <c r="F686">
        <v>73.656099999999995</v>
      </c>
      <c r="G686">
        <v>7291.95</v>
      </c>
      <c r="H686">
        <v>1</v>
      </c>
      <c r="I686">
        <v>7291.95</v>
      </c>
      <c r="J686" t="e">
        <f>+VLOOKUP(A686,Sales!$B$1352:$B$1390,1,0)</f>
        <v>#N/A</v>
      </c>
      <c r="N686">
        <v>206706</v>
      </c>
    </row>
    <row r="687" spans="1:14" hidden="1" x14ac:dyDescent="0.25">
      <c r="A687">
        <v>206177</v>
      </c>
      <c r="B687" t="s">
        <v>2134</v>
      </c>
      <c r="C687">
        <v>79</v>
      </c>
      <c r="D687">
        <v>1</v>
      </c>
      <c r="E687">
        <v>79</v>
      </c>
      <c r="F687">
        <v>87.836600000000004</v>
      </c>
      <c r="G687">
        <v>6939.09</v>
      </c>
      <c r="H687">
        <v>1</v>
      </c>
      <c r="I687">
        <v>6939.09</v>
      </c>
      <c r="J687" t="e">
        <f>+VLOOKUP(A687,Sales!$B$1352:$B$1390,1,0)</f>
        <v>#N/A</v>
      </c>
      <c r="N687">
        <v>206708</v>
      </c>
    </row>
    <row r="688" spans="1:14" hidden="1" x14ac:dyDescent="0.25">
      <c r="A688">
        <v>206177</v>
      </c>
      <c r="B688" t="s">
        <v>2134</v>
      </c>
      <c r="C688">
        <v>79</v>
      </c>
      <c r="D688">
        <v>1</v>
      </c>
      <c r="E688">
        <v>79</v>
      </c>
      <c r="F688">
        <v>87.836600000000004</v>
      </c>
      <c r="G688">
        <v>6939.09</v>
      </c>
      <c r="H688">
        <v>1</v>
      </c>
      <c r="I688">
        <v>6939.09</v>
      </c>
      <c r="J688" t="e">
        <f>+VLOOKUP(A688,Sales!$B$1352:$B$1390,1,0)</f>
        <v>#N/A</v>
      </c>
      <c r="N688">
        <v>206716</v>
      </c>
    </row>
    <row r="689" spans="1:14" hidden="1" x14ac:dyDescent="0.25">
      <c r="A689">
        <v>206177</v>
      </c>
      <c r="B689" t="s">
        <v>2134</v>
      </c>
      <c r="C689">
        <v>119</v>
      </c>
      <c r="D689">
        <v>1</v>
      </c>
      <c r="E689">
        <v>119</v>
      </c>
      <c r="F689">
        <v>59.32705</v>
      </c>
      <c r="G689">
        <v>7059.92</v>
      </c>
      <c r="H689">
        <v>1</v>
      </c>
      <c r="I689">
        <v>7059.92</v>
      </c>
      <c r="J689" t="e">
        <f>+VLOOKUP(A689,Sales!$B$1352:$B$1390,1,0)</f>
        <v>#N/A</v>
      </c>
      <c r="N689">
        <v>206725</v>
      </c>
    </row>
    <row r="690" spans="1:14" hidden="1" x14ac:dyDescent="0.25">
      <c r="A690">
        <v>206177</v>
      </c>
      <c r="B690" t="s">
        <v>2143</v>
      </c>
      <c r="C690">
        <v>20</v>
      </c>
      <c r="D690">
        <v>1</v>
      </c>
      <c r="E690">
        <v>20</v>
      </c>
      <c r="F690">
        <v>73.656099999999995</v>
      </c>
      <c r="G690">
        <v>1473.12</v>
      </c>
      <c r="H690">
        <v>1</v>
      </c>
      <c r="I690">
        <v>1473.12</v>
      </c>
      <c r="J690" t="e">
        <f>+VLOOKUP(A690,Sales!$B$1352:$B$1390,1,0)</f>
        <v>#N/A</v>
      </c>
      <c r="N690">
        <v>206726</v>
      </c>
    </row>
    <row r="691" spans="1:14" hidden="1" x14ac:dyDescent="0.25">
      <c r="A691">
        <v>206177</v>
      </c>
      <c r="B691" t="s">
        <v>2134</v>
      </c>
      <c r="C691">
        <v>119</v>
      </c>
      <c r="D691">
        <v>1</v>
      </c>
      <c r="E691">
        <v>119</v>
      </c>
      <c r="F691">
        <v>59.32705</v>
      </c>
      <c r="G691">
        <v>7059.92</v>
      </c>
      <c r="H691">
        <v>1</v>
      </c>
      <c r="I691">
        <v>7059.92</v>
      </c>
      <c r="J691" t="e">
        <f>+VLOOKUP(A691,Sales!$B$1352:$B$1390,1,0)</f>
        <v>#N/A</v>
      </c>
      <c r="N691">
        <v>206741</v>
      </c>
    </row>
    <row r="692" spans="1:14" hidden="1" x14ac:dyDescent="0.25">
      <c r="A692">
        <v>206177</v>
      </c>
      <c r="B692" t="s">
        <v>2134</v>
      </c>
      <c r="C692">
        <v>119</v>
      </c>
      <c r="D692">
        <v>1</v>
      </c>
      <c r="E692">
        <v>119</v>
      </c>
      <c r="F692">
        <v>59.32705</v>
      </c>
      <c r="G692">
        <v>7059.92</v>
      </c>
      <c r="H692">
        <v>1</v>
      </c>
      <c r="I692">
        <v>7059.92</v>
      </c>
      <c r="J692" t="e">
        <f>+VLOOKUP(A692,Sales!$B$1352:$B$1390,1,0)</f>
        <v>#N/A</v>
      </c>
      <c r="N692">
        <v>206743</v>
      </c>
    </row>
    <row r="693" spans="1:14" hidden="1" x14ac:dyDescent="0.25">
      <c r="A693">
        <v>206177</v>
      </c>
      <c r="B693" t="s">
        <v>2134</v>
      </c>
      <c r="C693">
        <v>79</v>
      </c>
      <c r="D693">
        <v>1</v>
      </c>
      <c r="E693">
        <v>79</v>
      </c>
      <c r="F693">
        <v>87.836600000000004</v>
      </c>
      <c r="G693">
        <v>6939.09</v>
      </c>
      <c r="H693">
        <v>1</v>
      </c>
      <c r="I693">
        <v>6939.09</v>
      </c>
      <c r="J693" t="e">
        <f>+VLOOKUP(A693,Sales!$B$1352:$B$1390,1,0)</f>
        <v>#N/A</v>
      </c>
      <c r="N693">
        <v>206747</v>
      </c>
    </row>
    <row r="694" spans="1:14" hidden="1" x14ac:dyDescent="0.25">
      <c r="A694">
        <v>206177</v>
      </c>
      <c r="B694" t="s">
        <v>2134</v>
      </c>
      <c r="C694">
        <v>79</v>
      </c>
      <c r="D694">
        <v>2</v>
      </c>
      <c r="E694">
        <v>158</v>
      </c>
      <c r="F694">
        <v>87.836600000000004</v>
      </c>
      <c r="G694">
        <v>6939.09</v>
      </c>
      <c r="H694">
        <v>2</v>
      </c>
      <c r="I694">
        <v>13878.18</v>
      </c>
      <c r="J694" t="e">
        <f>+VLOOKUP(A694,Sales!$B$1352:$B$1390,1,0)</f>
        <v>#N/A</v>
      </c>
      <c r="N694">
        <v>206748</v>
      </c>
    </row>
    <row r="695" spans="1:14" hidden="1" x14ac:dyDescent="0.25">
      <c r="A695">
        <v>206177</v>
      </c>
      <c r="B695" t="s">
        <v>2134</v>
      </c>
      <c r="C695">
        <v>79</v>
      </c>
      <c r="D695">
        <v>1</v>
      </c>
      <c r="E695">
        <v>79</v>
      </c>
      <c r="F695">
        <v>87.836600000000004</v>
      </c>
      <c r="G695">
        <v>6939.09</v>
      </c>
      <c r="H695">
        <v>1</v>
      </c>
      <c r="I695">
        <v>6939.09</v>
      </c>
      <c r="J695" t="e">
        <f>+VLOOKUP(A695,Sales!$B$1352:$B$1390,1,0)</f>
        <v>#N/A</v>
      </c>
      <c r="N695">
        <v>206752</v>
      </c>
    </row>
    <row r="696" spans="1:14" hidden="1" x14ac:dyDescent="0.25">
      <c r="A696">
        <v>206177</v>
      </c>
      <c r="B696" t="s">
        <v>2134</v>
      </c>
      <c r="C696">
        <v>79</v>
      </c>
      <c r="D696">
        <v>1</v>
      </c>
      <c r="E696">
        <v>79</v>
      </c>
      <c r="F696">
        <v>87.836600000000004</v>
      </c>
      <c r="G696">
        <v>6939.09</v>
      </c>
      <c r="H696">
        <v>1</v>
      </c>
      <c r="I696">
        <v>6939.09</v>
      </c>
      <c r="J696" t="e">
        <f>+VLOOKUP(A696,Sales!$B$1352:$B$1390,1,0)</f>
        <v>#N/A</v>
      </c>
      <c r="N696">
        <v>206758</v>
      </c>
    </row>
    <row r="697" spans="1:14" hidden="1" x14ac:dyDescent="0.25">
      <c r="A697">
        <v>206177</v>
      </c>
      <c r="B697" t="s">
        <v>2134</v>
      </c>
      <c r="C697">
        <v>79</v>
      </c>
      <c r="D697">
        <v>1</v>
      </c>
      <c r="E697">
        <v>79</v>
      </c>
      <c r="F697">
        <v>87.836600000000004</v>
      </c>
      <c r="G697">
        <v>6939.09</v>
      </c>
      <c r="H697">
        <v>1</v>
      </c>
      <c r="I697">
        <v>6939.09</v>
      </c>
      <c r="J697" t="e">
        <f>+VLOOKUP(A697,Sales!$B$1352:$B$1390,1,0)</f>
        <v>#N/A</v>
      </c>
      <c r="N697">
        <v>206760</v>
      </c>
    </row>
    <row r="698" spans="1:14" hidden="1" x14ac:dyDescent="0.25">
      <c r="A698">
        <v>206177</v>
      </c>
      <c r="B698" t="s">
        <v>2149</v>
      </c>
      <c r="C698">
        <v>10</v>
      </c>
      <c r="D698">
        <v>1</v>
      </c>
      <c r="E698">
        <v>10</v>
      </c>
      <c r="F698">
        <v>73.656099999999995</v>
      </c>
      <c r="G698">
        <v>736.56</v>
      </c>
      <c r="H698">
        <v>1</v>
      </c>
      <c r="I698">
        <v>736.56</v>
      </c>
      <c r="J698" t="e">
        <f>+VLOOKUP(A698,Sales!$B$1352:$B$1390,1,0)</f>
        <v>#N/A</v>
      </c>
      <c r="N698">
        <v>206763</v>
      </c>
    </row>
    <row r="699" spans="1:14" hidden="1" x14ac:dyDescent="0.25">
      <c r="A699">
        <v>206177</v>
      </c>
      <c r="B699" t="s">
        <v>2134</v>
      </c>
      <c r="C699">
        <v>99</v>
      </c>
      <c r="D699">
        <v>1</v>
      </c>
      <c r="E699">
        <v>99</v>
      </c>
      <c r="F699">
        <v>73.656099999999995</v>
      </c>
      <c r="G699">
        <v>7291.95</v>
      </c>
      <c r="H699">
        <v>1</v>
      </c>
      <c r="I699">
        <v>7291.95</v>
      </c>
      <c r="J699" t="e">
        <f>+VLOOKUP(A699,Sales!$B$1352:$B$1390,1,0)</f>
        <v>#N/A</v>
      </c>
      <c r="N699">
        <v>206764</v>
      </c>
    </row>
    <row r="700" spans="1:14" hidden="1" x14ac:dyDescent="0.25">
      <c r="A700">
        <v>206177</v>
      </c>
      <c r="B700" t="s">
        <v>2134</v>
      </c>
      <c r="C700">
        <v>99</v>
      </c>
      <c r="D700">
        <v>1</v>
      </c>
      <c r="E700">
        <v>99</v>
      </c>
      <c r="F700">
        <v>73.656099999999995</v>
      </c>
      <c r="G700">
        <v>7291.95</v>
      </c>
      <c r="H700">
        <v>1</v>
      </c>
      <c r="I700">
        <v>7291.95</v>
      </c>
      <c r="J700" t="e">
        <f>+VLOOKUP(A700,Sales!$B$1352:$B$1390,1,0)</f>
        <v>#N/A</v>
      </c>
      <c r="N700">
        <v>206765</v>
      </c>
    </row>
    <row r="701" spans="1:14" hidden="1" x14ac:dyDescent="0.25">
      <c r="A701">
        <v>206177</v>
      </c>
      <c r="B701" t="s">
        <v>2134</v>
      </c>
      <c r="C701">
        <v>79</v>
      </c>
      <c r="D701">
        <v>1</v>
      </c>
      <c r="E701">
        <v>79</v>
      </c>
      <c r="F701">
        <v>87.836600000000004</v>
      </c>
      <c r="G701">
        <v>6939.09</v>
      </c>
      <c r="H701">
        <v>1</v>
      </c>
      <c r="I701">
        <v>6939.09</v>
      </c>
      <c r="J701" t="e">
        <f>+VLOOKUP(A701,Sales!$B$1352:$B$1390,1,0)</f>
        <v>#N/A</v>
      </c>
      <c r="N701">
        <v>206771</v>
      </c>
    </row>
    <row r="702" spans="1:14" hidden="1" x14ac:dyDescent="0.25">
      <c r="A702">
        <v>206177</v>
      </c>
      <c r="B702" t="s">
        <v>2137</v>
      </c>
      <c r="C702">
        <v>49</v>
      </c>
      <c r="D702">
        <v>1</v>
      </c>
      <c r="E702">
        <v>49</v>
      </c>
      <c r="F702">
        <v>73.32419999999999</v>
      </c>
      <c r="G702">
        <v>3592.89</v>
      </c>
      <c r="H702">
        <v>1</v>
      </c>
      <c r="I702">
        <v>3592.89</v>
      </c>
      <c r="J702" t="e">
        <f>+VLOOKUP(A702,Sales!$B$1352:$B$1390,1,0)</f>
        <v>#N/A</v>
      </c>
      <c r="N702">
        <v>206779</v>
      </c>
    </row>
    <row r="703" spans="1:14" hidden="1" x14ac:dyDescent="0.25">
      <c r="A703">
        <v>206177</v>
      </c>
      <c r="B703" t="s">
        <v>2134</v>
      </c>
      <c r="C703">
        <v>99</v>
      </c>
      <c r="D703">
        <v>1</v>
      </c>
      <c r="E703">
        <v>99</v>
      </c>
      <c r="F703">
        <v>73.32419999999999</v>
      </c>
      <c r="G703">
        <v>7259.1</v>
      </c>
      <c r="H703">
        <v>1</v>
      </c>
      <c r="I703">
        <v>7259.1</v>
      </c>
      <c r="J703" t="e">
        <f>+VLOOKUP(A703,Sales!$B$1352:$B$1390,1,0)</f>
        <v>#N/A</v>
      </c>
      <c r="N703">
        <v>206788</v>
      </c>
    </row>
    <row r="704" spans="1:14" hidden="1" x14ac:dyDescent="0.25">
      <c r="A704">
        <v>206177</v>
      </c>
      <c r="B704" t="s">
        <v>2134</v>
      </c>
      <c r="C704">
        <v>129</v>
      </c>
      <c r="D704">
        <v>1</v>
      </c>
      <c r="E704">
        <v>129</v>
      </c>
      <c r="F704">
        <v>56.8994</v>
      </c>
      <c r="G704">
        <v>7340.02</v>
      </c>
      <c r="H704">
        <v>1</v>
      </c>
      <c r="I704">
        <v>7340.02</v>
      </c>
      <c r="J704" t="e">
        <f>+VLOOKUP(A704,Sales!$B$1352:$B$1390,1,0)</f>
        <v>#N/A</v>
      </c>
      <c r="N704">
        <v>206796</v>
      </c>
    </row>
    <row r="705" spans="1:14" hidden="1" x14ac:dyDescent="0.25">
      <c r="A705">
        <v>206177</v>
      </c>
      <c r="B705" t="s">
        <v>2134</v>
      </c>
      <c r="C705">
        <v>129</v>
      </c>
      <c r="D705">
        <v>1</v>
      </c>
      <c r="E705">
        <v>129</v>
      </c>
      <c r="F705">
        <v>56.8994</v>
      </c>
      <c r="G705">
        <v>7340.02</v>
      </c>
      <c r="H705">
        <v>1</v>
      </c>
      <c r="I705">
        <v>7340.02</v>
      </c>
      <c r="J705" t="e">
        <f>+VLOOKUP(A705,Sales!$B$1352:$B$1390,1,0)</f>
        <v>#N/A</v>
      </c>
      <c r="N705">
        <v>206797</v>
      </c>
    </row>
    <row r="706" spans="1:14" hidden="1" x14ac:dyDescent="0.25">
      <c r="A706">
        <v>206177</v>
      </c>
      <c r="B706" t="s">
        <v>2142</v>
      </c>
      <c r="C706">
        <v>40</v>
      </c>
      <c r="D706">
        <v>1</v>
      </c>
      <c r="E706">
        <v>40</v>
      </c>
      <c r="F706">
        <v>73.32419999999999</v>
      </c>
      <c r="G706">
        <v>2932.97</v>
      </c>
      <c r="H706">
        <v>1</v>
      </c>
      <c r="I706">
        <v>2932.97</v>
      </c>
      <c r="J706" t="e">
        <f>+VLOOKUP(A706,Sales!$B$1352:$B$1390,1,0)</f>
        <v>#N/A</v>
      </c>
      <c r="N706">
        <v>206807</v>
      </c>
    </row>
    <row r="707" spans="1:14" hidden="1" x14ac:dyDescent="0.25">
      <c r="A707">
        <v>206177</v>
      </c>
      <c r="B707" t="s">
        <v>2137</v>
      </c>
      <c r="C707">
        <v>59</v>
      </c>
      <c r="D707">
        <v>1</v>
      </c>
      <c r="E707">
        <v>59</v>
      </c>
      <c r="F707">
        <v>60.232150000000004</v>
      </c>
      <c r="G707">
        <v>3553.7</v>
      </c>
      <c r="H707">
        <v>1</v>
      </c>
      <c r="I707">
        <v>3553.7</v>
      </c>
      <c r="J707" t="e">
        <f>+VLOOKUP(A707,Sales!$B$1352:$B$1390,1,0)</f>
        <v>#N/A</v>
      </c>
      <c r="N707">
        <v>206815</v>
      </c>
    </row>
    <row r="708" spans="1:14" hidden="1" x14ac:dyDescent="0.25">
      <c r="A708">
        <v>206177</v>
      </c>
      <c r="B708" t="s">
        <v>2140</v>
      </c>
      <c r="C708">
        <v>24</v>
      </c>
      <c r="D708">
        <v>1</v>
      </c>
      <c r="E708">
        <v>24</v>
      </c>
      <c r="F708">
        <v>60.232150000000004</v>
      </c>
      <c r="G708">
        <v>1445.57</v>
      </c>
      <c r="H708">
        <v>1</v>
      </c>
      <c r="I708">
        <v>1445.57</v>
      </c>
      <c r="J708" t="e">
        <f>+VLOOKUP(A708,Sales!$B$1352:$B$1390,1,0)</f>
        <v>#N/A</v>
      </c>
      <c r="N708">
        <v>206817</v>
      </c>
    </row>
    <row r="709" spans="1:14" hidden="1" x14ac:dyDescent="0.25">
      <c r="A709">
        <v>206177</v>
      </c>
      <c r="B709" t="s">
        <v>2143</v>
      </c>
      <c r="C709">
        <v>20</v>
      </c>
      <c r="D709">
        <v>1</v>
      </c>
      <c r="E709">
        <v>20</v>
      </c>
      <c r="F709">
        <v>73.32419999999999</v>
      </c>
      <c r="G709">
        <v>1466.48</v>
      </c>
      <c r="H709">
        <v>1</v>
      </c>
      <c r="I709">
        <v>1466.48</v>
      </c>
      <c r="J709" t="e">
        <f>+VLOOKUP(A709,Sales!$B$1352:$B$1390,1,0)</f>
        <v>#N/A</v>
      </c>
      <c r="N709">
        <v>206818</v>
      </c>
    </row>
    <row r="710" spans="1:14" hidden="1" x14ac:dyDescent="0.25">
      <c r="A710">
        <v>206177</v>
      </c>
      <c r="B710" t="s">
        <v>2134</v>
      </c>
      <c r="C710">
        <v>99</v>
      </c>
      <c r="D710">
        <v>1</v>
      </c>
      <c r="E710">
        <v>99</v>
      </c>
      <c r="F710">
        <v>73.32419999999999</v>
      </c>
      <c r="G710">
        <v>7259.1</v>
      </c>
      <c r="H710">
        <v>1</v>
      </c>
      <c r="I710">
        <v>7259.1</v>
      </c>
      <c r="J710" t="e">
        <f>+VLOOKUP(A710,Sales!$B$1352:$B$1390,1,0)</f>
        <v>#N/A</v>
      </c>
      <c r="N710">
        <v>206820</v>
      </c>
    </row>
    <row r="711" spans="1:14" hidden="1" x14ac:dyDescent="0.25">
      <c r="A711">
        <v>206177</v>
      </c>
      <c r="B711" t="s">
        <v>2134</v>
      </c>
      <c r="C711">
        <v>99</v>
      </c>
      <c r="D711">
        <v>1</v>
      </c>
      <c r="E711">
        <v>99</v>
      </c>
      <c r="F711">
        <v>73.32419999999999</v>
      </c>
      <c r="G711">
        <v>7259.1</v>
      </c>
      <c r="H711">
        <v>1</v>
      </c>
      <c r="I711">
        <v>7259.1</v>
      </c>
      <c r="J711" t="e">
        <f>+VLOOKUP(A711,Sales!$B$1352:$B$1390,1,0)</f>
        <v>#N/A</v>
      </c>
      <c r="N711">
        <v>206827</v>
      </c>
    </row>
    <row r="712" spans="1:14" hidden="1" x14ac:dyDescent="0.25">
      <c r="A712">
        <v>206177</v>
      </c>
      <c r="B712" t="s">
        <v>2136</v>
      </c>
      <c r="C712">
        <v>20</v>
      </c>
      <c r="D712">
        <v>1</v>
      </c>
      <c r="E712">
        <v>20</v>
      </c>
      <c r="F712">
        <v>73.32419999999999</v>
      </c>
      <c r="G712">
        <v>1466.48</v>
      </c>
      <c r="H712">
        <v>1</v>
      </c>
      <c r="I712">
        <v>1466.48</v>
      </c>
      <c r="J712" t="e">
        <f>+VLOOKUP(A712,Sales!$B$1352:$B$1390,1,0)</f>
        <v>#N/A</v>
      </c>
      <c r="N712">
        <v>206827</v>
      </c>
    </row>
    <row r="713" spans="1:14" hidden="1" x14ac:dyDescent="0.25">
      <c r="A713">
        <v>206177</v>
      </c>
      <c r="B713" t="s">
        <v>2142</v>
      </c>
      <c r="C713">
        <v>40</v>
      </c>
      <c r="D713">
        <v>1</v>
      </c>
      <c r="E713">
        <v>40</v>
      </c>
      <c r="F713">
        <v>73.32419999999999</v>
      </c>
      <c r="G713">
        <v>2932.97</v>
      </c>
      <c r="H713">
        <v>1</v>
      </c>
      <c r="I713">
        <v>2932.97</v>
      </c>
      <c r="J713" t="e">
        <f>+VLOOKUP(A713,Sales!$B$1352:$B$1390,1,0)</f>
        <v>#N/A</v>
      </c>
      <c r="N713">
        <v>206835</v>
      </c>
    </row>
    <row r="714" spans="1:14" hidden="1" x14ac:dyDescent="0.25">
      <c r="A714">
        <v>206177</v>
      </c>
      <c r="B714" t="s">
        <v>2151</v>
      </c>
      <c r="C714">
        <v>20</v>
      </c>
      <c r="D714">
        <v>1</v>
      </c>
      <c r="E714">
        <v>20</v>
      </c>
      <c r="F714">
        <v>73.32419999999999</v>
      </c>
      <c r="G714">
        <v>1466.48</v>
      </c>
      <c r="H714">
        <v>1</v>
      </c>
      <c r="I714">
        <v>1466.48</v>
      </c>
      <c r="J714" t="e">
        <f>+VLOOKUP(A714,Sales!$B$1352:$B$1390,1,0)</f>
        <v>#N/A</v>
      </c>
      <c r="N714">
        <v>206836</v>
      </c>
    </row>
    <row r="715" spans="1:14" hidden="1" x14ac:dyDescent="0.25">
      <c r="A715">
        <v>206177</v>
      </c>
      <c r="B715" t="s">
        <v>2134</v>
      </c>
      <c r="C715">
        <v>99</v>
      </c>
      <c r="D715">
        <v>1</v>
      </c>
      <c r="E715">
        <v>99</v>
      </c>
      <c r="F715">
        <v>73.32419999999999</v>
      </c>
      <c r="G715">
        <v>7259.1</v>
      </c>
      <c r="H715">
        <v>1</v>
      </c>
      <c r="I715">
        <v>7259.1</v>
      </c>
      <c r="J715" t="e">
        <f>+VLOOKUP(A715,Sales!$B$1352:$B$1390,1,0)</f>
        <v>#N/A</v>
      </c>
      <c r="N715">
        <v>206839</v>
      </c>
    </row>
    <row r="716" spans="1:14" hidden="1" x14ac:dyDescent="0.25">
      <c r="A716">
        <v>206177</v>
      </c>
      <c r="B716" t="s">
        <v>2134</v>
      </c>
      <c r="C716">
        <v>99</v>
      </c>
      <c r="D716">
        <v>1</v>
      </c>
      <c r="E716">
        <v>99</v>
      </c>
      <c r="F716">
        <v>73.32419999999999</v>
      </c>
      <c r="G716">
        <v>7259.1</v>
      </c>
      <c r="H716">
        <v>1</v>
      </c>
      <c r="I716">
        <v>7259.1</v>
      </c>
      <c r="J716" t="e">
        <f>+VLOOKUP(A716,Sales!$B$1352:$B$1390,1,0)</f>
        <v>#N/A</v>
      </c>
      <c r="N716">
        <v>206841</v>
      </c>
    </row>
    <row r="717" spans="1:14" hidden="1" x14ac:dyDescent="0.25">
      <c r="A717">
        <v>206177</v>
      </c>
      <c r="B717" t="s">
        <v>2134</v>
      </c>
      <c r="C717">
        <v>99</v>
      </c>
      <c r="D717">
        <v>1</v>
      </c>
      <c r="E717">
        <v>99</v>
      </c>
      <c r="F717">
        <v>73.32419999999999</v>
      </c>
      <c r="G717">
        <v>7259.1</v>
      </c>
      <c r="H717">
        <v>1</v>
      </c>
      <c r="I717">
        <v>7259.1</v>
      </c>
      <c r="J717" t="e">
        <f>+VLOOKUP(A717,Sales!$B$1352:$B$1390,1,0)</f>
        <v>#N/A</v>
      </c>
      <c r="N717">
        <v>206844</v>
      </c>
    </row>
    <row r="718" spans="1:14" hidden="1" x14ac:dyDescent="0.25">
      <c r="A718">
        <v>206177</v>
      </c>
      <c r="B718" t="s">
        <v>2134</v>
      </c>
      <c r="C718">
        <v>79</v>
      </c>
      <c r="D718">
        <v>1</v>
      </c>
      <c r="E718">
        <v>79</v>
      </c>
      <c r="F718">
        <v>89.27324999999999</v>
      </c>
      <c r="G718">
        <v>7052.59</v>
      </c>
      <c r="H718">
        <v>1</v>
      </c>
      <c r="I718">
        <v>7052.59</v>
      </c>
      <c r="J718" t="e">
        <f>+VLOOKUP(A718,Sales!$B$1352:$B$1390,1,0)</f>
        <v>#N/A</v>
      </c>
      <c r="N718">
        <v>206849</v>
      </c>
    </row>
    <row r="719" spans="1:14" hidden="1" x14ac:dyDescent="0.25">
      <c r="A719">
        <v>206177</v>
      </c>
      <c r="B719" t="s">
        <v>2139</v>
      </c>
      <c r="C719">
        <v>20</v>
      </c>
      <c r="D719">
        <v>1</v>
      </c>
      <c r="E719">
        <v>20</v>
      </c>
      <c r="F719">
        <v>73.32419999999999</v>
      </c>
      <c r="G719">
        <v>1466.48</v>
      </c>
      <c r="H719">
        <v>1</v>
      </c>
      <c r="I719">
        <v>1466.48</v>
      </c>
      <c r="J719" t="e">
        <f>+VLOOKUP(A719,Sales!$B$1352:$B$1390,1,0)</f>
        <v>#N/A</v>
      </c>
      <c r="N719">
        <v>206854</v>
      </c>
    </row>
    <row r="720" spans="1:14" hidden="1" x14ac:dyDescent="0.25">
      <c r="A720">
        <v>206177</v>
      </c>
      <c r="B720" t="s">
        <v>2134</v>
      </c>
      <c r="C720">
        <v>99</v>
      </c>
      <c r="D720">
        <v>1</v>
      </c>
      <c r="E720">
        <v>99</v>
      </c>
      <c r="F720">
        <v>73.32419999999999</v>
      </c>
      <c r="G720">
        <v>7259.1</v>
      </c>
      <c r="H720">
        <v>1</v>
      </c>
      <c r="I720">
        <v>7259.1</v>
      </c>
      <c r="J720" t="e">
        <f>+VLOOKUP(A720,Sales!$B$1352:$B$1390,1,0)</f>
        <v>#N/A</v>
      </c>
      <c r="N720">
        <v>206855</v>
      </c>
    </row>
    <row r="721" spans="1:14" hidden="1" x14ac:dyDescent="0.25">
      <c r="A721">
        <v>206177</v>
      </c>
      <c r="B721" t="s">
        <v>2136</v>
      </c>
      <c r="C721">
        <v>20</v>
      </c>
      <c r="D721">
        <v>1</v>
      </c>
      <c r="E721">
        <v>20</v>
      </c>
      <c r="F721">
        <v>73.32419999999999</v>
      </c>
      <c r="G721">
        <v>1466.48</v>
      </c>
      <c r="H721">
        <v>1</v>
      </c>
      <c r="I721">
        <v>1466.48</v>
      </c>
      <c r="J721" t="e">
        <f>+VLOOKUP(A721,Sales!$B$1352:$B$1390,1,0)</f>
        <v>#N/A</v>
      </c>
      <c r="N721">
        <v>206855</v>
      </c>
    </row>
    <row r="722" spans="1:14" hidden="1" x14ac:dyDescent="0.25">
      <c r="A722">
        <v>206177</v>
      </c>
      <c r="B722" t="s">
        <v>2134</v>
      </c>
      <c r="C722">
        <v>99</v>
      </c>
      <c r="D722">
        <v>1</v>
      </c>
      <c r="E722">
        <v>99</v>
      </c>
      <c r="F722">
        <v>73.32419999999999</v>
      </c>
      <c r="G722">
        <v>7259.1</v>
      </c>
      <c r="H722">
        <v>1</v>
      </c>
      <c r="I722">
        <v>7259.1</v>
      </c>
      <c r="J722" t="e">
        <f>+VLOOKUP(A722,Sales!$B$1352:$B$1390,1,0)</f>
        <v>#N/A</v>
      </c>
      <c r="N722">
        <v>206861</v>
      </c>
    </row>
    <row r="723" spans="1:14" hidden="1" x14ac:dyDescent="0.25">
      <c r="A723">
        <v>206177</v>
      </c>
      <c r="B723" t="s">
        <v>2134</v>
      </c>
      <c r="C723">
        <v>99</v>
      </c>
      <c r="D723">
        <v>1</v>
      </c>
      <c r="E723">
        <v>99</v>
      </c>
      <c r="F723">
        <v>73.32419999999999</v>
      </c>
      <c r="G723">
        <v>7259.1</v>
      </c>
      <c r="H723">
        <v>1</v>
      </c>
      <c r="I723">
        <v>7259.1</v>
      </c>
      <c r="J723" t="e">
        <f>+VLOOKUP(A723,Sales!$B$1352:$B$1390,1,0)</f>
        <v>#N/A</v>
      </c>
      <c r="N723">
        <v>206862</v>
      </c>
    </row>
    <row r="724" spans="1:14" hidden="1" x14ac:dyDescent="0.25">
      <c r="A724">
        <v>206177</v>
      </c>
      <c r="B724" t="s">
        <v>2140</v>
      </c>
      <c r="C724">
        <v>20</v>
      </c>
      <c r="D724">
        <v>1</v>
      </c>
      <c r="E724">
        <v>20</v>
      </c>
      <c r="F724">
        <v>73.32419999999999</v>
      </c>
      <c r="G724">
        <v>1466.48</v>
      </c>
      <c r="H724">
        <v>1</v>
      </c>
      <c r="I724">
        <v>1466.48</v>
      </c>
      <c r="J724" t="e">
        <f>+VLOOKUP(A724,Sales!$B$1352:$B$1390,1,0)</f>
        <v>#N/A</v>
      </c>
      <c r="N724">
        <v>206863</v>
      </c>
    </row>
    <row r="725" spans="1:14" hidden="1" x14ac:dyDescent="0.25">
      <c r="A725">
        <v>206177</v>
      </c>
      <c r="B725" t="s">
        <v>2144</v>
      </c>
      <c r="C725">
        <v>40</v>
      </c>
      <c r="D725">
        <v>1</v>
      </c>
      <c r="E725">
        <v>40</v>
      </c>
      <c r="F725">
        <v>73.32419999999999</v>
      </c>
      <c r="G725">
        <v>2932.97</v>
      </c>
      <c r="H725">
        <v>1</v>
      </c>
      <c r="I725">
        <v>2932.97</v>
      </c>
      <c r="J725" t="e">
        <f>+VLOOKUP(A725,Sales!$B$1352:$B$1390,1,0)</f>
        <v>#N/A</v>
      </c>
      <c r="N725">
        <v>206867</v>
      </c>
    </row>
    <row r="726" spans="1:14" hidden="1" x14ac:dyDescent="0.25">
      <c r="A726">
        <v>206177</v>
      </c>
      <c r="B726" t="s">
        <v>2151</v>
      </c>
      <c r="C726">
        <v>20</v>
      </c>
      <c r="D726">
        <v>1</v>
      </c>
      <c r="E726">
        <v>20</v>
      </c>
      <c r="F726">
        <v>73.32419999999999</v>
      </c>
      <c r="G726">
        <v>1466.48</v>
      </c>
      <c r="H726">
        <v>1</v>
      </c>
      <c r="I726">
        <v>1466.48</v>
      </c>
      <c r="J726" t="e">
        <f>+VLOOKUP(A726,Sales!$B$1352:$B$1390,1,0)</f>
        <v>#N/A</v>
      </c>
      <c r="N726">
        <v>206867</v>
      </c>
    </row>
    <row r="727" spans="1:14" hidden="1" x14ac:dyDescent="0.25">
      <c r="A727">
        <v>206177</v>
      </c>
      <c r="B727" t="s">
        <v>2142</v>
      </c>
      <c r="C727">
        <v>40</v>
      </c>
      <c r="D727">
        <v>1</v>
      </c>
      <c r="E727">
        <v>40</v>
      </c>
      <c r="F727">
        <v>73.32419999999999</v>
      </c>
      <c r="G727">
        <v>2932.98</v>
      </c>
      <c r="H727">
        <v>1</v>
      </c>
      <c r="I727">
        <v>2932.98</v>
      </c>
      <c r="J727" t="e">
        <f>+VLOOKUP(A727,Sales!$B$1352:$B$1390,1,0)</f>
        <v>#N/A</v>
      </c>
      <c r="N727">
        <v>206867</v>
      </c>
    </row>
    <row r="728" spans="1:14" hidden="1" x14ac:dyDescent="0.25">
      <c r="A728">
        <v>206177</v>
      </c>
      <c r="B728" t="s">
        <v>2135</v>
      </c>
      <c r="C728">
        <v>20</v>
      </c>
      <c r="D728">
        <v>1</v>
      </c>
      <c r="E728">
        <v>20</v>
      </c>
      <c r="F728">
        <v>73.32419999999999</v>
      </c>
      <c r="G728">
        <v>1466.48</v>
      </c>
      <c r="H728">
        <v>1</v>
      </c>
      <c r="I728">
        <v>1466.48</v>
      </c>
      <c r="J728" t="e">
        <f>+VLOOKUP(A728,Sales!$B$1352:$B$1390,1,0)</f>
        <v>#N/A</v>
      </c>
      <c r="N728">
        <v>206867</v>
      </c>
    </row>
    <row r="729" spans="1:14" hidden="1" x14ac:dyDescent="0.25">
      <c r="A729">
        <v>206177</v>
      </c>
      <c r="B729" t="s">
        <v>2140</v>
      </c>
      <c r="C729">
        <v>20</v>
      </c>
      <c r="D729">
        <v>1</v>
      </c>
      <c r="E729">
        <v>20</v>
      </c>
      <c r="F729">
        <v>73.32419999999999</v>
      </c>
      <c r="G729">
        <v>1466.48</v>
      </c>
      <c r="H729">
        <v>1</v>
      </c>
      <c r="I729">
        <v>1466.48</v>
      </c>
      <c r="J729" t="e">
        <f>+VLOOKUP(A729,Sales!$B$1352:$B$1390,1,0)</f>
        <v>#N/A</v>
      </c>
      <c r="N729">
        <v>206867</v>
      </c>
    </row>
    <row r="730" spans="1:14" hidden="1" x14ac:dyDescent="0.25">
      <c r="A730">
        <v>206177</v>
      </c>
      <c r="B730" t="s">
        <v>2134</v>
      </c>
      <c r="C730">
        <v>99</v>
      </c>
      <c r="D730">
        <v>1</v>
      </c>
      <c r="E730">
        <v>99</v>
      </c>
      <c r="F730">
        <v>73.32419999999999</v>
      </c>
      <c r="G730">
        <v>7259.1</v>
      </c>
      <c r="H730">
        <v>1</v>
      </c>
      <c r="I730">
        <v>7259.1</v>
      </c>
      <c r="J730" t="e">
        <f>+VLOOKUP(A730,Sales!$B$1352:$B$1390,1,0)</f>
        <v>#N/A</v>
      </c>
      <c r="N730">
        <v>206874</v>
      </c>
    </row>
    <row r="731" spans="1:14" hidden="1" x14ac:dyDescent="0.25">
      <c r="A731">
        <v>206177</v>
      </c>
      <c r="B731" t="s">
        <v>2142</v>
      </c>
      <c r="C731">
        <v>40</v>
      </c>
      <c r="D731">
        <v>1</v>
      </c>
      <c r="E731">
        <v>40</v>
      </c>
      <c r="F731">
        <v>73.32419999999999</v>
      </c>
      <c r="G731">
        <v>2932.97</v>
      </c>
      <c r="H731">
        <v>1</v>
      </c>
      <c r="I731">
        <v>2932.97</v>
      </c>
      <c r="J731" t="e">
        <f>+VLOOKUP(A731,Sales!$B$1352:$B$1390,1,0)</f>
        <v>#N/A</v>
      </c>
      <c r="N731">
        <v>206878</v>
      </c>
    </row>
    <row r="732" spans="1:14" hidden="1" x14ac:dyDescent="0.25">
      <c r="A732">
        <v>206177</v>
      </c>
      <c r="B732" t="s">
        <v>2134</v>
      </c>
      <c r="C732">
        <v>99</v>
      </c>
      <c r="D732">
        <v>1</v>
      </c>
      <c r="E732">
        <v>99</v>
      </c>
      <c r="F732">
        <v>73.32419999999999</v>
      </c>
      <c r="G732">
        <v>7259.1</v>
      </c>
      <c r="H732">
        <v>1</v>
      </c>
      <c r="I732">
        <v>7259.1</v>
      </c>
      <c r="J732" t="e">
        <f>+VLOOKUP(A732,Sales!$B$1352:$B$1390,1,0)</f>
        <v>#N/A</v>
      </c>
      <c r="N732">
        <v>206888</v>
      </c>
    </row>
    <row r="733" spans="1:14" hidden="1" x14ac:dyDescent="0.25">
      <c r="A733">
        <v>206177</v>
      </c>
      <c r="B733" t="s">
        <v>2143</v>
      </c>
      <c r="C733">
        <v>20</v>
      </c>
      <c r="D733">
        <v>1</v>
      </c>
      <c r="E733">
        <v>20</v>
      </c>
      <c r="F733">
        <v>73.32419999999999</v>
      </c>
      <c r="G733">
        <v>1466.48</v>
      </c>
      <c r="H733">
        <v>1</v>
      </c>
      <c r="I733">
        <v>1466.48</v>
      </c>
      <c r="J733" t="e">
        <f>+VLOOKUP(A733,Sales!$B$1352:$B$1390,1,0)</f>
        <v>#N/A</v>
      </c>
      <c r="N733">
        <v>206894</v>
      </c>
    </row>
    <row r="734" spans="1:14" hidden="1" x14ac:dyDescent="0.25">
      <c r="A734">
        <v>206177</v>
      </c>
      <c r="B734" t="s">
        <v>2134</v>
      </c>
      <c r="C734">
        <v>99</v>
      </c>
      <c r="D734">
        <v>1</v>
      </c>
      <c r="E734">
        <v>99</v>
      </c>
      <c r="F734">
        <v>73.32419999999999</v>
      </c>
      <c r="G734">
        <v>7259.1</v>
      </c>
      <c r="H734">
        <v>1</v>
      </c>
      <c r="I734">
        <v>7259.1</v>
      </c>
      <c r="J734" t="e">
        <f>+VLOOKUP(A734,Sales!$B$1352:$B$1390,1,0)</f>
        <v>#N/A</v>
      </c>
      <c r="N734">
        <v>206899</v>
      </c>
    </row>
    <row r="735" spans="1:14" hidden="1" x14ac:dyDescent="0.25">
      <c r="A735">
        <v>206177</v>
      </c>
      <c r="B735" t="s">
        <v>2134</v>
      </c>
      <c r="C735">
        <v>99</v>
      </c>
      <c r="D735">
        <v>1</v>
      </c>
      <c r="E735">
        <v>99</v>
      </c>
      <c r="F735">
        <v>73.32419999999999</v>
      </c>
      <c r="G735">
        <v>7259.1</v>
      </c>
      <c r="H735">
        <v>1</v>
      </c>
      <c r="I735">
        <v>7259.1</v>
      </c>
      <c r="J735" t="e">
        <f>+VLOOKUP(A735,Sales!$B$1352:$B$1390,1,0)</f>
        <v>#N/A</v>
      </c>
      <c r="N735">
        <v>206903</v>
      </c>
    </row>
    <row r="736" spans="1:14" hidden="1" x14ac:dyDescent="0.25">
      <c r="A736">
        <v>206177</v>
      </c>
      <c r="B736" t="s">
        <v>2134</v>
      </c>
      <c r="C736">
        <v>99</v>
      </c>
      <c r="D736">
        <v>1</v>
      </c>
      <c r="E736">
        <v>99</v>
      </c>
      <c r="F736">
        <v>73.32419999999999</v>
      </c>
      <c r="G736">
        <v>7259.1</v>
      </c>
      <c r="H736">
        <v>1</v>
      </c>
      <c r="I736">
        <v>7259.1</v>
      </c>
      <c r="J736" t="e">
        <f>+VLOOKUP(A736,Sales!$B$1352:$B$1390,1,0)</f>
        <v>#N/A</v>
      </c>
      <c r="N736">
        <v>206915</v>
      </c>
    </row>
    <row r="737" spans="1:14" hidden="1" x14ac:dyDescent="0.25">
      <c r="A737">
        <v>206177</v>
      </c>
      <c r="B737" t="s">
        <v>2147</v>
      </c>
      <c r="C737">
        <v>10</v>
      </c>
      <c r="D737">
        <v>1</v>
      </c>
      <c r="E737">
        <v>10</v>
      </c>
      <c r="F737">
        <v>73.32419999999999</v>
      </c>
      <c r="G737">
        <v>733.24</v>
      </c>
      <c r="H737">
        <v>1</v>
      </c>
      <c r="I737">
        <v>733.24</v>
      </c>
      <c r="J737" t="e">
        <f>+VLOOKUP(A737,Sales!$B$1352:$B$1390,1,0)</f>
        <v>#N/A</v>
      </c>
      <c r="N737">
        <v>206915</v>
      </c>
    </row>
    <row r="738" spans="1:14" hidden="1" x14ac:dyDescent="0.25">
      <c r="A738">
        <v>206177</v>
      </c>
      <c r="B738" t="s">
        <v>2135</v>
      </c>
      <c r="C738">
        <v>16</v>
      </c>
      <c r="D738">
        <v>1</v>
      </c>
      <c r="E738">
        <v>16</v>
      </c>
      <c r="F738">
        <v>89.27324999999999</v>
      </c>
      <c r="G738">
        <v>1428.37</v>
      </c>
      <c r="H738">
        <v>1</v>
      </c>
      <c r="I738">
        <v>1428.37</v>
      </c>
      <c r="J738" t="e">
        <f>+VLOOKUP(A738,Sales!$B$1352:$B$1390,1,0)</f>
        <v>#N/A</v>
      </c>
      <c r="N738">
        <v>206921</v>
      </c>
    </row>
    <row r="739" spans="1:14" hidden="1" x14ac:dyDescent="0.25">
      <c r="A739">
        <v>206177</v>
      </c>
      <c r="B739" t="s">
        <v>2145</v>
      </c>
      <c r="C739">
        <v>89</v>
      </c>
      <c r="D739">
        <v>1</v>
      </c>
      <c r="E739">
        <v>89</v>
      </c>
      <c r="F739">
        <v>73.32419999999999</v>
      </c>
      <c r="G739">
        <v>6525.85</v>
      </c>
      <c r="H739">
        <v>1</v>
      </c>
      <c r="I739">
        <v>6525.85</v>
      </c>
      <c r="J739" t="e">
        <f>+VLOOKUP(A739,Sales!$B$1352:$B$1390,1,0)</f>
        <v>#N/A</v>
      </c>
      <c r="N739">
        <v>206922</v>
      </c>
    </row>
    <row r="740" spans="1:14" hidden="1" x14ac:dyDescent="0.25">
      <c r="A740">
        <v>206177</v>
      </c>
      <c r="B740" t="s">
        <v>2134</v>
      </c>
      <c r="C740">
        <v>129</v>
      </c>
      <c r="D740">
        <v>1</v>
      </c>
      <c r="E740">
        <v>129</v>
      </c>
      <c r="F740">
        <v>56.8994</v>
      </c>
      <c r="G740">
        <v>7340.02</v>
      </c>
      <c r="H740">
        <v>1</v>
      </c>
      <c r="I740">
        <v>7340.02</v>
      </c>
      <c r="J740" t="e">
        <f>+VLOOKUP(A740,Sales!$B$1352:$B$1390,1,0)</f>
        <v>#N/A</v>
      </c>
      <c r="N740">
        <v>206924</v>
      </c>
    </row>
    <row r="741" spans="1:14" hidden="1" x14ac:dyDescent="0.25">
      <c r="A741">
        <v>206177</v>
      </c>
      <c r="B741" t="s">
        <v>2135</v>
      </c>
      <c r="C741">
        <v>20</v>
      </c>
      <c r="D741">
        <v>1</v>
      </c>
      <c r="E741">
        <v>20</v>
      </c>
      <c r="F741">
        <v>73.32419999999999</v>
      </c>
      <c r="G741">
        <v>1466.48</v>
      </c>
      <c r="H741">
        <v>1</v>
      </c>
      <c r="I741">
        <v>1466.48</v>
      </c>
      <c r="J741" t="e">
        <f>+VLOOKUP(A741,Sales!$B$1352:$B$1390,1,0)</f>
        <v>#N/A</v>
      </c>
      <c r="N741">
        <v>206925</v>
      </c>
    </row>
    <row r="742" spans="1:14" hidden="1" x14ac:dyDescent="0.25">
      <c r="A742">
        <v>206177</v>
      </c>
      <c r="B742" t="s">
        <v>2134</v>
      </c>
      <c r="C742">
        <v>99</v>
      </c>
      <c r="D742">
        <v>1</v>
      </c>
      <c r="E742">
        <v>99</v>
      </c>
      <c r="F742">
        <v>73.32419999999999</v>
      </c>
      <c r="G742">
        <v>7259.1</v>
      </c>
      <c r="H742">
        <v>1</v>
      </c>
      <c r="I742">
        <v>7259.1</v>
      </c>
      <c r="J742" t="e">
        <f>+VLOOKUP(A742,Sales!$B$1352:$B$1390,1,0)</f>
        <v>#N/A</v>
      </c>
      <c r="N742">
        <v>206928</v>
      </c>
    </row>
    <row r="743" spans="1:14" hidden="1" x14ac:dyDescent="0.25">
      <c r="A743">
        <v>206177</v>
      </c>
      <c r="B743" t="s">
        <v>2145</v>
      </c>
      <c r="C743">
        <v>107</v>
      </c>
      <c r="D743">
        <v>1</v>
      </c>
      <c r="E743">
        <v>107</v>
      </c>
      <c r="F743">
        <v>60.232150000000004</v>
      </c>
      <c r="G743">
        <v>6444.84</v>
      </c>
      <c r="H743">
        <v>1</v>
      </c>
      <c r="I743">
        <v>6444.84</v>
      </c>
      <c r="J743" t="e">
        <f>+VLOOKUP(A743,Sales!$B$1352:$B$1390,1,0)</f>
        <v>#N/A</v>
      </c>
      <c r="N743">
        <v>206929</v>
      </c>
    </row>
    <row r="744" spans="1:14" hidden="1" x14ac:dyDescent="0.25">
      <c r="A744">
        <v>206177</v>
      </c>
      <c r="B744" t="s">
        <v>2141</v>
      </c>
      <c r="C744">
        <v>20</v>
      </c>
      <c r="D744">
        <v>1</v>
      </c>
      <c r="E744">
        <v>20</v>
      </c>
      <c r="F744">
        <v>73.32419999999999</v>
      </c>
      <c r="G744">
        <v>1466.48</v>
      </c>
      <c r="H744">
        <v>1</v>
      </c>
      <c r="I744">
        <v>1466.48</v>
      </c>
      <c r="J744" t="e">
        <f>+VLOOKUP(A744,Sales!$B$1352:$B$1390,1,0)</f>
        <v>#N/A</v>
      </c>
      <c r="N744">
        <v>206934</v>
      </c>
    </row>
    <row r="745" spans="1:14" hidden="1" x14ac:dyDescent="0.25">
      <c r="A745">
        <v>206177</v>
      </c>
      <c r="B745" t="s">
        <v>2135</v>
      </c>
      <c r="C745">
        <v>20</v>
      </c>
      <c r="D745">
        <v>1</v>
      </c>
      <c r="E745">
        <v>20</v>
      </c>
      <c r="F745">
        <v>73.32419999999999</v>
      </c>
      <c r="G745">
        <v>1466.48</v>
      </c>
      <c r="H745">
        <v>1</v>
      </c>
      <c r="I745">
        <v>1466.48</v>
      </c>
      <c r="J745" t="e">
        <f>+VLOOKUP(A745,Sales!$B$1352:$B$1390,1,0)</f>
        <v>#N/A</v>
      </c>
      <c r="N745">
        <v>206936</v>
      </c>
    </row>
    <row r="746" spans="1:14" hidden="1" x14ac:dyDescent="0.25">
      <c r="A746">
        <v>206177</v>
      </c>
      <c r="B746" t="s">
        <v>2140</v>
      </c>
      <c r="C746">
        <v>20</v>
      </c>
      <c r="D746">
        <v>1</v>
      </c>
      <c r="E746">
        <v>20</v>
      </c>
      <c r="F746">
        <v>73.32419999999999</v>
      </c>
      <c r="G746">
        <v>1466.48</v>
      </c>
      <c r="H746">
        <v>1</v>
      </c>
      <c r="I746">
        <v>1466.48</v>
      </c>
      <c r="J746" t="e">
        <f>+VLOOKUP(A746,Sales!$B$1352:$B$1390,1,0)</f>
        <v>#N/A</v>
      </c>
      <c r="N746">
        <v>206940</v>
      </c>
    </row>
    <row r="747" spans="1:14" hidden="1" x14ac:dyDescent="0.25">
      <c r="A747">
        <v>206177</v>
      </c>
      <c r="B747" t="s">
        <v>2134</v>
      </c>
      <c r="C747">
        <v>99</v>
      </c>
      <c r="D747">
        <v>1</v>
      </c>
      <c r="E747">
        <v>99</v>
      </c>
      <c r="F747">
        <v>73.32419999999999</v>
      </c>
      <c r="G747">
        <v>7259.1</v>
      </c>
      <c r="H747">
        <v>1</v>
      </c>
      <c r="I747">
        <v>7259.1</v>
      </c>
      <c r="J747" t="e">
        <f>+VLOOKUP(A747,Sales!$B$1352:$B$1390,1,0)</f>
        <v>#N/A</v>
      </c>
      <c r="N747">
        <v>206945</v>
      </c>
    </row>
    <row r="748" spans="1:14" hidden="1" x14ac:dyDescent="0.25">
      <c r="A748">
        <v>206177</v>
      </c>
      <c r="B748" t="s">
        <v>2134</v>
      </c>
      <c r="C748">
        <v>99</v>
      </c>
      <c r="D748">
        <v>2</v>
      </c>
      <c r="E748">
        <v>198</v>
      </c>
      <c r="F748">
        <v>73.32419999999999</v>
      </c>
      <c r="G748">
        <v>7259.1</v>
      </c>
      <c r="H748">
        <v>2</v>
      </c>
      <c r="I748">
        <v>14518.19</v>
      </c>
      <c r="J748" t="e">
        <f>+VLOOKUP(A748,Sales!$B$1352:$B$1390,1,0)</f>
        <v>#N/A</v>
      </c>
      <c r="N748">
        <v>206950</v>
      </c>
    </row>
    <row r="749" spans="1:14" hidden="1" x14ac:dyDescent="0.25">
      <c r="A749">
        <v>206177</v>
      </c>
      <c r="B749" t="s">
        <v>2134</v>
      </c>
      <c r="C749">
        <v>99</v>
      </c>
      <c r="D749">
        <v>1</v>
      </c>
      <c r="E749">
        <v>99</v>
      </c>
      <c r="F749">
        <v>73.32419999999999</v>
      </c>
      <c r="G749">
        <v>7259.1</v>
      </c>
      <c r="H749">
        <v>1</v>
      </c>
      <c r="I749">
        <v>7259.1</v>
      </c>
      <c r="J749" t="e">
        <f>+VLOOKUP(A749,Sales!$B$1352:$B$1390,1,0)</f>
        <v>#N/A</v>
      </c>
      <c r="N749">
        <v>206955</v>
      </c>
    </row>
    <row r="750" spans="1:14" hidden="1" x14ac:dyDescent="0.25">
      <c r="A750">
        <v>206177</v>
      </c>
      <c r="B750" t="s">
        <v>2134</v>
      </c>
      <c r="C750">
        <v>129</v>
      </c>
      <c r="D750">
        <v>1</v>
      </c>
      <c r="E750">
        <v>129</v>
      </c>
      <c r="F750">
        <v>56.8994</v>
      </c>
      <c r="G750">
        <v>7340.02</v>
      </c>
      <c r="H750">
        <v>1</v>
      </c>
      <c r="I750">
        <v>7340.02</v>
      </c>
      <c r="J750" t="e">
        <f>+VLOOKUP(A750,Sales!$B$1352:$B$1390,1,0)</f>
        <v>#N/A</v>
      </c>
      <c r="N750">
        <v>206960</v>
      </c>
    </row>
    <row r="751" spans="1:14" hidden="1" x14ac:dyDescent="0.25">
      <c r="A751">
        <v>206177</v>
      </c>
      <c r="B751" t="s">
        <v>2141</v>
      </c>
      <c r="C751">
        <v>20</v>
      </c>
      <c r="D751">
        <v>1</v>
      </c>
      <c r="E751">
        <v>20</v>
      </c>
      <c r="F751">
        <v>73.32419999999999</v>
      </c>
      <c r="G751">
        <v>1466.48</v>
      </c>
      <c r="H751">
        <v>1</v>
      </c>
      <c r="I751">
        <v>1466.48</v>
      </c>
      <c r="J751" t="e">
        <f>+VLOOKUP(A751,Sales!$B$1352:$B$1390,1,0)</f>
        <v>#N/A</v>
      </c>
      <c r="N751">
        <v>206968</v>
      </c>
    </row>
    <row r="752" spans="1:14" hidden="1" x14ac:dyDescent="0.25">
      <c r="A752">
        <v>206177</v>
      </c>
      <c r="B752" t="s">
        <v>2134</v>
      </c>
      <c r="C752">
        <v>99</v>
      </c>
      <c r="D752">
        <v>1</v>
      </c>
      <c r="E752">
        <v>99</v>
      </c>
      <c r="F752">
        <v>73.32419999999999</v>
      </c>
      <c r="G752">
        <v>7259.1</v>
      </c>
      <c r="H752">
        <v>1</v>
      </c>
      <c r="I752">
        <v>7259.1</v>
      </c>
      <c r="J752" t="e">
        <f>+VLOOKUP(A752,Sales!$B$1352:$B$1390,1,0)</f>
        <v>#N/A</v>
      </c>
      <c r="N752">
        <v>206972</v>
      </c>
    </row>
    <row r="753" spans="1:14" hidden="1" x14ac:dyDescent="0.25">
      <c r="A753">
        <v>206177</v>
      </c>
      <c r="B753" t="s">
        <v>2146</v>
      </c>
      <c r="C753">
        <v>20</v>
      </c>
      <c r="D753">
        <v>1</v>
      </c>
      <c r="E753">
        <v>20</v>
      </c>
      <c r="F753">
        <v>73.32419999999999</v>
      </c>
      <c r="G753">
        <v>1466.48</v>
      </c>
      <c r="H753">
        <v>1</v>
      </c>
      <c r="I753">
        <v>1466.48</v>
      </c>
      <c r="J753" t="e">
        <f>+VLOOKUP(A753,Sales!$B$1352:$B$1390,1,0)</f>
        <v>#N/A</v>
      </c>
      <c r="N753">
        <v>206986</v>
      </c>
    </row>
    <row r="754" spans="1:14" hidden="1" x14ac:dyDescent="0.25">
      <c r="A754">
        <v>206177</v>
      </c>
      <c r="B754" t="s">
        <v>2134</v>
      </c>
      <c r="C754">
        <v>79</v>
      </c>
      <c r="D754">
        <v>1</v>
      </c>
      <c r="E754">
        <v>79</v>
      </c>
      <c r="F754">
        <v>89.27324999999999</v>
      </c>
      <c r="G754">
        <v>7052.59</v>
      </c>
      <c r="H754">
        <v>1</v>
      </c>
      <c r="I754">
        <v>7052.59</v>
      </c>
      <c r="J754" t="e">
        <f>+VLOOKUP(A754,Sales!$B$1352:$B$1390,1,0)</f>
        <v>#N/A</v>
      </c>
      <c r="N754">
        <v>206989</v>
      </c>
    </row>
    <row r="755" spans="1:14" hidden="1" x14ac:dyDescent="0.25">
      <c r="A755">
        <v>206177</v>
      </c>
      <c r="B755" t="s">
        <v>2143</v>
      </c>
      <c r="C755">
        <v>20</v>
      </c>
      <c r="D755">
        <v>1</v>
      </c>
      <c r="E755">
        <v>20</v>
      </c>
      <c r="F755">
        <v>73.32419999999999</v>
      </c>
      <c r="G755">
        <v>1466.48</v>
      </c>
      <c r="H755">
        <v>1</v>
      </c>
      <c r="I755">
        <v>1466.48</v>
      </c>
      <c r="J755" t="e">
        <f>+VLOOKUP(A755,Sales!$B$1352:$B$1390,1,0)</f>
        <v>#N/A</v>
      </c>
      <c r="N755">
        <v>207007</v>
      </c>
    </row>
    <row r="756" spans="1:14" hidden="1" x14ac:dyDescent="0.25">
      <c r="A756">
        <v>206177</v>
      </c>
      <c r="B756" t="s">
        <v>2143</v>
      </c>
      <c r="C756">
        <v>16</v>
      </c>
      <c r="D756">
        <v>1</v>
      </c>
      <c r="E756">
        <v>16</v>
      </c>
      <c r="F756">
        <v>89.27324999999999</v>
      </c>
      <c r="G756">
        <v>1428.37</v>
      </c>
      <c r="H756">
        <v>1</v>
      </c>
      <c r="I756">
        <v>1428.37</v>
      </c>
      <c r="J756" t="e">
        <f>+VLOOKUP(A756,Sales!$B$1352:$B$1390,1,0)</f>
        <v>#N/A</v>
      </c>
      <c r="N756">
        <v>207009</v>
      </c>
    </row>
    <row r="757" spans="1:14" hidden="1" x14ac:dyDescent="0.25">
      <c r="A757">
        <v>206177</v>
      </c>
      <c r="B757" t="s">
        <v>2134</v>
      </c>
      <c r="C757">
        <v>99</v>
      </c>
      <c r="D757">
        <v>1</v>
      </c>
      <c r="E757">
        <v>99</v>
      </c>
      <c r="F757">
        <v>73.32419999999999</v>
      </c>
      <c r="G757">
        <v>7259.1</v>
      </c>
      <c r="H757">
        <v>1</v>
      </c>
      <c r="I757">
        <v>7259.1</v>
      </c>
      <c r="J757" t="e">
        <f>+VLOOKUP(A757,Sales!$B$1352:$B$1390,1,0)</f>
        <v>#N/A</v>
      </c>
      <c r="N757">
        <v>207010</v>
      </c>
    </row>
    <row r="758" spans="1:14" hidden="1" x14ac:dyDescent="0.25">
      <c r="A758">
        <v>206177</v>
      </c>
      <c r="B758" t="s">
        <v>2139</v>
      </c>
      <c r="C758">
        <v>20</v>
      </c>
      <c r="D758">
        <v>1</v>
      </c>
      <c r="E758">
        <v>20</v>
      </c>
      <c r="F758">
        <v>73.32419999999999</v>
      </c>
      <c r="G758">
        <v>1466.48</v>
      </c>
      <c r="H758">
        <v>1</v>
      </c>
      <c r="I758">
        <v>1466.48</v>
      </c>
      <c r="J758" t="e">
        <f>+VLOOKUP(A758,Sales!$B$1352:$B$1390,1,0)</f>
        <v>#N/A</v>
      </c>
      <c r="N758">
        <v>207013</v>
      </c>
    </row>
    <row r="759" spans="1:14" hidden="1" x14ac:dyDescent="0.25">
      <c r="A759">
        <v>206177</v>
      </c>
      <c r="B759" t="s">
        <v>2151</v>
      </c>
      <c r="C759">
        <v>20</v>
      </c>
      <c r="D759">
        <v>1</v>
      </c>
      <c r="E759">
        <v>20</v>
      </c>
      <c r="F759">
        <v>73.32419999999999</v>
      </c>
      <c r="G759">
        <v>1466.48</v>
      </c>
      <c r="H759">
        <v>1</v>
      </c>
      <c r="I759">
        <v>1466.48</v>
      </c>
      <c r="J759" t="e">
        <f>+VLOOKUP(A759,Sales!$B$1352:$B$1390,1,0)</f>
        <v>#N/A</v>
      </c>
      <c r="N759">
        <v>207014</v>
      </c>
    </row>
    <row r="760" spans="1:14" hidden="1" x14ac:dyDescent="0.25">
      <c r="A760">
        <v>206177</v>
      </c>
      <c r="B760" t="s">
        <v>2137</v>
      </c>
      <c r="C760">
        <v>49</v>
      </c>
      <c r="D760">
        <v>1</v>
      </c>
      <c r="E760">
        <v>49</v>
      </c>
      <c r="F760">
        <v>73.32419999999999</v>
      </c>
      <c r="G760">
        <v>3592.89</v>
      </c>
      <c r="H760">
        <v>1</v>
      </c>
      <c r="I760">
        <v>3592.89</v>
      </c>
      <c r="J760" t="e">
        <f>+VLOOKUP(A760,Sales!$B$1352:$B$1390,1,0)</f>
        <v>#N/A</v>
      </c>
      <c r="N760">
        <v>207018</v>
      </c>
    </row>
    <row r="761" spans="1:14" hidden="1" x14ac:dyDescent="0.25">
      <c r="A761">
        <v>206177</v>
      </c>
      <c r="B761" t="s">
        <v>2143</v>
      </c>
      <c r="C761">
        <v>20</v>
      </c>
      <c r="D761">
        <v>1</v>
      </c>
      <c r="E761">
        <v>20</v>
      </c>
      <c r="F761">
        <v>73.32419999999999</v>
      </c>
      <c r="G761">
        <v>1466.48</v>
      </c>
      <c r="H761">
        <v>1</v>
      </c>
      <c r="I761">
        <v>1466.48</v>
      </c>
      <c r="J761" t="e">
        <f>+VLOOKUP(A761,Sales!$B$1352:$B$1390,1,0)</f>
        <v>#N/A</v>
      </c>
      <c r="N761">
        <v>207022</v>
      </c>
    </row>
    <row r="762" spans="1:14" hidden="1" x14ac:dyDescent="0.25">
      <c r="A762">
        <v>206177</v>
      </c>
      <c r="B762" t="s">
        <v>2134</v>
      </c>
      <c r="C762">
        <v>99</v>
      </c>
      <c r="D762">
        <v>1</v>
      </c>
      <c r="E762">
        <v>99</v>
      </c>
      <c r="F762">
        <v>73.32419999999999</v>
      </c>
      <c r="G762">
        <v>7259.1</v>
      </c>
      <c r="H762">
        <v>1</v>
      </c>
      <c r="I762">
        <v>7259.1</v>
      </c>
      <c r="J762" t="e">
        <f>+VLOOKUP(A762,Sales!$B$1352:$B$1390,1,0)</f>
        <v>#N/A</v>
      </c>
      <c r="N762">
        <v>207051</v>
      </c>
    </row>
    <row r="763" spans="1:14" hidden="1" x14ac:dyDescent="0.25">
      <c r="A763">
        <v>206177</v>
      </c>
      <c r="B763" t="s">
        <v>2134</v>
      </c>
      <c r="C763">
        <v>99</v>
      </c>
      <c r="D763">
        <v>1</v>
      </c>
      <c r="E763">
        <v>99</v>
      </c>
      <c r="F763">
        <v>73.32419999999999</v>
      </c>
      <c r="G763">
        <v>7259.1</v>
      </c>
      <c r="H763">
        <v>1</v>
      </c>
      <c r="I763">
        <v>7259.1</v>
      </c>
      <c r="J763" t="e">
        <f>+VLOOKUP(A763,Sales!$B$1352:$B$1390,1,0)</f>
        <v>#N/A</v>
      </c>
      <c r="N763">
        <v>207052</v>
      </c>
    </row>
    <row r="764" spans="1:14" hidden="1" x14ac:dyDescent="0.25">
      <c r="A764">
        <v>206177</v>
      </c>
      <c r="B764" t="s">
        <v>2134</v>
      </c>
      <c r="C764">
        <v>99</v>
      </c>
      <c r="D764">
        <v>1</v>
      </c>
      <c r="E764">
        <v>99</v>
      </c>
      <c r="F764">
        <v>73.32419999999999</v>
      </c>
      <c r="G764">
        <v>7259.1</v>
      </c>
      <c r="H764">
        <v>1</v>
      </c>
      <c r="I764">
        <v>7259.1</v>
      </c>
      <c r="J764" t="e">
        <f>+VLOOKUP(A764,Sales!$B$1352:$B$1390,1,0)</f>
        <v>#N/A</v>
      </c>
      <c r="N764">
        <v>207060</v>
      </c>
    </row>
    <row r="765" spans="1:14" hidden="1" x14ac:dyDescent="0.25">
      <c r="A765">
        <v>206177</v>
      </c>
      <c r="B765" t="s">
        <v>2135</v>
      </c>
      <c r="C765">
        <v>20</v>
      </c>
      <c r="D765">
        <v>1</v>
      </c>
      <c r="E765">
        <v>20</v>
      </c>
      <c r="F765">
        <v>73.32419999999999</v>
      </c>
      <c r="G765">
        <v>1466.48</v>
      </c>
      <c r="H765">
        <v>1</v>
      </c>
      <c r="I765">
        <v>1466.48</v>
      </c>
      <c r="J765" t="e">
        <f>+VLOOKUP(A765,Sales!$B$1352:$B$1390,1,0)</f>
        <v>#N/A</v>
      </c>
      <c r="N765">
        <v>207061</v>
      </c>
    </row>
    <row r="766" spans="1:14" hidden="1" x14ac:dyDescent="0.25">
      <c r="A766">
        <v>206177</v>
      </c>
      <c r="B766" t="s">
        <v>2135</v>
      </c>
      <c r="C766">
        <v>20</v>
      </c>
      <c r="D766">
        <v>1</v>
      </c>
      <c r="E766">
        <v>20</v>
      </c>
      <c r="F766">
        <v>73.32419999999999</v>
      </c>
      <c r="G766">
        <v>1466.48</v>
      </c>
      <c r="H766">
        <v>1</v>
      </c>
      <c r="I766">
        <v>1466.48</v>
      </c>
      <c r="J766" t="e">
        <f>+VLOOKUP(A766,Sales!$B$1352:$B$1390,1,0)</f>
        <v>#N/A</v>
      </c>
      <c r="N766">
        <v>207069</v>
      </c>
    </row>
    <row r="767" spans="1:14" hidden="1" x14ac:dyDescent="0.25">
      <c r="A767">
        <v>206177</v>
      </c>
      <c r="B767" t="s">
        <v>2140</v>
      </c>
      <c r="C767">
        <v>20</v>
      </c>
      <c r="D767">
        <v>1</v>
      </c>
      <c r="E767">
        <v>20</v>
      </c>
      <c r="F767">
        <v>73.32419999999999</v>
      </c>
      <c r="G767">
        <v>1466.48</v>
      </c>
      <c r="H767">
        <v>1</v>
      </c>
      <c r="I767">
        <v>1466.48</v>
      </c>
      <c r="J767" t="e">
        <f>+VLOOKUP(A767,Sales!$B$1352:$B$1390,1,0)</f>
        <v>#N/A</v>
      </c>
      <c r="N767">
        <v>207070</v>
      </c>
    </row>
    <row r="768" spans="1:14" hidden="1" x14ac:dyDescent="0.25">
      <c r="A768">
        <v>206177</v>
      </c>
      <c r="B768" t="s">
        <v>2134</v>
      </c>
      <c r="C768">
        <v>119</v>
      </c>
      <c r="D768">
        <v>1</v>
      </c>
      <c r="E768">
        <v>119</v>
      </c>
      <c r="F768">
        <v>60.232150000000004</v>
      </c>
      <c r="G768">
        <v>7167.63</v>
      </c>
      <c r="H768">
        <v>1</v>
      </c>
      <c r="I768">
        <v>7167.63</v>
      </c>
      <c r="J768" t="e">
        <f>+VLOOKUP(A768,Sales!$B$1352:$B$1390,1,0)</f>
        <v>#N/A</v>
      </c>
      <c r="N768">
        <v>207093</v>
      </c>
    </row>
    <row r="769" spans="1:14" hidden="1" x14ac:dyDescent="0.25">
      <c r="A769">
        <v>206177</v>
      </c>
      <c r="B769" t="s">
        <v>2146</v>
      </c>
      <c r="C769">
        <v>24</v>
      </c>
      <c r="D769">
        <v>1</v>
      </c>
      <c r="E769">
        <v>24</v>
      </c>
      <c r="F769">
        <v>60.232150000000004</v>
      </c>
      <c r="G769">
        <v>1445.57</v>
      </c>
      <c r="H769">
        <v>1</v>
      </c>
      <c r="I769">
        <v>1445.57</v>
      </c>
      <c r="J769" t="e">
        <f>+VLOOKUP(A769,Sales!$B$1352:$B$1390,1,0)</f>
        <v>#N/A</v>
      </c>
      <c r="N769">
        <v>207093</v>
      </c>
    </row>
    <row r="770" spans="1:14" hidden="1" x14ac:dyDescent="0.25">
      <c r="A770">
        <v>206177</v>
      </c>
      <c r="B770" t="s">
        <v>2134</v>
      </c>
      <c r="C770">
        <v>129</v>
      </c>
      <c r="D770">
        <v>1</v>
      </c>
      <c r="E770">
        <v>129</v>
      </c>
      <c r="F770">
        <v>56.8994</v>
      </c>
      <c r="G770">
        <v>7340.02</v>
      </c>
      <c r="H770">
        <v>1</v>
      </c>
      <c r="I770">
        <v>7340.02</v>
      </c>
      <c r="J770" t="e">
        <f>+VLOOKUP(A770,Sales!$B$1352:$B$1390,1,0)</f>
        <v>#N/A</v>
      </c>
      <c r="N770">
        <v>207095</v>
      </c>
    </row>
    <row r="771" spans="1:14" hidden="1" x14ac:dyDescent="0.25">
      <c r="A771">
        <v>206177</v>
      </c>
      <c r="B771" t="s">
        <v>2147</v>
      </c>
      <c r="C771">
        <v>13</v>
      </c>
      <c r="D771">
        <v>1</v>
      </c>
      <c r="E771">
        <v>13</v>
      </c>
      <c r="F771">
        <v>56.8994</v>
      </c>
      <c r="G771">
        <v>739.69</v>
      </c>
      <c r="H771">
        <v>1</v>
      </c>
      <c r="I771">
        <v>739.69</v>
      </c>
      <c r="J771" t="e">
        <f>+VLOOKUP(A771,Sales!$B$1352:$B$1390,1,0)</f>
        <v>#N/A</v>
      </c>
      <c r="N771">
        <v>207095</v>
      </c>
    </row>
    <row r="772" spans="1:14" hidden="1" x14ac:dyDescent="0.25">
      <c r="A772">
        <v>206177</v>
      </c>
      <c r="B772" t="s">
        <v>2134</v>
      </c>
      <c r="C772">
        <v>99</v>
      </c>
      <c r="D772">
        <v>1</v>
      </c>
      <c r="E772">
        <v>99</v>
      </c>
      <c r="F772">
        <v>73.32419999999999</v>
      </c>
      <c r="G772">
        <v>7259.1</v>
      </c>
      <c r="H772">
        <v>1</v>
      </c>
      <c r="I772">
        <v>7259.1</v>
      </c>
      <c r="J772" t="e">
        <f>+VLOOKUP(A772,Sales!$B$1352:$B$1390,1,0)</f>
        <v>#N/A</v>
      </c>
      <c r="N772">
        <v>207096</v>
      </c>
    </row>
    <row r="773" spans="1:14" hidden="1" x14ac:dyDescent="0.25">
      <c r="A773">
        <v>206177</v>
      </c>
      <c r="B773" t="s">
        <v>2135</v>
      </c>
      <c r="C773">
        <v>20</v>
      </c>
      <c r="D773">
        <v>1</v>
      </c>
      <c r="E773">
        <v>20</v>
      </c>
      <c r="F773">
        <v>73.32419999999999</v>
      </c>
      <c r="G773">
        <v>1466.48</v>
      </c>
      <c r="H773">
        <v>1</v>
      </c>
      <c r="I773">
        <v>1466.48</v>
      </c>
      <c r="J773" t="e">
        <f>+VLOOKUP(A773,Sales!$B$1352:$B$1390,1,0)</f>
        <v>#N/A</v>
      </c>
      <c r="N773">
        <v>207097</v>
      </c>
    </row>
    <row r="774" spans="1:14" hidden="1" x14ac:dyDescent="0.25">
      <c r="A774">
        <v>206177</v>
      </c>
      <c r="B774" t="s">
        <v>2137</v>
      </c>
      <c r="C774">
        <v>49</v>
      </c>
      <c r="D774">
        <v>1</v>
      </c>
      <c r="E774">
        <v>49</v>
      </c>
      <c r="F774">
        <v>73.32419999999999</v>
      </c>
      <c r="G774">
        <v>3592.89</v>
      </c>
      <c r="H774">
        <v>1</v>
      </c>
      <c r="I774">
        <v>3592.89</v>
      </c>
      <c r="J774" t="e">
        <f>+VLOOKUP(A774,Sales!$B$1352:$B$1390,1,0)</f>
        <v>#N/A</v>
      </c>
      <c r="N774">
        <v>207099</v>
      </c>
    </row>
    <row r="775" spans="1:14" hidden="1" x14ac:dyDescent="0.25">
      <c r="A775">
        <v>206177</v>
      </c>
      <c r="B775" t="s">
        <v>2143</v>
      </c>
      <c r="C775">
        <v>20</v>
      </c>
      <c r="D775">
        <v>1</v>
      </c>
      <c r="E775">
        <v>20</v>
      </c>
      <c r="F775">
        <v>73.32419999999999</v>
      </c>
      <c r="G775">
        <v>1466.48</v>
      </c>
      <c r="H775">
        <v>1</v>
      </c>
      <c r="I775">
        <v>1466.48</v>
      </c>
      <c r="J775" t="e">
        <f>+VLOOKUP(A775,Sales!$B$1352:$B$1390,1,0)</f>
        <v>#N/A</v>
      </c>
      <c r="N775">
        <v>207148</v>
      </c>
    </row>
    <row r="776" spans="1:14" hidden="1" x14ac:dyDescent="0.25">
      <c r="A776">
        <v>206177</v>
      </c>
      <c r="B776" t="s">
        <v>2137</v>
      </c>
      <c r="C776">
        <v>49</v>
      </c>
      <c r="D776">
        <v>1</v>
      </c>
      <c r="E776">
        <v>49</v>
      </c>
      <c r="F776">
        <v>73.32419999999999</v>
      </c>
      <c r="G776">
        <v>3592.89</v>
      </c>
      <c r="H776">
        <v>1</v>
      </c>
      <c r="I776">
        <v>3592.89</v>
      </c>
      <c r="J776" t="e">
        <f>+VLOOKUP(A776,Sales!$B$1352:$B$1390,1,0)</f>
        <v>#N/A</v>
      </c>
      <c r="N776">
        <v>207154</v>
      </c>
    </row>
    <row r="777" spans="1:14" hidden="1" x14ac:dyDescent="0.25">
      <c r="A777">
        <v>206177</v>
      </c>
      <c r="B777" t="s">
        <v>2134</v>
      </c>
      <c r="C777">
        <v>99</v>
      </c>
      <c r="D777">
        <v>1</v>
      </c>
      <c r="E777">
        <v>99</v>
      </c>
      <c r="F777">
        <v>73.32419999999999</v>
      </c>
      <c r="G777">
        <v>7259.1</v>
      </c>
      <c r="H777">
        <v>1</v>
      </c>
      <c r="I777">
        <v>7259.1</v>
      </c>
      <c r="J777" t="e">
        <f>+VLOOKUP(A777,Sales!$B$1352:$B$1390,1,0)</f>
        <v>#N/A</v>
      </c>
      <c r="N777">
        <v>207160</v>
      </c>
    </row>
    <row r="778" spans="1:14" hidden="1" x14ac:dyDescent="0.25">
      <c r="A778">
        <v>206177</v>
      </c>
      <c r="B778" t="s">
        <v>2142</v>
      </c>
      <c r="C778">
        <v>40</v>
      </c>
      <c r="D778">
        <v>1</v>
      </c>
      <c r="E778">
        <v>40</v>
      </c>
      <c r="F778">
        <v>73.32419999999999</v>
      </c>
      <c r="G778">
        <v>2932.97</v>
      </c>
      <c r="H778">
        <v>1</v>
      </c>
      <c r="I778">
        <v>2932.97</v>
      </c>
      <c r="J778" t="e">
        <f>+VLOOKUP(A778,Sales!$B$1352:$B$1390,1,0)</f>
        <v>#N/A</v>
      </c>
      <c r="N778">
        <v>207164</v>
      </c>
    </row>
    <row r="779" spans="1:14" hidden="1" x14ac:dyDescent="0.25">
      <c r="A779">
        <v>206177</v>
      </c>
      <c r="B779" t="s">
        <v>2134</v>
      </c>
      <c r="C779">
        <v>99</v>
      </c>
      <c r="D779">
        <v>1</v>
      </c>
      <c r="E779">
        <v>99</v>
      </c>
      <c r="F779">
        <v>73.32419999999999</v>
      </c>
      <c r="G779">
        <v>7259.1</v>
      </c>
      <c r="H779">
        <v>1</v>
      </c>
      <c r="I779">
        <v>7259.1</v>
      </c>
      <c r="J779" t="e">
        <f>+VLOOKUP(A779,Sales!$B$1352:$B$1390,1,0)</f>
        <v>#N/A</v>
      </c>
      <c r="N779">
        <v>207165</v>
      </c>
    </row>
    <row r="780" spans="1:14" hidden="1" x14ac:dyDescent="0.25">
      <c r="A780">
        <v>206177</v>
      </c>
      <c r="B780" t="s">
        <v>2144</v>
      </c>
      <c r="C780">
        <v>40</v>
      </c>
      <c r="D780">
        <v>1</v>
      </c>
      <c r="E780">
        <v>40</v>
      </c>
      <c r="F780">
        <v>73.32419999999999</v>
      </c>
      <c r="G780">
        <v>2932.97</v>
      </c>
      <c r="H780">
        <v>1</v>
      </c>
      <c r="I780">
        <v>2932.97</v>
      </c>
      <c r="J780" t="e">
        <f>+VLOOKUP(A780,Sales!$B$1352:$B$1390,1,0)</f>
        <v>#N/A</v>
      </c>
      <c r="N780">
        <v>207166</v>
      </c>
    </row>
    <row r="781" spans="1:14" hidden="1" x14ac:dyDescent="0.25">
      <c r="A781">
        <v>206177</v>
      </c>
      <c r="B781" t="s">
        <v>2135</v>
      </c>
      <c r="C781">
        <v>24</v>
      </c>
      <c r="D781">
        <v>1</v>
      </c>
      <c r="E781">
        <v>24</v>
      </c>
      <c r="F781">
        <v>60.232150000000004</v>
      </c>
      <c r="G781">
        <v>1445.57</v>
      </c>
      <c r="H781">
        <v>1</v>
      </c>
      <c r="I781">
        <v>1445.57</v>
      </c>
      <c r="J781" t="e">
        <f>+VLOOKUP(A781,Sales!$B$1352:$B$1390,1,0)</f>
        <v>#N/A</v>
      </c>
      <c r="N781">
        <v>207168</v>
      </c>
    </row>
    <row r="782" spans="1:14" hidden="1" x14ac:dyDescent="0.25">
      <c r="A782">
        <v>206177</v>
      </c>
      <c r="B782" t="s">
        <v>2134</v>
      </c>
      <c r="C782">
        <v>119</v>
      </c>
      <c r="D782">
        <v>1</v>
      </c>
      <c r="E782">
        <v>119</v>
      </c>
      <c r="F782">
        <v>60.232150000000004</v>
      </c>
      <c r="G782">
        <v>7167.63</v>
      </c>
      <c r="H782">
        <v>1</v>
      </c>
      <c r="I782">
        <v>7167.63</v>
      </c>
      <c r="J782" t="e">
        <f>+VLOOKUP(A782,Sales!$B$1352:$B$1390,1,0)</f>
        <v>#N/A</v>
      </c>
      <c r="N782">
        <v>207180</v>
      </c>
    </row>
    <row r="783" spans="1:14" hidden="1" x14ac:dyDescent="0.25">
      <c r="A783">
        <v>206177</v>
      </c>
      <c r="B783" t="s">
        <v>2134</v>
      </c>
      <c r="C783">
        <v>69</v>
      </c>
      <c r="D783">
        <v>1</v>
      </c>
      <c r="E783">
        <v>69</v>
      </c>
      <c r="F783">
        <v>103.23779999999999</v>
      </c>
      <c r="G783">
        <v>7123.41</v>
      </c>
      <c r="H783">
        <v>1</v>
      </c>
      <c r="I783">
        <v>7123.41</v>
      </c>
      <c r="J783" t="e">
        <f>+VLOOKUP(A783,Sales!$B$1352:$B$1390,1,0)</f>
        <v>#N/A</v>
      </c>
      <c r="N783">
        <v>207199</v>
      </c>
    </row>
    <row r="784" spans="1:14" hidden="1" x14ac:dyDescent="0.25">
      <c r="A784">
        <v>206177</v>
      </c>
      <c r="B784" t="s">
        <v>2134</v>
      </c>
      <c r="C784">
        <v>119</v>
      </c>
      <c r="D784">
        <v>1</v>
      </c>
      <c r="E784">
        <v>119</v>
      </c>
      <c r="F784">
        <v>60.232150000000004</v>
      </c>
      <c r="G784">
        <v>7167.63</v>
      </c>
      <c r="H784">
        <v>1</v>
      </c>
      <c r="I784">
        <v>7167.63</v>
      </c>
      <c r="J784" t="e">
        <f>+VLOOKUP(A784,Sales!$B$1352:$B$1390,1,0)</f>
        <v>#N/A</v>
      </c>
      <c r="N784">
        <v>207201</v>
      </c>
    </row>
    <row r="785" spans="1:14" hidden="1" x14ac:dyDescent="0.25">
      <c r="A785">
        <v>206177</v>
      </c>
      <c r="B785" t="s">
        <v>2134</v>
      </c>
      <c r="C785">
        <v>69</v>
      </c>
      <c r="D785">
        <v>1</v>
      </c>
      <c r="E785">
        <v>69</v>
      </c>
      <c r="F785">
        <v>103.23779999999999</v>
      </c>
      <c r="G785">
        <v>7123.41</v>
      </c>
      <c r="H785">
        <v>1</v>
      </c>
      <c r="I785">
        <v>7123.41</v>
      </c>
      <c r="J785" t="e">
        <f>+VLOOKUP(A785,Sales!$B$1352:$B$1390,1,0)</f>
        <v>#N/A</v>
      </c>
      <c r="N785">
        <v>207203</v>
      </c>
    </row>
    <row r="786" spans="1:14" hidden="1" x14ac:dyDescent="0.25">
      <c r="A786">
        <v>206177</v>
      </c>
      <c r="B786" t="s">
        <v>2134</v>
      </c>
      <c r="C786">
        <v>99</v>
      </c>
      <c r="D786">
        <v>1</v>
      </c>
      <c r="E786">
        <v>99</v>
      </c>
      <c r="F786">
        <v>73.32419999999999</v>
      </c>
      <c r="G786">
        <v>7259.1</v>
      </c>
      <c r="H786">
        <v>1</v>
      </c>
      <c r="I786">
        <v>7259.1</v>
      </c>
      <c r="J786" t="e">
        <f>+VLOOKUP(A786,Sales!$B$1352:$B$1390,1,0)</f>
        <v>#N/A</v>
      </c>
      <c r="N786">
        <v>207213</v>
      </c>
    </row>
    <row r="787" spans="1:14" hidden="1" x14ac:dyDescent="0.25">
      <c r="A787">
        <v>206177</v>
      </c>
      <c r="B787" t="s">
        <v>2134</v>
      </c>
      <c r="C787">
        <v>99</v>
      </c>
      <c r="D787">
        <v>1</v>
      </c>
      <c r="E787">
        <v>99</v>
      </c>
      <c r="F787">
        <v>73.32419999999999</v>
      </c>
      <c r="G787">
        <v>7259.1</v>
      </c>
      <c r="H787">
        <v>1</v>
      </c>
      <c r="I787">
        <v>7259.1</v>
      </c>
      <c r="J787" t="e">
        <f>+VLOOKUP(A787,Sales!$B$1352:$B$1390,1,0)</f>
        <v>#N/A</v>
      </c>
      <c r="N787">
        <v>207224</v>
      </c>
    </row>
    <row r="788" spans="1:14" hidden="1" x14ac:dyDescent="0.25">
      <c r="A788">
        <v>206177</v>
      </c>
      <c r="B788" t="s">
        <v>2134</v>
      </c>
      <c r="C788">
        <v>99</v>
      </c>
      <c r="D788">
        <v>1</v>
      </c>
      <c r="E788">
        <v>99</v>
      </c>
      <c r="F788">
        <v>73.32419999999999</v>
      </c>
      <c r="G788">
        <v>7259.1</v>
      </c>
      <c r="H788">
        <v>1</v>
      </c>
      <c r="I788">
        <v>7259.1</v>
      </c>
      <c r="J788" t="e">
        <f>+VLOOKUP(A788,Sales!$B$1352:$B$1390,1,0)</f>
        <v>#N/A</v>
      </c>
      <c r="N788">
        <v>207227</v>
      </c>
    </row>
    <row r="789" spans="1:14" hidden="1" x14ac:dyDescent="0.25">
      <c r="A789">
        <v>206177</v>
      </c>
      <c r="B789" t="s">
        <v>2134</v>
      </c>
      <c r="C789">
        <v>99</v>
      </c>
      <c r="D789">
        <v>1</v>
      </c>
      <c r="E789">
        <v>99</v>
      </c>
      <c r="F789">
        <v>73.32419999999999</v>
      </c>
      <c r="G789">
        <v>7259.1</v>
      </c>
      <c r="H789">
        <v>1</v>
      </c>
      <c r="I789">
        <v>7259.1</v>
      </c>
      <c r="J789" t="e">
        <f>+VLOOKUP(A789,Sales!$B$1352:$B$1390,1,0)</f>
        <v>#N/A</v>
      </c>
      <c r="N789">
        <v>207228</v>
      </c>
    </row>
    <row r="790" spans="1:14" hidden="1" x14ac:dyDescent="0.25">
      <c r="A790">
        <v>206177</v>
      </c>
      <c r="B790" t="s">
        <v>2147</v>
      </c>
      <c r="C790">
        <v>10</v>
      </c>
      <c r="D790">
        <v>1</v>
      </c>
      <c r="E790">
        <v>10</v>
      </c>
      <c r="F790">
        <v>73.32419999999999</v>
      </c>
      <c r="G790">
        <v>733.24</v>
      </c>
      <c r="H790">
        <v>1</v>
      </c>
      <c r="I790">
        <v>733.24</v>
      </c>
      <c r="J790" t="e">
        <f>+VLOOKUP(A790,Sales!$B$1352:$B$1390,1,0)</f>
        <v>#N/A</v>
      </c>
      <c r="N790">
        <v>207232</v>
      </c>
    </row>
    <row r="791" spans="1:14" hidden="1" x14ac:dyDescent="0.25">
      <c r="A791">
        <v>206177</v>
      </c>
      <c r="B791" t="s">
        <v>2144</v>
      </c>
      <c r="C791">
        <v>40</v>
      </c>
      <c r="D791">
        <v>1</v>
      </c>
      <c r="E791">
        <v>40</v>
      </c>
      <c r="F791">
        <v>73.32419999999999</v>
      </c>
      <c r="G791">
        <v>2932.97</v>
      </c>
      <c r="H791">
        <v>1</v>
      </c>
      <c r="I791">
        <v>2932.97</v>
      </c>
      <c r="J791" t="e">
        <f>+VLOOKUP(A791,Sales!$B$1352:$B$1390,1,0)</f>
        <v>#N/A</v>
      </c>
      <c r="N791">
        <v>207232</v>
      </c>
    </row>
    <row r="792" spans="1:14" hidden="1" x14ac:dyDescent="0.25">
      <c r="A792">
        <v>206177</v>
      </c>
      <c r="B792" t="s">
        <v>2168</v>
      </c>
      <c r="C792">
        <v>10</v>
      </c>
      <c r="D792">
        <v>1</v>
      </c>
      <c r="E792">
        <v>10</v>
      </c>
      <c r="F792">
        <v>73.656099999999995</v>
      </c>
      <c r="G792">
        <v>736.56</v>
      </c>
      <c r="H792">
        <v>1</v>
      </c>
      <c r="I792">
        <v>736.56</v>
      </c>
      <c r="J792" t="e">
        <f>+VLOOKUP(A792,Sales!$B$1352:$B$1390,1,0)</f>
        <v>#N/A</v>
      </c>
      <c r="N792">
        <v>206324</v>
      </c>
    </row>
    <row r="793" spans="1:14" hidden="1" x14ac:dyDescent="0.25">
      <c r="A793">
        <v>206177</v>
      </c>
      <c r="B793" t="s">
        <v>2168</v>
      </c>
      <c r="C793">
        <v>99</v>
      </c>
      <c r="D793">
        <v>1</v>
      </c>
      <c r="E793">
        <v>99</v>
      </c>
      <c r="F793">
        <v>73.656099999999995</v>
      </c>
      <c r="G793">
        <v>7291.95</v>
      </c>
      <c r="H793">
        <v>1</v>
      </c>
      <c r="I793">
        <v>7291.95</v>
      </c>
      <c r="J793" t="e">
        <f>+VLOOKUP(A793,Sales!$B$1352:$B$1390,1,0)</f>
        <v>#N/A</v>
      </c>
      <c r="N793">
        <v>206176</v>
      </c>
    </row>
    <row r="794" spans="1:14" hidden="1" x14ac:dyDescent="0.25">
      <c r="A794">
        <v>206177</v>
      </c>
      <c r="B794" t="s">
        <v>2168</v>
      </c>
      <c r="C794">
        <v>89</v>
      </c>
      <c r="D794">
        <v>1</v>
      </c>
      <c r="E794">
        <v>89</v>
      </c>
      <c r="F794">
        <v>73.656099999999995</v>
      </c>
      <c r="G794">
        <v>6555.39</v>
      </c>
      <c r="H794">
        <v>1</v>
      </c>
      <c r="I794">
        <v>6555.39</v>
      </c>
      <c r="J794" t="e">
        <f>+VLOOKUP(A794,Sales!$B$1352:$B$1390,1,0)</f>
        <v>#N/A</v>
      </c>
      <c r="N794">
        <v>206175</v>
      </c>
    </row>
    <row r="795" spans="1:14" hidden="1" x14ac:dyDescent="0.25">
      <c r="A795">
        <v>206177</v>
      </c>
      <c r="B795" t="s">
        <v>2168</v>
      </c>
      <c r="C795">
        <v>20</v>
      </c>
      <c r="D795">
        <v>1</v>
      </c>
      <c r="E795">
        <v>20</v>
      </c>
      <c r="F795">
        <v>73.656099999999995</v>
      </c>
      <c r="G795">
        <v>1473.12</v>
      </c>
      <c r="H795">
        <v>1</v>
      </c>
      <c r="I795">
        <v>1473.12</v>
      </c>
      <c r="J795" t="e">
        <f>+VLOOKUP(A795,Sales!$B$1352:$B$1390,1,0)</f>
        <v>#N/A</v>
      </c>
      <c r="N795">
        <v>206173</v>
      </c>
    </row>
    <row r="796" spans="1:14" hidden="1" x14ac:dyDescent="0.25">
      <c r="A796">
        <v>206177</v>
      </c>
      <c r="B796" t="s">
        <v>2168</v>
      </c>
      <c r="C796">
        <v>7</v>
      </c>
      <c r="D796">
        <v>1</v>
      </c>
      <c r="E796">
        <v>7</v>
      </c>
      <c r="F796">
        <v>102.14400000000001</v>
      </c>
      <c r="G796">
        <v>715.01</v>
      </c>
      <c r="H796">
        <v>1</v>
      </c>
      <c r="I796">
        <v>715.01</v>
      </c>
      <c r="J796" t="e">
        <f>+VLOOKUP(A796,Sales!$B$1352:$B$1390,1,0)</f>
        <v>#N/A</v>
      </c>
      <c r="N796">
        <v>206723</v>
      </c>
    </row>
    <row r="797" spans="1:14" hidden="1" x14ac:dyDescent="0.25">
      <c r="A797" t="s">
        <v>2130</v>
      </c>
      <c r="B797" t="s">
        <v>109</v>
      </c>
      <c r="C797" t="s">
        <v>2131</v>
      </c>
      <c r="D797" t="s">
        <v>2132</v>
      </c>
      <c r="E797" t="s">
        <v>2</v>
      </c>
      <c r="F797" t="s">
        <v>2167</v>
      </c>
      <c r="G797" t="s">
        <v>2131</v>
      </c>
      <c r="H797" t="s">
        <v>2132</v>
      </c>
      <c r="I797" t="e">
        <v>#VALUE!</v>
      </c>
      <c r="J797" t="e">
        <f>+VLOOKUP(A797,Sales!$B$1352:$B$1390,1,0)</f>
        <v>#N/A</v>
      </c>
    </row>
    <row r="798" spans="1:14" hidden="1" x14ac:dyDescent="0.25">
      <c r="A798">
        <v>206186</v>
      </c>
      <c r="B798" t="s">
        <v>2149</v>
      </c>
      <c r="C798">
        <v>10</v>
      </c>
      <c r="D798">
        <v>1</v>
      </c>
      <c r="E798">
        <v>10</v>
      </c>
      <c r="F798">
        <v>73.656099999999995</v>
      </c>
      <c r="G798">
        <v>736.56</v>
      </c>
      <c r="H798">
        <v>1</v>
      </c>
      <c r="I798">
        <v>736.56</v>
      </c>
      <c r="J798" t="e">
        <f>+VLOOKUP(A798,Sales!$B$1352:$B$1390,1,0)</f>
        <v>#N/A</v>
      </c>
    </row>
    <row r="799" spans="1:14" hidden="1" x14ac:dyDescent="0.25">
      <c r="A799">
        <v>206186</v>
      </c>
      <c r="B799" t="s">
        <v>2137</v>
      </c>
      <c r="C799">
        <v>49</v>
      </c>
      <c r="D799">
        <v>1</v>
      </c>
      <c r="E799">
        <v>49</v>
      </c>
      <c r="F799">
        <v>73.656099999999995</v>
      </c>
      <c r="G799">
        <v>3609.15</v>
      </c>
      <c r="H799">
        <v>1</v>
      </c>
      <c r="I799">
        <v>3609.15</v>
      </c>
      <c r="J799" t="e">
        <f>+VLOOKUP(A799,Sales!$B$1352:$B$1390,1,0)</f>
        <v>#N/A</v>
      </c>
    </row>
    <row r="800" spans="1:14" hidden="1" x14ac:dyDescent="0.25">
      <c r="A800">
        <v>206187</v>
      </c>
      <c r="B800" t="s">
        <v>2134</v>
      </c>
      <c r="C800">
        <v>99</v>
      </c>
      <c r="D800">
        <v>1</v>
      </c>
      <c r="E800">
        <v>99</v>
      </c>
      <c r="F800">
        <v>73.656099999999995</v>
      </c>
      <c r="G800">
        <v>7291.95</v>
      </c>
      <c r="H800">
        <v>1</v>
      </c>
      <c r="I800">
        <v>7291.95</v>
      </c>
      <c r="J800" t="e">
        <f>+VLOOKUP(A800,Sales!$B$1352:$B$1390,1,0)</f>
        <v>#N/A</v>
      </c>
    </row>
    <row r="801" spans="1:10" hidden="1" x14ac:dyDescent="0.25">
      <c r="A801">
        <v>206188</v>
      </c>
      <c r="B801" t="s">
        <v>2138</v>
      </c>
      <c r="C801">
        <v>20</v>
      </c>
      <c r="D801">
        <v>1</v>
      </c>
      <c r="E801">
        <v>20</v>
      </c>
      <c r="F801">
        <v>73.656099999999995</v>
      </c>
      <c r="G801">
        <v>1473.12</v>
      </c>
      <c r="H801">
        <v>1</v>
      </c>
      <c r="I801">
        <v>1473.12</v>
      </c>
      <c r="J801" t="e">
        <f>+VLOOKUP(A801,Sales!$B$1352:$B$1390,1,0)</f>
        <v>#N/A</v>
      </c>
    </row>
    <row r="802" spans="1:10" hidden="1" x14ac:dyDescent="0.25">
      <c r="A802">
        <v>206193</v>
      </c>
      <c r="B802" t="s">
        <v>2138</v>
      </c>
      <c r="C802">
        <v>20</v>
      </c>
      <c r="D802">
        <v>1</v>
      </c>
      <c r="E802">
        <v>20</v>
      </c>
      <c r="F802">
        <v>73.656099999999995</v>
      </c>
      <c r="G802">
        <v>1473.12</v>
      </c>
      <c r="H802">
        <v>1</v>
      </c>
      <c r="I802">
        <v>1473.12</v>
      </c>
      <c r="J802" t="e">
        <f>+VLOOKUP(A802,Sales!$B$1352:$B$1390,1,0)</f>
        <v>#N/A</v>
      </c>
    </row>
    <row r="803" spans="1:10" hidden="1" x14ac:dyDescent="0.25">
      <c r="A803">
        <v>206227</v>
      </c>
      <c r="B803" t="s">
        <v>2142</v>
      </c>
      <c r="C803">
        <v>40</v>
      </c>
      <c r="D803">
        <v>1</v>
      </c>
      <c r="E803">
        <v>40</v>
      </c>
      <c r="F803">
        <v>73.656099999999995</v>
      </c>
      <c r="G803">
        <v>2946.24</v>
      </c>
      <c r="H803">
        <v>1</v>
      </c>
      <c r="I803">
        <v>2946.24</v>
      </c>
      <c r="J803" t="e">
        <f>+VLOOKUP(A803,Sales!$B$1352:$B$1390,1,0)</f>
        <v>#N/A</v>
      </c>
    </row>
    <row r="804" spans="1:10" hidden="1" x14ac:dyDescent="0.25">
      <c r="A804">
        <v>206228</v>
      </c>
      <c r="B804" t="s">
        <v>2142</v>
      </c>
      <c r="C804">
        <v>40</v>
      </c>
      <c r="D804">
        <v>1</v>
      </c>
      <c r="E804">
        <v>40</v>
      </c>
      <c r="F804">
        <v>73.656099999999995</v>
      </c>
      <c r="G804">
        <v>2946.24</v>
      </c>
      <c r="H804">
        <v>1</v>
      </c>
      <c r="I804">
        <v>2946.24</v>
      </c>
      <c r="J804" t="e">
        <f>+VLOOKUP(A804,Sales!$B$1352:$B$1390,1,0)</f>
        <v>#N/A</v>
      </c>
    </row>
    <row r="805" spans="1:10" hidden="1" x14ac:dyDescent="0.25">
      <c r="A805">
        <v>206242</v>
      </c>
      <c r="B805" t="s">
        <v>2134</v>
      </c>
      <c r="C805">
        <v>79</v>
      </c>
      <c r="D805">
        <v>1</v>
      </c>
      <c r="E805">
        <v>79</v>
      </c>
      <c r="F805">
        <v>87.836600000000004</v>
      </c>
      <c r="G805">
        <v>6939.09</v>
      </c>
      <c r="H805">
        <v>1</v>
      </c>
      <c r="I805">
        <v>6939.09</v>
      </c>
      <c r="J805" t="e">
        <f>+VLOOKUP(A805,Sales!$B$1352:$B$1390,1,0)</f>
        <v>#N/A</v>
      </c>
    </row>
    <row r="806" spans="1:10" hidden="1" x14ac:dyDescent="0.25">
      <c r="A806">
        <v>206258</v>
      </c>
      <c r="B806" t="s">
        <v>2134</v>
      </c>
      <c r="C806">
        <v>129</v>
      </c>
      <c r="D806">
        <v>1</v>
      </c>
      <c r="E806">
        <v>129</v>
      </c>
      <c r="F806">
        <v>56.6233</v>
      </c>
      <c r="G806">
        <v>7304.41</v>
      </c>
      <c r="H806">
        <v>1</v>
      </c>
      <c r="I806">
        <v>7304.41</v>
      </c>
      <c r="J806" t="e">
        <f>+VLOOKUP(A806,Sales!$B$1352:$B$1390,1,0)</f>
        <v>#N/A</v>
      </c>
    </row>
    <row r="807" spans="1:10" hidden="1" x14ac:dyDescent="0.25">
      <c r="A807">
        <v>206259</v>
      </c>
      <c r="B807" t="s">
        <v>2140</v>
      </c>
      <c r="C807">
        <v>20</v>
      </c>
      <c r="D807">
        <v>1</v>
      </c>
      <c r="E807">
        <v>20</v>
      </c>
      <c r="F807">
        <v>73.656099999999995</v>
      </c>
      <c r="G807">
        <v>1473.12</v>
      </c>
      <c r="H807">
        <v>1</v>
      </c>
      <c r="I807">
        <v>1473.12</v>
      </c>
      <c r="J807" t="e">
        <f>+VLOOKUP(A807,Sales!$B$1352:$B$1390,1,0)</f>
        <v>#N/A</v>
      </c>
    </row>
    <row r="808" spans="1:10" hidden="1" x14ac:dyDescent="0.25">
      <c r="A808">
        <v>206260</v>
      </c>
      <c r="B808" t="s">
        <v>2137</v>
      </c>
      <c r="C808">
        <v>49</v>
      </c>
      <c r="D808">
        <v>1</v>
      </c>
      <c r="E808">
        <v>49</v>
      </c>
      <c r="F808">
        <v>73.656099999999995</v>
      </c>
      <c r="G808">
        <v>3609.15</v>
      </c>
      <c r="H808">
        <v>1</v>
      </c>
      <c r="I808">
        <v>3609.15</v>
      </c>
      <c r="J808" t="e">
        <f>+VLOOKUP(A808,Sales!$B$1352:$B$1390,1,0)</f>
        <v>#N/A</v>
      </c>
    </row>
    <row r="809" spans="1:10" hidden="1" x14ac:dyDescent="0.25">
      <c r="A809">
        <v>206273</v>
      </c>
      <c r="B809" t="s">
        <v>2134</v>
      </c>
      <c r="C809">
        <v>99</v>
      </c>
      <c r="D809">
        <v>1</v>
      </c>
      <c r="E809">
        <v>99</v>
      </c>
      <c r="F809">
        <v>73.656099999999995</v>
      </c>
      <c r="G809">
        <v>7291.95</v>
      </c>
      <c r="H809">
        <v>1</v>
      </c>
      <c r="I809">
        <v>7291.95</v>
      </c>
      <c r="J809" t="e">
        <f>+VLOOKUP(A809,Sales!$B$1352:$B$1390,1,0)</f>
        <v>#N/A</v>
      </c>
    </row>
    <row r="810" spans="1:10" hidden="1" x14ac:dyDescent="0.25">
      <c r="A810">
        <v>206299</v>
      </c>
      <c r="B810" t="s">
        <v>2134</v>
      </c>
      <c r="C810">
        <v>99</v>
      </c>
      <c r="D810">
        <v>1</v>
      </c>
      <c r="E810">
        <v>99</v>
      </c>
      <c r="F810">
        <v>73.656099999999995</v>
      </c>
      <c r="G810">
        <v>7291.96</v>
      </c>
      <c r="H810">
        <v>1</v>
      </c>
      <c r="I810">
        <v>7291.96</v>
      </c>
      <c r="J810" t="e">
        <f>+VLOOKUP(A810,Sales!$B$1352:$B$1390,1,0)</f>
        <v>#N/A</v>
      </c>
    </row>
    <row r="811" spans="1:10" hidden="1" x14ac:dyDescent="0.25">
      <c r="A811">
        <v>206299</v>
      </c>
      <c r="B811" t="s">
        <v>2144</v>
      </c>
      <c r="C811">
        <v>40</v>
      </c>
      <c r="D811">
        <v>1</v>
      </c>
      <c r="E811">
        <v>40</v>
      </c>
      <c r="F811">
        <v>73.656099999999995</v>
      </c>
      <c r="G811">
        <v>2946.24</v>
      </c>
      <c r="H811">
        <v>1</v>
      </c>
      <c r="I811">
        <v>2946.24</v>
      </c>
      <c r="J811" t="e">
        <f>+VLOOKUP(A811,Sales!$B$1352:$B$1390,1,0)</f>
        <v>#N/A</v>
      </c>
    </row>
    <row r="812" spans="1:10" hidden="1" x14ac:dyDescent="0.25">
      <c r="A812">
        <v>206304</v>
      </c>
      <c r="B812" t="s">
        <v>2134</v>
      </c>
      <c r="C812">
        <v>99</v>
      </c>
      <c r="D812">
        <v>1</v>
      </c>
      <c r="E812">
        <v>99</v>
      </c>
      <c r="F812">
        <v>73.656099999999995</v>
      </c>
      <c r="G812">
        <v>7291.95</v>
      </c>
      <c r="H812">
        <v>1</v>
      </c>
      <c r="I812">
        <v>7291.95</v>
      </c>
      <c r="J812" t="e">
        <f>+VLOOKUP(A812,Sales!$B$1352:$B$1390,1,0)</f>
        <v>#N/A</v>
      </c>
    </row>
    <row r="813" spans="1:10" hidden="1" x14ac:dyDescent="0.25">
      <c r="A813">
        <v>206313</v>
      </c>
      <c r="B813" t="s">
        <v>2140</v>
      </c>
      <c r="C813">
        <v>20</v>
      </c>
      <c r="D813">
        <v>1</v>
      </c>
      <c r="E813">
        <v>20</v>
      </c>
      <c r="F813">
        <v>73.656099999999995</v>
      </c>
      <c r="G813">
        <v>1473.12</v>
      </c>
      <c r="H813">
        <v>1</v>
      </c>
      <c r="I813">
        <v>1473.12</v>
      </c>
      <c r="J813" t="e">
        <f>+VLOOKUP(A813,Sales!$B$1352:$B$1390,1,0)</f>
        <v>#N/A</v>
      </c>
    </row>
    <row r="814" spans="1:10" hidden="1" x14ac:dyDescent="0.25">
      <c r="A814">
        <v>206313</v>
      </c>
      <c r="B814" t="s">
        <v>2148</v>
      </c>
      <c r="C814">
        <v>20</v>
      </c>
      <c r="D814">
        <v>1</v>
      </c>
      <c r="E814">
        <v>20</v>
      </c>
      <c r="F814">
        <v>73.656099999999995</v>
      </c>
      <c r="G814">
        <v>1473.12</v>
      </c>
      <c r="H814">
        <v>1</v>
      </c>
      <c r="I814">
        <v>1473.12</v>
      </c>
      <c r="J814" t="e">
        <f>+VLOOKUP(A814,Sales!$B$1352:$B$1390,1,0)</f>
        <v>#N/A</v>
      </c>
    </row>
    <row r="815" spans="1:10" hidden="1" x14ac:dyDescent="0.25">
      <c r="A815">
        <v>206315</v>
      </c>
      <c r="B815" t="s">
        <v>2148</v>
      </c>
      <c r="C815">
        <v>20</v>
      </c>
      <c r="D815">
        <v>1</v>
      </c>
      <c r="E815">
        <v>20</v>
      </c>
      <c r="F815">
        <v>73.656099999999995</v>
      </c>
      <c r="G815">
        <v>1473.12</v>
      </c>
      <c r="H815">
        <v>1</v>
      </c>
      <c r="I815">
        <v>1473.12</v>
      </c>
      <c r="J815" t="e">
        <f>+VLOOKUP(A815,Sales!$B$1352:$B$1390,1,0)</f>
        <v>#N/A</v>
      </c>
    </row>
    <row r="816" spans="1:10" hidden="1" x14ac:dyDescent="0.25">
      <c r="A816">
        <v>206323</v>
      </c>
      <c r="B816" t="s">
        <v>2134</v>
      </c>
      <c r="C816">
        <v>99</v>
      </c>
      <c r="D816">
        <v>1</v>
      </c>
      <c r="E816">
        <v>99</v>
      </c>
      <c r="F816">
        <v>73.656099999999995</v>
      </c>
      <c r="G816">
        <v>7291.95</v>
      </c>
      <c r="H816">
        <v>1</v>
      </c>
      <c r="I816">
        <v>7291.95</v>
      </c>
      <c r="J816" t="e">
        <f>+VLOOKUP(A816,Sales!$B$1352:$B$1390,1,0)</f>
        <v>#N/A</v>
      </c>
    </row>
    <row r="817" spans="1:10" hidden="1" x14ac:dyDescent="0.25">
      <c r="A817">
        <v>206333</v>
      </c>
      <c r="B817" t="s">
        <v>2134</v>
      </c>
      <c r="C817">
        <v>79</v>
      </c>
      <c r="D817">
        <v>1</v>
      </c>
      <c r="E817">
        <v>79</v>
      </c>
      <c r="F817">
        <v>87.836600000000004</v>
      </c>
      <c r="G817">
        <v>6939.09</v>
      </c>
      <c r="H817">
        <v>1</v>
      </c>
      <c r="I817">
        <v>6939.09</v>
      </c>
      <c r="J817" t="e">
        <f>+VLOOKUP(A817,Sales!$B$1352:$B$1390,1,0)</f>
        <v>#N/A</v>
      </c>
    </row>
    <row r="818" spans="1:10" hidden="1" x14ac:dyDescent="0.25">
      <c r="A818">
        <v>206341</v>
      </c>
      <c r="B818" t="s">
        <v>2134</v>
      </c>
      <c r="C818">
        <v>99</v>
      </c>
      <c r="D818">
        <v>1</v>
      </c>
      <c r="E818">
        <v>99</v>
      </c>
      <c r="F818">
        <v>73.656099999999995</v>
      </c>
      <c r="G818">
        <v>7291.95</v>
      </c>
      <c r="H818">
        <v>1</v>
      </c>
      <c r="I818">
        <v>7291.95</v>
      </c>
      <c r="J818" t="e">
        <f>+VLOOKUP(A818,Sales!$B$1352:$B$1390,1,0)</f>
        <v>#N/A</v>
      </c>
    </row>
    <row r="819" spans="1:10" hidden="1" x14ac:dyDescent="0.25">
      <c r="A819">
        <v>206344</v>
      </c>
      <c r="B819" t="s">
        <v>2149</v>
      </c>
      <c r="C819">
        <v>10</v>
      </c>
      <c r="D819">
        <v>1</v>
      </c>
      <c r="E819">
        <v>10</v>
      </c>
      <c r="F819">
        <v>73.656099999999995</v>
      </c>
      <c r="G819">
        <v>736.56</v>
      </c>
      <c r="H819">
        <v>1</v>
      </c>
      <c r="I819">
        <v>736.56</v>
      </c>
      <c r="J819" t="e">
        <f>+VLOOKUP(A819,Sales!$B$1352:$B$1390,1,0)</f>
        <v>#N/A</v>
      </c>
    </row>
    <row r="820" spans="1:10" hidden="1" x14ac:dyDescent="0.25">
      <c r="A820">
        <v>206345</v>
      </c>
      <c r="B820" t="s">
        <v>2134</v>
      </c>
      <c r="C820">
        <v>69</v>
      </c>
      <c r="D820">
        <v>1</v>
      </c>
      <c r="E820">
        <v>69</v>
      </c>
      <c r="F820">
        <v>102.14400000000001</v>
      </c>
      <c r="G820">
        <v>7047.94</v>
      </c>
      <c r="H820">
        <v>1</v>
      </c>
      <c r="I820">
        <v>7047.94</v>
      </c>
      <c r="J820" t="e">
        <f>+VLOOKUP(A820,Sales!$B$1352:$B$1390,1,0)</f>
        <v>#N/A</v>
      </c>
    </row>
    <row r="821" spans="1:10" hidden="1" x14ac:dyDescent="0.25">
      <c r="A821">
        <v>206368</v>
      </c>
      <c r="B821" t="s">
        <v>2134</v>
      </c>
      <c r="C821">
        <v>99</v>
      </c>
      <c r="D821">
        <v>1</v>
      </c>
      <c r="E821">
        <v>99</v>
      </c>
      <c r="F821">
        <v>73.656099999999995</v>
      </c>
      <c r="G821">
        <v>7291.95</v>
      </c>
      <c r="H821">
        <v>1</v>
      </c>
      <c r="I821">
        <v>7291.95</v>
      </c>
      <c r="J821" t="e">
        <f>+VLOOKUP(A821,Sales!$B$1352:$B$1390,1,0)</f>
        <v>#N/A</v>
      </c>
    </row>
    <row r="822" spans="1:10" hidden="1" x14ac:dyDescent="0.25">
      <c r="A822">
        <v>206407</v>
      </c>
      <c r="B822" t="s">
        <v>2134</v>
      </c>
      <c r="C822">
        <v>99</v>
      </c>
      <c r="D822">
        <v>1</v>
      </c>
      <c r="E822">
        <v>99</v>
      </c>
      <c r="F822">
        <v>73.656099999999995</v>
      </c>
      <c r="G822">
        <v>7291.95</v>
      </c>
      <c r="H822">
        <v>1</v>
      </c>
      <c r="I822">
        <v>7291.95</v>
      </c>
      <c r="J822" t="e">
        <f>+VLOOKUP(A822,Sales!$B$1352:$B$1390,1,0)</f>
        <v>#N/A</v>
      </c>
    </row>
    <row r="823" spans="1:10" hidden="1" x14ac:dyDescent="0.25">
      <c r="A823">
        <v>206408</v>
      </c>
      <c r="B823" t="s">
        <v>2134</v>
      </c>
      <c r="C823">
        <v>99</v>
      </c>
      <c r="D823">
        <v>1</v>
      </c>
      <c r="E823">
        <v>99</v>
      </c>
      <c r="F823">
        <v>73.656099999999995</v>
      </c>
      <c r="G823">
        <v>7291.96</v>
      </c>
      <c r="H823">
        <v>1</v>
      </c>
      <c r="I823">
        <v>7291.96</v>
      </c>
      <c r="J823" t="e">
        <f>+VLOOKUP(A823,Sales!$B$1352:$B$1390,1,0)</f>
        <v>#N/A</v>
      </c>
    </row>
    <row r="824" spans="1:10" hidden="1" x14ac:dyDescent="0.25">
      <c r="A824">
        <v>206408</v>
      </c>
      <c r="B824" t="s">
        <v>2144</v>
      </c>
      <c r="C824">
        <v>40</v>
      </c>
      <c r="D824">
        <v>1</v>
      </c>
      <c r="E824">
        <v>40</v>
      </c>
      <c r="F824">
        <v>73.656099999999995</v>
      </c>
      <c r="G824">
        <v>2946.24</v>
      </c>
      <c r="H824">
        <v>1</v>
      </c>
      <c r="I824">
        <v>2946.24</v>
      </c>
      <c r="J824" t="e">
        <f>+VLOOKUP(A824,Sales!$B$1352:$B$1390,1,0)</f>
        <v>#N/A</v>
      </c>
    </row>
    <row r="825" spans="1:10" hidden="1" x14ac:dyDescent="0.25">
      <c r="A825">
        <v>206418</v>
      </c>
      <c r="B825" t="s">
        <v>2134</v>
      </c>
      <c r="C825">
        <v>99</v>
      </c>
      <c r="D825">
        <v>1</v>
      </c>
      <c r="E825">
        <v>99</v>
      </c>
      <c r="F825">
        <v>73.656099999999995</v>
      </c>
      <c r="G825">
        <v>7291.95</v>
      </c>
      <c r="H825">
        <v>1</v>
      </c>
      <c r="I825">
        <v>7291.95</v>
      </c>
      <c r="J825" t="e">
        <f>+VLOOKUP(A825,Sales!$B$1352:$B$1390,1,0)</f>
        <v>#N/A</v>
      </c>
    </row>
    <row r="826" spans="1:10" hidden="1" x14ac:dyDescent="0.25">
      <c r="A826">
        <v>206420</v>
      </c>
      <c r="B826" t="s">
        <v>2134</v>
      </c>
      <c r="C826">
        <v>99</v>
      </c>
      <c r="D826">
        <v>1</v>
      </c>
      <c r="E826">
        <v>99</v>
      </c>
      <c r="F826">
        <v>73.656099999999995</v>
      </c>
      <c r="G826">
        <v>7291.95</v>
      </c>
      <c r="H826">
        <v>1</v>
      </c>
      <c r="I826">
        <v>7291.95</v>
      </c>
      <c r="J826" t="e">
        <f>+VLOOKUP(A826,Sales!$B$1352:$B$1390,1,0)</f>
        <v>#N/A</v>
      </c>
    </row>
    <row r="827" spans="1:10" hidden="1" x14ac:dyDescent="0.25">
      <c r="A827">
        <v>206424</v>
      </c>
      <c r="B827" t="s">
        <v>2134</v>
      </c>
      <c r="C827">
        <v>99</v>
      </c>
      <c r="D827">
        <v>1</v>
      </c>
      <c r="E827">
        <v>99</v>
      </c>
      <c r="F827">
        <v>73.656099999999995</v>
      </c>
      <c r="G827">
        <v>7291.95</v>
      </c>
      <c r="H827">
        <v>1</v>
      </c>
      <c r="I827">
        <v>7291.95</v>
      </c>
      <c r="J827" t="e">
        <f>+VLOOKUP(A827,Sales!$B$1352:$B$1390,1,0)</f>
        <v>#N/A</v>
      </c>
    </row>
    <row r="828" spans="1:10" hidden="1" x14ac:dyDescent="0.25">
      <c r="A828">
        <v>206438</v>
      </c>
      <c r="B828" t="s">
        <v>2136</v>
      </c>
      <c r="C828">
        <v>20</v>
      </c>
      <c r="D828">
        <v>1</v>
      </c>
      <c r="E828">
        <v>20</v>
      </c>
      <c r="F828">
        <v>73.656099999999995</v>
      </c>
      <c r="G828">
        <v>1473.12</v>
      </c>
      <c r="H828">
        <v>1</v>
      </c>
      <c r="I828">
        <v>1473.12</v>
      </c>
      <c r="J828" t="e">
        <f>+VLOOKUP(A828,Sales!$B$1352:$B$1390,1,0)</f>
        <v>#N/A</v>
      </c>
    </row>
    <row r="829" spans="1:10" hidden="1" x14ac:dyDescent="0.25">
      <c r="A829">
        <v>206462</v>
      </c>
      <c r="B829" t="s">
        <v>2134</v>
      </c>
      <c r="C829">
        <v>99</v>
      </c>
      <c r="D829">
        <v>1</v>
      </c>
      <c r="E829">
        <v>99</v>
      </c>
      <c r="F829">
        <v>73.656099999999995</v>
      </c>
      <c r="G829">
        <v>7291.95</v>
      </c>
      <c r="H829">
        <v>1</v>
      </c>
      <c r="I829">
        <v>7291.95</v>
      </c>
      <c r="J829" t="e">
        <f>+VLOOKUP(A829,Sales!$B$1352:$B$1390,1,0)</f>
        <v>#N/A</v>
      </c>
    </row>
    <row r="830" spans="1:10" hidden="1" x14ac:dyDescent="0.25">
      <c r="A830">
        <v>206486</v>
      </c>
      <c r="B830" t="s">
        <v>2144</v>
      </c>
      <c r="C830">
        <v>40</v>
      </c>
      <c r="D830">
        <v>1</v>
      </c>
      <c r="E830">
        <v>40</v>
      </c>
      <c r="F830">
        <v>73.656099999999995</v>
      </c>
      <c r="G830">
        <v>2946.24</v>
      </c>
      <c r="H830">
        <v>1</v>
      </c>
      <c r="I830">
        <v>2946.24</v>
      </c>
      <c r="J830" t="e">
        <f>+VLOOKUP(A830,Sales!$B$1352:$B$1390,1,0)</f>
        <v>#N/A</v>
      </c>
    </row>
    <row r="831" spans="1:10" hidden="1" x14ac:dyDescent="0.25">
      <c r="A831">
        <v>206494</v>
      </c>
      <c r="B831" t="s">
        <v>2134</v>
      </c>
      <c r="C831">
        <v>79</v>
      </c>
      <c r="D831">
        <v>1</v>
      </c>
      <c r="E831">
        <v>79</v>
      </c>
      <c r="F831">
        <v>87.836600000000004</v>
      </c>
      <c r="G831">
        <v>6939.09</v>
      </c>
      <c r="H831">
        <v>1</v>
      </c>
      <c r="I831">
        <v>6939.09</v>
      </c>
      <c r="J831" t="e">
        <f>+VLOOKUP(A831,Sales!$B$1352:$B$1390,1,0)</f>
        <v>#N/A</v>
      </c>
    </row>
    <row r="832" spans="1:10" hidden="1" x14ac:dyDescent="0.25">
      <c r="A832">
        <v>206501</v>
      </c>
      <c r="B832" t="s">
        <v>2142</v>
      </c>
      <c r="C832">
        <v>40</v>
      </c>
      <c r="D832">
        <v>1</v>
      </c>
      <c r="E832">
        <v>40</v>
      </c>
      <c r="F832">
        <v>73.656099999999995</v>
      </c>
      <c r="G832">
        <v>2946.24</v>
      </c>
      <c r="H832">
        <v>1</v>
      </c>
      <c r="I832">
        <v>2946.24</v>
      </c>
      <c r="J832" t="e">
        <f>+VLOOKUP(A832,Sales!$B$1352:$B$1390,1,0)</f>
        <v>#N/A</v>
      </c>
    </row>
    <row r="833" spans="1:10" hidden="1" x14ac:dyDescent="0.25">
      <c r="A833">
        <v>206509</v>
      </c>
      <c r="B833" t="s">
        <v>2134</v>
      </c>
      <c r="C833">
        <v>99</v>
      </c>
      <c r="D833">
        <v>1</v>
      </c>
      <c r="E833">
        <v>99</v>
      </c>
      <c r="F833">
        <v>73.656099999999995</v>
      </c>
      <c r="G833">
        <v>7291.95</v>
      </c>
      <c r="H833">
        <v>1</v>
      </c>
      <c r="I833">
        <v>7291.95</v>
      </c>
      <c r="J833" t="e">
        <f>+VLOOKUP(A833,Sales!$B$1352:$B$1390,1,0)</f>
        <v>#N/A</v>
      </c>
    </row>
    <row r="834" spans="1:10" hidden="1" x14ac:dyDescent="0.25">
      <c r="A834">
        <v>206509</v>
      </c>
      <c r="B834" t="s">
        <v>2147</v>
      </c>
      <c r="C834">
        <v>10</v>
      </c>
      <c r="D834">
        <v>1</v>
      </c>
      <c r="E834">
        <v>10</v>
      </c>
      <c r="F834">
        <v>73.656099999999995</v>
      </c>
      <c r="G834">
        <v>736.56</v>
      </c>
      <c r="H834">
        <v>1</v>
      </c>
      <c r="I834">
        <v>736.56</v>
      </c>
      <c r="J834" t="e">
        <f>+VLOOKUP(A834,Sales!$B$1352:$B$1390,1,0)</f>
        <v>#N/A</v>
      </c>
    </row>
    <row r="835" spans="1:10" hidden="1" x14ac:dyDescent="0.25">
      <c r="A835">
        <v>206512</v>
      </c>
      <c r="B835" t="s">
        <v>2134</v>
      </c>
      <c r="C835">
        <v>79</v>
      </c>
      <c r="D835">
        <v>1</v>
      </c>
      <c r="E835">
        <v>79</v>
      </c>
      <c r="F835">
        <v>87.836600000000004</v>
      </c>
      <c r="G835">
        <v>6939.09</v>
      </c>
      <c r="H835">
        <v>1</v>
      </c>
      <c r="I835">
        <v>6939.09</v>
      </c>
      <c r="J835" t="e">
        <f>+VLOOKUP(A835,Sales!$B$1352:$B$1390,1,0)</f>
        <v>#N/A</v>
      </c>
    </row>
    <row r="836" spans="1:10" hidden="1" x14ac:dyDescent="0.25">
      <c r="A836">
        <v>206513</v>
      </c>
      <c r="B836" t="s">
        <v>2135</v>
      </c>
      <c r="C836">
        <v>16</v>
      </c>
      <c r="D836">
        <v>1</v>
      </c>
      <c r="E836">
        <v>16</v>
      </c>
      <c r="F836">
        <v>87.836600000000004</v>
      </c>
      <c r="G836">
        <v>1405.39</v>
      </c>
      <c r="H836">
        <v>1</v>
      </c>
      <c r="I836">
        <v>1405.39</v>
      </c>
      <c r="J836" t="e">
        <f>+VLOOKUP(A836,Sales!$B$1352:$B$1390,1,0)</f>
        <v>#N/A</v>
      </c>
    </row>
    <row r="837" spans="1:10" hidden="1" x14ac:dyDescent="0.25">
      <c r="A837">
        <v>206514</v>
      </c>
      <c r="B837" t="s">
        <v>2134</v>
      </c>
      <c r="C837">
        <v>99</v>
      </c>
      <c r="D837">
        <v>1</v>
      </c>
      <c r="E837">
        <v>99</v>
      </c>
      <c r="F837">
        <v>73.656099999999995</v>
      </c>
      <c r="G837">
        <v>7291.95</v>
      </c>
      <c r="H837">
        <v>1</v>
      </c>
      <c r="I837">
        <v>7291.95</v>
      </c>
      <c r="J837" t="e">
        <f>+VLOOKUP(A837,Sales!$B$1352:$B$1390,1,0)</f>
        <v>#N/A</v>
      </c>
    </row>
    <row r="838" spans="1:10" hidden="1" x14ac:dyDescent="0.25">
      <c r="A838">
        <v>206515</v>
      </c>
      <c r="B838" t="s">
        <v>2146</v>
      </c>
      <c r="C838">
        <v>20</v>
      </c>
      <c r="D838">
        <v>1</v>
      </c>
      <c r="E838">
        <v>20</v>
      </c>
      <c r="F838">
        <v>73.656099999999995</v>
      </c>
      <c r="G838">
        <v>1473.13</v>
      </c>
      <c r="H838">
        <v>1</v>
      </c>
      <c r="I838">
        <v>1473.13</v>
      </c>
      <c r="J838" t="e">
        <f>+VLOOKUP(A838,Sales!$B$1352:$B$1390,1,0)</f>
        <v>#N/A</v>
      </c>
    </row>
    <row r="839" spans="1:10" hidden="1" x14ac:dyDescent="0.25">
      <c r="A839">
        <v>206515</v>
      </c>
      <c r="B839" t="s">
        <v>2140</v>
      </c>
      <c r="C839">
        <v>20</v>
      </c>
      <c r="D839">
        <v>1</v>
      </c>
      <c r="E839">
        <v>20</v>
      </c>
      <c r="F839">
        <v>73.656099999999995</v>
      </c>
      <c r="G839">
        <v>1473.12</v>
      </c>
      <c r="H839">
        <v>1</v>
      </c>
      <c r="I839">
        <v>1473.12</v>
      </c>
      <c r="J839" t="e">
        <f>+VLOOKUP(A839,Sales!$B$1352:$B$1390,1,0)</f>
        <v>#N/A</v>
      </c>
    </row>
    <row r="840" spans="1:10" hidden="1" x14ac:dyDescent="0.25">
      <c r="A840">
        <v>206515</v>
      </c>
      <c r="B840" t="s">
        <v>2148</v>
      </c>
      <c r="C840">
        <v>20</v>
      </c>
      <c r="D840">
        <v>1</v>
      </c>
      <c r="E840">
        <v>20</v>
      </c>
      <c r="F840">
        <v>73.656099999999995</v>
      </c>
      <c r="G840">
        <v>1473.12</v>
      </c>
      <c r="H840">
        <v>1</v>
      </c>
      <c r="I840">
        <v>1473.12</v>
      </c>
      <c r="J840" t="e">
        <f>+VLOOKUP(A840,Sales!$B$1352:$B$1390,1,0)</f>
        <v>#N/A</v>
      </c>
    </row>
    <row r="841" spans="1:10" hidden="1" x14ac:dyDescent="0.25">
      <c r="A841">
        <v>206515</v>
      </c>
      <c r="B841" t="s">
        <v>2135</v>
      </c>
      <c r="C841">
        <v>20</v>
      </c>
      <c r="D841">
        <v>1</v>
      </c>
      <c r="E841">
        <v>20</v>
      </c>
      <c r="F841">
        <v>73.656099999999995</v>
      </c>
      <c r="G841">
        <v>1473.12</v>
      </c>
      <c r="H841">
        <v>1</v>
      </c>
      <c r="I841">
        <v>1473.12</v>
      </c>
      <c r="J841" t="e">
        <f>+VLOOKUP(A841,Sales!$B$1352:$B$1390,1,0)</f>
        <v>#N/A</v>
      </c>
    </row>
    <row r="842" spans="1:10" hidden="1" x14ac:dyDescent="0.25">
      <c r="A842">
        <v>206515</v>
      </c>
      <c r="B842" t="s">
        <v>2138</v>
      </c>
      <c r="C842">
        <v>20</v>
      </c>
      <c r="D842">
        <v>1</v>
      </c>
      <c r="E842">
        <v>20</v>
      </c>
      <c r="F842">
        <v>73.656099999999995</v>
      </c>
      <c r="G842">
        <v>1473.12</v>
      </c>
      <c r="H842">
        <v>1</v>
      </c>
      <c r="I842">
        <v>1473.12</v>
      </c>
      <c r="J842" t="e">
        <f>+VLOOKUP(A842,Sales!$B$1352:$B$1390,1,0)</f>
        <v>#N/A</v>
      </c>
    </row>
    <row r="843" spans="1:10" hidden="1" x14ac:dyDescent="0.25">
      <c r="A843">
        <v>206515</v>
      </c>
      <c r="B843" t="s">
        <v>2150</v>
      </c>
      <c r="C843">
        <v>40</v>
      </c>
      <c r="D843">
        <v>1</v>
      </c>
      <c r="E843">
        <v>40</v>
      </c>
      <c r="F843">
        <v>73.656099999999995</v>
      </c>
      <c r="G843">
        <v>2946.24</v>
      </c>
      <c r="H843">
        <v>1</v>
      </c>
      <c r="I843">
        <v>2946.24</v>
      </c>
      <c r="J843" t="e">
        <f>+VLOOKUP(A843,Sales!$B$1352:$B$1390,1,0)</f>
        <v>#N/A</v>
      </c>
    </row>
    <row r="844" spans="1:10" hidden="1" x14ac:dyDescent="0.25">
      <c r="A844">
        <v>206516</v>
      </c>
      <c r="B844" t="s">
        <v>2134</v>
      </c>
      <c r="C844">
        <v>99</v>
      </c>
      <c r="D844">
        <v>1</v>
      </c>
      <c r="E844">
        <v>99</v>
      </c>
      <c r="F844">
        <v>73.656099999999995</v>
      </c>
      <c r="G844">
        <v>7291.96</v>
      </c>
      <c r="H844">
        <v>1</v>
      </c>
      <c r="I844">
        <v>7291.96</v>
      </c>
      <c r="J844" t="e">
        <f>+VLOOKUP(A844,Sales!$B$1352:$B$1390,1,0)</f>
        <v>#N/A</v>
      </c>
    </row>
    <row r="845" spans="1:10" hidden="1" x14ac:dyDescent="0.25">
      <c r="A845">
        <v>206516</v>
      </c>
      <c r="B845" t="s">
        <v>2134</v>
      </c>
      <c r="C845">
        <v>99</v>
      </c>
      <c r="D845">
        <v>1</v>
      </c>
      <c r="E845">
        <v>99</v>
      </c>
      <c r="F845">
        <v>73.656099999999995</v>
      </c>
      <c r="G845">
        <v>7291.95</v>
      </c>
      <c r="H845">
        <v>1</v>
      </c>
      <c r="I845">
        <v>7291.95</v>
      </c>
      <c r="J845" t="e">
        <f>+VLOOKUP(A845,Sales!$B$1352:$B$1390,1,0)</f>
        <v>#N/A</v>
      </c>
    </row>
    <row r="846" spans="1:10" hidden="1" x14ac:dyDescent="0.25">
      <c r="A846">
        <v>206521</v>
      </c>
      <c r="B846" t="s">
        <v>2134</v>
      </c>
      <c r="C846">
        <v>99</v>
      </c>
      <c r="D846">
        <v>1</v>
      </c>
      <c r="E846">
        <v>99</v>
      </c>
      <c r="F846">
        <v>73.656099999999995</v>
      </c>
      <c r="G846">
        <v>7291.95</v>
      </c>
      <c r="H846">
        <v>1</v>
      </c>
      <c r="I846">
        <v>7291.95</v>
      </c>
      <c r="J846" t="e">
        <f>+VLOOKUP(A846,Sales!$B$1352:$B$1390,1,0)</f>
        <v>#N/A</v>
      </c>
    </row>
    <row r="847" spans="1:10" hidden="1" x14ac:dyDescent="0.25">
      <c r="A847">
        <v>206545</v>
      </c>
      <c r="B847" t="s">
        <v>2134</v>
      </c>
      <c r="C847">
        <v>99</v>
      </c>
      <c r="D847">
        <v>1</v>
      </c>
      <c r="E847">
        <v>99</v>
      </c>
      <c r="F847">
        <v>73.656099999999995</v>
      </c>
      <c r="G847">
        <v>7291.95</v>
      </c>
      <c r="H847">
        <v>1</v>
      </c>
      <c r="I847">
        <v>7291.95</v>
      </c>
      <c r="J847" t="e">
        <f>+VLOOKUP(A847,Sales!$B$1352:$B$1390,1,0)</f>
        <v>#N/A</v>
      </c>
    </row>
    <row r="848" spans="1:10" hidden="1" x14ac:dyDescent="0.25">
      <c r="A848">
        <v>206557</v>
      </c>
      <c r="B848" t="s">
        <v>2137</v>
      </c>
      <c r="C848">
        <v>39</v>
      </c>
      <c r="D848">
        <v>1</v>
      </c>
      <c r="E848">
        <v>39</v>
      </c>
      <c r="F848">
        <v>87.836600000000004</v>
      </c>
      <c r="G848">
        <v>3425.63</v>
      </c>
      <c r="H848">
        <v>1</v>
      </c>
      <c r="I848">
        <v>3425.63</v>
      </c>
      <c r="J848" t="e">
        <f>+VLOOKUP(A848,Sales!$B$1352:$B$1390,1,0)</f>
        <v>#N/A</v>
      </c>
    </row>
    <row r="849" spans="1:10" hidden="1" x14ac:dyDescent="0.25">
      <c r="A849">
        <v>206560</v>
      </c>
      <c r="B849" t="s">
        <v>2134</v>
      </c>
      <c r="C849">
        <v>99</v>
      </c>
      <c r="D849">
        <v>1</v>
      </c>
      <c r="E849">
        <v>99</v>
      </c>
      <c r="F849">
        <v>73.656099999999995</v>
      </c>
      <c r="G849">
        <v>7291.95</v>
      </c>
      <c r="H849">
        <v>1</v>
      </c>
      <c r="I849">
        <v>7291.95</v>
      </c>
      <c r="J849" t="e">
        <f>+VLOOKUP(A849,Sales!$B$1352:$B$1390,1,0)</f>
        <v>#N/A</v>
      </c>
    </row>
    <row r="850" spans="1:10" hidden="1" x14ac:dyDescent="0.25">
      <c r="A850">
        <v>206570</v>
      </c>
      <c r="B850" t="s">
        <v>2134</v>
      </c>
      <c r="C850">
        <v>129</v>
      </c>
      <c r="D850">
        <v>1</v>
      </c>
      <c r="E850">
        <v>129</v>
      </c>
      <c r="F850">
        <v>56.6233</v>
      </c>
      <c r="G850">
        <v>7304.41</v>
      </c>
      <c r="H850">
        <v>1</v>
      </c>
      <c r="I850">
        <v>7304.41</v>
      </c>
      <c r="J850" t="e">
        <f>+VLOOKUP(A850,Sales!$B$1352:$B$1390,1,0)</f>
        <v>#N/A</v>
      </c>
    </row>
    <row r="851" spans="1:10" hidden="1" x14ac:dyDescent="0.25">
      <c r="A851">
        <v>206572</v>
      </c>
      <c r="B851" t="s">
        <v>2134</v>
      </c>
      <c r="C851">
        <v>99</v>
      </c>
      <c r="D851">
        <v>1</v>
      </c>
      <c r="E851">
        <v>99</v>
      </c>
      <c r="F851">
        <v>73.656099999999995</v>
      </c>
      <c r="G851">
        <v>7291.95</v>
      </c>
      <c r="H851">
        <v>1</v>
      </c>
      <c r="I851">
        <v>7291.95</v>
      </c>
      <c r="J851" t="e">
        <f>+VLOOKUP(A851,Sales!$B$1352:$B$1390,1,0)</f>
        <v>#N/A</v>
      </c>
    </row>
    <row r="852" spans="1:10" hidden="1" x14ac:dyDescent="0.25">
      <c r="A852">
        <v>206573</v>
      </c>
      <c r="B852" t="s">
        <v>2143</v>
      </c>
      <c r="C852">
        <v>20</v>
      </c>
      <c r="D852">
        <v>2</v>
      </c>
      <c r="E852">
        <v>40</v>
      </c>
      <c r="F852">
        <v>73.656099999999995</v>
      </c>
      <c r="G852">
        <v>1473.12</v>
      </c>
      <c r="H852">
        <v>2</v>
      </c>
      <c r="I852">
        <v>2946.24</v>
      </c>
      <c r="J852" t="e">
        <f>+VLOOKUP(A852,Sales!$B$1352:$B$1390,1,0)</f>
        <v>#N/A</v>
      </c>
    </row>
    <row r="853" spans="1:10" hidden="1" x14ac:dyDescent="0.25">
      <c r="A853">
        <v>206574</v>
      </c>
      <c r="B853" t="s">
        <v>2134</v>
      </c>
      <c r="C853">
        <v>99</v>
      </c>
      <c r="D853">
        <v>1</v>
      </c>
      <c r="E853">
        <v>99</v>
      </c>
      <c r="F853">
        <v>73.656099999999995</v>
      </c>
      <c r="G853">
        <v>7291.95</v>
      </c>
      <c r="H853">
        <v>1</v>
      </c>
      <c r="I853">
        <v>7291.95</v>
      </c>
      <c r="J853" t="e">
        <f>+VLOOKUP(A853,Sales!$B$1352:$B$1390,1,0)</f>
        <v>#N/A</v>
      </c>
    </row>
    <row r="854" spans="1:10" hidden="1" x14ac:dyDescent="0.25">
      <c r="A854">
        <v>206576</v>
      </c>
      <c r="B854" t="s">
        <v>2134</v>
      </c>
      <c r="C854">
        <v>99</v>
      </c>
      <c r="D854">
        <v>1</v>
      </c>
      <c r="E854">
        <v>99</v>
      </c>
      <c r="F854">
        <v>73.656099999999995</v>
      </c>
      <c r="G854">
        <v>7291.95</v>
      </c>
      <c r="H854">
        <v>1</v>
      </c>
      <c r="I854">
        <v>7291.95</v>
      </c>
      <c r="J854" t="e">
        <f>+VLOOKUP(A854,Sales!$B$1352:$B$1390,1,0)</f>
        <v>#N/A</v>
      </c>
    </row>
    <row r="855" spans="1:10" hidden="1" x14ac:dyDescent="0.25">
      <c r="A855">
        <v>206578</v>
      </c>
      <c r="B855" t="s">
        <v>2134</v>
      </c>
      <c r="C855">
        <v>99</v>
      </c>
      <c r="D855">
        <v>1</v>
      </c>
      <c r="E855">
        <v>99</v>
      </c>
      <c r="F855">
        <v>73.656099999999995</v>
      </c>
      <c r="G855">
        <v>7291.95</v>
      </c>
      <c r="H855">
        <v>1</v>
      </c>
      <c r="I855">
        <v>7291.95</v>
      </c>
      <c r="J855" t="e">
        <f>+VLOOKUP(A855,Sales!$B$1352:$B$1390,1,0)</f>
        <v>#N/A</v>
      </c>
    </row>
    <row r="856" spans="1:10" hidden="1" x14ac:dyDescent="0.25">
      <c r="A856">
        <v>206582</v>
      </c>
      <c r="B856" t="s">
        <v>2135</v>
      </c>
      <c r="C856">
        <v>26</v>
      </c>
      <c r="D856">
        <v>1</v>
      </c>
      <c r="E856">
        <v>26</v>
      </c>
      <c r="F856">
        <v>56.6233</v>
      </c>
      <c r="G856">
        <v>1472.21</v>
      </c>
      <c r="H856">
        <v>1</v>
      </c>
      <c r="I856">
        <v>1472.21</v>
      </c>
      <c r="J856" t="e">
        <f>+VLOOKUP(A856,Sales!$B$1352:$B$1390,1,0)</f>
        <v>#N/A</v>
      </c>
    </row>
    <row r="857" spans="1:10" hidden="1" x14ac:dyDescent="0.25">
      <c r="A857">
        <v>206582</v>
      </c>
      <c r="B857" t="s">
        <v>2139</v>
      </c>
      <c r="C857">
        <v>26</v>
      </c>
      <c r="D857">
        <v>1</v>
      </c>
      <c r="E857">
        <v>26</v>
      </c>
      <c r="F857">
        <v>56.6233</v>
      </c>
      <c r="G857">
        <v>1472.2</v>
      </c>
      <c r="H857">
        <v>1</v>
      </c>
      <c r="I857">
        <v>1472.2</v>
      </c>
      <c r="J857" t="e">
        <f>+VLOOKUP(A857,Sales!$B$1352:$B$1390,1,0)</f>
        <v>#N/A</v>
      </c>
    </row>
    <row r="858" spans="1:10" hidden="1" x14ac:dyDescent="0.25">
      <c r="A858">
        <v>206587</v>
      </c>
      <c r="B858" t="s">
        <v>2150</v>
      </c>
      <c r="C858">
        <v>40</v>
      </c>
      <c r="D858">
        <v>1</v>
      </c>
      <c r="E858">
        <v>40</v>
      </c>
      <c r="F858">
        <v>73.656099999999995</v>
      </c>
      <c r="G858">
        <v>2946.24</v>
      </c>
      <c r="H858">
        <v>1</v>
      </c>
      <c r="I858">
        <v>2946.24</v>
      </c>
      <c r="J858" t="e">
        <f>+VLOOKUP(A858,Sales!$B$1352:$B$1390,1,0)</f>
        <v>#N/A</v>
      </c>
    </row>
    <row r="859" spans="1:10" hidden="1" x14ac:dyDescent="0.25">
      <c r="A859">
        <v>206588</v>
      </c>
      <c r="B859" t="s">
        <v>2134</v>
      </c>
      <c r="C859">
        <v>99</v>
      </c>
      <c r="D859">
        <v>1</v>
      </c>
      <c r="E859">
        <v>99</v>
      </c>
      <c r="F859">
        <v>73.656099999999995</v>
      </c>
      <c r="G859">
        <v>7291.95</v>
      </c>
      <c r="H859">
        <v>1</v>
      </c>
      <c r="I859">
        <v>7291.95</v>
      </c>
      <c r="J859" t="e">
        <f>+VLOOKUP(A859,Sales!$B$1352:$B$1390,1,0)</f>
        <v>#N/A</v>
      </c>
    </row>
    <row r="860" spans="1:10" hidden="1" x14ac:dyDescent="0.25">
      <c r="A860">
        <v>206595</v>
      </c>
      <c r="B860" t="s">
        <v>2147</v>
      </c>
      <c r="C860">
        <v>10</v>
      </c>
      <c r="D860">
        <v>1</v>
      </c>
      <c r="E860">
        <v>10</v>
      </c>
      <c r="F860">
        <v>73.656099999999995</v>
      </c>
      <c r="G860">
        <v>736.56</v>
      </c>
      <c r="H860">
        <v>1</v>
      </c>
      <c r="I860">
        <v>736.56</v>
      </c>
      <c r="J860" t="e">
        <f>+VLOOKUP(A860,Sales!$B$1352:$B$1390,1,0)</f>
        <v>#N/A</v>
      </c>
    </row>
    <row r="861" spans="1:10" hidden="1" x14ac:dyDescent="0.25">
      <c r="A861">
        <v>206640</v>
      </c>
      <c r="B861" t="s">
        <v>2137</v>
      </c>
      <c r="C861">
        <v>49</v>
      </c>
      <c r="D861">
        <v>1</v>
      </c>
      <c r="E861">
        <v>49</v>
      </c>
      <c r="F861">
        <v>73.656099999999995</v>
      </c>
      <c r="G861">
        <v>3609.15</v>
      </c>
      <c r="H861">
        <v>1</v>
      </c>
      <c r="I861">
        <v>3609.15</v>
      </c>
      <c r="J861" t="e">
        <f>+VLOOKUP(A861,Sales!$B$1352:$B$1390,1,0)</f>
        <v>#N/A</v>
      </c>
    </row>
    <row r="862" spans="1:10" hidden="1" x14ac:dyDescent="0.25">
      <c r="A862">
        <v>206701</v>
      </c>
      <c r="B862" t="s">
        <v>2135</v>
      </c>
      <c r="C862">
        <v>20</v>
      </c>
      <c r="D862">
        <v>1</v>
      </c>
      <c r="E862">
        <v>20</v>
      </c>
      <c r="F862">
        <v>73.656099999999995</v>
      </c>
      <c r="G862">
        <v>1473.12</v>
      </c>
      <c r="H862">
        <v>1</v>
      </c>
      <c r="I862">
        <v>1473.12</v>
      </c>
      <c r="J862" t="e">
        <f>+VLOOKUP(A862,Sales!$B$1352:$B$1390,1,0)</f>
        <v>#N/A</v>
      </c>
    </row>
    <row r="863" spans="1:10" hidden="1" x14ac:dyDescent="0.25">
      <c r="A863">
        <v>206706</v>
      </c>
      <c r="B863" t="s">
        <v>2134</v>
      </c>
      <c r="C863">
        <v>99</v>
      </c>
      <c r="D863">
        <v>1</v>
      </c>
      <c r="E863">
        <v>99</v>
      </c>
      <c r="F863">
        <v>73.656099999999995</v>
      </c>
      <c r="G863">
        <v>7291.95</v>
      </c>
      <c r="H863">
        <v>1</v>
      </c>
      <c r="I863">
        <v>7291.95</v>
      </c>
      <c r="J863" t="e">
        <f>+VLOOKUP(A863,Sales!$B$1352:$B$1390,1,0)</f>
        <v>#N/A</v>
      </c>
    </row>
    <row r="864" spans="1:10" hidden="1" x14ac:dyDescent="0.25">
      <c r="A864">
        <v>206708</v>
      </c>
      <c r="B864" t="s">
        <v>2134</v>
      </c>
      <c r="C864">
        <v>79</v>
      </c>
      <c r="D864">
        <v>1</v>
      </c>
      <c r="E864">
        <v>79</v>
      </c>
      <c r="F864">
        <v>87.836600000000004</v>
      </c>
      <c r="G864">
        <v>6939.09</v>
      </c>
      <c r="H864">
        <v>1</v>
      </c>
      <c r="I864">
        <v>6939.09</v>
      </c>
      <c r="J864" t="e">
        <f>+VLOOKUP(A864,Sales!$B$1352:$B$1390,1,0)</f>
        <v>#N/A</v>
      </c>
    </row>
    <row r="865" spans="1:10" hidden="1" x14ac:dyDescent="0.25">
      <c r="A865">
        <v>206716</v>
      </c>
      <c r="B865" t="s">
        <v>2134</v>
      </c>
      <c r="C865">
        <v>79</v>
      </c>
      <c r="D865">
        <v>1</v>
      </c>
      <c r="E865">
        <v>79</v>
      </c>
      <c r="F865">
        <v>87.836600000000004</v>
      </c>
      <c r="G865">
        <v>6939.09</v>
      </c>
      <c r="H865">
        <v>1</v>
      </c>
      <c r="I865">
        <v>6939.09</v>
      </c>
      <c r="J865" t="e">
        <f>+VLOOKUP(A865,Sales!$B$1352:$B$1390,1,0)</f>
        <v>#N/A</v>
      </c>
    </row>
    <row r="866" spans="1:10" hidden="1" x14ac:dyDescent="0.25">
      <c r="A866">
        <v>206725</v>
      </c>
      <c r="B866" t="s">
        <v>2134</v>
      </c>
      <c r="C866">
        <v>119</v>
      </c>
      <c r="D866">
        <v>1</v>
      </c>
      <c r="E866">
        <v>119</v>
      </c>
      <c r="F866">
        <v>59.32705</v>
      </c>
      <c r="G866">
        <v>7059.92</v>
      </c>
      <c r="H866">
        <v>1</v>
      </c>
      <c r="I866">
        <v>7059.92</v>
      </c>
      <c r="J866" t="e">
        <f>+VLOOKUP(A866,Sales!$B$1352:$B$1390,1,0)</f>
        <v>#N/A</v>
      </c>
    </row>
    <row r="867" spans="1:10" hidden="1" x14ac:dyDescent="0.25">
      <c r="A867">
        <v>206726</v>
      </c>
      <c r="B867" t="s">
        <v>2143</v>
      </c>
      <c r="C867">
        <v>20</v>
      </c>
      <c r="D867">
        <v>1</v>
      </c>
      <c r="E867">
        <v>20</v>
      </c>
      <c r="F867">
        <v>73.656099999999995</v>
      </c>
      <c r="G867">
        <v>1473.12</v>
      </c>
      <c r="H867">
        <v>1</v>
      </c>
      <c r="I867">
        <v>1473.12</v>
      </c>
      <c r="J867" t="e">
        <f>+VLOOKUP(A867,Sales!$B$1352:$B$1390,1,0)</f>
        <v>#N/A</v>
      </c>
    </row>
    <row r="868" spans="1:10" hidden="1" x14ac:dyDescent="0.25">
      <c r="A868">
        <v>206741</v>
      </c>
      <c r="B868" t="s">
        <v>2134</v>
      </c>
      <c r="C868">
        <v>119</v>
      </c>
      <c r="D868">
        <v>1</v>
      </c>
      <c r="E868">
        <v>119</v>
      </c>
      <c r="F868">
        <v>59.32705</v>
      </c>
      <c r="G868">
        <v>7059.92</v>
      </c>
      <c r="H868">
        <v>1</v>
      </c>
      <c r="I868">
        <v>7059.92</v>
      </c>
      <c r="J868" t="e">
        <f>+VLOOKUP(A868,Sales!$B$1352:$B$1390,1,0)</f>
        <v>#N/A</v>
      </c>
    </row>
    <row r="869" spans="1:10" hidden="1" x14ac:dyDescent="0.25">
      <c r="A869">
        <v>206743</v>
      </c>
      <c r="B869" t="s">
        <v>2134</v>
      </c>
      <c r="C869">
        <v>119</v>
      </c>
      <c r="D869">
        <v>1</v>
      </c>
      <c r="E869">
        <v>119</v>
      </c>
      <c r="F869">
        <v>59.32705</v>
      </c>
      <c r="G869">
        <v>7059.92</v>
      </c>
      <c r="H869">
        <v>1</v>
      </c>
      <c r="I869">
        <v>7059.92</v>
      </c>
      <c r="J869" t="e">
        <f>+VLOOKUP(A869,Sales!$B$1352:$B$1390,1,0)</f>
        <v>#N/A</v>
      </c>
    </row>
    <row r="870" spans="1:10" hidden="1" x14ac:dyDescent="0.25">
      <c r="A870">
        <v>206747</v>
      </c>
      <c r="B870" t="s">
        <v>2134</v>
      </c>
      <c r="C870">
        <v>79</v>
      </c>
      <c r="D870">
        <v>1</v>
      </c>
      <c r="E870">
        <v>79</v>
      </c>
      <c r="F870">
        <v>87.836600000000004</v>
      </c>
      <c r="G870">
        <v>6939.09</v>
      </c>
      <c r="H870">
        <v>1</v>
      </c>
      <c r="I870">
        <v>6939.09</v>
      </c>
      <c r="J870" t="e">
        <f>+VLOOKUP(A870,Sales!$B$1352:$B$1390,1,0)</f>
        <v>#N/A</v>
      </c>
    </row>
    <row r="871" spans="1:10" hidden="1" x14ac:dyDescent="0.25">
      <c r="A871">
        <v>206748</v>
      </c>
      <c r="B871" t="s">
        <v>2134</v>
      </c>
      <c r="C871">
        <v>79</v>
      </c>
      <c r="D871">
        <v>2</v>
      </c>
      <c r="E871">
        <v>158</v>
      </c>
      <c r="F871">
        <v>87.836600000000004</v>
      </c>
      <c r="G871">
        <v>6939.09</v>
      </c>
      <c r="H871">
        <v>2</v>
      </c>
      <c r="I871">
        <v>13878.18</v>
      </c>
      <c r="J871" t="e">
        <f>+VLOOKUP(A871,Sales!$B$1352:$B$1390,1,0)</f>
        <v>#N/A</v>
      </c>
    </row>
    <row r="872" spans="1:10" hidden="1" x14ac:dyDescent="0.25">
      <c r="A872">
        <v>206752</v>
      </c>
      <c r="B872" t="s">
        <v>2134</v>
      </c>
      <c r="C872">
        <v>79</v>
      </c>
      <c r="D872">
        <v>1</v>
      </c>
      <c r="E872">
        <v>79</v>
      </c>
      <c r="F872">
        <v>87.836600000000004</v>
      </c>
      <c r="G872">
        <v>6939.09</v>
      </c>
      <c r="H872">
        <v>1</v>
      </c>
      <c r="I872">
        <v>6939.09</v>
      </c>
      <c r="J872" t="e">
        <f>+VLOOKUP(A872,Sales!$B$1352:$B$1390,1,0)</f>
        <v>#N/A</v>
      </c>
    </row>
    <row r="873" spans="1:10" hidden="1" x14ac:dyDescent="0.25">
      <c r="A873">
        <v>206758</v>
      </c>
      <c r="B873" t="s">
        <v>2134</v>
      </c>
      <c r="C873">
        <v>79</v>
      </c>
      <c r="D873">
        <v>1</v>
      </c>
      <c r="E873">
        <v>79</v>
      </c>
      <c r="F873">
        <v>87.836600000000004</v>
      </c>
      <c r="G873">
        <v>6939.09</v>
      </c>
      <c r="H873">
        <v>1</v>
      </c>
      <c r="I873">
        <v>6939.09</v>
      </c>
      <c r="J873" t="e">
        <f>+VLOOKUP(A873,Sales!$B$1352:$B$1390,1,0)</f>
        <v>#N/A</v>
      </c>
    </row>
    <row r="874" spans="1:10" hidden="1" x14ac:dyDescent="0.25">
      <c r="A874">
        <v>206760</v>
      </c>
      <c r="B874" t="s">
        <v>2134</v>
      </c>
      <c r="C874">
        <v>79</v>
      </c>
      <c r="D874">
        <v>1</v>
      </c>
      <c r="E874">
        <v>79</v>
      </c>
      <c r="F874">
        <v>87.836600000000004</v>
      </c>
      <c r="G874">
        <v>6939.09</v>
      </c>
      <c r="H874">
        <v>1</v>
      </c>
      <c r="I874">
        <v>6939.09</v>
      </c>
      <c r="J874" t="e">
        <f>+VLOOKUP(A874,Sales!$B$1352:$B$1390,1,0)</f>
        <v>#N/A</v>
      </c>
    </row>
    <row r="875" spans="1:10" hidden="1" x14ac:dyDescent="0.25">
      <c r="A875">
        <v>206763</v>
      </c>
      <c r="B875" t="s">
        <v>2149</v>
      </c>
      <c r="C875">
        <v>10</v>
      </c>
      <c r="D875">
        <v>1</v>
      </c>
      <c r="E875">
        <v>10</v>
      </c>
      <c r="F875">
        <v>73.656099999999995</v>
      </c>
      <c r="G875">
        <v>736.56</v>
      </c>
      <c r="H875">
        <v>1</v>
      </c>
      <c r="I875">
        <v>736.56</v>
      </c>
      <c r="J875" t="e">
        <f>+VLOOKUP(A875,Sales!$B$1352:$B$1390,1,0)</f>
        <v>#N/A</v>
      </c>
    </row>
    <row r="876" spans="1:10" hidden="1" x14ac:dyDescent="0.25">
      <c r="A876">
        <v>206764</v>
      </c>
      <c r="B876" t="s">
        <v>2134</v>
      </c>
      <c r="C876">
        <v>99</v>
      </c>
      <c r="D876">
        <v>1</v>
      </c>
      <c r="E876">
        <v>99</v>
      </c>
      <c r="F876">
        <v>73.656099999999995</v>
      </c>
      <c r="G876">
        <v>7291.95</v>
      </c>
      <c r="H876">
        <v>1</v>
      </c>
      <c r="I876">
        <v>7291.95</v>
      </c>
      <c r="J876" t="e">
        <f>+VLOOKUP(A876,Sales!$B$1352:$B$1390,1,0)</f>
        <v>#N/A</v>
      </c>
    </row>
    <row r="877" spans="1:10" hidden="1" x14ac:dyDescent="0.25">
      <c r="A877">
        <v>206765</v>
      </c>
      <c r="B877" t="s">
        <v>2134</v>
      </c>
      <c r="C877">
        <v>99</v>
      </c>
      <c r="D877">
        <v>1</v>
      </c>
      <c r="E877">
        <v>99</v>
      </c>
      <c r="F877">
        <v>73.656099999999995</v>
      </c>
      <c r="G877">
        <v>7291.95</v>
      </c>
      <c r="H877">
        <v>1</v>
      </c>
      <c r="I877">
        <v>7291.95</v>
      </c>
      <c r="J877" t="e">
        <f>+VLOOKUP(A877,Sales!$B$1352:$B$1390,1,0)</f>
        <v>#N/A</v>
      </c>
    </row>
    <row r="878" spans="1:10" hidden="1" x14ac:dyDescent="0.25">
      <c r="A878">
        <v>206771</v>
      </c>
      <c r="B878" t="s">
        <v>2134</v>
      </c>
      <c r="C878">
        <v>79</v>
      </c>
      <c r="D878">
        <v>1</v>
      </c>
      <c r="E878">
        <v>79</v>
      </c>
      <c r="F878">
        <v>87.836600000000004</v>
      </c>
      <c r="G878">
        <v>6939.09</v>
      </c>
      <c r="H878">
        <v>1</v>
      </c>
      <c r="I878">
        <v>6939.09</v>
      </c>
      <c r="J878" t="e">
        <f>+VLOOKUP(A878,Sales!$B$1352:$B$1390,1,0)</f>
        <v>#N/A</v>
      </c>
    </row>
    <row r="879" spans="1:10" hidden="1" x14ac:dyDescent="0.25">
      <c r="A879">
        <v>206779</v>
      </c>
      <c r="B879" t="s">
        <v>2137</v>
      </c>
      <c r="C879">
        <v>49</v>
      </c>
      <c r="D879">
        <v>1</v>
      </c>
      <c r="E879">
        <v>49</v>
      </c>
      <c r="F879">
        <v>73.32419999999999</v>
      </c>
      <c r="G879">
        <v>3592.89</v>
      </c>
      <c r="H879">
        <v>1</v>
      </c>
      <c r="I879">
        <v>3592.89</v>
      </c>
      <c r="J879" t="e">
        <f>+VLOOKUP(A879,Sales!$B$1352:$B$1390,1,0)</f>
        <v>#N/A</v>
      </c>
    </row>
    <row r="880" spans="1:10" hidden="1" x14ac:dyDescent="0.25">
      <c r="A880">
        <v>206788</v>
      </c>
      <c r="B880" t="s">
        <v>2134</v>
      </c>
      <c r="C880">
        <v>99</v>
      </c>
      <c r="D880">
        <v>1</v>
      </c>
      <c r="E880">
        <v>99</v>
      </c>
      <c r="F880">
        <v>73.32419999999999</v>
      </c>
      <c r="G880">
        <v>7259.1</v>
      </c>
      <c r="H880">
        <v>1</v>
      </c>
      <c r="I880">
        <v>7259.1</v>
      </c>
      <c r="J880" t="e">
        <f>+VLOOKUP(A880,Sales!$B$1352:$B$1390,1,0)</f>
        <v>#N/A</v>
      </c>
    </row>
    <row r="881" spans="1:10" hidden="1" x14ac:dyDescent="0.25">
      <c r="A881">
        <v>206796</v>
      </c>
      <c r="B881" t="s">
        <v>2134</v>
      </c>
      <c r="C881">
        <v>129</v>
      </c>
      <c r="D881">
        <v>1</v>
      </c>
      <c r="E881">
        <v>129</v>
      </c>
      <c r="F881">
        <v>56.8994</v>
      </c>
      <c r="G881">
        <v>7340.02</v>
      </c>
      <c r="H881">
        <v>1</v>
      </c>
      <c r="I881">
        <v>7340.02</v>
      </c>
      <c r="J881" t="e">
        <f>+VLOOKUP(A881,Sales!$B$1352:$B$1390,1,0)</f>
        <v>#N/A</v>
      </c>
    </row>
    <row r="882" spans="1:10" hidden="1" x14ac:dyDescent="0.25">
      <c r="A882">
        <v>206797</v>
      </c>
      <c r="B882" t="s">
        <v>2134</v>
      </c>
      <c r="C882">
        <v>129</v>
      </c>
      <c r="D882">
        <v>1</v>
      </c>
      <c r="E882">
        <v>129</v>
      </c>
      <c r="F882">
        <v>56.8994</v>
      </c>
      <c r="G882">
        <v>7340.02</v>
      </c>
      <c r="H882">
        <v>1</v>
      </c>
      <c r="I882">
        <v>7340.02</v>
      </c>
      <c r="J882" t="e">
        <f>+VLOOKUP(A882,Sales!$B$1352:$B$1390,1,0)</f>
        <v>#N/A</v>
      </c>
    </row>
    <row r="883" spans="1:10" hidden="1" x14ac:dyDescent="0.25">
      <c r="A883">
        <v>206807</v>
      </c>
      <c r="B883" t="s">
        <v>2142</v>
      </c>
      <c r="C883">
        <v>40</v>
      </c>
      <c r="D883">
        <v>1</v>
      </c>
      <c r="E883">
        <v>40</v>
      </c>
      <c r="F883">
        <v>73.32419999999999</v>
      </c>
      <c r="G883">
        <v>2932.97</v>
      </c>
      <c r="H883">
        <v>1</v>
      </c>
      <c r="I883">
        <v>2932.97</v>
      </c>
      <c r="J883" t="e">
        <f>+VLOOKUP(A883,Sales!$B$1352:$B$1390,1,0)</f>
        <v>#N/A</v>
      </c>
    </row>
    <row r="884" spans="1:10" hidden="1" x14ac:dyDescent="0.25">
      <c r="A884">
        <v>206815</v>
      </c>
      <c r="B884" t="s">
        <v>2137</v>
      </c>
      <c r="C884">
        <v>59</v>
      </c>
      <c r="D884">
        <v>1</v>
      </c>
      <c r="E884">
        <v>59</v>
      </c>
      <c r="F884">
        <v>60.232150000000004</v>
      </c>
      <c r="G884">
        <v>3553.7</v>
      </c>
      <c r="H884">
        <v>1</v>
      </c>
      <c r="I884">
        <v>3553.7</v>
      </c>
      <c r="J884" t="e">
        <f>+VLOOKUP(A884,Sales!$B$1352:$B$1390,1,0)</f>
        <v>#N/A</v>
      </c>
    </row>
    <row r="885" spans="1:10" hidden="1" x14ac:dyDescent="0.25">
      <c r="A885">
        <v>206817</v>
      </c>
      <c r="B885" t="s">
        <v>2140</v>
      </c>
      <c r="C885">
        <v>24</v>
      </c>
      <c r="D885">
        <v>1</v>
      </c>
      <c r="E885">
        <v>24</v>
      </c>
      <c r="F885">
        <v>60.232150000000004</v>
      </c>
      <c r="G885">
        <v>1445.57</v>
      </c>
      <c r="H885">
        <v>1</v>
      </c>
      <c r="I885">
        <v>1445.57</v>
      </c>
      <c r="J885" t="e">
        <f>+VLOOKUP(A885,Sales!$B$1352:$B$1390,1,0)</f>
        <v>#N/A</v>
      </c>
    </row>
    <row r="886" spans="1:10" hidden="1" x14ac:dyDescent="0.25">
      <c r="A886">
        <v>206818</v>
      </c>
      <c r="B886" t="s">
        <v>2143</v>
      </c>
      <c r="C886">
        <v>20</v>
      </c>
      <c r="D886">
        <v>1</v>
      </c>
      <c r="E886">
        <v>20</v>
      </c>
      <c r="F886">
        <v>73.32419999999999</v>
      </c>
      <c r="G886">
        <v>1466.48</v>
      </c>
      <c r="H886">
        <v>1</v>
      </c>
      <c r="I886">
        <v>1466.48</v>
      </c>
      <c r="J886" t="e">
        <f>+VLOOKUP(A886,Sales!$B$1352:$B$1390,1,0)</f>
        <v>#N/A</v>
      </c>
    </row>
    <row r="887" spans="1:10" hidden="1" x14ac:dyDescent="0.25">
      <c r="A887">
        <v>206820</v>
      </c>
      <c r="B887" t="s">
        <v>2134</v>
      </c>
      <c r="C887">
        <v>99</v>
      </c>
      <c r="D887">
        <v>1</v>
      </c>
      <c r="E887">
        <v>99</v>
      </c>
      <c r="F887">
        <v>73.32419999999999</v>
      </c>
      <c r="G887">
        <v>7259.1</v>
      </c>
      <c r="H887">
        <v>1</v>
      </c>
      <c r="I887">
        <v>7259.1</v>
      </c>
      <c r="J887" t="e">
        <f>+VLOOKUP(A887,Sales!$B$1352:$B$1390,1,0)</f>
        <v>#N/A</v>
      </c>
    </row>
    <row r="888" spans="1:10" hidden="1" x14ac:dyDescent="0.25">
      <c r="A888">
        <v>206827</v>
      </c>
      <c r="B888" t="s">
        <v>2134</v>
      </c>
      <c r="C888">
        <v>99</v>
      </c>
      <c r="D888">
        <v>1</v>
      </c>
      <c r="E888">
        <v>99</v>
      </c>
      <c r="F888">
        <v>73.32419999999999</v>
      </c>
      <c r="G888">
        <v>7259.1</v>
      </c>
      <c r="H888">
        <v>1</v>
      </c>
      <c r="I888">
        <v>7259.1</v>
      </c>
      <c r="J888" t="e">
        <f>+VLOOKUP(A888,Sales!$B$1352:$B$1390,1,0)</f>
        <v>#N/A</v>
      </c>
    </row>
    <row r="889" spans="1:10" hidden="1" x14ac:dyDescent="0.25">
      <c r="A889">
        <v>206827</v>
      </c>
      <c r="B889" t="s">
        <v>2136</v>
      </c>
      <c r="C889">
        <v>20</v>
      </c>
      <c r="D889">
        <v>1</v>
      </c>
      <c r="E889">
        <v>20</v>
      </c>
      <c r="F889">
        <v>73.32419999999999</v>
      </c>
      <c r="G889">
        <v>1466.48</v>
      </c>
      <c r="H889">
        <v>1</v>
      </c>
      <c r="I889">
        <v>1466.48</v>
      </c>
      <c r="J889" t="e">
        <f>+VLOOKUP(A889,Sales!$B$1352:$B$1390,1,0)</f>
        <v>#N/A</v>
      </c>
    </row>
    <row r="890" spans="1:10" hidden="1" x14ac:dyDescent="0.25">
      <c r="A890">
        <v>206835</v>
      </c>
      <c r="B890" t="s">
        <v>2142</v>
      </c>
      <c r="C890">
        <v>40</v>
      </c>
      <c r="D890">
        <v>1</v>
      </c>
      <c r="E890">
        <v>40</v>
      </c>
      <c r="F890">
        <v>73.32419999999999</v>
      </c>
      <c r="G890">
        <v>2932.97</v>
      </c>
      <c r="H890">
        <v>1</v>
      </c>
      <c r="I890">
        <v>2932.97</v>
      </c>
      <c r="J890" t="e">
        <f>+VLOOKUP(A890,Sales!$B$1352:$B$1390,1,0)</f>
        <v>#N/A</v>
      </c>
    </row>
    <row r="891" spans="1:10" hidden="1" x14ac:dyDescent="0.25">
      <c r="A891">
        <v>206836</v>
      </c>
      <c r="B891" t="s">
        <v>2151</v>
      </c>
      <c r="C891">
        <v>20</v>
      </c>
      <c r="D891">
        <v>1</v>
      </c>
      <c r="E891">
        <v>20</v>
      </c>
      <c r="F891">
        <v>73.32419999999999</v>
      </c>
      <c r="G891">
        <v>1466.48</v>
      </c>
      <c r="H891">
        <v>1</v>
      </c>
      <c r="I891">
        <v>1466.48</v>
      </c>
      <c r="J891" t="e">
        <f>+VLOOKUP(A891,Sales!$B$1352:$B$1390,1,0)</f>
        <v>#N/A</v>
      </c>
    </row>
    <row r="892" spans="1:10" hidden="1" x14ac:dyDescent="0.25">
      <c r="A892">
        <v>206839</v>
      </c>
      <c r="B892" t="s">
        <v>2134</v>
      </c>
      <c r="C892">
        <v>99</v>
      </c>
      <c r="D892">
        <v>1</v>
      </c>
      <c r="E892">
        <v>99</v>
      </c>
      <c r="F892">
        <v>73.32419999999999</v>
      </c>
      <c r="G892">
        <v>7259.1</v>
      </c>
      <c r="H892">
        <v>1</v>
      </c>
      <c r="I892">
        <v>7259.1</v>
      </c>
      <c r="J892" t="e">
        <f>+VLOOKUP(A892,Sales!$B$1352:$B$1390,1,0)</f>
        <v>#N/A</v>
      </c>
    </row>
    <row r="893" spans="1:10" hidden="1" x14ac:dyDescent="0.25">
      <c r="A893">
        <v>206841</v>
      </c>
      <c r="B893" t="s">
        <v>2134</v>
      </c>
      <c r="C893">
        <v>99</v>
      </c>
      <c r="D893">
        <v>1</v>
      </c>
      <c r="E893">
        <v>99</v>
      </c>
      <c r="F893">
        <v>73.32419999999999</v>
      </c>
      <c r="G893">
        <v>7259.1</v>
      </c>
      <c r="H893">
        <v>1</v>
      </c>
      <c r="I893">
        <v>7259.1</v>
      </c>
      <c r="J893" t="e">
        <f>+VLOOKUP(A893,Sales!$B$1352:$B$1390,1,0)</f>
        <v>#N/A</v>
      </c>
    </row>
    <row r="894" spans="1:10" hidden="1" x14ac:dyDescent="0.25">
      <c r="A894">
        <v>206844</v>
      </c>
      <c r="B894" t="s">
        <v>2134</v>
      </c>
      <c r="C894">
        <v>99</v>
      </c>
      <c r="D894">
        <v>1</v>
      </c>
      <c r="E894">
        <v>99</v>
      </c>
      <c r="F894">
        <v>73.32419999999999</v>
      </c>
      <c r="G894">
        <v>7259.1</v>
      </c>
      <c r="H894">
        <v>1</v>
      </c>
      <c r="I894">
        <v>7259.1</v>
      </c>
      <c r="J894" t="e">
        <f>+VLOOKUP(A894,Sales!$B$1352:$B$1390,1,0)</f>
        <v>#N/A</v>
      </c>
    </row>
    <row r="895" spans="1:10" hidden="1" x14ac:dyDescent="0.25">
      <c r="A895">
        <v>206849</v>
      </c>
      <c r="B895" t="s">
        <v>2134</v>
      </c>
      <c r="C895">
        <v>79</v>
      </c>
      <c r="D895">
        <v>1</v>
      </c>
      <c r="E895">
        <v>79</v>
      </c>
      <c r="F895">
        <v>89.27324999999999</v>
      </c>
      <c r="G895">
        <v>7052.59</v>
      </c>
      <c r="H895">
        <v>1</v>
      </c>
      <c r="I895">
        <v>7052.59</v>
      </c>
      <c r="J895" t="e">
        <f>+VLOOKUP(A895,Sales!$B$1352:$B$1390,1,0)</f>
        <v>#N/A</v>
      </c>
    </row>
    <row r="896" spans="1:10" hidden="1" x14ac:dyDescent="0.25">
      <c r="A896">
        <v>206854</v>
      </c>
      <c r="B896" t="s">
        <v>2139</v>
      </c>
      <c r="C896">
        <v>20</v>
      </c>
      <c r="D896">
        <v>1</v>
      </c>
      <c r="E896">
        <v>20</v>
      </c>
      <c r="F896">
        <v>73.32419999999999</v>
      </c>
      <c r="G896">
        <v>1466.48</v>
      </c>
      <c r="H896">
        <v>1</v>
      </c>
      <c r="I896">
        <v>1466.48</v>
      </c>
      <c r="J896" t="e">
        <f>+VLOOKUP(A896,Sales!$B$1352:$B$1390,1,0)</f>
        <v>#N/A</v>
      </c>
    </row>
    <row r="897" spans="1:10" hidden="1" x14ac:dyDescent="0.25">
      <c r="A897">
        <v>206855</v>
      </c>
      <c r="B897" t="s">
        <v>2134</v>
      </c>
      <c r="C897">
        <v>99</v>
      </c>
      <c r="D897">
        <v>1</v>
      </c>
      <c r="E897">
        <v>99</v>
      </c>
      <c r="F897">
        <v>73.32419999999999</v>
      </c>
      <c r="G897">
        <v>7259.1</v>
      </c>
      <c r="H897">
        <v>1</v>
      </c>
      <c r="I897">
        <v>7259.1</v>
      </c>
      <c r="J897" t="e">
        <f>+VLOOKUP(A897,Sales!$B$1352:$B$1390,1,0)</f>
        <v>#N/A</v>
      </c>
    </row>
    <row r="898" spans="1:10" hidden="1" x14ac:dyDescent="0.25">
      <c r="A898">
        <v>206855</v>
      </c>
      <c r="B898" t="s">
        <v>2136</v>
      </c>
      <c r="C898">
        <v>20</v>
      </c>
      <c r="D898">
        <v>1</v>
      </c>
      <c r="E898">
        <v>20</v>
      </c>
      <c r="F898">
        <v>73.32419999999999</v>
      </c>
      <c r="G898">
        <v>1466.48</v>
      </c>
      <c r="H898">
        <v>1</v>
      </c>
      <c r="I898">
        <v>1466.48</v>
      </c>
      <c r="J898" t="e">
        <f>+VLOOKUP(A898,Sales!$B$1352:$B$1390,1,0)</f>
        <v>#N/A</v>
      </c>
    </row>
    <row r="899" spans="1:10" hidden="1" x14ac:dyDescent="0.25">
      <c r="A899">
        <v>206861</v>
      </c>
      <c r="B899" t="s">
        <v>2134</v>
      </c>
      <c r="C899">
        <v>99</v>
      </c>
      <c r="D899">
        <v>1</v>
      </c>
      <c r="E899">
        <v>99</v>
      </c>
      <c r="F899">
        <v>73.32419999999999</v>
      </c>
      <c r="G899">
        <v>7259.1</v>
      </c>
      <c r="H899">
        <v>1</v>
      </c>
      <c r="I899">
        <v>7259.1</v>
      </c>
      <c r="J899" t="e">
        <f>+VLOOKUP(A899,Sales!$B$1352:$B$1390,1,0)</f>
        <v>#N/A</v>
      </c>
    </row>
    <row r="900" spans="1:10" hidden="1" x14ac:dyDescent="0.25">
      <c r="A900">
        <v>206862</v>
      </c>
      <c r="B900" t="s">
        <v>2134</v>
      </c>
      <c r="C900">
        <v>99</v>
      </c>
      <c r="D900">
        <v>1</v>
      </c>
      <c r="E900">
        <v>99</v>
      </c>
      <c r="F900">
        <v>73.32419999999999</v>
      </c>
      <c r="G900">
        <v>7259.1</v>
      </c>
      <c r="H900">
        <v>1</v>
      </c>
      <c r="I900">
        <v>7259.1</v>
      </c>
      <c r="J900" t="e">
        <f>+VLOOKUP(A900,Sales!$B$1352:$B$1390,1,0)</f>
        <v>#N/A</v>
      </c>
    </row>
    <row r="901" spans="1:10" hidden="1" x14ac:dyDescent="0.25">
      <c r="A901">
        <v>206863</v>
      </c>
      <c r="B901" t="s">
        <v>2140</v>
      </c>
      <c r="C901">
        <v>20</v>
      </c>
      <c r="D901">
        <v>1</v>
      </c>
      <c r="E901">
        <v>20</v>
      </c>
      <c r="F901">
        <v>73.32419999999999</v>
      </c>
      <c r="G901">
        <v>1466.48</v>
      </c>
      <c r="H901">
        <v>1</v>
      </c>
      <c r="I901">
        <v>1466.48</v>
      </c>
      <c r="J901" t="e">
        <f>+VLOOKUP(A901,Sales!$B$1352:$B$1390,1,0)</f>
        <v>#N/A</v>
      </c>
    </row>
    <row r="902" spans="1:10" hidden="1" x14ac:dyDescent="0.25">
      <c r="A902">
        <v>206867</v>
      </c>
      <c r="B902" t="s">
        <v>2144</v>
      </c>
      <c r="C902">
        <v>40</v>
      </c>
      <c r="D902">
        <v>1</v>
      </c>
      <c r="E902">
        <v>40</v>
      </c>
      <c r="F902">
        <v>73.32419999999999</v>
      </c>
      <c r="G902">
        <v>2932.97</v>
      </c>
      <c r="H902">
        <v>1</v>
      </c>
      <c r="I902">
        <v>2932.97</v>
      </c>
      <c r="J902" t="e">
        <f>+VLOOKUP(A902,Sales!$B$1352:$B$1390,1,0)</f>
        <v>#N/A</v>
      </c>
    </row>
    <row r="903" spans="1:10" hidden="1" x14ac:dyDescent="0.25">
      <c r="A903">
        <v>206867</v>
      </c>
      <c r="B903" t="s">
        <v>2151</v>
      </c>
      <c r="C903">
        <v>20</v>
      </c>
      <c r="D903">
        <v>1</v>
      </c>
      <c r="E903">
        <v>20</v>
      </c>
      <c r="F903">
        <v>73.32419999999999</v>
      </c>
      <c r="G903">
        <v>1466.48</v>
      </c>
      <c r="H903">
        <v>1</v>
      </c>
      <c r="I903">
        <v>1466.48</v>
      </c>
      <c r="J903" t="e">
        <f>+VLOOKUP(A903,Sales!$B$1352:$B$1390,1,0)</f>
        <v>#N/A</v>
      </c>
    </row>
    <row r="904" spans="1:10" hidden="1" x14ac:dyDescent="0.25">
      <c r="A904">
        <v>206867</v>
      </c>
      <c r="B904" t="s">
        <v>2142</v>
      </c>
      <c r="C904">
        <v>40</v>
      </c>
      <c r="D904">
        <v>1</v>
      </c>
      <c r="E904">
        <v>40</v>
      </c>
      <c r="F904">
        <v>73.32419999999999</v>
      </c>
      <c r="G904">
        <v>2932.98</v>
      </c>
      <c r="H904">
        <v>1</v>
      </c>
      <c r="I904">
        <v>2932.98</v>
      </c>
      <c r="J904" t="e">
        <f>+VLOOKUP(A904,Sales!$B$1352:$B$1390,1,0)</f>
        <v>#N/A</v>
      </c>
    </row>
    <row r="905" spans="1:10" hidden="1" x14ac:dyDescent="0.25">
      <c r="A905">
        <v>206867</v>
      </c>
      <c r="B905" t="s">
        <v>2135</v>
      </c>
      <c r="C905">
        <v>20</v>
      </c>
      <c r="D905">
        <v>1</v>
      </c>
      <c r="E905">
        <v>20</v>
      </c>
      <c r="F905">
        <v>73.32419999999999</v>
      </c>
      <c r="G905">
        <v>1466.48</v>
      </c>
      <c r="H905">
        <v>1</v>
      </c>
      <c r="I905">
        <v>1466.48</v>
      </c>
      <c r="J905" t="e">
        <f>+VLOOKUP(A905,Sales!$B$1352:$B$1390,1,0)</f>
        <v>#N/A</v>
      </c>
    </row>
    <row r="906" spans="1:10" hidden="1" x14ac:dyDescent="0.25">
      <c r="A906">
        <v>206867</v>
      </c>
      <c r="B906" t="s">
        <v>2140</v>
      </c>
      <c r="C906">
        <v>20</v>
      </c>
      <c r="D906">
        <v>1</v>
      </c>
      <c r="E906">
        <v>20</v>
      </c>
      <c r="F906">
        <v>73.32419999999999</v>
      </c>
      <c r="G906">
        <v>1466.48</v>
      </c>
      <c r="H906">
        <v>1</v>
      </c>
      <c r="I906">
        <v>1466.48</v>
      </c>
      <c r="J906" t="e">
        <f>+VLOOKUP(A906,Sales!$B$1352:$B$1390,1,0)</f>
        <v>#N/A</v>
      </c>
    </row>
    <row r="907" spans="1:10" hidden="1" x14ac:dyDescent="0.25">
      <c r="A907">
        <v>206874</v>
      </c>
      <c r="B907" t="s">
        <v>2134</v>
      </c>
      <c r="C907">
        <v>99</v>
      </c>
      <c r="D907">
        <v>1</v>
      </c>
      <c r="E907">
        <v>99</v>
      </c>
      <c r="F907">
        <v>73.32419999999999</v>
      </c>
      <c r="G907">
        <v>7259.1</v>
      </c>
      <c r="H907">
        <v>1</v>
      </c>
      <c r="I907">
        <v>7259.1</v>
      </c>
      <c r="J907" t="e">
        <f>+VLOOKUP(A907,Sales!$B$1352:$B$1390,1,0)</f>
        <v>#N/A</v>
      </c>
    </row>
    <row r="908" spans="1:10" hidden="1" x14ac:dyDescent="0.25">
      <c r="A908">
        <v>206878</v>
      </c>
      <c r="B908" t="s">
        <v>2142</v>
      </c>
      <c r="C908">
        <v>40</v>
      </c>
      <c r="D908">
        <v>1</v>
      </c>
      <c r="E908">
        <v>40</v>
      </c>
      <c r="F908">
        <v>73.32419999999999</v>
      </c>
      <c r="G908">
        <v>2932.97</v>
      </c>
      <c r="H908">
        <v>1</v>
      </c>
      <c r="I908">
        <v>2932.97</v>
      </c>
      <c r="J908" t="e">
        <f>+VLOOKUP(A908,Sales!$B$1352:$B$1390,1,0)</f>
        <v>#N/A</v>
      </c>
    </row>
    <row r="909" spans="1:10" hidden="1" x14ac:dyDescent="0.25">
      <c r="A909">
        <v>206888</v>
      </c>
      <c r="B909" t="s">
        <v>2134</v>
      </c>
      <c r="C909">
        <v>99</v>
      </c>
      <c r="D909">
        <v>1</v>
      </c>
      <c r="E909">
        <v>99</v>
      </c>
      <c r="F909">
        <v>73.32419999999999</v>
      </c>
      <c r="G909">
        <v>7259.1</v>
      </c>
      <c r="H909">
        <v>1</v>
      </c>
      <c r="I909">
        <v>7259.1</v>
      </c>
      <c r="J909" t="e">
        <f>+VLOOKUP(A909,Sales!$B$1352:$B$1390,1,0)</f>
        <v>#N/A</v>
      </c>
    </row>
    <row r="910" spans="1:10" hidden="1" x14ac:dyDescent="0.25">
      <c r="A910">
        <v>206894</v>
      </c>
      <c r="B910" t="s">
        <v>2143</v>
      </c>
      <c r="C910">
        <v>20</v>
      </c>
      <c r="D910">
        <v>1</v>
      </c>
      <c r="E910">
        <v>20</v>
      </c>
      <c r="F910">
        <v>73.32419999999999</v>
      </c>
      <c r="G910">
        <v>1466.48</v>
      </c>
      <c r="H910">
        <v>1</v>
      </c>
      <c r="I910">
        <v>1466.48</v>
      </c>
      <c r="J910" t="e">
        <f>+VLOOKUP(A910,Sales!$B$1352:$B$1390,1,0)</f>
        <v>#N/A</v>
      </c>
    </row>
    <row r="911" spans="1:10" hidden="1" x14ac:dyDescent="0.25">
      <c r="A911">
        <v>206899</v>
      </c>
      <c r="B911" t="s">
        <v>2134</v>
      </c>
      <c r="C911">
        <v>99</v>
      </c>
      <c r="D911">
        <v>1</v>
      </c>
      <c r="E911">
        <v>99</v>
      </c>
      <c r="F911">
        <v>73.32419999999999</v>
      </c>
      <c r="G911">
        <v>7259.1</v>
      </c>
      <c r="H911">
        <v>1</v>
      </c>
      <c r="I911">
        <v>7259.1</v>
      </c>
      <c r="J911" t="e">
        <f>+VLOOKUP(A911,Sales!$B$1352:$B$1390,1,0)</f>
        <v>#N/A</v>
      </c>
    </row>
    <row r="912" spans="1:10" hidden="1" x14ac:dyDescent="0.25">
      <c r="A912">
        <v>206903</v>
      </c>
      <c r="B912" t="s">
        <v>2134</v>
      </c>
      <c r="C912">
        <v>99</v>
      </c>
      <c r="D912">
        <v>1</v>
      </c>
      <c r="E912">
        <v>99</v>
      </c>
      <c r="F912">
        <v>73.32419999999999</v>
      </c>
      <c r="G912">
        <v>7259.1</v>
      </c>
      <c r="H912">
        <v>1</v>
      </c>
      <c r="I912">
        <v>7259.1</v>
      </c>
      <c r="J912" t="e">
        <f>+VLOOKUP(A912,Sales!$B$1352:$B$1390,1,0)</f>
        <v>#N/A</v>
      </c>
    </row>
    <row r="913" spans="1:10" hidden="1" x14ac:dyDescent="0.25">
      <c r="A913">
        <v>206915</v>
      </c>
      <c r="B913" t="s">
        <v>2134</v>
      </c>
      <c r="C913">
        <v>99</v>
      </c>
      <c r="D913">
        <v>1</v>
      </c>
      <c r="E913">
        <v>99</v>
      </c>
      <c r="F913">
        <v>73.32419999999999</v>
      </c>
      <c r="G913">
        <v>7259.1</v>
      </c>
      <c r="H913">
        <v>1</v>
      </c>
      <c r="I913">
        <v>7259.1</v>
      </c>
      <c r="J913" t="e">
        <f>+VLOOKUP(A913,Sales!$B$1352:$B$1390,1,0)</f>
        <v>#N/A</v>
      </c>
    </row>
    <row r="914" spans="1:10" hidden="1" x14ac:dyDescent="0.25">
      <c r="A914">
        <v>206915</v>
      </c>
      <c r="B914" t="s">
        <v>2147</v>
      </c>
      <c r="C914">
        <v>10</v>
      </c>
      <c r="D914">
        <v>1</v>
      </c>
      <c r="E914">
        <v>10</v>
      </c>
      <c r="F914">
        <v>73.32419999999999</v>
      </c>
      <c r="G914">
        <v>733.24</v>
      </c>
      <c r="H914">
        <v>1</v>
      </c>
      <c r="I914">
        <v>733.24</v>
      </c>
      <c r="J914" t="e">
        <f>+VLOOKUP(A914,Sales!$B$1352:$B$1390,1,0)</f>
        <v>#N/A</v>
      </c>
    </row>
    <row r="915" spans="1:10" hidden="1" x14ac:dyDescent="0.25">
      <c r="A915">
        <v>206921</v>
      </c>
      <c r="B915" t="s">
        <v>2135</v>
      </c>
      <c r="C915">
        <v>16</v>
      </c>
      <c r="D915">
        <v>1</v>
      </c>
      <c r="E915">
        <v>16</v>
      </c>
      <c r="F915">
        <v>89.27324999999999</v>
      </c>
      <c r="G915">
        <v>1428.37</v>
      </c>
      <c r="H915">
        <v>1</v>
      </c>
      <c r="I915">
        <v>1428.37</v>
      </c>
      <c r="J915" t="e">
        <f>+VLOOKUP(A915,Sales!$B$1352:$B$1390,1,0)</f>
        <v>#N/A</v>
      </c>
    </row>
    <row r="916" spans="1:10" hidden="1" x14ac:dyDescent="0.25">
      <c r="A916">
        <v>206922</v>
      </c>
      <c r="B916" t="s">
        <v>2145</v>
      </c>
      <c r="C916">
        <v>89</v>
      </c>
      <c r="D916">
        <v>1</v>
      </c>
      <c r="E916">
        <v>89</v>
      </c>
      <c r="F916">
        <v>73.32419999999999</v>
      </c>
      <c r="G916">
        <v>6525.85</v>
      </c>
      <c r="H916">
        <v>1</v>
      </c>
      <c r="I916">
        <v>6525.85</v>
      </c>
      <c r="J916" t="e">
        <f>+VLOOKUP(A916,Sales!$B$1352:$B$1390,1,0)</f>
        <v>#N/A</v>
      </c>
    </row>
    <row r="917" spans="1:10" hidden="1" x14ac:dyDescent="0.25">
      <c r="A917">
        <v>206924</v>
      </c>
      <c r="B917" t="s">
        <v>2134</v>
      </c>
      <c r="C917">
        <v>129</v>
      </c>
      <c r="D917">
        <v>1</v>
      </c>
      <c r="E917">
        <v>129</v>
      </c>
      <c r="F917">
        <v>56.8994</v>
      </c>
      <c r="G917">
        <v>7340.02</v>
      </c>
      <c r="H917">
        <v>1</v>
      </c>
      <c r="I917">
        <v>7340.02</v>
      </c>
      <c r="J917" t="e">
        <f>+VLOOKUP(A917,Sales!$B$1352:$B$1390,1,0)</f>
        <v>#N/A</v>
      </c>
    </row>
    <row r="918" spans="1:10" hidden="1" x14ac:dyDescent="0.25">
      <c r="A918">
        <v>206925</v>
      </c>
      <c r="B918" t="s">
        <v>2135</v>
      </c>
      <c r="C918">
        <v>20</v>
      </c>
      <c r="D918">
        <v>1</v>
      </c>
      <c r="E918">
        <v>20</v>
      </c>
      <c r="F918">
        <v>73.32419999999999</v>
      </c>
      <c r="G918">
        <v>1466.48</v>
      </c>
      <c r="H918">
        <v>1</v>
      </c>
      <c r="I918">
        <v>1466.48</v>
      </c>
      <c r="J918" t="e">
        <f>+VLOOKUP(A918,Sales!$B$1352:$B$1390,1,0)</f>
        <v>#N/A</v>
      </c>
    </row>
    <row r="919" spans="1:10" hidden="1" x14ac:dyDescent="0.25">
      <c r="A919">
        <v>206928</v>
      </c>
      <c r="B919" t="s">
        <v>2134</v>
      </c>
      <c r="C919">
        <v>99</v>
      </c>
      <c r="D919">
        <v>1</v>
      </c>
      <c r="E919">
        <v>99</v>
      </c>
      <c r="F919">
        <v>73.32419999999999</v>
      </c>
      <c r="G919">
        <v>7259.1</v>
      </c>
      <c r="H919">
        <v>1</v>
      </c>
      <c r="I919">
        <v>7259.1</v>
      </c>
      <c r="J919" t="e">
        <f>+VLOOKUP(A919,Sales!$B$1352:$B$1390,1,0)</f>
        <v>#N/A</v>
      </c>
    </row>
    <row r="920" spans="1:10" hidden="1" x14ac:dyDescent="0.25">
      <c r="A920">
        <v>206929</v>
      </c>
      <c r="B920" t="s">
        <v>2145</v>
      </c>
      <c r="C920">
        <v>107</v>
      </c>
      <c r="D920">
        <v>1</v>
      </c>
      <c r="E920">
        <v>107</v>
      </c>
      <c r="F920">
        <v>60.232150000000004</v>
      </c>
      <c r="G920">
        <v>6444.84</v>
      </c>
      <c r="H920">
        <v>1</v>
      </c>
      <c r="I920">
        <v>6444.84</v>
      </c>
      <c r="J920" t="e">
        <f>+VLOOKUP(A920,Sales!$B$1352:$B$1390,1,0)</f>
        <v>#N/A</v>
      </c>
    </row>
    <row r="921" spans="1:10" hidden="1" x14ac:dyDescent="0.25">
      <c r="A921">
        <v>206934</v>
      </c>
      <c r="B921" t="s">
        <v>2141</v>
      </c>
      <c r="C921">
        <v>20</v>
      </c>
      <c r="D921">
        <v>1</v>
      </c>
      <c r="E921">
        <v>20</v>
      </c>
      <c r="F921">
        <v>73.32419999999999</v>
      </c>
      <c r="G921">
        <v>1466.48</v>
      </c>
      <c r="H921">
        <v>1</v>
      </c>
      <c r="I921">
        <v>1466.48</v>
      </c>
      <c r="J921" t="e">
        <f>+VLOOKUP(A921,Sales!$B$1352:$B$1390,1,0)</f>
        <v>#N/A</v>
      </c>
    </row>
    <row r="922" spans="1:10" hidden="1" x14ac:dyDescent="0.25">
      <c r="A922">
        <v>206936</v>
      </c>
      <c r="B922" t="s">
        <v>2135</v>
      </c>
      <c r="C922">
        <v>20</v>
      </c>
      <c r="D922">
        <v>1</v>
      </c>
      <c r="E922">
        <v>20</v>
      </c>
      <c r="F922">
        <v>73.32419999999999</v>
      </c>
      <c r="G922">
        <v>1466.48</v>
      </c>
      <c r="H922">
        <v>1</v>
      </c>
      <c r="I922">
        <v>1466.48</v>
      </c>
      <c r="J922" t="e">
        <f>+VLOOKUP(A922,Sales!$B$1352:$B$1390,1,0)</f>
        <v>#N/A</v>
      </c>
    </row>
    <row r="923" spans="1:10" hidden="1" x14ac:dyDescent="0.25">
      <c r="A923">
        <v>206940</v>
      </c>
      <c r="B923" t="s">
        <v>2140</v>
      </c>
      <c r="C923">
        <v>20</v>
      </c>
      <c r="D923">
        <v>1</v>
      </c>
      <c r="E923">
        <v>20</v>
      </c>
      <c r="F923">
        <v>73.32419999999999</v>
      </c>
      <c r="G923">
        <v>1466.48</v>
      </c>
      <c r="H923">
        <v>1</v>
      </c>
      <c r="I923">
        <v>1466.48</v>
      </c>
      <c r="J923" t="e">
        <f>+VLOOKUP(A923,Sales!$B$1352:$B$1390,1,0)</f>
        <v>#N/A</v>
      </c>
    </row>
    <row r="924" spans="1:10" hidden="1" x14ac:dyDescent="0.25">
      <c r="A924">
        <v>206945</v>
      </c>
      <c r="B924" t="s">
        <v>2134</v>
      </c>
      <c r="C924">
        <v>99</v>
      </c>
      <c r="D924">
        <v>1</v>
      </c>
      <c r="E924">
        <v>99</v>
      </c>
      <c r="F924">
        <v>73.32419999999999</v>
      </c>
      <c r="G924">
        <v>7259.1</v>
      </c>
      <c r="H924">
        <v>1</v>
      </c>
      <c r="I924">
        <v>7259.1</v>
      </c>
      <c r="J924" t="e">
        <f>+VLOOKUP(A924,Sales!$B$1352:$B$1390,1,0)</f>
        <v>#N/A</v>
      </c>
    </row>
    <row r="925" spans="1:10" hidden="1" x14ac:dyDescent="0.25">
      <c r="A925">
        <v>206950</v>
      </c>
      <c r="B925" t="s">
        <v>2134</v>
      </c>
      <c r="C925">
        <v>99</v>
      </c>
      <c r="D925">
        <v>2</v>
      </c>
      <c r="E925">
        <v>198</v>
      </c>
      <c r="F925">
        <v>73.32419999999999</v>
      </c>
      <c r="G925">
        <v>7259.1</v>
      </c>
      <c r="H925">
        <v>2</v>
      </c>
      <c r="I925">
        <v>14518.19</v>
      </c>
      <c r="J925" t="e">
        <f>+VLOOKUP(A925,Sales!$B$1352:$B$1390,1,0)</f>
        <v>#N/A</v>
      </c>
    </row>
    <row r="926" spans="1:10" hidden="1" x14ac:dyDescent="0.25">
      <c r="A926">
        <v>206955</v>
      </c>
      <c r="B926" t="s">
        <v>2134</v>
      </c>
      <c r="C926">
        <v>99</v>
      </c>
      <c r="D926">
        <v>1</v>
      </c>
      <c r="E926">
        <v>99</v>
      </c>
      <c r="F926">
        <v>73.32419999999999</v>
      </c>
      <c r="G926">
        <v>7259.1</v>
      </c>
      <c r="H926">
        <v>1</v>
      </c>
      <c r="I926">
        <v>7259.1</v>
      </c>
      <c r="J926" t="e">
        <f>+VLOOKUP(A926,Sales!$B$1352:$B$1390,1,0)</f>
        <v>#N/A</v>
      </c>
    </row>
    <row r="927" spans="1:10" hidden="1" x14ac:dyDescent="0.25">
      <c r="A927">
        <v>206960</v>
      </c>
      <c r="B927" t="s">
        <v>2134</v>
      </c>
      <c r="C927">
        <v>129</v>
      </c>
      <c r="D927">
        <v>1</v>
      </c>
      <c r="E927">
        <v>129</v>
      </c>
      <c r="F927">
        <v>56.8994</v>
      </c>
      <c r="G927">
        <v>7340.02</v>
      </c>
      <c r="H927">
        <v>1</v>
      </c>
      <c r="I927">
        <v>7340.02</v>
      </c>
      <c r="J927" t="e">
        <f>+VLOOKUP(A927,Sales!$B$1352:$B$1390,1,0)</f>
        <v>#N/A</v>
      </c>
    </row>
    <row r="928" spans="1:10" hidden="1" x14ac:dyDescent="0.25">
      <c r="A928">
        <v>206968</v>
      </c>
      <c r="B928" t="s">
        <v>2141</v>
      </c>
      <c r="C928">
        <v>20</v>
      </c>
      <c r="D928">
        <v>1</v>
      </c>
      <c r="E928">
        <v>20</v>
      </c>
      <c r="F928">
        <v>73.32419999999999</v>
      </c>
      <c r="G928">
        <v>1466.48</v>
      </c>
      <c r="H928">
        <v>1</v>
      </c>
      <c r="I928">
        <v>1466.48</v>
      </c>
      <c r="J928" t="e">
        <f>+VLOOKUP(A928,Sales!$B$1352:$B$1390,1,0)</f>
        <v>#N/A</v>
      </c>
    </row>
    <row r="929" spans="1:10" hidden="1" x14ac:dyDescent="0.25">
      <c r="A929">
        <v>206972</v>
      </c>
      <c r="B929" t="s">
        <v>2134</v>
      </c>
      <c r="C929">
        <v>99</v>
      </c>
      <c r="D929">
        <v>1</v>
      </c>
      <c r="E929">
        <v>99</v>
      </c>
      <c r="F929">
        <v>73.32419999999999</v>
      </c>
      <c r="G929">
        <v>7259.1</v>
      </c>
      <c r="H929">
        <v>1</v>
      </c>
      <c r="I929">
        <v>7259.1</v>
      </c>
      <c r="J929" t="e">
        <f>+VLOOKUP(A929,Sales!$B$1352:$B$1390,1,0)</f>
        <v>#N/A</v>
      </c>
    </row>
    <row r="930" spans="1:10" hidden="1" x14ac:dyDescent="0.25">
      <c r="A930">
        <v>206986</v>
      </c>
      <c r="B930" t="s">
        <v>2146</v>
      </c>
      <c r="C930">
        <v>20</v>
      </c>
      <c r="D930">
        <v>1</v>
      </c>
      <c r="E930">
        <v>20</v>
      </c>
      <c r="F930">
        <v>73.32419999999999</v>
      </c>
      <c r="G930">
        <v>1466.48</v>
      </c>
      <c r="H930">
        <v>1</v>
      </c>
      <c r="I930">
        <v>1466.48</v>
      </c>
      <c r="J930" t="e">
        <f>+VLOOKUP(A930,Sales!$B$1352:$B$1390,1,0)</f>
        <v>#N/A</v>
      </c>
    </row>
    <row r="931" spans="1:10" hidden="1" x14ac:dyDescent="0.25">
      <c r="A931">
        <v>206989</v>
      </c>
      <c r="B931" t="s">
        <v>2134</v>
      </c>
      <c r="C931">
        <v>79</v>
      </c>
      <c r="D931">
        <v>1</v>
      </c>
      <c r="E931">
        <v>79</v>
      </c>
      <c r="F931">
        <v>89.27324999999999</v>
      </c>
      <c r="G931">
        <v>7052.59</v>
      </c>
      <c r="H931">
        <v>1</v>
      </c>
      <c r="I931">
        <v>7052.59</v>
      </c>
      <c r="J931" t="e">
        <f>+VLOOKUP(A931,Sales!$B$1352:$B$1390,1,0)</f>
        <v>#N/A</v>
      </c>
    </row>
    <row r="932" spans="1:10" hidden="1" x14ac:dyDescent="0.25">
      <c r="A932">
        <v>207007</v>
      </c>
      <c r="B932" t="s">
        <v>2143</v>
      </c>
      <c r="C932">
        <v>20</v>
      </c>
      <c r="D932">
        <v>1</v>
      </c>
      <c r="E932">
        <v>20</v>
      </c>
      <c r="F932">
        <v>73.32419999999999</v>
      </c>
      <c r="G932">
        <v>1466.48</v>
      </c>
      <c r="H932">
        <v>1</v>
      </c>
      <c r="I932">
        <v>1466.48</v>
      </c>
      <c r="J932" t="e">
        <f>+VLOOKUP(A932,Sales!$B$1352:$B$1390,1,0)</f>
        <v>#N/A</v>
      </c>
    </row>
    <row r="933" spans="1:10" hidden="1" x14ac:dyDescent="0.25">
      <c r="A933">
        <v>207009</v>
      </c>
      <c r="B933" t="s">
        <v>2143</v>
      </c>
      <c r="C933">
        <v>16</v>
      </c>
      <c r="D933">
        <v>1</v>
      </c>
      <c r="E933">
        <v>16</v>
      </c>
      <c r="F933">
        <v>89.27324999999999</v>
      </c>
      <c r="G933">
        <v>1428.37</v>
      </c>
      <c r="H933">
        <v>1</v>
      </c>
      <c r="I933">
        <v>1428.37</v>
      </c>
      <c r="J933" t="e">
        <f>+VLOOKUP(A933,Sales!$B$1352:$B$1390,1,0)</f>
        <v>#N/A</v>
      </c>
    </row>
    <row r="934" spans="1:10" hidden="1" x14ac:dyDescent="0.25">
      <c r="A934">
        <v>207010</v>
      </c>
      <c r="B934" t="s">
        <v>2134</v>
      </c>
      <c r="C934">
        <v>99</v>
      </c>
      <c r="D934">
        <v>1</v>
      </c>
      <c r="E934">
        <v>99</v>
      </c>
      <c r="F934">
        <v>73.32419999999999</v>
      </c>
      <c r="G934">
        <v>7259.1</v>
      </c>
      <c r="H934">
        <v>1</v>
      </c>
      <c r="I934">
        <v>7259.1</v>
      </c>
      <c r="J934" t="e">
        <f>+VLOOKUP(A934,Sales!$B$1352:$B$1390,1,0)</f>
        <v>#N/A</v>
      </c>
    </row>
    <row r="935" spans="1:10" hidden="1" x14ac:dyDescent="0.25">
      <c r="A935">
        <v>207013</v>
      </c>
      <c r="B935" t="s">
        <v>2139</v>
      </c>
      <c r="C935">
        <v>20</v>
      </c>
      <c r="D935">
        <v>1</v>
      </c>
      <c r="E935">
        <v>20</v>
      </c>
      <c r="F935">
        <v>73.32419999999999</v>
      </c>
      <c r="G935">
        <v>1466.48</v>
      </c>
      <c r="H935">
        <v>1</v>
      </c>
      <c r="I935">
        <v>1466.48</v>
      </c>
      <c r="J935" t="e">
        <f>+VLOOKUP(A935,Sales!$B$1352:$B$1390,1,0)</f>
        <v>#N/A</v>
      </c>
    </row>
    <row r="936" spans="1:10" hidden="1" x14ac:dyDescent="0.25">
      <c r="A936">
        <v>207014</v>
      </c>
      <c r="B936" t="s">
        <v>2151</v>
      </c>
      <c r="C936">
        <v>20</v>
      </c>
      <c r="D936">
        <v>1</v>
      </c>
      <c r="E936">
        <v>20</v>
      </c>
      <c r="F936">
        <v>73.32419999999999</v>
      </c>
      <c r="G936">
        <v>1466.48</v>
      </c>
      <c r="H936">
        <v>1</v>
      </c>
      <c r="I936">
        <v>1466.48</v>
      </c>
      <c r="J936" t="e">
        <f>+VLOOKUP(A936,Sales!$B$1352:$B$1390,1,0)</f>
        <v>#N/A</v>
      </c>
    </row>
    <row r="937" spans="1:10" hidden="1" x14ac:dyDescent="0.25">
      <c r="A937">
        <v>207018</v>
      </c>
      <c r="B937" t="s">
        <v>2137</v>
      </c>
      <c r="C937">
        <v>49</v>
      </c>
      <c r="D937">
        <v>1</v>
      </c>
      <c r="E937">
        <v>49</v>
      </c>
      <c r="F937">
        <v>73.32419999999999</v>
      </c>
      <c r="G937">
        <v>3592.89</v>
      </c>
      <c r="H937">
        <v>1</v>
      </c>
      <c r="I937">
        <v>3592.89</v>
      </c>
      <c r="J937" t="e">
        <f>+VLOOKUP(A937,Sales!$B$1352:$B$1390,1,0)</f>
        <v>#N/A</v>
      </c>
    </row>
    <row r="938" spans="1:10" hidden="1" x14ac:dyDescent="0.25">
      <c r="A938">
        <v>207022</v>
      </c>
      <c r="B938" t="s">
        <v>2143</v>
      </c>
      <c r="C938">
        <v>20</v>
      </c>
      <c r="D938">
        <v>1</v>
      </c>
      <c r="E938">
        <v>20</v>
      </c>
      <c r="F938">
        <v>73.32419999999999</v>
      </c>
      <c r="G938">
        <v>1466.48</v>
      </c>
      <c r="H938">
        <v>1</v>
      </c>
      <c r="I938">
        <v>1466.48</v>
      </c>
      <c r="J938" t="e">
        <f>+VLOOKUP(A938,Sales!$B$1352:$B$1390,1,0)</f>
        <v>#N/A</v>
      </c>
    </row>
    <row r="939" spans="1:10" hidden="1" x14ac:dyDescent="0.25">
      <c r="A939">
        <v>207051</v>
      </c>
      <c r="B939" t="s">
        <v>2134</v>
      </c>
      <c r="C939">
        <v>99</v>
      </c>
      <c r="D939">
        <v>1</v>
      </c>
      <c r="E939">
        <v>99</v>
      </c>
      <c r="F939">
        <v>73.32419999999999</v>
      </c>
      <c r="G939">
        <v>7259.1</v>
      </c>
      <c r="H939">
        <v>1</v>
      </c>
      <c r="I939">
        <v>7259.1</v>
      </c>
      <c r="J939" t="e">
        <f>+VLOOKUP(A939,Sales!$B$1352:$B$1390,1,0)</f>
        <v>#N/A</v>
      </c>
    </row>
    <row r="940" spans="1:10" hidden="1" x14ac:dyDescent="0.25">
      <c r="A940">
        <v>207052</v>
      </c>
      <c r="B940" t="s">
        <v>2134</v>
      </c>
      <c r="C940">
        <v>99</v>
      </c>
      <c r="D940">
        <v>1</v>
      </c>
      <c r="E940">
        <v>99</v>
      </c>
      <c r="F940">
        <v>73.32419999999999</v>
      </c>
      <c r="G940">
        <v>7259.1</v>
      </c>
      <c r="H940">
        <v>1</v>
      </c>
      <c r="I940">
        <v>7259.1</v>
      </c>
      <c r="J940" t="e">
        <f>+VLOOKUP(A940,Sales!$B$1352:$B$1390,1,0)</f>
        <v>#N/A</v>
      </c>
    </row>
    <row r="941" spans="1:10" hidden="1" x14ac:dyDescent="0.25">
      <c r="A941">
        <v>207060</v>
      </c>
      <c r="B941" t="s">
        <v>2134</v>
      </c>
      <c r="C941">
        <v>99</v>
      </c>
      <c r="D941">
        <v>1</v>
      </c>
      <c r="E941">
        <v>99</v>
      </c>
      <c r="F941">
        <v>73.32419999999999</v>
      </c>
      <c r="G941">
        <v>7259.1</v>
      </c>
      <c r="H941">
        <v>1</v>
      </c>
      <c r="I941">
        <v>7259.1</v>
      </c>
      <c r="J941" t="e">
        <f>+VLOOKUP(A941,Sales!$B$1352:$B$1390,1,0)</f>
        <v>#N/A</v>
      </c>
    </row>
    <row r="942" spans="1:10" hidden="1" x14ac:dyDescent="0.25">
      <c r="A942">
        <v>207061</v>
      </c>
      <c r="B942" t="s">
        <v>2135</v>
      </c>
      <c r="C942">
        <v>20</v>
      </c>
      <c r="D942">
        <v>1</v>
      </c>
      <c r="E942">
        <v>20</v>
      </c>
      <c r="F942">
        <v>73.32419999999999</v>
      </c>
      <c r="G942">
        <v>1466.48</v>
      </c>
      <c r="H942">
        <v>1</v>
      </c>
      <c r="I942">
        <v>1466.48</v>
      </c>
      <c r="J942" t="e">
        <f>+VLOOKUP(A942,Sales!$B$1352:$B$1390,1,0)</f>
        <v>#N/A</v>
      </c>
    </row>
    <row r="943" spans="1:10" hidden="1" x14ac:dyDescent="0.25">
      <c r="A943">
        <v>207069</v>
      </c>
      <c r="B943" t="s">
        <v>2135</v>
      </c>
      <c r="C943">
        <v>20</v>
      </c>
      <c r="D943">
        <v>1</v>
      </c>
      <c r="E943">
        <v>20</v>
      </c>
      <c r="F943">
        <v>73.32419999999999</v>
      </c>
      <c r="G943">
        <v>1466.48</v>
      </c>
      <c r="H943">
        <v>1</v>
      </c>
      <c r="I943">
        <v>1466.48</v>
      </c>
      <c r="J943" t="e">
        <f>+VLOOKUP(A943,Sales!$B$1352:$B$1390,1,0)</f>
        <v>#N/A</v>
      </c>
    </row>
    <row r="944" spans="1:10" hidden="1" x14ac:dyDescent="0.25">
      <c r="A944">
        <v>207070</v>
      </c>
      <c r="B944" t="s">
        <v>2140</v>
      </c>
      <c r="C944">
        <v>20</v>
      </c>
      <c r="D944">
        <v>1</v>
      </c>
      <c r="E944">
        <v>20</v>
      </c>
      <c r="F944">
        <v>73.32419999999999</v>
      </c>
      <c r="G944">
        <v>1466.48</v>
      </c>
      <c r="H944">
        <v>1</v>
      </c>
      <c r="I944">
        <v>1466.48</v>
      </c>
      <c r="J944" t="e">
        <f>+VLOOKUP(A944,Sales!$B$1352:$B$1390,1,0)</f>
        <v>#N/A</v>
      </c>
    </row>
    <row r="945" spans="1:10" hidden="1" x14ac:dyDescent="0.25">
      <c r="A945">
        <v>207093</v>
      </c>
      <c r="B945" t="s">
        <v>2134</v>
      </c>
      <c r="C945">
        <v>119</v>
      </c>
      <c r="D945">
        <v>1</v>
      </c>
      <c r="E945">
        <v>119</v>
      </c>
      <c r="F945">
        <v>60.232150000000004</v>
      </c>
      <c r="G945">
        <v>7167.63</v>
      </c>
      <c r="H945">
        <v>1</v>
      </c>
      <c r="I945">
        <v>7167.63</v>
      </c>
      <c r="J945" t="e">
        <f>+VLOOKUP(A945,Sales!$B$1352:$B$1390,1,0)</f>
        <v>#N/A</v>
      </c>
    </row>
    <row r="946" spans="1:10" hidden="1" x14ac:dyDescent="0.25">
      <c r="A946">
        <v>207093</v>
      </c>
      <c r="B946" t="s">
        <v>2146</v>
      </c>
      <c r="C946">
        <v>24</v>
      </c>
      <c r="D946">
        <v>1</v>
      </c>
      <c r="E946">
        <v>24</v>
      </c>
      <c r="F946">
        <v>60.232150000000004</v>
      </c>
      <c r="G946">
        <v>1445.57</v>
      </c>
      <c r="H946">
        <v>1</v>
      </c>
      <c r="I946">
        <v>1445.57</v>
      </c>
      <c r="J946" t="e">
        <f>+VLOOKUP(A946,Sales!$B$1352:$B$1390,1,0)</f>
        <v>#N/A</v>
      </c>
    </row>
    <row r="947" spans="1:10" hidden="1" x14ac:dyDescent="0.25">
      <c r="A947">
        <v>207095</v>
      </c>
      <c r="B947" t="s">
        <v>2134</v>
      </c>
      <c r="C947">
        <v>129</v>
      </c>
      <c r="D947">
        <v>1</v>
      </c>
      <c r="E947">
        <v>129</v>
      </c>
      <c r="F947">
        <v>56.8994</v>
      </c>
      <c r="G947">
        <v>7340.02</v>
      </c>
      <c r="H947">
        <v>1</v>
      </c>
      <c r="I947">
        <v>7340.02</v>
      </c>
      <c r="J947" t="e">
        <f>+VLOOKUP(A947,Sales!$B$1352:$B$1390,1,0)</f>
        <v>#N/A</v>
      </c>
    </row>
    <row r="948" spans="1:10" hidden="1" x14ac:dyDescent="0.25">
      <c r="A948">
        <v>207095</v>
      </c>
      <c r="B948" t="s">
        <v>2147</v>
      </c>
      <c r="C948">
        <v>13</v>
      </c>
      <c r="D948">
        <v>1</v>
      </c>
      <c r="E948">
        <v>13</v>
      </c>
      <c r="F948">
        <v>56.8994</v>
      </c>
      <c r="G948">
        <v>739.69</v>
      </c>
      <c r="H948">
        <v>1</v>
      </c>
      <c r="I948">
        <v>739.69</v>
      </c>
      <c r="J948" t="e">
        <f>+VLOOKUP(A948,Sales!$B$1352:$B$1390,1,0)</f>
        <v>#N/A</v>
      </c>
    </row>
    <row r="949" spans="1:10" hidden="1" x14ac:dyDescent="0.25">
      <c r="A949">
        <v>207096</v>
      </c>
      <c r="B949" t="s">
        <v>2134</v>
      </c>
      <c r="C949">
        <v>99</v>
      </c>
      <c r="D949">
        <v>1</v>
      </c>
      <c r="E949">
        <v>99</v>
      </c>
      <c r="F949">
        <v>73.32419999999999</v>
      </c>
      <c r="G949">
        <v>7259.1</v>
      </c>
      <c r="H949">
        <v>1</v>
      </c>
      <c r="I949">
        <v>7259.1</v>
      </c>
      <c r="J949" t="e">
        <f>+VLOOKUP(A949,Sales!$B$1352:$B$1390,1,0)</f>
        <v>#N/A</v>
      </c>
    </row>
    <row r="950" spans="1:10" hidden="1" x14ac:dyDescent="0.25">
      <c r="A950">
        <v>207097</v>
      </c>
      <c r="B950" t="s">
        <v>2135</v>
      </c>
      <c r="C950">
        <v>20</v>
      </c>
      <c r="D950">
        <v>1</v>
      </c>
      <c r="E950">
        <v>20</v>
      </c>
      <c r="F950">
        <v>73.32419999999999</v>
      </c>
      <c r="G950">
        <v>1466.48</v>
      </c>
      <c r="H950">
        <v>1</v>
      </c>
      <c r="I950">
        <v>1466.48</v>
      </c>
      <c r="J950" t="e">
        <f>+VLOOKUP(A950,Sales!$B$1352:$B$1390,1,0)</f>
        <v>#N/A</v>
      </c>
    </row>
    <row r="951" spans="1:10" hidden="1" x14ac:dyDescent="0.25">
      <c r="A951">
        <v>207099</v>
      </c>
      <c r="B951" t="s">
        <v>2137</v>
      </c>
      <c r="C951">
        <v>49</v>
      </c>
      <c r="D951">
        <v>1</v>
      </c>
      <c r="E951">
        <v>49</v>
      </c>
      <c r="F951">
        <v>73.32419999999999</v>
      </c>
      <c r="G951">
        <v>3592.89</v>
      </c>
      <c r="H951">
        <v>1</v>
      </c>
      <c r="I951">
        <v>3592.89</v>
      </c>
      <c r="J951" t="e">
        <f>+VLOOKUP(A951,Sales!$B$1352:$B$1390,1,0)</f>
        <v>#N/A</v>
      </c>
    </row>
    <row r="952" spans="1:10" hidden="1" x14ac:dyDescent="0.25">
      <c r="A952">
        <v>207148</v>
      </c>
      <c r="B952" t="s">
        <v>2143</v>
      </c>
      <c r="C952">
        <v>20</v>
      </c>
      <c r="D952">
        <v>1</v>
      </c>
      <c r="E952">
        <v>20</v>
      </c>
      <c r="F952">
        <v>73.32419999999999</v>
      </c>
      <c r="G952">
        <v>1466.48</v>
      </c>
      <c r="H952">
        <v>1</v>
      </c>
      <c r="I952">
        <v>1466.48</v>
      </c>
      <c r="J952" t="e">
        <f>+VLOOKUP(A952,Sales!$B$1352:$B$1390,1,0)</f>
        <v>#N/A</v>
      </c>
    </row>
    <row r="953" spans="1:10" hidden="1" x14ac:dyDescent="0.25">
      <c r="A953">
        <v>207154</v>
      </c>
      <c r="B953" t="s">
        <v>2137</v>
      </c>
      <c r="C953">
        <v>49</v>
      </c>
      <c r="D953">
        <v>1</v>
      </c>
      <c r="E953">
        <v>49</v>
      </c>
      <c r="F953">
        <v>73.32419999999999</v>
      </c>
      <c r="G953">
        <v>3592.89</v>
      </c>
      <c r="H953">
        <v>1</v>
      </c>
      <c r="I953">
        <v>3592.89</v>
      </c>
      <c r="J953" t="e">
        <f>+VLOOKUP(A953,Sales!$B$1352:$B$1390,1,0)</f>
        <v>#N/A</v>
      </c>
    </row>
    <row r="954" spans="1:10" hidden="1" x14ac:dyDescent="0.25">
      <c r="A954">
        <v>207160</v>
      </c>
      <c r="B954" t="s">
        <v>2134</v>
      </c>
      <c r="C954">
        <v>99</v>
      </c>
      <c r="D954">
        <v>1</v>
      </c>
      <c r="E954">
        <v>99</v>
      </c>
      <c r="F954">
        <v>73.32419999999999</v>
      </c>
      <c r="G954">
        <v>7259.1</v>
      </c>
      <c r="H954">
        <v>1</v>
      </c>
      <c r="I954">
        <v>7259.1</v>
      </c>
      <c r="J954" t="e">
        <f>+VLOOKUP(A954,Sales!$B$1352:$B$1390,1,0)</f>
        <v>#N/A</v>
      </c>
    </row>
    <row r="955" spans="1:10" hidden="1" x14ac:dyDescent="0.25">
      <c r="A955">
        <v>207164</v>
      </c>
      <c r="B955" t="s">
        <v>2142</v>
      </c>
      <c r="C955">
        <v>40</v>
      </c>
      <c r="D955">
        <v>1</v>
      </c>
      <c r="E955">
        <v>40</v>
      </c>
      <c r="F955">
        <v>73.32419999999999</v>
      </c>
      <c r="G955">
        <v>2932.97</v>
      </c>
      <c r="H955">
        <v>1</v>
      </c>
      <c r="I955">
        <v>2932.97</v>
      </c>
      <c r="J955" t="e">
        <f>+VLOOKUP(A955,Sales!$B$1352:$B$1390,1,0)</f>
        <v>#N/A</v>
      </c>
    </row>
    <row r="956" spans="1:10" hidden="1" x14ac:dyDescent="0.25">
      <c r="A956">
        <v>207165</v>
      </c>
      <c r="B956" t="s">
        <v>2134</v>
      </c>
      <c r="C956">
        <v>99</v>
      </c>
      <c r="D956">
        <v>1</v>
      </c>
      <c r="E956">
        <v>99</v>
      </c>
      <c r="F956">
        <v>73.32419999999999</v>
      </c>
      <c r="G956">
        <v>7259.1</v>
      </c>
      <c r="H956">
        <v>1</v>
      </c>
      <c r="I956">
        <v>7259.1</v>
      </c>
      <c r="J956" t="e">
        <f>+VLOOKUP(A956,Sales!$B$1352:$B$1390,1,0)</f>
        <v>#N/A</v>
      </c>
    </row>
    <row r="957" spans="1:10" hidden="1" x14ac:dyDescent="0.25">
      <c r="A957">
        <v>207166</v>
      </c>
      <c r="B957" t="s">
        <v>2144</v>
      </c>
      <c r="C957">
        <v>40</v>
      </c>
      <c r="D957">
        <v>1</v>
      </c>
      <c r="E957">
        <v>40</v>
      </c>
      <c r="F957">
        <v>73.32419999999999</v>
      </c>
      <c r="G957">
        <v>2932.97</v>
      </c>
      <c r="H957">
        <v>1</v>
      </c>
      <c r="I957">
        <v>2932.97</v>
      </c>
      <c r="J957" t="e">
        <f>+VLOOKUP(A957,Sales!$B$1352:$B$1390,1,0)</f>
        <v>#N/A</v>
      </c>
    </row>
    <row r="958" spans="1:10" hidden="1" x14ac:dyDescent="0.25">
      <c r="A958">
        <v>207168</v>
      </c>
      <c r="B958" t="s">
        <v>2135</v>
      </c>
      <c r="C958">
        <v>24</v>
      </c>
      <c r="D958">
        <v>1</v>
      </c>
      <c r="E958">
        <v>24</v>
      </c>
      <c r="F958">
        <v>60.232150000000004</v>
      </c>
      <c r="G958">
        <v>1445.57</v>
      </c>
      <c r="H958">
        <v>1</v>
      </c>
      <c r="I958">
        <v>1445.57</v>
      </c>
      <c r="J958" t="e">
        <f>+VLOOKUP(A958,Sales!$B$1352:$B$1390,1,0)</f>
        <v>#N/A</v>
      </c>
    </row>
    <row r="959" spans="1:10" hidden="1" x14ac:dyDescent="0.25">
      <c r="A959">
        <v>207180</v>
      </c>
      <c r="B959" t="s">
        <v>2134</v>
      </c>
      <c r="C959">
        <v>119</v>
      </c>
      <c r="D959">
        <v>1</v>
      </c>
      <c r="E959">
        <v>119</v>
      </c>
      <c r="F959">
        <v>60.232150000000004</v>
      </c>
      <c r="G959">
        <v>7167.63</v>
      </c>
      <c r="H959">
        <v>1</v>
      </c>
      <c r="I959">
        <v>7167.63</v>
      </c>
      <c r="J959" t="e">
        <f>+VLOOKUP(A959,Sales!$B$1352:$B$1390,1,0)</f>
        <v>#N/A</v>
      </c>
    </row>
    <row r="960" spans="1:10" hidden="1" x14ac:dyDescent="0.25">
      <c r="A960">
        <v>207199</v>
      </c>
      <c r="B960" t="s">
        <v>2134</v>
      </c>
      <c r="C960">
        <v>69</v>
      </c>
      <c r="D960">
        <v>1</v>
      </c>
      <c r="E960">
        <v>69</v>
      </c>
      <c r="F960">
        <v>103.23779999999999</v>
      </c>
      <c r="G960">
        <v>7123.41</v>
      </c>
      <c r="H960">
        <v>1</v>
      </c>
      <c r="I960">
        <v>7123.41</v>
      </c>
      <c r="J960" t="e">
        <f>+VLOOKUP(A960,Sales!$B$1352:$B$1390,1,0)</f>
        <v>#N/A</v>
      </c>
    </row>
    <row r="961" spans="1:10" hidden="1" x14ac:dyDescent="0.25">
      <c r="A961">
        <v>207201</v>
      </c>
      <c r="B961" t="s">
        <v>2134</v>
      </c>
      <c r="C961">
        <v>119</v>
      </c>
      <c r="D961">
        <v>1</v>
      </c>
      <c r="E961">
        <v>119</v>
      </c>
      <c r="F961">
        <v>60.232150000000004</v>
      </c>
      <c r="G961">
        <v>7167.63</v>
      </c>
      <c r="H961">
        <v>1</v>
      </c>
      <c r="I961">
        <v>7167.63</v>
      </c>
      <c r="J961" t="e">
        <f>+VLOOKUP(A961,Sales!$B$1352:$B$1390,1,0)</f>
        <v>#N/A</v>
      </c>
    </row>
    <row r="962" spans="1:10" hidden="1" x14ac:dyDescent="0.25">
      <c r="A962">
        <v>207203</v>
      </c>
      <c r="B962" t="s">
        <v>2134</v>
      </c>
      <c r="C962">
        <v>69</v>
      </c>
      <c r="D962">
        <v>1</v>
      </c>
      <c r="E962">
        <v>69</v>
      </c>
      <c r="F962">
        <v>103.23779999999999</v>
      </c>
      <c r="G962">
        <v>7123.41</v>
      </c>
      <c r="H962">
        <v>1</v>
      </c>
      <c r="I962">
        <v>7123.41</v>
      </c>
      <c r="J962" t="e">
        <f>+VLOOKUP(A962,Sales!$B$1352:$B$1390,1,0)</f>
        <v>#N/A</v>
      </c>
    </row>
    <row r="963" spans="1:10" hidden="1" x14ac:dyDescent="0.25">
      <c r="A963">
        <v>207213</v>
      </c>
      <c r="B963" t="s">
        <v>2134</v>
      </c>
      <c r="C963">
        <v>99</v>
      </c>
      <c r="D963">
        <v>1</v>
      </c>
      <c r="E963">
        <v>99</v>
      </c>
      <c r="F963">
        <v>73.32419999999999</v>
      </c>
      <c r="G963">
        <v>7259.1</v>
      </c>
      <c r="H963">
        <v>1</v>
      </c>
      <c r="I963">
        <v>7259.1</v>
      </c>
      <c r="J963" t="e">
        <f>+VLOOKUP(A963,Sales!$B$1352:$B$1390,1,0)</f>
        <v>#N/A</v>
      </c>
    </row>
    <row r="964" spans="1:10" hidden="1" x14ac:dyDescent="0.25">
      <c r="A964">
        <v>207224</v>
      </c>
      <c r="B964" t="s">
        <v>2134</v>
      </c>
      <c r="C964">
        <v>99</v>
      </c>
      <c r="D964">
        <v>1</v>
      </c>
      <c r="E964">
        <v>99</v>
      </c>
      <c r="F964">
        <v>73.32419999999999</v>
      </c>
      <c r="G964">
        <v>7259.1</v>
      </c>
      <c r="H964">
        <v>1</v>
      </c>
      <c r="I964">
        <v>7259.1</v>
      </c>
      <c r="J964" t="e">
        <f>+VLOOKUP(A964,Sales!$B$1352:$B$1390,1,0)</f>
        <v>#N/A</v>
      </c>
    </row>
    <row r="965" spans="1:10" hidden="1" x14ac:dyDescent="0.25">
      <c r="A965">
        <v>207227</v>
      </c>
      <c r="B965" t="s">
        <v>2134</v>
      </c>
      <c r="C965">
        <v>99</v>
      </c>
      <c r="D965">
        <v>1</v>
      </c>
      <c r="E965">
        <v>99</v>
      </c>
      <c r="F965">
        <v>73.32419999999999</v>
      </c>
      <c r="G965">
        <v>7259.1</v>
      </c>
      <c r="H965">
        <v>1</v>
      </c>
      <c r="I965">
        <v>7259.1</v>
      </c>
      <c r="J965" t="e">
        <f>+VLOOKUP(A965,Sales!$B$1352:$B$1390,1,0)</f>
        <v>#N/A</v>
      </c>
    </row>
    <row r="966" spans="1:10" hidden="1" x14ac:dyDescent="0.25">
      <c r="A966">
        <v>207228</v>
      </c>
      <c r="B966" t="s">
        <v>2134</v>
      </c>
      <c r="C966">
        <v>99</v>
      </c>
      <c r="D966">
        <v>1</v>
      </c>
      <c r="E966">
        <v>99</v>
      </c>
      <c r="F966">
        <v>73.32419999999999</v>
      </c>
      <c r="G966">
        <v>7259.1</v>
      </c>
      <c r="H966">
        <v>1</v>
      </c>
      <c r="I966">
        <v>7259.1</v>
      </c>
      <c r="J966" t="e">
        <f>+VLOOKUP(A966,Sales!$B$1352:$B$1390,1,0)</f>
        <v>#N/A</v>
      </c>
    </row>
    <row r="967" spans="1:10" hidden="1" x14ac:dyDescent="0.25">
      <c r="A967">
        <v>207232</v>
      </c>
      <c r="B967" t="s">
        <v>2147</v>
      </c>
      <c r="C967">
        <v>10</v>
      </c>
      <c r="D967">
        <v>1</v>
      </c>
      <c r="E967">
        <v>10</v>
      </c>
      <c r="F967">
        <v>73.32419999999999</v>
      </c>
      <c r="G967">
        <v>733.24</v>
      </c>
      <c r="H967">
        <v>1</v>
      </c>
      <c r="I967">
        <v>733.24</v>
      </c>
      <c r="J967" t="e">
        <f>+VLOOKUP(A967,Sales!$B$1352:$B$1390,1,0)</f>
        <v>#N/A</v>
      </c>
    </row>
    <row r="968" spans="1:10" hidden="1" x14ac:dyDescent="0.25">
      <c r="A968">
        <v>207232</v>
      </c>
      <c r="B968" t="s">
        <v>2144</v>
      </c>
      <c r="C968">
        <v>40</v>
      </c>
      <c r="D968">
        <v>1</v>
      </c>
      <c r="E968">
        <v>40</v>
      </c>
      <c r="F968">
        <v>73.32419999999999</v>
      </c>
      <c r="G968">
        <v>2932.97</v>
      </c>
      <c r="H968">
        <v>1</v>
      </c>
      <c r="I968">
        <v>2932.97</v>
      </c>
      <c r="J968" t="e">
        <f>+VLOOKUP(A968,Sales!$B$1352:$B$1390,1,0)</f>
        <v>#N/A</v>
      </c>
    </row>
    <row r="969" spans="1:10" hidden="1" x14ac:dyDescent="0.25">
      <c r="A969">
        <v>206324</v>
      </c>
      <c r="B969" t="s">
        <v>2168</v>
      </c>
      <c r="C969">
        <v>10</v>
      </c>
      <c r="D969">
        <v>1</v>
      </c>
      <c r="E969">
        <v>10</v>
      </c>
      <c r="F969">
        <v>73.656099999999995</v>
      </c>
      <c r="G969">
        <v>736.56</v>
      </c>
      <c r="H969">
        <v>1</v>
      </c>
      <c r="I969">
        <v>736.56</v>
      </c>
      <c r="J969" t="e">
        <f>+VLOOKUP(A969,Sales!$B$1352:$B$1390,1,0)</f>
        <v>#N/A</v>
      </c>
    </row>
    <row r="970" spans="1:10" hidden="1" x14ac:dyDescent="0.25">
      <c r="A970">
        <v>206176</v>
      </c>
      <c r="B970" t="s">
        <v>2168</v>
      </c>
      <c r="C970">
        <v>99</v>
      </c>
      <c r="D970">
        <v>1</v>
      </c>
      <c r="E970">
        <v>99</v>
      </c>
      <c r="F970">
        <v>73.656099999999995</v>
      </c>
      <c r="G970">
        <v>7291.95</v>
      </c>
      <c r="H970">
        <v>1</v>
      </c>
      <c r="I970">
        <v>7291.95</v>
      </c>
      <c r="J970" t="e">
        <f>+VLOOKUP(A970,Sales!$B$1352:$B$1390,1,0)</f>
        <v>#N/A</v>
      </c>
    </row>
    <row r="971" spans="1:10" hidden="1" x14ac:dyDescent="0.25">
      <c r="A971">
        <v>206175</v>
      </c>
      <c r="B971" t="s">
        <v>2168</v>
      </c>
      <c r="C971">
        <v>89</v>
      </c>
      <c r="D971">
        <v>1</v>
      </c>
      <c r="E971">
        <v>89</v>
      </c>
      <c r="F971">
        <v>73.656099999999995</v>
      </c>
      <c r="G971">
        <v>6555.39</v>
      </c>
      <c r="H971">
        <v>1</v>
      </c>
      <c r="I971">
        <v>6555.39</v>
      </c>
      <c r="J971" t="e">
        <f>+VLOOKUP(A971,Sales!$B$1352:$B$1390,1,0)</f>
        <v>#N/A</v>
      </c>
    </row>
    <row r="972" spans="1:10" hidden="1" x14ac:dyDescent="0.25">
      <c r="A972">
        <v>206173</v>
      </c>
      <c r="B972" t="s">
        <v>2168</v>
      </c>
      <c r="C972">
        <v>20</v>
      </c>
      <c r="D972">
        <v>1</v>
      </c>
      <c r="E972">
        <v>20</v>
      </c>
      <c r="F972">
        <v>73.656099999999995</v>
      </c>
      <c r="G972">
        <v>1473.12</v>
      </c>
      <c r="H972">
        <v>1</v>
      </c>
      <c r="I972">
        <v>1473.12</v>
      </c>
      <c r="J972" t="e">
        <f>+VLOOKUP(A972,Sales!$B$1352:$B$1390,1,0)</f>
        <v>#N/A</v>
      </c>
    </row>
    <row r="973" spans="1:10" hidden="1" x14ac:dyDescent="0.25">
      <c r="A973">
        <v>206723</v>
      </c>
      <c r="B973" t="s">
        <v>2168</v>
      </c>
      <c r="C973">
        <v>7</v>
      </c>
      <c r="D973">
        <v>1</v>
      </c>
      <c r="E973">
        <v>7</v>
      </c>
      <c r="F973">
        <v>102.14400000000001</v>
      </c>
      <c r="G973">
        <v>715.01</v>
      </c>
      <c r="H973">
        <v>1</v>
      </c>
      <c r="I973">
        <v>715.01</v>
      </c>
      <c r="J973" t="e">
        <f>+VLOOKUP(A973,Sales!$B$1352:$B$1390,1,0)</f>
        <v>#N/A</v>
      </c>
    </row>
    <row r="974" spans="1:10" hidden="1" x14ac:dyDescent="0.25">
      <c r="A974">
        <v>207800</v>
      </c>
      <c r="B974" t="s">
        <v>2134</v>
      </c>
      <c r="C974">
        <v>99</v>
      </c>
      <c r="D974">
        <v>1</v>
      </c>
      <c r="E974">
        <v>99</v>
      </c>
      <c r="F974">
        <v>73.432000000000002</v>
      </c>
      <c r="G974">
        <v>7269.77</v>
      </c>
      <c r="H974">
        <v>1</v>
      </c>
      <c r="I974">
        <v>7269.77</v>
      </c>
      <c r="J974" t="e">
        <f>+VLOOKUP(A974,Sales!$B$1352:$B$1390,1,0)</f>
        <v>#N/A</v>
      </c>
    </row>
    <row r="975" spans="1:10" hidden="1" x14ac:dyDescent="0.25">
      <c r="A975">
        <v>207799</v>
      </c>
      <c r="B975" t="s">
        <v>2143</v>
      </c>
      <c r="C975">
        <v>20</v>
      </c>
      <c r="D975">
        <v>1</v>
      </c>
      <c r="E975">
        <v>20</v>
      </c>
      <c r="F975">
        <v>73.432000000000002</v>
      </c>
      <c r="G975">
        <v>1468.64</v>
      </c>
      <c r="H975">
        <v>1</v>
      </c>
      <c r="I975">
        <v>1468.64</v>
      </c>
      <c r="J975" t="e">
        <f>+VLOOKUP(A975,Sales!$B$1352:$B$1390,1,0)</f>
        <v>#N/A</v>
      </c>
    </row>
    <row r="976" spans="1:10" hidden="1" x14ac:dyDescent="0.25">
      <c r="A976">
        <v>207793</v>
      </c>
      <c r="B976" t="s">
        <v>2151</v>
      </c>
      <c r="C976">
        <v>20</v>
      </c>
      <c r="D976">
        <v>1</v>
      </c>
      <c r="E976">
        <v>20</v>
      </c>
      <c r="F976">
        <v>73.432000000000002</v>
      </c>
      <c r="G976">
        <v>1468.64</v>
      </c>
      <c r="H976">
        <v>1</v>
      </c>
      <c r="I976">
        <v>1468.64</v>
      </c>
      <c r="J976" t="e">
        <f>+VLOOKUP(A976,Sales!$B$1352:$B$1390,1,0)</f>
        <v>#N/A</v>
      </c>
    </row>
    <row r="977" spans="1:10" hidden="1" x14ac:dyDescent="0.25">
      <c r="A977">
        <v>207791</v>
      </c>
      <c r="B977" t="s">
        <v>2144</v>
      </c>
      <c r="C977">
        <v>40</v>
      </c>
      <c r="D977">
        <v>1</v>
      </c>
      <c r="E977">
        <v>40</v>
      </c>
      <c r="F977">
        <v>73.432000000000002</v>
      </c>
      <c r="G977">
        <v>2937.28</v>
      </c>
      <c r="H977">
        <v>1</v>
      </c>
      <c r="I977">
        <v>2937.28</v>
      </c>
      <c r="J977" t="e">
        <f>+VLOOKUP(A977,Sales!$B$1352:$B$1390,1,0)</f>
        <v>#N/A</v>
      </c>
    </row>
    <row r="978" spans="1:10" hidden="1" x14ac:dyDescent="0.25">
      <c r="A978">
        <v>207773</v>
      </c>
      <c r="B978" t="s">
        <v>2135</v>
      </c>
      <c r="C978">
        <v>20</v>
      </c>
      <c r="D978">
        <v>2</v>
      </c>
      <c r="E978">
        <v>40</v>
      </c>
      <c r="F978">
        <v>73.432000000000002</v>
      </c>
      <c r="G978">
        <v>1468.64</v>
      </c>
      <c r="H978">
        <v>2</v>
      </c>
      <c r="I978">
        <v>2937.28</v>
      </c>
      <c r="J978" t="e">
        <f>+VLOOKUP(A978,Sales!$B$1352:$B$1390,1,0)</f>
        <v>#N/A</v>
      </c>
    </row>
    <row r="979" spans="1:10" hidden="1" x14ac:dyDescent="0.25">
      <c r="A979">
        <v>207772</v>
      </c>
      <c r="B979" t="s">
        <v>2145</v>
      </c>
      <c r="C979">
        <v>71</v>
      </c>
      <c r="D979">
        <v>1</v>
      </c>
      <c r="E979">
        <v>71</v>
      </c>
      <c r="F979">
        <v>88.400499999999994</v>
      </c>
      <c r="G979">
        <v>6276.44</v>
      </c>
      <c r="H979">
        <v>1</v>
      </c>
      <c r="I979">
        <v>6276.44</v>
      </c>
      <c r="J979" t="e">
        <f>+VLOOKUP(A979,Sales!$B$1352:$B$1390,1,0)</f>
        <v>#N/A</v>
      </c>
    </row>
    <row r="980" spans="1:10" hidden="1" x14ac:dyDescent="0.25">
      <c r="A980">
        <v>207770</v>
      </c>
      <c r="B980" t="s">
        <v>2140</v>
      </c>
      <c r="C980">
        <v>20</v>
      </c>
      <c r="D980">
        <v>1</v>
      </c>
      <c r="E980">
        <v>20</v>
      </c>
      <c r="F980">
        <v>73.432000000000002</v>
      </c>
      <c r="G980">
        <v>1468.64</v>
      </c>
      <c r="H980">
        <v>1</v>
      </c>
      <c r="I980">
        <v>1468.64</v>
      </c>
      <c r="J980" t="e">
        <f>+VLOOKUP(A980,Sales!$B$1352:$B$1390,1,0)</f>
        <v>#N/A</v>
      </c>
    </row>
    <row r="981" spans="1:10" hidden="1" x14ac:dyDescent="0.25">
      <c r="A981">
        <v>207769</v>
      </c>
      <c r="B981" t="s">
        <v>2142</v>
      </c>
      <c r="C981">
        <v>40</v>
      </c>
      <c r="D981">
        <v>1</v>
      </c>
      <c r="E981">
        <v>40</v>
      </c>
      <c r="F981">
        <v>73.432000000000002</v>
      </c>
      <c r="G981">
        <v>2937.28</v>
      </c>
      <c r="H981">
        <v>1</v>
      </c>
      <c r="I981">
        <v>2937.28</v>
      </c>
      <c r="J981" t="e">
        <f>+VLOOKUP(A981,Sales!$B$1352:$B$1390,1,0)</f>
        <v>#N/A</v>
      </c>
    </row>
    <row r="982" spans="1:10" hidden="1" x14ac:dyDescent="0.25">
      <c r="A982">
        <v>207768</v>
      </c>
      <c r="B982" t="s">
        <v>2143</v>
      </c>
      <c r="C982">
        <v>20</v>
      </c>
      <c r="D982">
        <v>1</v>
      </c>
      <c r="E982">
        <v>20</v>
      </c>
      <c r="F982">
        <v>73.432000000000002</v>
      </c>
      <c r="G982">
        <v>1468.64</v>
      </c>
      <c r="H982">
        <v>1</v>
      </c>
      <c r="I982">
        <v>1468.64</v>
      </c>
      <c r="J982" t="e">
        <f>+VLOOKUP(A982,Sales!$B$1352:$B$1390,1,0)</f>
        <v>#N/A</v>
      </c>
    </row>
    <row r="983" spans="1:10" hidden="1" x14ac:dyDescent="0.25">
      <c r="A983">
        <v>207765</v>
      </c>
      <c r="B983" t="s">
        <v>2134</v>
      </c>
      <c r="C983">
        <v>99</v>
      </c>
      <c r="D983">
        <v>1</v>
      </c>
      <c r="E983">
        <v>99</v>
      </c>
      <c r="F983">
        <v>73.432000000000002</v>
      </c>
      <c r="G983">
        <v>7269.77</v>
      </c>
      <c r="H983">
        <v>1</v>
      </c>
      <c r="I983">
        <v>7269.77</v>
      </c>
      <c r="J983" t="e">
        <f>+VLOOKUP(A983,Sales!$B$1352:$B$1390,1,0)</f>
        <v>#N/A</v>
      </c>
    </row>
    <row r="984" spans="1:10" hidden="1" x14ac:dyDescent="0.25">
      <c r="A984">
        <v>207764</v>
      </c>
      <c r="B984" t="s">
        <v>2135</v>
      </c>
      <c r="C984">
        <v>24</v>
      </c>
      <c r="D984">
        <v>1</v>
      </c>
      <c r="E984">
        <v>24</v>
      </c>
      <c r="F984">
        <v>60.004199999999997</v>
      </c>
      <c r="G984">
        <v>1440.1</v>
      </c>
      <c r="H984">
        <v>1</v>
      </c>
      <c r="I984">
        <v>1440.1</v>
      </c>
      <c r="J984" t="e">
        <f>+VLOOKUP(A984,Sales!$B$1352:$B$1390,1,0)</f>
        <v>#N/A</v>
      </c>
    </row>
    <row r="985" spans="1:10" hidden="1" x14ac:dyDescent="0.25">
      <c r="A985">
        <v>207759</v>
      </c>
      <c r="B985" t="s">
        <v>2143</v>
      </c>
      <c r="C985">
        <v>20</v>
      </c>
      <c r="D985">
        <v>1</v>
      </c>
      <c r="E985">
        <v>20</v>
      </c>
      <c r="F985">
        <v>73.432000000000002</v>
      </c>
      <c r="G985">
        <v>1468.64</v>
      </c>
      <c r="H985">
        <v>1</v>
      </c>
      <c r="I985">
        <v>1468.64</v>
      </c>
      <c r="J985" t="e">
        <f>+VLOOKUP(A985,Sales!$B$1352:$B$1390,1,0)</f>
        <v>#N/A</v>
      </c>
    </row>
    <row r="986" spans="1:10" hidden="1" x14ac:dyDescent="0.25">
      <c r="A986">
        <v>207757</v>
      </c>
      <c r="B986" t="s">
        <v>2134</v>
      </c>
      <c r="C986">
        <v>129</v>
      </c>
      <c r="D986">
        <v>1</v>
      </c>
      <c r="E986">
        <v>129</v>
      </c>
      <c r="F986">
        <v>55.923999999999999</v>
      </c>
      <c r="G986">
        <v>7214.19</v>
      </c>
      <c r="H986">
        <v>1</v>
      </c>
      <c r="I986">
        <v>7214.19</v>
      </c>
      <c r="J986" t="e">
        <f>+VLOOKUP(A986,Sales!$B$1352:$B$1390,1,0)</f>
        <v>#N/A</v>
      </c>
    </row>
    <row r="987" spans="1:10" hidden="1" x14ac:dyDescent="0.25">
      <c r="A987">
        <v>207756</v>
      </c>
      <c r="B987" t="s">
        <v>2134</v>
      </c>
      <c r="C987">
        <v>129</v>
      </c>
      <c r="D987">
        <v>1</v>
      </c>
      <c r="E987">
        <v>129</v>
      </c>
      <c r="F987">
        <v>55.923999999999999</v>
      </c>
      <c r="G987">
        <v>7214.19</v>
      </c>
      <c r="H987">
        <v>1</v>
      </c>
      <c r="I987">
        <v>7214.19</v>
      </c>
      <c r="J987" t="e">
        <f>+VLOOKUP(A987,Sales!$B$1352:$B$1390,1,0)</f>
        <v>#N/A</v>
      </c>
    </row>
    <row r="988" spans="1:10" hidden="1" x14ac:dyDescent="0.25">
      <c r="A988">
        <v>207754</v>
      </c>
      <c r="B988" t="s">
        <v>2139</v>
      </c>
      <c r="C988">
        <v>20</v>
      </c>
      <c r="D988">
        <v>1</v>
      </c>
      <c r="E988">
        <v>20</v>
      </c>
      <c r="F988">
        <v>73.432000000000002</v>
      </c>
      <c r="G988">
        <v>1468.64</v>
      </c>
      <c r="H988">
        <v>1</v>
      </c>
      <c r="I988">
        <v>1468.64</v>
      </c>
      <c r="J988" t="e">
        <f>+VLOOKUP(A988,Sales!$B$1352:$B$1390,1,0)</f>
        <v>#N/A</v>
      </c>
    </row>
    <row r="989" spans="1:10" hidden="1" x14ac:dyDescent="0.25">
      <c r="A989">
        <v>207753</v>
      </c>
      <c r="B989" t="s">
        <v>2140</v>
      </c>
      <c r="C989">
        <v>20</v>
      </c>
      <c r="D989">
        <v>1</v>
      </c>
      <c r="E989">
        <v>20</v>
      </c>
      <c r="F989">
        <v>73.432000000000002</v>
      </c>
      <c r="G989">
        <v>1468.64</v>
      </c>
      <c r="H989">
        <v>1</v>
      </c>
      <c r="I989">
        <v>1468.64</v>
      </c>
      <c r="J989" t="e">
        <f>+VLOOKUP(A989,Sales!$B$1352:$B$1390,1,0)</f>
        <v>#N/A</v>
      </c>
    </row>
    <row r="990" spans="1:10" hidden="1" x14ac:dyDescent="0.25">
      <c r="A990">
        <v>207663</v>
      </c>
      <c r="B990" t="s">
        <v>2134</v>
      </c>
      <c r="C990">
        <v>129</v>
      </c>
      <c r="D990">
        <v>1</v>
      </c>
      <c r="E990">
        <v>129</v>
      </c>
      <c r="F990">
        <v>55.923999999999999</v>
      </c>
      <c r="G990">
        <v>7214.2</v>
      </c>
      <c r="H990">
        <v>1</v>
      </c>
      <c r="I990">
        <v>7214.2</v>
      </c>
      <c r="J990" t="e">
        <f>+VLOOKUP(A990,Sales!$B$1352:$B$1390,1,0)</f>
        <v>#N/A</v>
      </c>
    </row>
    <row r="991" spans="1:10" hidden="1" x14ac:dyDescent="0.25">
      <c r="A991">
        <v>207662</v>
      </c>
      <c r="B991" t="s">
        <v>2143</v>
      </c>
      <c r="C991">
        <v>20</v>
      </c>
      <c r="D991">
        <v>1</v>
      </c>
      <c r="E991">
        <v>20</v>
      </c>
      <c r="F991">
        <v>73.432000000000002</v>
      </c>
      <c r="G991">
        <v>1468.64</v>
      </c>
      <c r="H991">
        <v>1</v>
      </c>
      <c r="I991">
        <v>1468.64</v>
      </c>
      <c r="J991" t="e">
        <f>+VLOOKUP(A991,Sales!$B$1352:$B$1390,1,0)</f>
        <v>#N/A</v>
      </c>
    </row>
    <row r="992" spans="1:10" hidden="1" x14ac:dyDescent="0.25">
      <c r="A992">
        <v>207661</v>
      </c>
      <c r="B992" t="s">
        <v>2134</v>
      </c>
      <c r="C992">
        <v>99</v>
      </c>
      <c r="D992">
        <v>1</v>
      </c>
      <c r="E992">
        <v>99</v>
      </c>
      <c r="F992">
        <v>73.432000000000002</v>
      </c>
      <c r="G992">
        <v>7269.77</v>
      </c>
      <c r="H992">
        <v>1</v>
      </c>
      <c r="I992">
        <v>7269.77</v>
      </c>
      <c r="J992" t="e">
        <f>+VLOOKUP(A992,Sales!$B$1352:$B$1390,1,0)</f>
        <v>#N/A</v>
      </c>
    </row>
    <row r="993" spans="1:10" hidden="1" x14ac:dyDescent="0.25">
      <c r="A993">
        <v>207660</v>
      </c>
      <c r="B993" t="s">
        <v>2146</v>
      </c>
      <c r="C993">
        <v>20</v>
      </c>
      <c r="D993">
        <v>1</v>
      </c>
      <c r="E993">
        <v>20</v>
      </c>
      <c r="F993">
        <v>73.432000000000002</v>
      </c>
      <c r="G993">
        <v>1468.64</v>
      </c>
      <c r="H993">
        <v>1</v>
      </c>
      <c r="I993">
        <v>1468.64</v>
      </c>
      <c r="J993" t="e">
        <f>+VLOOKUP(A993,Sales!$B$1352:$B$1390,1,0)</f>
        <v>#N/A</v>
      </c>
    </row>
    <row r="994" spans="1:10" hidden="1" x14ac:dyDescent="0.25">
      <c r="A994">
        <v>207659</v>
      </c>
      <c r="B994" t="s">
        <v>2134</v>
      </c>
      <c r="C994">
        <v>99</v>
      </c>
      <c r="D994">
        <v>1</v>
      </c>
      <c r="E994">
        <v>99</v>
      </c>
      <c r="F994">
        <v>73.432000000000002</v>
      </c>
      <c r="G994">
        <v>7269.77</v>
      </c>
      <c r="H994">
        <v>1</v>
      </c>
      <c r="I994">
        <v>7269.77</v>
      </c>
      <c r="J994" t="e">
        <f>+VLOOKUP(A994,Sales!$B$1352:$B$1390,1,0)</f>
        <v>#N/A</v>
      </c>
    </row>
    <row r="995" spans="1:10" hidden="1" x14ac:dyDescent="0.25">
      <c r="A995">
        <v>207654</v>
      </c>
      <c r="B995" t="s">
        <v>2134</v>
      </c>
      <c r="C995">
        <v>99</v>
      </c>
      <c r="D995">
        <v>1</v>
      </c>
      <c r="E995">
        <v>99</v>
      </c>
      <c r="F995">
        <v>73.432000000000002</v>
      </c>
      <c r="G995">
        <v>7269.77</v>
      </c>
      <c r="H995">
        <v>1</v>
      </c>
      <c r="I995">
        <v>7269.77</v>
      </c>
      <c r="J995" t="e">
        <f>+VLOOKUP(A995,Sales!$B$1352:$B$1390,1,0)</f>
        <v>#N/A</v>
      </c>
    </row>
    <row r="996" spans="1:10" hidden="1" x14ac:dyDescent="0.25">
      <c r="A996">
        <v>207653</v>
      </c>
      <c r="B996" t="s">
        <v>2140</v>
      </c>
      <c r="C996">
        <v>20</v>
      </c>
      <c r="D996">
        <v>1</v>
      </c>
      <c r="E996">
        <v>20</v>
      </c>
      <c r="F996">
        <v>73.432000000000002</v>
      </c>
      <c r="G996">
        <v>1468.64</v>
      </c>
      <c r="H996">
        <v>1</v>
      </c>
      <c r="I996">
        <v>1468.64</v>
      </c>
      <c r="J996" t="e">
        <f>+VLOOKUP(A996,Sales!$B$1352:$B$1390,1,0)</f>
        <v>#N/A</v>
      </c>
    </row>
    <row r="997" spans="1:10" hidden="1" x14ac:dyDescent="0.25">
      <c r="A997">
        <v>207642</v>
      </c>
      <c r="B997" t="s">
        <v>2135</v>
      </c>
      <c r="C997">
        <v>14</v>
      </c>
      <c r="D997">
        <v>1</v>
      </c>
      <c r="E997">
        <v>14</v>
      </c>
      <c r="F997">
        <v>102.85505000000001</v>
      </c>
      <c r="G997">
        <v>1439.97</v>
      </c>
      <c r="H997">
        <v>1</v>
      </c>
      <c r="I997">
        <v>1439.97</v>
      </c>
      <c r="J997" t="e">
        <f>+VLOOKUP(A997,Sales!$B$1352:$B$1390,1,0)</f>
        <v>#N/A</v>
      </c>
    </row>
    <row r="998" spans="1:10" hidden="1" x14ac:dyDescent="0.25">
      <c r="A998">
        <v>207640</v>
      </c>
      <c r="B998" t="s">
        <v>2134</v>
      </c>
      <c r="C998">
        <v>99</v>
      </c>
      <c r="D998">
        <v>1</v>
      </c>
      <c r="E998">
        <v>99</v>
      </c>
      <c r="F998">
        <v>73.432000000000002</v>
      </c>
      <c r="G998">
        <v>7269.77</v>
      </c>
      <c r="H998">
        <v>1</v>
      </c>
      <c r="I998">
        <v>7269.77</v>
      </c>
      <c r="J998" t="e">
        <f>+VLOOKUP(A998,Sales!$B$1352:$B$1390,1,0)</f>
        <v>#N/A</v>
      </c>
    </row>
    <row r="999" spans="1:10" hidden="1" x14ac:dyDescent="0.25">
      <c r="A999">
        <v>207638</v>
      </c>
      <c r="B999" t="s">
        <v>2141</v>
      </c>
      <c r="C999">
        <v>14</v>
      </c>
      <c r="D999">
        <v>1</v>
      </c>
      <c r="E999">
        <v>14</v>
      </c>
      <c r="F999">
        <v>102.85505000000001</v>
      </c>
      <c r="G999">
        <v>1439.97</v>
      </c>
      <c r="H999">
        <v>1</v>
      </c>
      <c r="I999">
        <v>1439.97</v>
      </c>
      <c r="J999" t="e">
        <f>+VLOOKUP(A999,Sales!$B$1352:$B$1390,1,0)</f>
        <v>#N/A</v>
      </c>
    </row>
    <row r="1000" spans="1:10" hidden="1" x14ac:dyDescent="0.25">
      <c r="A1000">
        <v>207637</v>
      </c>
      <c r="B1000" t="s">
        <v>2135</v>
      </c>
      <c r="C1000">
        <v>14</v>
      </c>
      <c r="D1000">
        <v>1</v>
      </c>
      <c r="E1000">
        <v>14</v>
      </c>
      <c r="F1000">
        <v>102.85505000000001</v>
      </c>
      <c r="G1000">
        <v>1439.97</v>
      </c>
      <c r="H1000">
        <v>1</v>
      </c>
      <c r="I1000">
        <v>1439.97</v>
      </c>
      <c r="J1000" t="e">
        <f>+VLOOKUP(A1000,Sales!$B$1352:$B$1390,1,0)</f>
        <v>#N/A</v>
      </c>
    </row>
    <row r="1001" spans="1:10" hidden="1" x14ac:dyDescent="0.25">
      <c r="A1001">
        <v>207633</v>
      </c>
      <c r="B1001" t="s">
        <v>2139</v>
      </c>
      <c r="C1001">
        <v>24</v>
      </c>
      <c r="D1001">
        <v>1</v>
      </c>
      <c r="E1001">
        <v>24</v>
      </c>
      <c r="F1001">
        <v>60.004199999999997</v>
      </c>
      <c r="G1001">
        <v>1440.1</v>
      </c>
      <c r="H1001">
        <v>1</v>
      </c>
      <c r="I1001">
        <v>1440.1</v>
      </c>
      <c r="J1001" t="e">
        <f>+VLOOKUP(A1001,Sales!$B$1352:$B$1390,1,0)</f>
        <v>#N/A</v>
      </c>
    </row>
    <row r="1002" spans="1:10" hidden="1" x14ac:dyDescent="0.25">
      <c r="A1002">
        <v>207630</v>
      </c>
      <c r="B1002" t="s">
        <v>2140</v>
      </c>
      <c r="C1002">
        <v>20</v>
      </c>
      <c r="D1002">
        <v>1</v>
      </c>
      <c r="E1002">
        <v>20</v>
      </c>
      <c r="F1002">
        <v>73.432000000000002</v>
      </c>
      <c r="G1002">
        <v>1468.64</v>
      </c>
      <c r="H1002">
        <v>1</v>
      </c>
      <c r="I1002">
        <v>1468.64</v>
      </c>
      <c r="J1002" t="e">
        <f>+VLOOKUP(A1002,Sales!$B$1352:$B$1390,1,0)</f>
        <v>#N/A</v>
      </c>
    </row>
    <row r="1003" spans="1:10" hidden="1" x14ac:dyDescent="0.25">
      <c r="A1003">
        <v>207626</v>
      </c>
      <c r="B1003" t="s">
        <v>2134</v>
      </c>
      <c r="C1003">
        <v>79</v>
      </c>
      <c r="D1003">
        <v>1</v>
      </c>
      <c r="E1003">
        <v>79</v>
      </c>
      <c r="F1003">
        <v>88.400499999999994</v>
      </c>
      <c r="G1003">
        <v>6983.64</v>
      </c>
      <c r="H1003">
        <v>1</v>
      </c>
      <c r="I1003">
        <v>6983.64</v>
      </c>
      <c r="J1003" t="e">
        <f>+VLOOKUP(A1003,Sales!$B$1352:$B$1390,1,0)</f>
        <v>#N/A</v>
      </c>
    </row>
    <row r="1004" spans="1:10" hidden="1" x14ac:dyDescent="0.25">
      <c r="A1004">
        <v>207625</v>
      </c>
      <c r="B1004" t="s">
        <v>2134</v>
      </c>
      <c r="C1004">
        <v>79</v>
      </c>
      <c r="D1004">
        <v>1</v>
      </c>
      <c r="E1004">
        <v>79</v>
      </c>
      <c r="F1004">
        <v>88.400499999999994</v>
      </c>
      <c r="G1004">
        <v>6983.64</v>
      </c>
      <c r="H1004">
        <v>1</v>
      </c>
      <c r="I1004">
        <v>6983.64</v>
      </c>
      <c r="J1004" t="e">
        <f>+VLOOKUP(A1004,Sales!$B$1352:$B$1390,1,0)</f>
        <v>#N/A</v>
      </c>
    </row>
    <row r="1005" spans="1:10" hidden="1" x14ac:dyDescent="0.25">
      <c r="A1005">
        <v>207624</v>
      </c>
      <c r="B1005" t="s">
        <v>2134</v>
      </c>
      <c r="C1005">
        <v>99</v>
      </c>
      <c r="D1005">
        <v>1</v>
      </c>
      <c r="E1005">
        <v>99</v>
      </c>
      <c r="F1005">
        <v>73.432000000000002</v>
      </c>
      <c r="G1005">
        <v>7269.77</v>
      </c>
      <c r="H1005">
        <v>1</v>
      </c>
      <c r="I1005">
        <v>7269.77</v>
      </c>
      <c r="J1005" t="e">
        <f>+VLOOKUP(A1005,Sales!$B$1352:$B$1390,1,0)</f>
        <v>#N/A</v>
      </c>
    </row>
    <row r="1006" spans="1:10" hidden="1" x14ac:dyDescent="0.25">
      <c r="A1006">
        <v>207620</v>
      </c>
      <c r="B1006" t="s">
        <v>2151</v>
      </c>
      <c r="C1006">
        <v>20</v>
      </c>
      <c r="D1006">
        <v>1</v>
      </c>
      <c r="E1006">
        <v>20</v>
      </c>
      <c r="F1006">
        <v>73.432000000000002</v>
      </c>
      <c r="G1006">
        <v>1468.64</v>
      </c>
      <c r="H1006">
        <v>1</v>
      </c>
      <c r="I1006">
        <v>1468.64</v>
      </c>
      <c r="J1006" t="e">
        <f>+VLOOKUP(A1006,Sales!$B$1352:$B$1390,1,0)</f>
        <v>#N/A</v>
      </c>
    </row>
    <row r="1007" spans="1:10" hidden="1" x14ac:dyDescent="0.25">
      <c r="A1007">
        <v>207615</v>
      </c>
      <c r="B1007" t="s">
        <v>2135</v>
      </c>
      <c r="C1007">
        <v>20</v>
      </c>
      <c r="D1007">
        <v>1</v>
      </c>
      <c r="E1007">
        <v>20</v>
      </c>
      <c r="F1007">
        <v>73.432000000000002</v>
      </c>
      <c r="G1007">
        <v>1468.64</v>
      </c>
      <c r="H1007">
        <v>1</v>
      </c>
      <c r="I1007">
        <v>1468.64</v>
      </c>
      <c r="J1007" t="e">
        <f>+VLOOKUP(A1007,Sales!$B$1352:$B$1390,1,0)</f>
        <v>#N/A</v>
      </c>
    </row>
    <row r="1008" spans="1:10" hidden="1" x14ac:dyDescent="0.25">
      <c r="A1008">
        <v>207613</v>
      </c>
      <c r="B1008" t="s">
        <v>2148</v>
      </c>
      <c r="C1008">
        <v>20</v>
      </c>
      <c r="D1008">
        <v>1</v>
      </c>
      <c r="E1008">
        <v>20</v>
      </c>
      <c r="F1008">
        <v>73.432000000000002</v>
      </c>
      <c r="G1008">
        <v>1468.64</v>
      </c>
      <c r="H1008">
        <v>1</v>
      </c>
      <c r="I1008">
        <v>1468.64</v>
      </c>
      <c r="J1008" t="e">
        <f>+VLOOKUP(A1008,Sales!$B$1352:$B$1390,1,0)</f>
        <v>#N/A</v>
      </c>
    </row>
    <row r="1009" spans="1:10" hidden="1" x14ac:dyDescent="0.25">
      <c r="A1009">
        <v>207612</v>
      </c>
      <c r="B1009" t="s">
        <v>2151</v>
      </c>
      <c r="C1009">
        <v>20</v>
      </c>
      <c r="D1009">
        <v>1</v>
      </c>
      <c r="E1009">
        <v>20</v>
      </c>
      <c r="F1009">
        <v>73.432000000000002</v>
      </c>
      <c r="G1009">
        <v>1468.64</v>
      </c>
      <c r="H1009">
        <v>1</v>
      </c>
      <c r="I1009">
        <v>1468.64</v>
      </c>
      <c r="J1009" t="e">
        <f>+VLOOKUP(A1009,Sales!$B$1352:$B$1390,1,0)</f>
        <v>#N/A</v>
      </c>
    </row>
    <row r="1010" spans="1:10" hidden="1" x14ac:dyDescent="0.25">
      <c r="A1010">
        <v>207611</v>
      </c>
      <c r="B1010" t="s">
        <v>2145</v>
      </c>
      <c r="C1010">
        <v>89</v>
      </c>
      <c r="D1010">
        <v>1</v>
      </c>
      <c r="E1010">
        <v>89</v>
      </c>
      <c r="F1010">
        <v>73.432000000000002</v>
      </c>
      <c r="G1010">
        <v>6535.45</v>
      </c>
      <c r="H1010">
        <v>1</v>
      </c>
      <c r="I1010">
        <v>6535.45</v>
      </c>
      <c r="J1010" t="e">
        <f>+VLOOKUP(A1010,Sales!$B$1352:$B$1390,1,0)</f>
        <v>#N/A</v>
      </c>
    </row>
    <row r="1011" spans="1:10" hidden="1" x14ac:dyDescent="0.25">
      <c r="A1011">
        <v>207610</v>
      </c>
      <c r="B1011" t="s">
        <v>2134</v>
      </c>
      <c r="C1011">
        <v>99</v>
      </c>
      <c r="D1011">
        <v>1</v>
      </c>
      <c r="E1011">
        <v>99</v>
      </c>
      <c r="F1011">
        <v>73.432000000000002</v>
      </c>
      <c r="G1011">
        <v>7269.77</v>
      </c>
      <c r="H1011">
        <v>1</v>
      </c>
      <c r="I1011">
        <v>7269.77</v>
      </c>
      <c r="J1011" t="e">
        <f>+VLOOKUP(A1011,Sales!$B$1352:$B$1390,1,0)</f>
        <v>#N/A</v>
      </c>
    </row>
    <row r="1012" spans="1:10" hidden="1" x14ac:dyDescent="0.25">
      <c r="A1012">
        <v>207609</v>
      </c>
      <c r="B1012" t="s">
        <v>2142</v>
      </c>
      <c r="C1012">
        <v>40</v>
      </c>
      <c r="D1012">
        <v>1</v>
      </c>
      <c r="E1012">
        <v>40</v>
      </c>
      <c r="F1012">
        <v>73.432000000000002</v>
      </c>
      <c r="G1012">
        <v>2937.28</v>
      </c>
      <c r="H1012">
        <v>1</v>
      </c>
      <c r="I1012">
        <v>2937.28</v>
      </c>
      <c r="J1012" t="e">
        <f>+VLOOKUP(A1012,Sales!$B$1352:$B$1390,1,0)</f>
        <v>#N/A</v>
      </c>
    </row>
    <row r="1013" spans="1:10" hidden="1" x14ac:dyDescent="0.25">
      <c r="A1013">
        <v>207608</v>
      </c>
      <c r="B1013" t="s">
        <v>2134</v>
      </c>
      <c r="C1013">
        <v>99</v>
      </c>
      <c r="D1013">
        <v>1</v>
      </c>
      <c r="E1013">
        <v>99</v>
      </c>
      <c r="F1013">
        <v>73.432000000000002</v>
      </c>
      <c r="G1013">
        <v>7269.77</v>
      </c>
      <c r="H1013">
        <v>1</v>
      </c>
      <c r="I1013">
        <v>7269.77</v>
      </c>
      <c r="J1013" t="e">
        <f>+VLOOKUP(A1013,Sales!$B$1352:$B$1390,1,0)</f>
        <v>#N/A</v>
      </c>
    </row>
    <row r="1014" spans="1:10" hidden="1" x14ac:dyDescent="0.25">
      <c r="A1014">
        <v>207603</v>
      </c>
      <c r="B1014" t="s">
        <v>2134</v>
      </c>
      <c r="C1014">
        <v>99</v>
      </c>
      <c r="D1014">
        <v>1</v>
      </c>
      <c r="E1014">
        <v>99</v>
      </c>
      <c r="F1014">
        <v>73.432000000000002</v>
      </c>
      <c r="G1014">
        <v>7269.77</v>
      </c>
      <c r="H1014">
        <v>1</v>
      </c>
      <c r="I1014">
        <v>7269.77</v>
      </c>
      <c r="J1014" t="e">
        <f>+VLOOKUP(A1014,Sales!$B$1352:$B$1390,1,0)</f>
        <v>#N/A</v>
      </c>
    </row>
    <row r="1015" spans="1:10" hidden="1" x14ac:dyDescent="0.25">
      <c r="A1015">
        <v>207601</v>
      </c>
      <c r="B1015" t="s">
        <v>2135</v>
      </c>
      <c r="C1015">
        <v>20</v>
      </c>
      <c r="D1015">
        <v>1</v>
      </c>
      <c r="E1015">
        <v>20</v>
      </c>
      <c r="F1015">
        <v>73.432000000000002</v>
      </c>
      <c r="G1015">
        <v>1468.64</v>
      </c>
      <c r="H1015">
        <v>1</v>
      </c>
      <c r="I1015">
        <v>1468.64</v>
      </c>
      <c r="J1015" t="e">
        <f>+VLOOKUP(A1015,Sales!$B$1352:$B$1390,1,0)</f>
        <v>#N/A</v>
      </c>
    </row>
    <row r="1016" spans="1:10" hidden="1" x14ac:dyDescent="0.25">
      <c r="A1016">
        <v>207600</v>
      </c>
      <c r="B1016" t="s">
        <v>2134</v>
      </c>
      <c r="C1016">
        <v>99</v>
      </c>
      <c r="D1016">
        <v>1</v>
      </c>
      <c r="E1016">
        <v>99</v>
      </c>
      <c r="F1016">
        <v>73.432000000000002</v>
      </c>
      <c r="G1016">
        <v>7269.77</v>
      </c>
      <c r="H1016">
        <v>1</v>
      </c>
      <c r="I1016">
        <v>7269.77</v>
      </c>
      <c r="J1016" t="e">
        <f>+VLOOKUP(A1016,Sales!$B$1352:$B$1390,1,0)</f>
        <v>#N/A</v>
      </c>
    </row>
    <row r="1017" spans="1:10" hidden="1" x14ac:dyDescent="0.25">
      <c r="A1017">
        <v>207599</v>
      </c>
      <c r="B1017" t="s">
        <v>2139</v>
      </c>
      <c r="C1017">
        <v>20</v>
      </c>
      <c r="D1017">
        <v>1</v>
      </c>
      <c r="E1017">
        <v>20</v>
      </c>
      <c r="F1017">
        <v>73.432000000000002</v>
      </c>
      <c r="G1017">
        <v>1468.64</v>
      </c>
      <c r="H1017">
        <v>1</v>
      </c>
      <c r="I1017">
        <v>1468.64</v>
      </c>
      <c r="J1017" t="e">
        <f>+VLOOKUP(A1017,Sales!$B$1352:$B$1390,1,0)</f>
        <v>#N/A</v>
      </c>
    </row>
    <row r="1018" spans="1:10" hidden="1" x14ac:dyDescent="0.25">
      <c r="A1018">
        <v>207599</v>
      </c>
      <c r="B1018" t="s">
        <v>2153</v>
      </c>
      <c r="C1018">
        <v>20</v>
      </c>
      <c r="D1018">
        <v>1</v>
      </c>
      <c r="E1018">
        <v>20</v>
      </c>
      <c r="F1018">
        <v>73.432000000000002</v>
      </c>
      <c r="G1018">
        <v>1468.64</v>
      </c>
      <c r="H1018">
        <v>1</v>
      </c>
      <c r="I1018">
        <v>1468.64</v>
      </c>
      <c r="J1018" t="e">
        <f>+VLOOKUP(A1018,Sales!$B$1352:$B$1390,1,0)</f>
        <v>#N/A</v>
      </c>
    </row>
    <row r="1019" spans="1:10" hidden="1" x14ac:dyDescent="0.25">
      <c r="A1019">
        <v>207596</v>
      </c>
      <c r="B1019" t="s">
        <v>2135</v>
      </c>
      <c r="C1019">
        <v>20</v>
      </c>
      <c r="D1019">
        <v>1</v>
      </c>
      <c r="E1019">
        <v>20</v>
      </c>
      <c r="F1019">
        <v>73.432000000000002</v>
      </c>
      <c r="G1019">
        <v>1468.64</v>
      </c>
      <c r="H1019">
        <v>1</v>
      </c>
      <c r="I1019">
        <v>1468.64</v>
      </c>
      <c r="J1019" t="e">
        <f>+VLOOKUP(A1019,Sales!$B$1352:$B$1390,1,0)</f>
        <v>#N/A</v>
      </c>
    </row>
    <row r="1020" spans="1:10" hidden="1" x14ac:dyDescent="0.25">
      <c r="A1020">
        <v>207570</v>
      </c>
      <c r="B1020" t="s">
        <v>2134</v>
      </c>
      <c r="C1020">
        <v>99</v>
      </c>
      <c r="D1020">
        <v>1</v>
      </c>
      <c r="E1020">
        <v>99</v>
      </c>
      <c r="F1020">
        <v>73.432000000000002</v>
      </c>
      <c r="G1020">
        <v>7269.77</v>
      </c>
      <c r="H1020">
        <v>1</v>
      </c>
      <c r="I1020">
        <v>7269.77</v>
      </c>
      <c r="J1020" t="e">
        <f>+VLOOKUP(A1020,Sales!$B$1352:$B$1390,1,0)</f>
        <v>#N/A</v>
      </c>
    </row>
    <row r="1021" spans="1:10" hidden="1" x14ac:dyDescent="0.25">
      <c r="A1021">
        <v>207563</v>
      </c>
      <c r="B1021" t="s">
        <v>2134</v>
      </c>
      <c r="C1021">
        <v>99</v>
      </c>
      <c r="D1021">
        <v>1</v>
      </c>
      <c r="E1021">
        <v>99</v>
      </c>
      <c r="F1021">
        <v>73.432000000000002</v>
      </c>
      <c r="G1021">
        <v>7269.77</v>
      </c>
      <c r="H1021">
        <v>1</v>
      </c>
      <c r="I1021">
        <v>7269.77</v>
      </c>
      <c r="J1021" t="e">
        <f>+VLOOKUP(A1021,Sales!$B$1352:$B$1390,1,0)</f>
        <v>#N/A</v>
      </c>
    </row>
    <row r="1022" spans="1:10" hidden="1" x14ac:dyDescent="0.25">
      <c r="A1022">
        <v>207554</v>
      </c>
      <c r="B1022" t="s">
        <v>2139</v>
      </c>
      <c r="C1022">
        <v>20</v>
      </c>
      <c r="D1022">
        <v>1</v>
      </c>
      <c r="E1022">
        <v>20</v>
      </c>
      <c r="F1022">
        <v>73.432000000000002</v>
      </c>
      <c r="G1022">
        <v>1468.64</v>
      </c>
      <c r="H1022">
        <v>1</v>
      </c>
      <c r="I1022">
        <v>1468.64</v>
      </c>
      <c r="J1022" t="e">
        <f>+VLOOKUP(A1022,Sales!$B$1352:$B$1390,1,0)</f>
        <v>#N/A</v>
      </c>
    </row>
    <row r="1023" spans="1:10" hidden="1" x14ac:dyDescent="0.25">
      <c r="A1023">
        <v>207550</v>
      </c>
      <c r="B1023" t="s">
        <v>2134</v>
      </c>
      <c r="C1023">
        <v>99</v>
      </c>
      <c r="D1023">
        <v>1</v>
      </c>
      <c r="E1023">
        <v>99</v>
      </c>
      <c r="F1023">
        <v>73.432000000000002</v>
      </c>
      <c r="G1023">
        <v>7269.77</v>
      </c>
      <c r="H1023">
        <v>1</v>
      </c>
      <c r="I1023">
        <v>7269.77</v>
      </c>
      <c r="J1023" t="e">
        <f>+VLOOKUP(A1023,Sales!$B$1352:$B$1390,1,0)</f>
        <v>#N/A</v>
      </c>
    </row>
    <row r="1024" spans="1:10" hidden="1" x14ac:dyDescent="0.25">
      <c r="A1024">
        <v>207542</v>
      </c>
      <c r="B1024" t="s">
        <v>2135</v>
      </c>
      <c r="C1024">
        <v>20</v>
      </c>
      <c r="D1024">
        <v>1</v>
      </c>
      <c r="E1024">
        <v>20</v>
      </c>
      <c r="F1024">
        <v>73.432000000000002</v>
      </c>
      <c r="G1024">
        <v>1468.64</v>
      </c>
      <c r="H1024">
        <v>1</v>
      </c>
      <c r="I1024">
        <v>1468.64</v>
      </c>
      <c r="J1024" t="e">
        <f>+VLOOKUP(A1024,Sales!$B$1352:$B$1390,1,0)</f>
        <v>#N/A</v>
      </c>
    </row>
    <row r="1025" spans="1:10" hidden="1" x14ac:dyDescent="0.25">
      <c r="A1025">
        <v>207532</v>
      </c>
      <c r="B1025" t="s">
        <v>2134</v>
      </c>
      <c r="C1025">
        <v>99</v>
      </c>
      <c r="D1025">
        <v>1</v>
      </c>
      <c r="E1025">
        <v>99</v>
      </c>
      <c r="F1025">
        <v>73.432000000000002</v>
      </c>
      <c r="G1025">
        <v>7269.77</v>
      </c>
      <c r="H1025">
        <v>1</v>
      </c>
      <c r="I1025">
        <v>7269.77</v>
      </c>
      <c r="J1025" t="e">
        <f>+VLOOKUP(A1025,Sales!$B$1352:$B$1390,1,0)</f>
        <v>#N/A</v>
      </c>
    </row>
    <row r="1026" spans="1:10" hidden="1" x14ac:dyDescent="0.25">
      <c r="A1026">
        <v>207531</v>
      </c>
      <c r="B1026" t="s">
        <v>2139</v>
      </c>
      <c r="C1026">
        <v>20</v>
      </c>
      <c r="D1026">
        <v>1</v>
      </c>
      <c r="E1026">
        <v>20</v>
      </c>
      <c r="F1026">
        <v>73.432000000000002</v>
      </c>
      <c r="G1026">
        <v>1468.64</v>
      </c>
      <c r="H1026">
        <v>1</v>
      </c>
      <c r="I1026">
        <v>1468.64</v>
      </c>
      <c r="J1026" t="e">
        <f>+VLOOKUP(A1026,Sales!$B$1352:$B$1390,1,0)</f>
        <v>#N/A</v>
      </c>
    </row>
    <row r="1027" spans="1:10" hidden="1" x14ac:dyDescent="0.25">
      <c r="A1027">
        <v>207530</v>
      </c>
      <c r="B1027" t="s">
        <v>2145</v>
      </c>
      <c r="C1027">
        <v>89</v>
      </c>
      <c r="D1027">
        <v>1</v>
      </c>
      <c r="E1027">
        <v>89</v>
      </c>
      <c r="F1027">
        <v>73.432000000000002</v>
      </c>
      <c r="G1027">
        <v>6535.45</v>
      </c>
      <c r="H1027">
        <v>1</v>
      </c>
      <c r="I1027">
        <v>6535.45</v>
      </c>
      <c r="J1027" t="e">
        <f>+VLOOKUP(A1027,Sales!$B$1352:$B$1390,1,0)</f>
        <v>#N/A</v>
      </c>
    </row>
    <row r="1028" spans="1:10" hidden="1" x14ac:dyDescent="0.25">
      <c r="A1028">
        <v>207529</v>
      </c>
      <c r="B1028" t="s">
        <v>2145</v>
      </c>
      <c r="C1028">
        <v>89</v>
      </c>
      <c r="D1028">
        <v>1</v>
      </c>
      <c r="E1028">
        <v>89</v>
      </c>
      <c r="F1028">
        <v>73.432000000000002</v>
      </c>
      <c r="G1028">
        <v>6535.45</v>
      </c>
      <c r="H1028">
        <v>1</v>
      </c>
      <c r="I1028">
        <v>6535.45</v>
      </c>
      <c r="J1028" t="e">
        <f>+VLOOKUP(A1028,Sales!$B$1352:$B$1390,1,0)</f>
        <v>#N/A</v>
      </c>
    </row>
    <row r="1029" spans="1:10" hidden="1" x14ac:dyDescent="0.25">
      <c r="A1029">
        <v>207520</v>
      </c>
      <c r="B1029" t="s">
        <v>2135</v>
      </c>
      <c r="C1029">
        <v>20</v>
      </c>
      <c r="D1029">
        <v>1</v>
      </c>
      <c r="E1029">
        <v>20</v>
      </c>
      <c r="F1029">
        <v>73.432000000000002</v>
      </c>
      <c r="G1029">
        <v>1468.64</v>
      </c>
      <c r="H1029">
        <v>1</v>
      </c>
      <c r="I1029">
        <v>1468.64</v>
      </c>
      <c r="J1029" t="e">
        <f>+VLOOKUP(A1029,Sales!$B$1352:$B$1390,1,0)</f>
        <v>#N/A</v>
      </c>
    </row>
    <row r="1030" spans="1:10" hidden="1" x14ac:dyDescent="0.25">
      <c r="A1030">
        <v>207518</v>
      </c>
      <c r="B1030" t="s">
        <v>2134</v>
      </c>
      <c r="C1030">
        <v>99</v>
      </c>
      <c r="D1030">
        <v>1</v>
      </c>
      <c r="E1030">
        <v>99</v>
      </c>
      <c r="F1030">
        <v>73.432000000000002</v>
      </c>
      <c r="G1030">
        <v>7269.77</v>
      </c>
      <c r="H1030">
        <v>1</v>
      </c>
      <c r="I1030">
        <v>7269.77</v>
      </c>
      <c r="J1030" t="e">
        <f>+VLOOKUP(A1030,Sales!$B$1352:$B$1390,1,0)</f>
        <v>#N/A</v>
      </c>
    </row>
    <row r="1031" spans="1:10" hidden="1" x14ac:dyDescent="0.25">
      <c r="A1031">
        <v>207504</v>
      </c>
      <c r="B1031" t="s">
        <v>2137</v>
      </c>
      <c r="C1031">
        <v>49</v>
      </c>
      <c r="D1031">
        <v>1</v>
      </c>
      <c r="E1031">
        <v>49</v>
      </c>
      <c r="F1031">
        <v>73.432000000000002</v>
      </c>
      <c r="G1031">
        <v>3598.17</v>
      </c>
      <c r="H1031">
        <v>1</v>
      </c>
      <c r="I1031">
        <v>3598.17</v>
      </c>
      <c r="J1031" t="e">
        <f>+VLOOKUP(A1031,Sales!$B$1352:$B$1390,1,0)</f>
        <v>#N/A</v>
      </c>
    </row>
    <row r="1032" spans="1:10" hidden="1" x14ac:dyDescent="0.25">
      <c r="A1032">
        <v>207499</v>
      </c>
      <c r="B1032" t="s">
        <v>2139</v>
      </c>
      <c r="C1032">
        <v>20</v>
      </c>
      <c r="D1032">
        <v>1</v>
      </c>
      <c r="E1032">
        <v>20</v>
      </c>
      <c r="F1032">
        <v>73.432000000000002</v>
      </c>
      <c r="G1032">
        <v>1468.64</v>
      </c>
      <c r="H1032">
        <v>1</v>
      </c>
      <c r="I1032">
        <v>1468.64</v>
      </c>
      <c r="J1032" t="e">
        <f>+VLOOKUP(A1032,Sales!$B$1352:$B$1390,1,0)</f>
        <v>#N/A</v>
      </c>
    </row>
    <row r="1033" spans="1:10" hidden="1" x14ac:dyDescent="0.25">
      <c r="A1033">
        <v>207495</v>
      </c>
      <c r="B1033" t="s">
        <v>2151</v>
      </c>
      <c r="C1033">
        <v>20</v>
      </c>
      <c r="D1033">
        <v>1</v>
      </c>
      <c r="E1033">
        <v>20</v>
      </c>
      <c r="F1033">
        <v>73.432000000000002</v>
      </c>
      <c r="G1033">
        <v>1468.64</v>
      </c>
      <c r="H1033">
        <v>1</v>
      </c>
      <c r="I1033">
        <v>1468.64</v>
      </c>
      <c r="J1033" t="e">
        <f>+VLOOKUP(A1033,Sales!$B$1352:$B$1390,1,0)</f>
        <v>#N/A</v>
      </c>
    </row>
    <row r="1034" spans="1:10" hidden="1" x14ac:dyDescent="0.25">
      <c r="A1034">
        <v>207495</v>
      </c>
      <c r="B1034" t="s">
        <v>2146</v>
      </c>
      <c r="C1034">
        <v>20</v>
      </c>
      <c r="D1034">
        <v>1</v>
      </c>
      <c r="E1034">
        <v>20</v>
      </c>
      <c r="F1034">
        <v>73.432000000000002</v>
      </c>
      <c r="G1034">
        <v>1468.64</v>
      </c>
      <c r="H1034">
        <v>1</v>
      </c>
      <c r="I1034">
        <v>1468.64</v>
      </c>
      <c r="J1034" t="e">
        <f>+VLOOKUP(A1034,Sales!$B$1352:$B$1390,1,0)</f>
        <v>#N/A</v>
      </c>
    </row>
    <row r="1035" spans="1:10" hidden="1" x14ac:dyDescent="0.25">
      <c r="A1035">
        <v>207492</v>
      </c>
      <c r="B1035" t="s">
        <v>2134</v>
      </c>
      <c r="C1035">
        <v>79</v>
      </c>
      <c r="D1035">
        <v>1</v>
      </c>
      <c r="E1035">
        <v>79</v>
      </c>
      <c r="F1035">
        <v>88.400499999999994</v>
      </c>
      <c r="G1035">
        <v>6983.64</v>
      </c>
      <c r="H1035">
        <v>1</v>
      </c>
      <c r="I1035">
        <v>6983.64</v>
      </c>
      <c r="J1035" t="e">
        <f>+VLOOKUP(A1035,Sales!$B$1352:$B$1390,1,0)</f>
        <v>#N/A</v>
      </c>
    </row>
    <row r="1036" spans="1:10" hidden="1" x14ac:dyDescent="0.25">
      <c r="A1036">
        <v>207491</v>
      </c>
      <c r="B1036" t="s">
        <v>2148</v>
      </c>
      <c r="C1036">
        <v>20</v>
      </c>
      <c r="D1036">
        <v>1</v>
      </c>
      <c r="E1036">
        <v>20</v>
      </c>
      <c r="F1036">
        <v>73.432000000000002</v>
      </c>
      <c r="G1036">
        <v>1468.64</v>
      </c>
      <c r="H1036">
        <v>1</v>
      </c>
      <c r="I1036">
        <v>1468.64</v>
      </c>
      <c r="J1036" t="e">
        <f>+VLOOKUP(A1036,Sales!$B$1352:$B$1390,1,0)</f>
        <v>#N/A</v>
      </c>
    </row>
    <row r="1037" spans="1:10" hidden="1" x14ac:dyDescent="0.25">
      <c r="A1037">
        <v>207489</v>
      </c>
      <c r="B1037" t="s">
        <v>2151</v>
      </c>
      <c r="C1037">
        <v>20</v>
      </c>
      <c r="D1037">
        <v>1</v>
      </c>
      <c r="E1037">
        <v>20</v>
      </c>
      <c r="F1037">
        <v>73.432000000000002</v>
      </c>
      <c r="G1037">
        <v>1468.64</v>
      </c>
      <c r="H1037">
        <v>1</v>
      </c>
      <c r="I1037">
        <v>1468.64</v>
      </c>
      <c r="J1037" t="e">
        <f>+VLOOKUP(A1037,Sales!$B$1352:$B$1390,1,0)</f>
        <v>#N/A</v>
      </c>
    </row>
    <row r="1038" spans="1:10" hidden="1" x14ac:dyDescent="0.25">
      <c r="A1038">
        <v>207488</v>
      </c>
      <c r="B1038" t="s">
        <v>2134</v>
      </c>
      <c r="C1038">
        <v>99</v>
      </c>
      <c r="D1038">
        <v>1</v>
      </c>
      <c r="E1038">
        <v>99</v>
      </c>
      <c r="F1038">
        <v>73.432000000000002</v>
      </c>
      <c r="G1038">
        <v>7269.77</v>
      </c>
      <c r="H1038">
        <v>1</v>
      </c>
      <c r="I1038">
        <v>7269.77</v>
      </c>
      <c r="J1038" t="e">
        <f>+VLOOKUP(A1038,Sales!$B$1352:$B$1390,1,0)</f>
        <v>#N/A</v>
      </c>
    </row>
    <row r="1039" spans="1:10" hidden="1" x14ac:dyDescent="0.25">
      <c r="A1039">
        <v>207485</v>
      </c>
      <c r="B1039" t="s">
        <v>2135</v>
      </c>
      <c r="C1039">
        <v>20</v>
      </c>
      <c r="D1039">
        <v>1</v>
      </c>
      <c r="E1039">
        <v>20</v>
      </c>
      <c r="F1039">
        <v>73.432000000000002</v>
      </c>
      <c r="G1039">
        <v>1468.64</v>
      </c>
      <c r="H1039">
        <v>1</v>
      </c>
      <c r="I1039">
        <v>1468.64</v>
      </c>
      <c r="J1039" t="e">
        <f>+VLOOKUP(A1039,Sales!$B$1352:$B$1390,1,0)</f>
        <v>#N/A</v>
      </c>
    </row>
    <row r="1040" spans="1:10" hidden="1" x14ac:dyDescent="0.25">
      <c r="A1040">
        <v>207482</v>
      </c>
      <c r="B1040" t="s">
        <v>2134</v>
      </c>
      <c r="C1040">
        <v>99</v>
      </c>
      <c r="D1040">
        <v>1</v>
      </c>
      <c r="E1040">
        <v>99</v>
      </c>
      <c r="F1040">
        <v>73.432000000000002</v>
      </c>
      <c r="G1040">
        <v>7269.77</v>
      </c>
      <c r="H1040">
        <v>1</v>
      </c>
      <c r="I1040">
        <v>7269.77</v>
      </c>
      <c r="J1040" t="e">
        <f>+VLOOKUP(A1040,Sales!$B$1352:$B$1390,1,0)</f>
        <v>#N/A</v>
      </c>
    </row>
    <row r="1041" spans="1:10" hidden="1" x14ac:dyDescent="0.25">
      <c r="A1041">
        <v>207479</v>
      </c>
      <c r="B1041" t="s">
        <v>2140</v>
      </c>
      <c r="C1041">
        <v>20</v>
      </c>
      <c r="D1041">
        <v>1</v>
      </c>
      <c r="E1041">
        <v>20</v>
      </c>
      <c r="F1041">
        <v>73.432000000000002</v>
      </c>
      <c r="G1041">
        <v>1468.64</v>
      </c>
      <c r="H1041">
        <v>1</v>
      </c>
      <c r="I1041">
        <v>1468.64</v>
      </c>
      <c r="J1041" t="e">
        <f>+VLOOKUP(A1041,Sales!$B$1352:$B$1390,1,0)</f>
        <v>#N/A</v>
      </c>
    </row>
    <row r="1042" spans="1:10" hidden="1" x14ac:dyDescent="0.25">
      <c r="A1042">
        <v>207477</v>
      </c>
      <c r="B1042" t="s">
        <v>2153</v>
      </c>
      <c r="C1042">
        <v>24</v>
      </c>
      <c r="D1042">
        <v>1</v>
      </c>
      <c r="E1042">
        <v>24</v>
      </c>
      <c r="F1042">
        <v>60.004199999999997</v>
      </c>
      <c r="G1042">
        <v>1440.1</v>
      </c>
      <c r="H1042">
        <v>1</v>
      </c>
      <c r="I1042">
        <v>1440.1</v>
      </c>
      <c r="J1042" t="e">
        <f>+VLOOKUP(A1042,Sales!$B$1352:$B$1390,1,0)</f>
        <v>#N/A</v>
      </c>
    </row>
    <row r="1043" spans="1:10" hidden="1" x14ac:dyDescent="0.25">
      <c r="A1043">
        <v>207464</v>
      </c>
      <c r="B1043" t="s">
        <v>2134</v>
      </c>
      <c r="C1043">
        <v>99</v>
      </c>
      <c r="D1043">
        <v>1</v>
      </c>
      <c r="E1043">
        <v>99</v>
      </c>
      <c r="F1043">
        <v>73.432000000000002</v>
      </c>
      <c r="G1043">
        <v>7269.77</v>
      </c>
      <c r="H1043">
        <v>1</v>
      </c>
      <c r="I1043">
        <v>7269.77</v>
      </c>
      <c r="J1043" t="e">
        <f>+VLOOKUP(A1043,Sales!$B$1352:$B$1390,1,0)</f>
        <v>#N/A</v>
      </c>
    </row>
    <row r="1044" spans="1:10" hidden="1" x14ac:dyDescent="0.25">
      <c r="A1044">
        <v>207461</v>
      </c>
      <c r="B1044" t="s">
        <v>2140</v>
      </c>
      <c r="C1044">
        <v>20</v>
      </c>
      <c r="D1044">
        <v>1</v>
      </c>
      <c r="E1044">
        <v>20</v>
      </c>
      <c r="F1044">
        <v>73.432000000000002</v>
      </c>
      <c r="G1044">
        <v>1468.64</v>
      </c>
      <c r="H1044">
        <v>1</v>
      </c>
      <c r="I1044">
        <v>1468.64</v>
      </c>
      <c r="J1044" t="e">
        <f>+VLOOKUP(A1044,Sales!$B$1352:$B$1390,1,0)</f>
        <v>#N/A</v>
      </c>
    </row>
    <row r="1045" spans="1:10" hidden="1" x14ac:dyDescent="0.25">
      <c r="A1045">
        <v>207454</v>
      </c>
      <c r="B1045" t="s">
        <v>2151</v>
      </c>
      <c r="C1045">
        <v>20</v>
      </c>
      <c r="D1045">
        <v>1</v>
      </c>
      <c r="E1045">
        <v>20</v>
      </c>
      <c r="F1045">
        <v>73.432000000000002</v>
      </c>
      <c r="G1045">
        <v>1468.64</v>
      </c>
      <c r="H1045">
        <v>1</v>
      </c>
      <c r="I1045">
        <v>1468.64</v>
      </c>
      <c r="J1045" t="e">
        <f>+VLOOKUP(A1045,Sales!$B$1352:$B$1390,1,0)</f>
        <v>#N/A</v>
      </c>
    </row>
    <row r="1046" spans="1:10" hidden="1" x14ac:dyDescent="0.25">
      <c r="A1046">
        <v>207453</v>
      </c>
      <c r="B1046" t="s">
        <v>2134</v>
      </c>
      <c r="C1046">
        <v>99</v>
      </c>
      <c r="D1046">
        <v>1</v>
      </c>
      <c r="E1046">
        <v>99</v>
      </c>
      <c r="F1046">
        <v>73.432000000000002</v>
      </c>
      <c r="G1046">
        <v>7269.77</v>
      </c>
      <c r="H1046">
        <v>1</v>
      </c>
      <c r="I1046">
        <v>7269.77</v>
      </c>
      <c r="J1046" t="e">
        <f>+VLOOKUP(A1046,Sales!$B$1352:$B$1390,1,0)</f>
        <v>#N/A</v>
      </c>
    </row>
    <row r="1047" spans="1:10" hidden="1" x14ac:dyDescent="0.25">
      <c r="A1047">
        <v>207446</v>
      </c>
      <c r="B1047" t="s">
        <v>2134</v>
      </c>
      <c r="C1047">
        <v>99</v>
      </c>
      <c r="D1047">
        <v>1</v>
      </c>
      <c r="E1047">
        <v>99</v>
      </c>
      <c r="F1047">
        <v>73.432000000000002</v>
      </c>
      <c r="G1047">
        <v>7269.77</v>
      </c>
      <c r="H1047">
        <v>1</v>
      </c>
      <c r="I1047">
        <v>7269.77</v>
      </c>
      <c r="J1047" t="e">
        <f>+VLOOKUP(A1047,Sales!$B$1352:$B$1390,1,0)</f>
        <v>#N/A</v>
      </c>
    </row>
    <row r="1048" spans="1:10" hidden="1" x14ac:dyDescent="0.25">
      <c r="A1048">
        <v>207420</v>
      </c>
      <c r="B1048" t="s">
        <v>2139</v>
      </c>
      <c r="C1048">
        <v>20</v>
      </c>
      <c r="D1048">
        <v>1</v>
      </c>
      <c r="E1048">
        <v>20</v>
      </c>
      <c r="F1048">
        <v>73.432000000000002</v>
      </c>
      <c r="G1048">
        <v>1468.64</v>
      </c>
      <c r="H1048">
        <v>1</v>
      </c>
      <c r="I1048">
        <v>1468.64</v>
      </c>
      <c r="J1048" t="e">
        <f>+VLOOKUP(A1048,Sales!$B$1352:$B$1390,1,0)</f>
        <v>#N/A</v>
      </c>
    </row>
    <row r="1049" spans="1:10" hidden="1" x14ac:dyDescent="0.25">
      <c r="A1049">
        <v>207417</v>
      </c>
      <c r="B1049" t="s">
        <v>2144</v>
      </c>
      <c r="C1049">
        <v>40</v>
      </c>
      <c r="D1049">
        <v>1</v>
      </c>
      <c r="E1049">
        <v>40</v>
      </c>
      <c r="F1049">
        <v>73.432000000000002</v>
      </c>
      <c r="G1049">
        <v>2937.28</v>
      </c>
      <c r="H1049">
        <v>1</v>
      </c>
      <c r="I1049">
        <v>2937.28</v>
      </c>
      <c r="J1049" t="e">
        <f>+VLOOKUP(A1049,Sales!$B$1352:$B$1390,1,0)</f>
        <v>#N/A</v>
      </c>
    </row>
    <row r="1050" spans="1:10" hidden="1" x14ac:dyDescent="0.25">
      <c r="A1050">
        <v>207416</v>
      </c>
      <c r="B1050" t="s">
        <v>2144</v>
      </c>
      <c r="C1050">
        <v>32</v>
      </c>
      <c r="D1050">
        <v>1</v>
      </c>
      <c r="E1050">
        <v>32</v>
      </c>
      <c r="F1050">
        <v>88.400499999999994</v>
      </c>
      <c r="G1050">
        <v>2828.82</v>
      </c>
      <c r="H1050">
        <v>1</v>
      </c>
      <c r="I1050">
        <v>2828.82</v>
      </c>
      <c r="J1050" t="e">
        <f>+VLOOKUP(A1050,Sales!$B$1352:$B$1390,1,0)</f>
        <v>#N/A</v>
      </c>
    </row>
    <row r="1051" spans="1:10" hidden="1" x14ac:dyDescent="0.25">
      <c r="A1051">
        <v>207415</v>
      </c>
      <c r="B1051" t="s">
        <v>2135</v>
      </c>
      <c r="C1051">
        <v>20</v>
      </c>
      <c r="D1051">
        <v>1</v>
      </c>
      <c r="E1051">
        <v>20</v>
      </c>
      <c r="F1051">
        <v>73.432000000000002</v>
      </c>
      <c r="G1051">
        <v>1468.64</v>
      </c>
      <c r="H1051">
        <v>1</v>
      </c>
      <c r="I1051">
        <v>1468.64</v>
      </c>
      <c r="J1051" t="e">
        <f>+VLOOKUP(A1051,Sales!$B$1352:$B$1390,1,0)</f>
        <v>#N/A</v>
      </c>
    </row>
    <row r="1052" spans="1:10" hidden="1" x14ac:dyDescent="0.25">
      <c r="A1052">
        <v>207411</v>
      </c>
      <c r="B1052" t="s">
        <v>2134</v>
      </c>
      <c r="C1052">
        <v>99</v>
      </c>
      <c r="D1052">
        <v>1</v>
      </c>
      <c r="E1052">
        <v>99</v>
      </c>
      <c r="F1052">
        <v>73.432000000000002</v>
      </c>
      <c r="G1052">
        <v>7269.77</v>
      </c>
      <c r="H1052">
        <v>1</v>
      </c>
      <c r="I1052">
        <v>7269.77</v>
      </c>
      <c r="J1052" t="e">
        <f>+VLOOKUP(A1052,Sales!$B$1352:$B$1390,1,0)</f>
        <v>#N/A</v>
      </c>
    </row>
    <row r="1053" spans="1:10" hidden="1" x14ac:dyDescent="0.25">
      <c r="A1053">
        <v>207408</v>
      </c>
      <c r="B1053" t="s">
        <v>2135</v>
      </c>
      <c r="C1053">
        <v>20</v>
      </c>
      <c r="D1053">
        <v>1</v>
      </c>
      <c r="E1053">
        <v>20</v>
      </c>
      <c r="F1053">
        <v>73.432000000000002</v>
      </c>
      <c r="G1053">
        <v>1468.64</v>
      </c>
      <c r="H1053">
        <v>1</v>
      </c>
      <c r="I1053">
        <v>1468.64</v>
      </c>
      <c r="J1053" t="e">
        <f>+VLOOKUP(A1053,Sales!$B$1352:$B$1390,1,0)</f>
        <v>#N/A</v>
      </c>
    </row>
    <row r="1054" spans="1:10" hidden="1" x14ac:dyDescent="0.25">
      <c r="A1054">
        <v>207403</v>
      </c>
      <c r="B1054" t="s">
        <v>2149</v>
      </c>
      <c r="C1054">
        <v>8</v>
      </c>
      <c r="D1054">
        <v>1</v>
      </c>
      <c r="E1054">
        <v>8</v>
      </c>
      <c r="F1054">
        <v>88.400499999999994</v>
      </c>
      <c r="G1054">
        <v>707.2</v>
      </c>
      <c r="H1054">
        <v>1</v>
      </c>
      <c r="I1054">
        <v>707.2</v>
      </c>
      <c r="J1054" t="e">
        <f>+VLOOKUP(A1054,Sales!$B$1352:$B$1390,1,0)</f>
        <v>#N/A</v>
      </c>
    </row>
    <row r="1055" spans="1:10" hidden="1" x14ac:dyDescent="0.25">
      <c r="A1055">
        <v>207402</v>
      </c>
      <c r="B1055" t="s">
        <v>2144</v>
      </c>
      <c r="C1055">
        <v>32</v>
      </c>
      <c r="D1055">
        <v>1</v>
      </c>
      <c r="E1055">
        <v>32</v>
      </c>
      <c r="F1055">
        <v>88.400499999999994</v>
      </c>
      <c r="G1055">
        <v>2828.82</v>
      </c>
      <c r="H1055">
        <v>1</v>
      </c>
      <c r="I1055">
        <v>2828.82</v>
      </c>
      <c r="J1055" t="e">
        <f>+VLOOKUP(A1055,Sales!$B$1352:$B$1390,1,0)</f>
        <v>#N/A</v>
      </c>
    </row>
    <row r="1056" spans="1:10" hidden="1" x14ac:dyDescent="0.25">
      <c r="A1056">
        <v>207395</v>
      </c>
      <c r="B1056" t="s">
        <v>2134</v>
      </c>
      <c r="C1056">
        <v>99</v>
      </c>
      <c r="D1056">
        <v>1</v>
      </c>
      <c r="E1056">
        <v>99</v>
      </c>
      <c r="F1056">
        <v>73.432000000000002</v>
      </c>
      <c r="G1056">
        <v>7269.77</v>
      </c>
      <c r="H1056">
        <v>1</v>
      </c>
      <c r="I1056">
        <v>7269.77</v>
      </c>
      <c r="J1056" t="e">
        <f>+VLOOKUP(A1056,Sales!$B$1352:$B$1390,1,0)</f>
        <v>#N/A</v>
      </c>
    </row>
    <row r="1057" spans="1:10" hidden="1" x14ac:dyDescent="0.25">
      <c r="A1057">
        <v>207394</v>
      </c>
      <c r="B1057" t="s">
        <v>2135</v>
      </c>
      <c r="C1057">
        <v>20</v>
      </c>
      <c r="D1057">
        <v>1</v>
      </c>
      <c r="E1057">
        <v>20</v>
      </c>
      <c r="F1057">
        <v>73.432000000000002</v>
      </c>
      <c r="G1057">
        <v>1468.64</v>
      </c>
      <c r="H1057">
        <v>1</v>
      </c>
      <c r="I1057">
        <v>1468.64</v>
      </c>
      <c r="J1057" t="e">
        <f>+VLOOKUP(A1057,Sales!$B$1352:$B$1390,1,0)</f>
        <v>#N/A</v>
      </c>
    </row>
    <row r="1058" spans="1:10" hidden="1" x14ac:dyDescent="0.25">
      <c r="A1058">
        <v>207393</v>
      </c>
      <c r="B1058" t="s">
        <v>2143</v>
      </c>
      <c r="C1058">
        <v>20</v>
      </c>
      <c r="D1058">
        <v>1</v>
      </c>
      <c r="E1058">
        <v>20</v>
      </c>
      <c r="F1058">
        <v>73.432000000000002</v>
      </c>
      <c r="G1058">
        <v>1468.64</v>
      </c>
      <c r="H1058">
        <v>1</v>
      </c>
      <c r="I1058">
        <v>1468.64</v>
      </c>
      <c r="J1058" t="e">
        <f>+VLOOKUP(A1058,Sales!$B$1352:$B$1390,1,0)</f>
        <v>#N/A</v>
      </c>
    </row>
    <row r="1059" spans="1:10" hidden="1" x14ac:dyDescent="0.25">
      <c r="A1059">
        <v>207389</v>
      </c>
      <c r="B1059" t="s">
        <v>2143</v>
      </c>
      <c r="C1059">
        <v>20</v>
      </c>
      <c r="D1059">
        <v>1</v>
      </c>
      <c r="E1059">
        <v>20</v>
      </c>
      <c r="F1059">
        <v>73.432000000000002</v>
      </c>
      <c r="G1059">
        <v>1468.64</v>
      </c>
      <c r="H1059">
        <v>1</v>
      </c>
      <c r="I1059">
        <v>1468.64</v>
      </c>
      <c r="J1059" t="e">
        <f>+VLOOKUP(A1059,Sales!$B$1352:$B$1390,1,0)</f>
        <v>#N/A</v>
      </c>
    </row>
    <row r="1060" spans="1:10" hidden="1" x14ac:dyDescent="0.25">
      <c r="A1060">
        <v>207388</v>
      </c>
      <c r="B1060" t="s">
        <v>2135</v>
      </c>
      <c r="C1060">
        <v>16</v>
      </c>
      <c r="D1060">
        <v>1</v>
      </c>
      <c r="E1060">
        <v>16</v>
      </c>
      <c r="F1060">
        <v>88.400499999999994</v>
      </c>
      <c r="G1060">
        <v>1414.41</v>
      </c>
      <c r="H1060">
        <v>1</v>
      </c>
      <c r="I1060">
        <v>1414.41</v>
      </c>
      <c r="J1060" t="e">
        <f>+VLOOKUP(A1060,Sales!$B$1352:$B$1390,1,0)</f>
        <v>#N/A</v>
      </c>
    </row>
    <row r="1061" spans="1:10" hidden="1" x14ac:dyDescent="0.25">
      <c r="A1061">
        <v>207387</v>
      </c>
      <c r="B1061" t="s">
        <v>2134</v>
      </c>
      <c r="C1061">
        <v>99</v>
      </c>
      <c r="D1061">
        <v>1</v>
      </c>
      <c r="E1061">
        <v>99</v>
      </c>
      <c r="F1061">
        <v>73.432000000000002</v>
      </c>
      <c r="G1061">
        <v>7269.77</v>
      </c>
      <c r="H1061">
        <v>1</v>
      </c>
      <c r="I1061">
        <v>7269.77</v>
      </c>
      <c r="J1061" t="e">
        <f>+VLOOKUP(A1061,Sales!$B$1352:$B$1390,1,0)</f>
        <v>#N/A</v>
      </c>
    </row>
    <row r="1062" spans="1:10" hidden="1" x14ac:dyDescent="0.25">
      <c r="A1062">
        <v>207386</v>
      </c>
      <c r="B1062" t="s">
        <v>2137</v>
      </c>
      <c r="C1062">
        <v>49</v>
      </c>
      <c r="D1062">
        <v>1</v>
      </c>
      <c r="E1062">
        <v>49</v>
      </c>
      <c r="F1062">
        <v>73.432000000000002</v>
      </c>
      <c r="G1062">
        <v>3598.17</v>
      </c>
      <c r="H1062">
        <v>1</v>
      </c>
      <c r="I1062">
        <v>3598.17</v>
      </c>
      <c r="J1062" t="e">
        <f>+VLOOKUP(A1062,Sales!$B$1352:$B$1390,1,0)</f>
        <v>#N/A</v>
      </c>
    </row>
    <row r="1063" spans="1:10" hidden="1" x14ac:dyDescent="0.25">
      <c r="A1063">
        <v>207383</v>
      </c>
      <c r="B1063" t="s">
        <v>2134</v>
      </c>
      <c r="C1063">
        <v>99</v>
      </c>
      <c r="D1063">
        <v>1</v>
      </c>
      <c r="E1063">
        <v>99</v>
      </c>
      <c r="F1063">
        <v>73.432000000000002</v>
      </c>
      <c r="G1063">
        <v>7269.77</v>
      </c>
      <c r="H1063">
        <v>1</v>
      </c>
      <c r="I1063">
        <v>7269.77</v>
      </c>
      <c r="J1063" t="e">
        <f>+VLOOKUP(A1063,Sales!$B$1352:$B$1390,1,0)</f>
        <v>#N/A</v>
      </c>
    </row>
    <row r="1064" spans="1:10" hidden="1" x14ac:dyDescent="0.25">
      <c r="A1064">
        <v>207357</v>
      </c>
      <c r="B1064" t="s">
        <v>2142</v>
      </c>
      <c r="C1064">
        <v>40</v>
      </c>
      <c r="D1064">
        <v>1</v>
      </c>
      <c r="E1064">
        <v>40</v>
      </c>
      <c r="F1064">
        <v>73.432000000000002</v>
      </c>
      <c r="G1064">
        <v>2937.28</v>
      </c>
      <c r="H1064">
        <v>1</v>
      </c>
      <c r="I1064">
        <v>2937.28</v>
      </c>
      <c r="J1064" t="e">
        <f>+VLOOKUP(A1064,Sales!$B$1352:$B$1390,1,0)</f>
        <v>#N/A</v>
      </c>
    </row>
    <row r="1065" spans="1:10" hidden="1" x14ac:dyDescent="0.25">
      <c r="A1065">
        <v>207345</v>
      </c>
      <c r="B1065" t="s">
        <v>2145</v>
      </c>
      <c r="C1065">
        <v>89</v>
      </c>
      <c r="D1065">
        <v>1</v>
      </c>
      <c r="E1065">
        <v>89</v>
      </c>
      <c r="F1065">
        <v>73.432000000000002</v>
      </c>
      <c r="G1065">
        <v>6535.45</v>
      </c>
      <c r="H1065">
        <v>1</v>
      </c>
      <c r="I1065">
        <v>6535.45</v>
      </c>
      <c r="J1065" t="e">
        <f>+VLOOKUP(A1065,Sales!$B$1352:$B$1390,1,0)</f>
        <v>#N/A</v>
      </c>
    </row>
    <row r="1066" spans="1:10" hidden="1" x14ac:dyDescent="0.25">
      <c r="A1066">
        <v>207343</v>
      </c>
      <c r="B1066" t="s">
        <v>2143</v>
      </c>
      <c r="C1066">
        <v>20</v>
      </c>
      <c r="D1066">
        <v>1</v>
      </c>
      <c r="E1066">
        <v>20</v>
      </c>
      <c r="F1066">
        <v>73.432000000000002</v>
      </c>
      <c r="G1066">
        <v>1468.64</v>
      </c>
      <c r="H1066">
        <v>1</v>
      </c>
      <c r="I1066">
        <v>1468.64</v>
      </c>
      <c r="J1066" t="e">
        <f>+VLOOKUP(A1066,Sales!$B$1352:$B$1390,1,0)</f>
        <v>#N/A</v>
      </c>
    </row>
    <row r="1067" spans="1:10" hidden="1" x14ac:dyDescent="0.25">
      <c r="A1067">
        <v>207342</v>
      </c>
      <c r="B1067" t="s">
        <v>2134</v>
      </c>
      <c r="C1067">
        <v>119</v>
      </c>
      <c r="D1067">
        <v>1</v>
      </c>
      <c r="E1067">
        <v>119</v>
      </c>
      <c r="F1067">
        <v>60.004199999999997</v>
      </c>
      <c r="G1067">
        <v>7140.5</v>
      </c>
      <c r="H1067">
        <v>1</v>
      </c>
      <c r="I1067">
        <v>7140.5</v>
      </c>
      <c r="J1067" t="e">
        <f>+VLOOKUP(A1067,Sales!$B$1352:$B$1390,1,0)</f>
        <v>#N/A</v>
      </c>
    </row>
    <row r="1068" spans="1:10" hidden="1" x14ac:dyDescent="0.25">
      <c r="A1068">
        <v>207341</v>
      </c>
      <c r="B1068" t="s">
        <v>2141</v>
      </c>
      <c r="C1068">
        <v>20</v>
      </c>
      <c r="D1068">
        <v>1</v>
      </c>
      <c r="E1068">
        <v>20</v>
      </c>
      <c r="F1068">
        <v>73.432000000000002</v>
      </c>
      <c r="G1068">
        <v>1468.64</v>
      </c>
      <c r="H1068">
        <v>1</v>
      </c>
      <c r="I1068">
        <v>1468.64</v>
      </c>
      <c r="J1068" t="e">
        <f>+VLOOKUP(A1068,Sales!$B$1352:$B$1390,1,0)</f>
        <v>#N/A</v>
      </c>
    </row>
    <row r="1069" spans="1:10" hidden="1" x14ac:dyDescent="0.25">
      <c r="A1069">
        <v>207340</v>
      </c>
      <c r="B1069" t="s">
        <v>2151</v>
      </c>
      <c r="C1069">
        <v>24</v>
      </c>
      <c r="D1069">
        <v>1</v>
      </c>
      <c r="E1069">
        <v>24</v>
      </c>
      <c r="F1069">
        <v>60.004199999999997</v>
      </c>
      <c r="G1069">
        <v>1440.1</v>
      </c>
      <c r="H1069">
        <v>1</v>
      </c>
      <c r="I1069">
        <v>1440.1</v>
      </c>
      <c r="J1069" t="e">
        <f>+VLOOKUP(A1069,Sales!$B$1352:$B$1390,1,0)</f>
        <v>#N/A</v>
      </c>
    </row>
    <row r="1070" spans="1:10" hidden="1" x14ac:dyDescent="0.25">
      <c r="A1070">
        <v>207340</v>
      </c>
      <c r="B1070" t="s">
        <v>2135</v>
      </c>
      <c r="C1070">
        <v>24</v>
      </c>
      <c r="D1070">
        <v>1</v>
      </c>
      <c r="E1070">
        <v>24</v>
      </c>
      <c r="F1070">
        <v>60.004199999999997</v>
      </c>
      <c r="G1070">
        <v>1440.1</v>
      </c>
      <c r="H1070">
        <v>1</v>
      </c>
      <c r="I1070">
        <v>1440.1</v>
      </c>
      <c r="J1070" t="e">
        <f>+VLOOKUP(A1070,Sales!$B$1352:$B$1390,1,0)</f>
        <v>#N/A</v>
      </c>
    </row>
    <row r="1071" spans="1:10" hidden="1" x14ac:dyDescent="0.25">
      <c r="A1071">
        <v>207340</v>
      </c>
      <c r="B1071" t="s">
        <v>2142</v>
      </c>
      <c r="C1071">
        <v>48</v>
      </c>
      <c r="D1071">
        <v>1</v>
      </c>
      <c r="E1071">
        <v>48</v>
      </c>
      <c r="F1071">
        <v>60.004199999999997</v>
      </c>
      <c r="G1071">
        <v>2880.2</v>
      </c>
      <c r="H1071">
        <v>1</v>
      </c>
      <c r="I1071">
        <v>2880.2</v>
      </c>
      <c r="J1071" t="e">
        <f>+VLOOKUP(A1071,Sales!$B$1352:$B$1390,1,0)</f>
        <v>#N/A</v>
      </c>
    </row>
    <row r="1072" spans="1:10" hidden="1" x14ac:dyDescent="0.25">
      <c r="A1072">
        <v>207340</v>
      </c>
      <c r="B1072" t="s">
        <v>2141</v>
      </c>
      <c r="C1072">
        <v>24</v>
      </c>
      <c r="D1072">
        <v>1</v>
      </c>
      <c r="E1072">
        <v>24</v>
      </c>
      <c r="F1072">
        <v>60.004199999999997</v>
      </c>
      <c r="G1072">
        <v>1440.1</v>
      </c>
      <c r="H1072">
        <v>1</v>
      </c>
      <c r="I1072">
        <v>1440.1</v>
      </c>
      <c r="J1072" t="e">
        <f>+VLOOKUP(A1072,Sales!$B$1352:$B$1390,1,0)</f>
        <v>#N/A</v>
      </c>
    </row>
    <row r="1073" spans="1:10" hidden="1" x14ac:dyDescent="0.25">
      <c r="A1073">
        <v>207339</v>
      </c>
      <c r="B1073" t="s">
        <v>2134</v>
      </c>
      <c r="C1073">
        <v>119</v>
      </c>
      <c r="D1073">
        <v>1</v>
      </c>
      <c r="E1073">
        <v>119</v>
      </c>
      <c r="F1073">
        <v>60.004199999999997</v>
      </c>
      <c r="G1073">
        <v>7140.5</v>
      </c>
      <c r="H1073">
        <v>1</v>
      </c>
      <c r="I1073">
        <v>7140.5</v>
      </c>
      <c r="J1073" t="e">
        <f>+VLOOKUP(A1073,Sales!$B$1352:$B$1390,1,0)</f>
        <v>#N/A</v>
      </c>
    </row>
    <row r="1074" spans="1:10" hidden="1" x14ac:dyDescent="0.25">
      <c r="A1074">
        <v>207337</v>
      </c>
      <c r="B1074" t="s">
        <v>2137</v>
      </c>
      <c r="C1074">
        <v>49</v>
      </c>
      <c r="D1074">
        <v>1</v>
      </c>
      <c r="E1074">
        <v>49</v>
      </c>
      <c r="F1074">
        <v>73.432000000000002</v>
      </c>
      <c r="G1074">
        <v>3598.17</v>
      </c>
      <c r="H1074">
        <v>1</v>
      </c>
      <c r="I1074">
        <v>3598.17</v>
      </c>
      <c r="J1074" t="e">
        <f>+VLOOKUP(A1074,Sales!$B$1352:$B$1390,1,0)</f>
        <v>#N/A</v>
      </c>
    </row>
    <row r="1075" spans="1:10" hidden="1" x14ac:dyDescent="0.25">
      <c r="A1075">
        <v>207336</v>
      </c>
      <c r="B1075" t="s">
        <v>2137</v>
      </c>
      <c r="C1075">
        <v>49</v>
      </c>
      <c r="D1075">
        <v>1</v>
      </c>
      <c r="E1075">
        <v>49</v>
      </c>
      <c r="F1075">
        <v>73.432000000000002</v>
      </c>
      <c r="G1075">
        <v>3598.17</v>
      </c>
      <c r="H1075">
        <v>1</v>
      </c>
      <c r="I1075">
        <v>3598.17</v>
      </c>
      <c r="J1075" t="e">
        <f>+VLOOKUP(A1075,Sales!$B$1352:$B$1390,1,0)</f>
        <v>#N/A</v>
      </c>
    </row>
    <row r="1076" spans="1:10" hidden="1" x14ac:dyDescent="0.25">
      <c r="A1076">
        <v>207335</v>
      </c>
      <c r="B1076" t="s">
        <v>2144</v>
      </c>
      <c r="C1076">
        <v>40</v>
      </c>
      <c r="D1076">
        <v>1</v>
      </c>
      <c r="E1076">
        <v>40</v>
      </c>
      <c r="F1076">
        <v>73.432000000000002</v>
      </c>
      <c r="G1076">
        <v>2937.28</v>
      </c>
      <c r="H1076">
        <v>1</v>
      </c>
      <c r="I1076">
        <v>2937.28</v>
      </c>
      <c r="J1076" t="e">
        <f>+VLOOKUP(A1076,Sales!$B$1352:$B$1390,1,0)</f>
        <v>#N/A</v>
      </c>
    </row>
    <row r="1077" spans="1:10" hidden="1" x14ac:dyDescent="0.25">
      <c r="A1077">
        <v>207334</v>
      </c>
      <c r="B1077" t="s">
        <v>2134</v>
      </c>
      <c r="C1077">
        <v>99</v>
      </c>
      <c r="D1077">
        <v>1</v>
      </c>
      <c r="E1077">
        <v>99</v>
      </c>
      <c r="F1077">
        <v>73.432000000000002</v>
      </c>
      <c r="G1077">
        <v>7269.77</v>
      </c>
      <c r="H1077">
        <v>1</v>
      </c>
      <c r="I1077">
        <v>7269.77</v>
      </c>
      <c r="J1077" t="e">
        <f>+VLOOKUP(A1077,Sales!$B$1352:$B$1390,1,0)</f>
        <v>#N/A</v>
      </c>
    </row>
    <row r="1078" spans="1:10" hidden="1" x14ac:dyDescent="0.25">
      <c r="A1078">
        <v>207327</v>
      </c>
      <c r="B1078" t="s">
        <v>2142</v>
      </c>
      <c r="C1078">
        <v>40</v>
      </c>
      <c r="D1078">
        <v>1</v>
      </c>
      <c r="E1078">
        <v>40</v>
      </c>
      <c r="F1078">
        <v>73.432000000000002</v>
      </c>
      <c r="G1078">
        <v>2937.28</v>
      </c>
      <c r="H1078">
        <v>1</v>
      </c>
      <c r="I1078">
        <v>2937.28</v>
      </c>
      <c r="J1078" t="e">
        <f>+VLOOKUP(A1078,Sales!$B$1352:$B$1390,1,0)</f>
        <v>#N/A</v>
      </c>
    </row>
    <row r="1079" spans="1:10" hidden="1" x14ac:dyDescent="0.25">
      <c r="A1079">
        <v>207326</v>
      </c>
      <c r="B1079" t="s">
        <v>2134</v>
      </c>
      <c r="C1079">
        <v>69</v>
      </c>
      <c r="D1079">
        <v>1</v>
      </c>
      <c r="E1079">
        <v>69</v>
      </c>
      <c r="F1079">
        <v>102.85505000000001</v>
      </c>
      <c r="G1079">
        <v>7097</v>
      </c>
      <c r="H1079">
        <v>1</v>
      </c>
      <c r="I1079">
        <v>7097</v>
      </c>
      <c r="J1079" t="e">
        <f>+VLOOKUP(A1079,Sales!$B$1352:$B$1390,1,0)</f>
        <v>#N/A</v>
      </c>
    </row>
    <row r="1080" spans="1:10" hidden="1" x14ac:dyDescent="0.25">
      <c r="A1080">
        <v>207316</v>
      </c>
      <c r="B1080" t="s">
        <v>2146</v>
      </c>
      <c r="C1080">
        <v>20</v>
      </c>
      <c r="D1080">
        <v>1</v>
      </c>
      <c r="E1080">
        <v>20</v>
      </c>
      <c r="F1080">
        <v>73.432000000000002</v>
      </c>
      <c r="G1080">
        <v>1468.64</v>
      </c>
      <c r="H1080">
        <v>1</v>
      </c>
      <c r="I1080">
        <v>1468.64</v>
      </c>
      <c r="J1080" t="e">
        <f>+VLOOKUP(A1080,Sales!$B$1352:$B$1390,1,0)</f>
        <v>#N/A</v>
      </c>
    </row>
    <row r="1081" spans="1:10" hidden="1" x14ac:dyDescent="0.25">
      <c r="A1081">
        <v>207312</v>
      </c>
      <c r="B1081" t="s">
        <v>2135</v>
      </c>
      <c r="C1081">
        <v>24</v>
      </c>
      <c r="D1081">
        <v>1</v>
      </c>
      <c r="E1081">
        <v>24</v>
      </c>
      <c r="F1081">
        <v>60.004199999999997</v>
      </c>
      <c r="G1081">
        <v>1440.1</v>
      </c>
      <c r="H1081">
        <v>1</v>
      </c>
      <c r="I1081">
        <v>1440.1</v>
      </c>
      <c r="J1081" t="e">
        <f>+VLOOKUP(A1081,Sales!$B$1352:$B$1390,1,0)</f>
        <v>#N/A</v>
      </c>
    </row>
    <row r="1082" spans="1:10" hidden="1" x14ac:dyDescent="0.25">
      <c r="A1082">
        <v>207293</v>
      </c>
      <c r="B1082" t="s">
        <v>2142</v>
      </c>
      <c r="C1082">
        <v>40</v>
      </c>
      <c r="D1082">
        <v>1</v>
      </c>
      <c r="E1082">
        <v>40</v>
      </c>
      <c r="F1082">
        <v>73.432000000000002</v>
      </c>
      <c r="G1082">
        <v>2937.28</v>
      </c>
      <c r="H1082">
        <v>1</v>
      </c>
      <c r="I1082">
        <v>2937.28</v>
      </c>
      <c r="J1082" t="e">
        <f>+VLOOKUP(A1082,Sales!$B$1352:$B$1390,1,0)</f>
        <v>#N/A</v>
      </c>
    </row>
    <row r="1083" spans="1:10" hidden="1" x14ac:dyDescent="0.25">
      <c r="A1083">
        <v>207292</v>
      </c>
      <c r="B1083" t="s">
        <v>2143</v>
      </c>
      <c r="C1083">
        <v>20</v>
      </c>
      <c r="D1083">
        <v>1</v>
      </c>
      <c r="E1083">
        <v>20</v>
      </c>
      <c r="F1083">
        <v>73.432000000000002</v>
      </c>
      <c r="G1083">
        <v>1468.64</v>
      </c>
      <c r="H1083">
        <v>1</v>
      </c>
      <c r="I1083">
        <v>1468.64</v>
      </c>
      <c r="J1083" t="e">
        <f>+VLOOKUP(A1083,Sales!$B$1352:$B$1390,1,0)</f>
        <v>#N/A</v>
      </c>
    </row>
    <row r="1084" spans="1:10" hidden="1" x14ac:dyDescent="0.25">
      <c r="A1084">
        <v>207289</v>
      </c>
      <c r="B1084" t="s">
        <v>2144</v>
      </c>
      <c r="C1084">
        <v>40</v>
      </c>
      <c r="D1084">
        <v>1</v>
      </c>
      <c r="E1084">
        <v>40</v>
      </c>
      <c r="F1084">
        <v>73.432000000000002</v>
      </c>
      <c r="G1084">
        <v>2937.28</v>
      </c>
      <c r="H1084">
        <v>1</v>
      </c>
      <c r="I1084">
        <v>2937.28</v>
      </c>
      <c r="J1084" t="e">
        <f>+VLOOKUP(A1084,Sales!$B$1352:$B$1390,1,0)</f>
        <v>#N/A</v>
      </c>
    </row>
    <row r="1085" spans="1:10" hidden="1" x14ac:dyDescent="0.25">
      <c r="A1085">
        <v>207280</v>
      </c>
      <c r="B1085" t="s">
        <v>2143</v>
      </c>
      <c r="C1085">
        <v>20</v>
      </c>
      <c r="D1085">
        <v>1</v>
      </c>
      <c r="E1085">
        <v>20</v>
      </c>
      <c r="F1085">
        <v>73.432000000000002</v>
      </c>
      <c r="G1085">
        <v>1468.64</v>
      </c>
      <c r="H1085">
        <v>1</v>
      </c>
      <c r="I1085">
        <v>1468.64</v>
      </c>
      <c r="J1085" t="e">
        <f>+VLOOKUP(A1085,Sales!$B$1352:$B$1390,1,0)</f>
        <v>#N/A</v>
      </c>
    </row>
    <row r="1086" spans="1:10" hidden="1" x14ac:dyDescent="0.25">
      <c r="A1086">
        <v>207279</v>
      </c>
      <c r="B1086" t="s">
        <v>2134</v>
      </c>
      <c r="C1086">
        <v>129</v>
      </c>
      <c r="D1086">
        <v>1</v>
      </c>
      <c r="E1086">
        <v>129</v>
      </c>
      <c r="F1086">
        <v>55.923999999999999</v>
      </c>
      <c r="G1086">
        <v>7214.2</v>
      </c>
      <c r="H1086">
        <v>1</v>
      </c>
      <c r="I1086">
        <v>7214.2</v>
      </c>
      <c r="J1086" t="e">
        <f>+VLOOKUP(A1086,Sales!$B$1352:$B$1390,1,0)</f>
        <v>#N/A</v>
      </c>
    </row>
    <row r="1087" spans="1:10" hidden="1" x14ac:dyDescent="0.25">
      <c r="A1087">
        <v>207278</v>
      </c>
      <c r="B1087" t="s">
        <v>2134</v>
      </c>
      <c r="C1087">
        <v>129</v>
      </c>
      <c r="D1087">
        <v>1</v>
      </c>
      <c r="E1087">
        <v>129</v>
      </c>
      <c r="F1087">
        <v>55.923999999999999</v>
      </c>
      <c r="G1087">
        <v>7214.2</v>
      </c>
      <c r="H1087">
        <v>1</v>
      </c>
      <c r="I1087">
        <v>7214.2</v>
      </c>
      <c r="J1087" t="e">
        <f>+VLOOKUP(A1087,Sales!$B$1352:$B$1390,1,0)</f>
        <v>#N/A</v>
      </c>
    </row>
    <row r="1088" spans="1:10" hidden="1" x14ac:dyDescent="0.25">
      <c r="A1088">
        <v>207275</v>
      </c>
      <c r="B1088" t="s">
        <v>2134</v>
      </c>
      <c r="C1088">
        <v>119</v>
      </c>
      <c r="D1088">
        <v>1</v>
      </c>
      <c r="E1088">
        <v>119</v>
      </c>
      <c r="F1088">
        <v>60.004199999999997</v>
      </c>
      <c r="G1088">
        <v>7140.5</v>
      </c>
      <c r="H1088">
        <v>1</v>
      </c>
      <c r="I1088">
        <v>7140.5</v>
      </c>
      <c r="J1088" t="e">
        <f>+VLOOKUP(A1088,Sales!$B$1352:$B$1390,1,0)</f>
        <v>#N/A</v>
      </c>
    </row>
    <row r="1089" spans="1:10" hidden="1" x14ac:dyDescent="0.25">
      <c r="A1089">
        <v>207274</v>
      </c>
      <c r="B1089" t="s">
        <v>2139</v>
      </c>
      <c r="C1089">
        <v>20</v>
      </c>
      <c r="D1089">
        <v>1</v>
      </c>
      <c r="E1089">
        <v>20</v>
      </c>
      <c r="F1089">
        <v>73.432000000000002</v>
      </c>
      <c r="G1089">
        <v>1468.64</v>
      </c>
      <c r="H1089">
        <v>1</v>
      </c>
      <c r="I1089">
        <v>1468.64</v>
      </c>
      <c r="J1089" t="e">
        <f>+VLOOKUP(A1089,Sales!$B$1352:$B$1390,1,0)</f>
        <v>#N/A</v>
      </c>
    </row>
    <row r="1090" spans="1:10" hidden="1" x14ac:dyDescent="0.25">
      <c r="A1090">
        <v>207264</v>
      </c>
      <c r="B1090" t="s">
        <v>2135</v>
      </c>
      <c r="C1090">
        <v>20</v>
      </c>
      <c r="D1090">
        <v>1</v>
      </c>
      <c r="E1090">
        <v>20</v>
      </c>
      <c r="F1090">
        <v>73.432000000000002</v>
      </c>
      <c r="G1090">
        <v>1468.64</v>
      </c>
      <c r="H1090">
        <v>1</v>
      </c>
      <c r="I1090">
        <v>1468.64</v>
      </c>
      <c r="J1090" t="e">
        <f>+VLOOKUP(A1090,Sales!$B$1352:$B$1390,1,0)</f>
        <v>#N/A</v>
      </c>
    </row>
    <row r="1091" spans="1:10" hidden="1" x14ac:dyDescent="0.25">
      <c r="A1091">
        <v>207263</v>
      </c>
      <c r="B1091" t="s">
        <v>2149</v>
      </c>
      <c r="C1091">
        <v>10</v>
      </c>
      <c r="D1091">
        <v>1</v>
      </c>
      <c r="E1091">
        <v>10</v>
      </c>
      <c r="F1091">
        <v>73.432000000000002</v>
      </c>
      <c r="G1091">
        <v>734.32</v>
      </c>
      <c r="H1091">
        <v>1</v>
      </c>
      <c r="I1091">
        <v>734.32</v>
      </c>
      <c r="J1091" t="e">
        <f>+VLOOKUP(A1091,Sales!$B$1352:$B$1390,1,0)</f>
        <v>#N/A</v>
      </c>
    </row>
    <row r="1092" spans="1:10" hidden="1" x14ac:dyDescent="0.25">
      <c r="A1092">
        <v>207263</v>
      </c>
      <c r="B1092" t="s">
        <v>2134</v>
      </c>
      <c r="C1092">
        <v>99</v>
      </c>
      <c r="D1092">
        <v>1</v>
      </c>
      <c r="E1092">
        <v>99</v>
      </c>
      <c r="F1092">
        <v>73.432000000000002</v>
      </c>
      <c r="G1092">
        <v>7269.77</v>
      </c>
      <c r="H1092">
        <v>1</v>
      </c>
      <c r="I1092">
        <v>7269.77</v>
      </c>
      <c r="J1092" t="e">
        <f>+VLOOKUP(A1092,Sales!$B$1352:$B$1390,1,0)</f>
        <v>#N/A</v>
      </c>
    </row>
    <row r="1093" spans="1:10" hidden="1" x14ac:dyDescent="0.25">
      <c r="A1093">
        <v>207263</v>
      </c>
      <c r="B1093" t="s">
        <v>2144</v>
      </c>
      <c r="C1093">
        <v>40</v>
      </c>
      <c r="D1093">
        <v>1</v>
      </c>
      <c r="E1093">
        <v>40</v>
      </c>
      <c r="F1093">
        <v>73.432000000000002</v>
      </c>
      <c r="G1093">
        <v>2937.28</v>
      </c>
      <c r="H1093">
        <v>1</v>
      </c>
      <c r="I1093">
        <v>2937.28</v>
      </c>
      <c r="J1093" t="e">
        <f>+VLOOKUP(A1093,Sales!$B$1352:$B$1390,1,0)</f>
        <v>#N/A</v>
      </c>
    </row>
    <row r="1094" spans="1:10" hidden="1" x14ac:dyDescent="0.25">
      <c r="A1094">
        <v>207263</v>
      </c>
      <c r="B1094" t="s">
        <v>2143</v>
      </c>
      <c r="C1094">
        <v>20</v>
      </c>
      <c r="D1094">
        <v>1</v>
      </c>
      <c r="E1094">
        <v>20</v>
      </c>
      <c r="F1094">
        <v>73.432000000000002</v>
      </c>
      <c r="G1094">
        <v>1468.64</v>
      </c>
      <c r="H1094">
        <v>1</v>
      </c>
      <c r="I1094">
        <v>1468.64</v>
      </c>
      <c r="J1094" t="e">
        <f>+VLOOKUP(A1094,Sales!$B$1352:$B$1390,1,0)</f>
        <v>#N/A</v>
      </c>
    </row>
    <row r="1095" spans="1:10" hidden="1" x14ac:dyDescent="0.25">
      <c r="A1095">
        <v>207262</v>
      </c>
      <c r="B1095" t="s">
        <v>2143</v>
      </c>
      <c r="C1095">
        <v>20</v>
      </c>
      <c r="D1095">
        <v>1</v>
      </c>
      <c r="E1095">
        <v>20</v>
      </c>
      <c r="F1095">
        <v>73.432000000000002</v>
      </c>
      <c r="G1095">
        <v>1468.64</v>
      </c>
      <c r="H1095">
        <v>1</v>
      </c>
      <c r="I1095">
        <v>1468.64</v>
      </c>
      <c r="J1095" t="e">
        <f>+VLOOKUP(A1095,Sales!$B$1352:$B$1390,1,0)</f>
        <v>#N/A</v>
      </c>
    </row>
    <row r="1096" spans="1:10" hidden="1" x14ac:dyDescent="0.25">
      <c r="A1096">
        <v>207256</v>
      </c>
      <c r="B1096" t="s">
        <v>2137</v>
      </c>
      <c r="C1096">
        <v>49</v>
      </c>
      <c r="D1096">
        <v>1</v>
      </c>
      <c r="E1096">
        <v>49</v>
      </c>
      <c r="F1096">
        <v>73.432000000000002</v>
      </c>
      <c r="G1096">
        <v>3598.17</v>
      </c>
      <c r="H1096">
        <v>1</v>
      </c>
      <c r="I1096">
        <v>3598.17</v>
      </c>
      <c r="J1096" t="e">
        <f>+VLOOKUP(A1096,Sales!$B$1352:$B$1390,1,0)</f>
        <v>#N/A</v>
      </c>
    </row>
    <row r="1097" spans="1:10" hidden="1" x14ac:dyDescent="0.25">
      <c r="A1097">
        <v>207254</v>
      </c>
      <c r="B1097" t="s">
        <v>2149</v>
      </c>
      <c r="C1097">
        <v>10</v>
      </c>
      <c r="D1097">
        <v>1</v>
      </c>
      <c r="E1097">
        <v>10</v>
      </c>
      <c r="F1097">
        <v>73.432000000000002</v>
      </c>
      <c r="G1097">
        <v>734.32</v>
      </c>
      <c r="H1097">
        <v>1</v>
      </c>
      <c r="I1097">
        <v>734.32</v>
      </c>
      <c r="J1097" t="e">
        <f>+VLOOKUP(A1097,Sales!$B$1352:$B$1390,1,0)</f>
        <v>#N/A</v>
      </c>
    </row>
    <row r="1098" spans="1:10" hidden="1" x14ac:dyDescent="0.25">
      <c r="A1098">
        <v>207251</v>
      </c>
      <c r="B1098" t="s">
        <v>2149</v>
      </c>
      <c r="C1098">
        <v>8</v>
      </c>
      <c r="D1098">
        <v>1</v>
      </c>
      <c r="E1098">
        <v>8</v>
      </c>
      <c r="F1098">
        <v>88.400499999999994</v>
      </c>
      <c r="G1098">
        <v>707.2</v>
      </c>
      <c r="H1098">
        <v>1</v>
      </c>
      <c r="I1098">
        <v>707.2</v>
      </c>
      <c r="J1098" t="e">
        <f>+VLOOKUP(A1098,Sales!$B$1352:$B$1390,1,0)</f>
        <v>#N/A</v>
      </c>
    </row>
    <row r="1099" spans="1:10" hidden="1" x14ac:dyDescent="0.25">
      <c r="A1099">
        <v>207251</v>
      </c>
      <c r="B1099" t="s">
        <v>2146</v>
      </c>
      <c r="C1099">
        <v>16</v>
      </c>
      <c r="D1099">
        <v>1</v>
      </c>
      <c r="E1099">
        <v>16</v>
      </c>
      <c r="F1099">
        <v>88.400499999999994</v>
      </c>
      <c r="G1099">
        <v>1414.41</v>
      </c>
      <c r="H1099">
        <v>1</v>
      </c>
      <c r="I1099">
        <v>1414.41</v>
      </c>
      <c r="J1099" t="e">
        <f>+VLOOKUP(A1099,Sales!$B$1352:$B$1390,1,0)</f>
        <v>#N/A</v>
      </c>
    </row>
    <row r="1100" spans="1:10" hidden="1" x14ac:dyDescent="0.25">
      <c r="A1100">
        <v>207249</v>
      </c>
      <c r="B1100" t="s">
        <v>2134</v>
      </c>
      <c r="C1100">
        <v>99</v>
      </c>
      <c r="D1100">
        <v>1</v>
      </c>
      <c r="E1100">
        <v>99</v>
      </c>
      <c r="F1100">
        <v>73.432000000000002</v>
      </c>
      <c r="G1100">
        <v>7269.77</v>
      </c>
      <c r="H1100">
        <v>1</v>
      </c>
      <c r="I1100">
        <v>7269.77</v>
      </c>
      <c r="J1100" t="e">
        <f>+VLOOKUP(A1100,Sales!$B$1352:$B$1390,1,0)</f>
        <v>#N/A</v>
      </c>
    </row>
    <row r="1101" spans="1:10" hidden="1" x14ac:dyDescent="0.25">
      <c r="A1101">
        <v>207247</v>
      </c>
      <c r="B1101" t="s">
        <v>2140</v>
      </c>
      <c r="C1101">
        <v>20</v>
      </c>
      <c r="D1101">
        <v>1</v>
      </c>
      <c r="E1101">
        <v>20</v>
      </c>
      <c r="F1101">
        <v>73.432000000000002</v>
      </c>
      <c r="G1101">
        <v>1468.64</v>
      </c>
      <c r="H1101">
        <v>1</v>
      </c>
      <c r="I1101">
        <v>1468.64</v>
      </c>
      <c r="J1101" t="e">
        <f>+VLOOKUP(A1101,Sales!$B$1352:$B$1390,1,0)</f>
        <v>#N/A</v>
      </c>
    </row>
    <row r="1102" spans="1:10" hidden="1" x14ac:dyDescent="0.25">
      <c r="A1102">
        <v>207802</v>
      </c>
      <c r="B1102" t="s">
        <v>2134</v>
      </c>
      <c r="C1102">
        <v>99</v>
      </c>
      <c r="D1102">
        <v>1</v>
      </c>
      <c r="E1102">
        <v>99</v>
      </c>
      <c r="F1102">
        <v>73.432000000000002</v>
      </c>
      <c r="G1102">
        <v>7269.77</v>
      </c>
      <c r="H1102">
        <v>1</v>
      </c>
      <c r="I1102">
        <v>7269.77</v>
      </c>
      <c r="J1102" t="e">
        <f>+VLOOKUP(A1102,Sales!$B$1352:$B$1390,1,0)</f>
        <v>#N/A</v>
      </c>
    </row>
    <row r="1103" spans="1:10" hidden="1" x14ac:dyDescent="0.25">
      <c r="A1103">
        <v>207795</v>
      </c>
      <c r="B1103" t="s">
        <v>2134</v>
      </c>
      <c r="C1103">
        <v>99</v>
      </c>
      <c r="D1103">
        <v>1</v>
      </c>
      <c r="E1103">
        <v>99</v>
      </c>
      <c r="F1103">
        <v>73.432000000000002</v>
      </c>
      <c r="G1103">
        <v>7269.77</v>
      </c>
      <c r="H1103">
        <v>1</v>
      </c>
      <c r="I1103">
        <v>7269.77</v>
      </c>
      <c r="J1103" t="e">
        <f>+VLOOKUP(A1103,Sales!$B$1352:$B$1390,1,0)</f>
        <v>#N/A</v>
      </c>
    </row>
    <row r="1104" spans="1:10" hidden="1" x14ac:dyDescent="0.25">
      <c r="A1104">
        <v>207794</v>
      </c>
      <c r="B1104" t="s">
        <v>2147</v>
      </c>
      <c r="C1104">
        <v>10</v>
      </c>
      <c r="D1104">
        <v>1</v>
      </c>
      <c r="E1104">
        <v>10</v>
      </c>
      <c r="F1104">
        <v>73.432000000000002</v>
      </c>
      <c r="G1104">
        <v>734.32</v>
      </c>
      <c r="H1104">
        <v>1</v>
      </c>
      <c r="I1104">
        <v>734.32</v>
      </c>
      <c r="J1104" t="e">
        <f>+VLOOKUP(A1104,Sales!$B$1352:$B$1390,1,0)</f>
        <v>#N/A</v>
      </c>
    </row>
    <row r="1105" spans="1:10" hidden="1" x14ac:dyDescent="0.25">
      <c r="A1105">
        <v>207794</v>
      </c>
      <c r="B1105" t="s">
        <v>2139</v>
      </c>
      <c r="C1105">
        <v>20</v>
      </c>
      <c r="D1105">
        <v>1</v>
      </c>
      <c r="E1105">
        <v>20</v>
      </c>
      <c r="F1105">
        <v>73.432000000000002</v>
      </c>
      <c r="G1105">
        <v>1468.64</v>
      </c>
      <c r="H1105">
        <v>1</v>
      </c>
      <c r="I1105">
        <v>1468.64</v>
      </c>
      <c r="J1105" t="e">
        <f>+VLOOKUP(A1105,Sales!$B$1352:$B$1390,1,0)</f>
        <v>#N/A</v>
      </c>
    </row>
    <row r="1106" spans="1:10" hidden="1" x14ac:dyDescent="0.25">
      <c r="A1106">
        <v>207792</v>
      </c>
      <c r="B1106" t="s">
        <v>3386</v>
      </c>
      <c r="C1106">
        <v>49</v>
      </c>
      <c r="D1106">
        <v>1</v>
      </c>
      <c r="E1106">
        <v>49</v>
      </c>
      <c r="F1106">
        <v>73.432000000000002</v>
      </c>
      <c r="G1106">
        <v>3598.17</v>
      </c>
      <c r="H1106">
        <v>1</v>
      </c>
      <c r="I1106">
        <v>3598.17</v>
      </c>
      <c r="J1106" t="e">
        <f>+VLOOKUP(A1106,Sales!$B$1352:$B$1390,1,0)</f>
        <v>#N/A</v>
      </c>
    </row>
    <row r="1107" spans="1:10" hidden="1" x14ac:dyDescent="0.25">
      <c r="A1107">
        <v>207783</v>
      </c>
      <c r="B1107" t="s">
        <v>2134</v>
      </c>
      <c r="C1107">
        <v>79</v>
      </c>
      <c r="D1107">
        <v>1</v>
      </c>
      <c r="E1107">
        <v>79</v>
      </c>
      <c r="F1107">
        <v>88.400499999999994</v>
      </c>
      <c r="G1107">
        <v>6983.64</v>
      </c>
      <c r="H1107">
        <v>1</v>
      </c>
      <c r="I1107">
        <v>6983.64</v>
      </c>
      <c r="J1107" t="e">
        <f>+VLOOKUP(A1107,Sales!$B$1352:$B$1390,1,0)</f>
        <v>#N/A</v>
      </c>
    </row>
    <row r="1108" spans="1:10" hidden="1" x14ac:dyDescent="0.25">
      <c r="A1108">
        <v>207776</v>
      </c>
      <c r="B1108" t="s">
        <v>2134</v>
      </c>
      <c r="C1108">
        <v>99</v>
      </c>
      <c r="D1108">
        <v>1</v>
      </c>
      <c r="E1108">
        <v>99</v>
      </c>
      <c r="F1108">
        <v>73.432000000000002</v>
      </c>
      <c r="G1108">
        <v>7269.77</v>
      </c>
      <c r="H1108">
        <v>1</v>
      </c>
      <c r="I1108">
        <v>7269.77</v>
      </c>
      <c r="J1108" t="e">
        <f>+VLOOKUP(A1108,Sales!$B$1352:$B$1390,1,0)</f>
        <v>#N/A</v>
      </c>
    </row>
    <row r="1109" spans="1:10" hidden="1" x14ac:dyDescent="0.25">
      <c r="A1109">
        <v>207763</v>
      </c>
      <c r="B1109" t="s">
        <v>2134</v>
      </c>
      <c r="C1109">
        <v>99</v>
      </c>
      <c r="D1109">
        <v>1</v>
      </c>
      <c r="E1109">
        <v>99</v>
      </c>
      <c r="F1109">
        <v>73.432000000000002</v>
      </c>
      <c r="G1109">
        <v>7269.77</v>
      </c>
      <c r="H1109">
        <v>1</v>
      </c>
      <c r="I1109">
        <v>7269.77</v>
      </c>
      <c r="J1109" t="e">
        <f>+VLOOKUP(A1109,Sales!$B$1352:$B$1390,1,0)</f>
        <v>#N/A</v>
      </c>
    </row>
    <row r="1110" spans="1:10" hidden="1" x14ac:dyDescent="0.25">
      <c r="A1110">
        <v>207762</v>
      </c>
      <c r="B1110" t="s">
        <v>2142</v>
      </c>
      <c r="C1110">
        <v>40</v>
      </c>
      <c r="D1110">
        <v>1</v>
      </c>
      <c r="E1110">
        <v>40</v>
      </c>
      <c r="F1110">
        <v>73.432000000000002</v>
      </c>
      <c r="G1110">
        <v>2937.28</v>
      </c>
      <c r="H1110">
        <v>1</v>
      </c>
      <c r="I1110">
        <v>2937.28</v>
      </c>
      <c r="J1110" t="e">
        <f>+VLOOKUP(A1110,Sales!$B$1352:$B$1390,1,0)</f>
        <v>#N/A</v>
      </c>
    </row>
    <row r="1111" spans="1:10" hidden="1" x14ac:dyDescent="0.25">
      <c r="A1111">
        <v>207760</v>
      </c>
      <c r="B1111" t="s">
        <v>2134</v>
      </c>
      <c r="C1111">
        <v>79</v>
      </c>
      <c r="D1111">
        <v>1</v>
      </c>
      <c r="E1111">
        <v>79</v>
      </c>
      <c r="F1111">
        <v>88.400499999999994</v>
      </c>
      <c r="G1111">
        <v>6983.64</v>
      </c>
      <c r="H1111">
        <v>1</v>
      </c>
      <c r="I1111">
        <v>6983.64</v>
      </c>
      <c r="J1111" t="e">
        <f>+VLOOKUP(A1111,Sales!$B$1352:$B$1390,1,0)</f>
        <v>#N/A</v>
      </c>
    </row>
    <row r="1112" spans="1:10" hidden="1" x14ac:dyDescent="0.25">
      <c r="A1112">
        <v>207752</v>
      </c>
      <c r="B1112" t="s">
        <v>2144</v>
      </c>
      <c r="C1112">
        <v>52</v>
      </c>
      <c r="D1112">
        <v>1</v>
      </c>
      <c r="E1112">
        <v>52</v>
      </c>
      <c r="F1112">
        <v>55.923999999999999</v>
      </c>
      <c r="G1112">
        <v>2908.05</v>
      </c>
      <c r="H1112">
        <v>1</v>
      </c>
      <c r="I1112">
        <v>2908.05</v>
      </c>
      <c r="J1112" t="e">
        <f>+VLOOKUP(A1112,Sales!$B$1352:$B$1390,1,0)</f>
        <v>#N/A</v>
      </c>
    </row>
    <row r="1113" spans="1:10" hidden="1" x14ac:dyDescent="0.25">
      <c r="A1113">
        <v>207752</v>
      </c>
      <c r="B1113" t="s">
        <v>2153</v>
      </c>
      <c r="C1113">
        <v>26</v>
      </c>
      <c r="D1113">
        <v>1</v>
      </c>
      <c r="E1113">
        <v>26</v>
      </c>
      <c r="F1113">
        <v>55.923999999999999</v>
      </c>
      <c r="G1113">
        <v>1454.02</v>
      </c>
      <c r="H1113">
        <v>1</v>
      </c>
      <c r="I1113">
        <v>1454.02</v>
      </c>
      <c r="J1113" t="e">
        <f>+VLOOKUP(A1113,Sales!$B$1352:$B$1390,1,0)</f>
        <v>#N/A</v>
      </c>
    </row>
    <row r="1114" spans="1:10" hidden="1" x14ac:dyDescent="0.25">
      <c r="A1114">
        <v>207664</v>
      </c>
      <c r="B1114" t="s">
        <v>2146</v>
      </c>
      <c r="C1114">
        <v>14</v>
      </c>
      <c r="D1114">
        <v>1</v>
      </c>
      <c r="E1114">
        <v>14</v>
      </c>
      <c r="F1114">
        <v>102.85505000000001</v>
      </c>
      <c r="G1114">
        <v>1439.97</v>
      </c>
      <c r="H1114">
        <v>1</v>
      </c>
      <c r="I1114">
        <v>1439.97</v>
      </c>
      <c r="J1114" t="e">
        <f>+VLOOKUP(A1114,Sales!$B$1352:$B$1390,1,0)</f>
        <v>#N/A</v>
      </c>
    </row>
    <row r="1115" spans="1:10" hidden="1" x14ac:dyDescent="0.25">
      <c r="A1115">
        <v>207658</v>
      </c>
      <c r="B1115" t="s">
        <v>2134</v>
      </c>
      <c r="C1115">
        <v>85</v>
      </c>
      <c r="D1115">
        <v>1</v>
      </c>
      <c r="E1115">
        <v>85</v>
      </c>
      <c r="F1115">
        <v>88.400499999999994</v>
      </c>
      <c r="G1115">
        <v>7514.04</v>
      </c>
      <c r="H1115">
        <v>1</v>
      </c>
      <c r="I1115">
        <v>7514.04</v>
      </c>
      <c r="J1115" t="e">
        <f>+VLOOKUP(A1115,Sales!$B$1352:$B$1390,1,0)</f>
        <v>#N/A</v>
      </c>
    </row>
    <row r="1116" spans="1:10" hidden="1" x14ac:dyDescent="0.25">
      <c r="A1116">
        <v>207658</v>
      </c>
      <c r="B1116" t="s">
        <v>2146</v>
      </c>
      <c r="C1116">
        <v>14</v>
      </c>
      <c r="D1116">
        <v>1</v>
      </c>
      <c r="E1116">
        <v>14</v>
      </c>
      <c r="F1116">
        <v>88.400499999999994</v>
      </c>
      <c r="G1116">
        <v>1237.6099999999999</v>
      </c>
      <c r="H1116">
        <v>1</v>
      </c>
      <c r="I1116">
        <v>1237.6099999999999</v>
      </c>
      <c r="J1116" t="e">
        <f>+VLOOKUP(A1116,Sales!$B$1352:$B$1390,1,0)</f>
        <v>#N/A</v>
      </c>
    </row>
    <row r="1117" spans="1:10" hidden="1" x14ac:dyDescent="0.25">
      <c r="A1117">
        <v>207658</v>
      </c>
      <c r="B1117" t="s">
        <v>2144</v>
      </c>
      <c r="C1117">
        <v>28</v>
      </c>
      <c r="D1117">
        <v>1</v>
      </c>
      <c r="E1117">
        <v>28</v>
      </c>
      <c r="F1117">
        <v>88.400499999999994</v>
      </c>
      <c r="G1117">
        <v>2475.21</v>
      </c>
      <c r="H1117">
        <v>1</v>
      </c>
      <c r="I1117">
        <v>2475.21</v>
      </c>
      <c r="J1117" t="e">
        <f>+VLOOKUP(A1117,Sales!$B$1352:$B$1390,1,0)</f>
        <v>#N/A</v>
      </c>
    </row>
    <row r="1118" spans="1:10" hidden="1" x14ac:dyDescent="0.25">
      <c r="A1118">
        <v>207657</v>
      </c>
      <c r="B1118" t="s">
        <v>3387</v>
      </c>
      <c r="C1118">
        <v>20</v>
      </c>
      <c r="D1118">
        <v>1</v>
      </c>
      <c r="E1118">
        <v>20</v>
      </c>
      <c r="F1118">
        <v>73.432000000000002</v>
      </c>
      <c r="G1118">
        <v>1468.64</v>
      </c>
      <c r="H1118">
        <v>1</v>
      </c>
      <c r="I1118">
        <v>1468.64</v>
      </c>
      <c r="J1118" t="e">
        <f>+VLOOKUP(A1118,Sales!$B$1352:$B$1390,1,0)</f>
        <v>#N/A</v>
      </c>
    </row>
    <row r="1119" spans="1:10" hidden="1" x14ac:dyDescent="0.25">
      <c r="A1119">
        <v>207656</v>
      </c>
      <c r="B1119" t="s">
        <v>3387</v>
      </c>
      <c r="C1119">
        <v>20</v>
      </c>
      <c r="D1119">
        <v>1</v>
      </c>
      <c r="E1119">
        <v>20</v>
      </c>
      <c r="F1119">
        <v>73.432000000000002</v>
      </c>
      <c r="G1119">
        <v>1468.64</v>
      </c>
      <c r="H1119">
        <v>1</v>
      </c>
      <c r="I1119">
        <v>1468.64</v>
      </c>
      <c r="J1119" t="e">
        <f>+VLOOKUP(A1119,Sales!$B$1352:$B$1390,1,0)</f>
        <v>#N/A</v>
      </c>
    </row>
    <row r="1120" spans="1:10" hidden="1" x14ac:dyDescent="0.25">
      <c r="A1120">
        <v>207652</v>
      </c>
      <c r="B1120" t="s">
        <v>2134</v>
      </c>
      <c r="C1120">
        <v>79</v>
      </c>
      <c r="D1120">
        <v>1</v>
      </c>
      <c r="E1120">
        <v>79</v>
      </c>
      <c r="F1120">
        <v>88.400499999999994</v>
      </c>
      <c r="G1120">
        <v>6983.64</v>
      </c>
      <c r="H1120">
        <v>1</v>
      </c>
      <c r="I1120">
        <v>6983.64</v>
      </c>
      <c r="J1120" t="e">
        <f>+VLOOKUP(A1120,Sales!$B$1352:$B$1390,1,0)</f>
        <v>#N/A</v>
      </c>
    </row>
    <row r="1121" spans="1:10" hidden="1" x14ac:dyDescent="0.25">
      <c r="A1121">
        <v>207646</v>
      </c>
      <c r="B1121" t="s">
        <v>2144</v>
      </c>
      <c r="C1121">
        <v>40</v>
      </c>
      <c r="D1121">
        <v>1</v>
      </c>
      <c r="E1121">
        <v>40</v>
      </c>
      <c r="F1121">
        <v>73.432000000000002</v>
      </c>
      <c r="G1121">
        <v>2937.28</v>
      </c>
      <c r="H1121">
        <v>1</v>
      </c>
      <c r="I1121">
        <v>2937.28</v>
      </c>
      <c r="J1121" t="e">
        <f>+VLOOKUP(A1121,Sales!$B$1352:$B$1390,1,0)</f>
        <v>#N/A</v>
      </c>
    </row>
    <row r="1122" spans="1:10" hidden="1" x14ac:dyDescent="0.25">
      <c r="A1122">
        <v>207646</v>
      </c>
      <c r="B1122" t="s">
        <v>2138</v>
      </c>
      <c r="C1122">
        <v>20</v>
      </c>
      <c r="D1122">
        <v>1</v>
      </c>
      <c r="E1122">
        <v>20</v>
      </c>
      <c r="F1122">
        <v>73.432000000000002</v>
      </c>
      <c r="G1122">
        <v>1468.64</v>
      </c>
      <c r="H1122">
        <v>1</v>
      </c>
      <c r="I1122">
        <v>1468.64</v>
      </c>
      <c r="J1122" t="e">
        <f>+VLOOKUP(A1122,Sales!$B$1352:$B$1390,1,0)</f>
        <v>#N/A</v>
      </c>
    </row>
    <row r="1123" spans="1:10" hidden="1" x14ac:dyDescent="0.25">
      <c r="A1123">
        <v>207643</v>
      </c>
      <c r="B1123" t="s">
        <v>2147</v>
      </c>
      <c r="C1123">
        <v>7</v>
      </c>
      <c r="D1123">
        <v>1</v>
      </c>
      <c r="E1123">
        <v>7</v>
      </c>
      <c r="F1123">
        <v>102.85505000000001</v>
      </c>
      <c r="G1123">
        <v>719.99</v>
      </c>
      <c r="H1123">
        <v>1</v>
      </c>
      <c r="I1123">
        <v>719.99</v>
      </c>
      <c r="J1123" t="e">
        <f>+VLOOKUP(A1123,Sales!$B$1352:$B$1390,1,0)</f>
        <v>#N/A</v>
      </c>
    </row>
    <row r="1124" spans="1:10" hidden="1" x14ac:dyDescent="0.25">
      <c r="A1124">
        <v>207641</v>
      </c>
      <c r="B1124" t="s">
        <v>2134</v>
      </c>
      <c r="C1124">
        <v>99</v>
      </c>
      <c r="D1124">
        <v>1</v>
      </c>
      <c r="E1124">
        <v>99</v>
      </c>
      <c r="F1124">
        <v>73.432000000000002</v>
      </c>
      <c r="G1124">
        <v>7269.77</v>
      </c>
      <c r="H1124">
        <v>1</v>
      </c>
      <c r="I1124">
        <v>7269.77</v>
      </c>
      <c r="J1124" t="e">
        <f>+VLOOKUP(A1124,Sales!$B$1352:$B$1390,1,0)</f>
        <v>#N/A</v>
      </c>
    </row>
    <row r="1125" spans="1:10" hidden="1" x14ac:dyDescent="0.25">
      <c r="A1125">
        <v>207641</v>
      </c>
      <c r="B1125" t="s">
        <v>2146</v>
      </c>
      <c r="C1125">
        <v>20</v>
      </c>
      <c r="D1125">
        <v>1</v>
      </c>
      <c r="E1125">
        <v>20</v>
      </c>
      <c r="F1125">
        <v>73.432000000000002</v>
      </c>
      <c r="G1125">
        <v>1468.64</v>
      </c>
      <c r="H1125">
        <v>1</v>
      </c>
      <c r="I1125">
        <v>1468.64</v>
      </c>
      <c r="J1125" t="e">
        <f>+VLOOKUP(A1125,Sales!$B$1352:$B$1390,1,0)</f>
        <v>#N/A</v>
      </c>
    </row>
    <row r="1126" spans="1:10" hidden="1" x14ac:dyDescent="0.25">
      <c r="A1126">
        <v>207639</v>
      </c>
      <c r="B1126" t="s">
        <v>3387</v>
      </c>
      <c r="C1126">
        <v>20</v>
      </c>
      <c r="D1126">
        <v>1</v>
      </c>
      <c r="E1126">
        <v>20</v>
      </c>
      <c r="F1126">
        <v>73.432000000000002</v>
      </c>
      <c r="G1126">
        <v>1468.64</v>
      </c>
      <c r="H1126">
        <v>1</v>
      </c>
      <c r="I1126">
        <v>1468.64</v>
      </c>
      <c r="J1126" t="e">
        <f>+VLOOKUP(A1126,Sales!$B$1352:$B$1390,1,0)</f>
        <v>#N/A</v>
      </c>
    </row>
    <row r="1127" spans="1:10" hidden="1" x14ac:dyDescent="0.25">
      <c r="A1127">
        <v>207631</v>
      </c>
      <c r="B1127" t="s">
        <v>2134</v>
      </c>
      <c r="C1127">
        <v>99</v>
      </c>
      <c r="D1127">
        <v>1</v>
      </c>
      <c r="E1127">
        <v>99</v>
      </c>
      <c r="F1127">
        <v>73.432000000000002</v>
      </c>
      <c r="G1127">
        <v>7269.77</v>
      </c>
      <c r="H1127">
        <v>1</v>
      </c>
      <c r="I1127">
        <v>7269.77</v>
      </c>
      <c r="J1127" t="e">
        <f>+VLOOKUP(A1127,Sales!$B$1352:$B$1390,1,0)</f>
        <v>#N/A</v>
      </c>
    </row>
    <row r="1128" spans="1:10" hidden="1" x14ac:dyDescent="0.25">
      <c r="A1128">
        <v>207629</v>
      </c>
      <c r="B1128" t="s">
        <v>2134</v>
      </c>
      <c r="C1128">
        <v>99</v>
      </c>
      <c r="D1128">
        <v>1</v>
      </c>
      <c r="E1128">
        <v>99</v>
      </c>
      <c r="F1128">
        <v>73.432000000000002</v>
      </c>
      <c r="G1128">
        <v>7269.77</v>
      </c>
      <c r="H1128">
        <v>1</v>
      </c>
      <c r="I1128">
        <v>7269.77</v>
      </c>
      <c r="J1128" t="e">
        <f>+VLOOKUP(A1128,Sales!$B$1352:$B$1390,1,0)</f>
        <v>#N/A</v>
      </c>
    </row>
    <row r="1129" spans="1:10" hidden="1" x14ac:dyDescent="0.25">
      <c r="A1129">
        <v>207620</v>
      </c>
      <c r="B1129" t="s">
        <v>2134</v>
      </c>
      <c r="C1129">
        <v>99</v>
      </c>
      <c r="D1129">
        <v>1</v>
      </c>
      <c r="E1129">
        <v>99</v>
      </c>
      <c r="F1129">
        <v>73.432000000000002</v>
      </c>
      <c r="G1129">
        <v>7269.77</v>
      </c>
      <c r="H1129">
        <v>1</v>
      </c>
      <c r="I1129">
        <v>7269.77</v>
      </c>
      <c r="J1129" t="e">
        <f>+VLOOKUP(A1129,Sales!$B$1352:$B$1390,1,0)</f>
        <v>#N/A</v>
      </c>
    </row>
    <row r="1130" spans="1:10" hidden="1" x14ac:dyDescent="0.25">
      <c r="A1130">
        <v>207620</v>
      </c>
      <c r="B1130" t="s">
        <v>2136</v>
      </c>
      <c r="C1130">
        <v>20</v>
      </c>
      <c r="D1130">
        <v>1</v>
      </c>
      <c r="E1130">
        <v>20</v>
      </c>
      <c r="F1130">
        <v>73.432000000000002</v>
      </c>
      <c r="G1130">
        <v>1468.64</v>
      </c>
      <c r="H1130">
        <v>1</v>
      </c>
      <c r="I1130">
        <v>1468.64</v>
      </c>
      <c r="J1130" t="e">
        <f>+VLOOKUP(A1130,Sales!$B$1352:$B$1390,1,0)</f>
        <v>#N/A</v>
      </c>
    </row>
    <row r="1131" spans="1:10" hidden="1" x14ac:dyDescent="0.25">
      <c r="A1131">
        <v>207614</v>
      </c>
      <c r="B1131" t="s">
        <v>2134</v>
      </c>
      <c r="C1131">
        <v>99</v>
      </c>
      <c r="D1131">
        <v>1</v>
      </c>
      <c r="E1131">
        <v>99</v>
      </c>
      <c r="F1131">
        <v>73.432000000000002</v>
      </c>
      <c r="G1131">
        <v>7269.77</v>
      </c>
      <c r="H1131">
        <v>1</v>
      </c>
      <c r="I1131">
        <v>7269.77</v>
      </c>
      <c r="J1131" t="e">
        <f>+VLOOKUP(A1131,Sales!$B$1352:$B$1390,1,0)</f>
        <v>#N/A</v>
      </c>
    </row>
    <row r="1132" spans="1:10" hidden="1" x14ac:dyDescent="0.25">
      <c r="A1132">
        <v>207561</v>
      </c>
      <c r="B1132" t="s">
        <v>2134</v>
      </c>
      <c r="C1132">
        <v>99</v>
      </c>
      <c r="D1132">
        <v>1</v>
      </c>
      <c r="E1132">
        <v>99</v>
      </c>
      <c r="F1132">
        <v>73.432000000000002</v>
      </c>
      <c r="G1132">
        <v>7269.77</v>
      </c>
      <c r="H1132">
        <v>1</v>
      </c>
      <c r="I1132">
        <v>7269.77</v>
      </c>
      <c r="J1132" t="e">
        <f>+VLOOKUP(A1132,Sales!$B$1352:$B$1390,1,0)</f>
        <v>#N/A</v>
      </c>
    </row>
    <row r="1133" spans="1:10" hidden="1" x14ac:dyDescent="0.25">
      <c r="A1133">
        <v>207552</v>
      </c>
      <c r="B1133" t="s">
        <v>2134</v>
      </c>
      <c r="C1133">
        <v>99</v>
      </c>
      <c r="D1133">
        <v>1</v>
      </c>
      <c r="E1133">
        <v>99</v>
      </c>
      <c r="F1133">
        <v>73.432000000000002</v>
      </c>
      <c r="G1133">
        <v>7269.77</v>
      </c>
      <c r="H1133">
        <v>1</v>
      </c>
      <c r="I1133">
        <v>7269.77</v>
      </c>
      <c r="J1133" t="e">
        <f>+VLOOKUP(A1133,Sales!$B$1352:$B$1390,1,0)</f>
        <v>#N/A</v>
      </c>
    </row>
    <row r="1134" spans="1:10" hidden="1" x14ac:dyDescent="0.25">
      <c r="A1134">
        <v>207549</v>
      </c>
      <c r="B1134" t="s">
        <v>3387</v>
      </c>
      <c r="C1134">
        <v>20</v>
      </c>
      <c r="D1134">
        <v>1</v>
      </c>
      <c r="E1134">
        <v>20</v>
      </c>
      <c r="F1134">
        <v>73.432000000000002</v>
      </c>
      <c r="G1134">
        <v>1468.64</v>
      </c>
      <c r="H1134">
        <v>1</v>
      </c>
      <c r="I1134">
        <v>1468.64</v>
      </c>
      <c r="J1134" t="e">
        <f>+VLOOKUP(A1134,Sales!$B$1352:$B$1390,1,0)</f>
        <v>#N/A</v>
      </c>
    </row>
    <row r="1135" spans="1:10" hidden="1" x14ac:dyDescent="0.25">
      <c r="A1135">
        <v>207548</v>
      </c>
      <c r="B1135" t="s">
        <v>2138</v>
      </c>
      <c r="C1135">
        <v>20</v>
      </c>
      <c r="D1135">
        <v>1</v>
      </c>
      <c r="E1135">
        <v>20</v>
      </c>
      <c r="F1135">
        <v>73.432000000000002</v>
      </c>
      <c r="G1135">
        <v>1468.64</v>
      </c>
      <c r="H1135">
        <v>1</v>
      </c>
      <c r="I1135">
        <v>1468.64</v>
      </c>
      <c r="J1135" t="e">
        <f>+VLOOKUP(A1135,Sales!$B$1352:$B$1390,1,0)</f>
        <v>#N/A</v>
      </c>
    </row>
    <row r="1136" spans="1:10" hidden="1" x14ac:dyDescent="0.25">
      <c r="A1136">
        <v>207547</v>
      </c>
      <c r="B1136" t="s">
        <v>2134</v>
      </c>
      <c r="C1136">
        <v>99</v>
      </c>
      <c r="D1136">
        <v>1</v>
      </c>
      <c r="E1136">
        <v>99</v>
      </c>
      <c r="F1136">
        <v>73.432000000000002</v>
      </c>
      <c r="G1136">
        <v>7269.77</v>
      </c>
      <c r="H1136">
        <v>1</v>
      </c>
      <c r="I1136">
        <v>7269.77</v>
      </c>
      <c r="J1136" t="e">
        <f>+VLOOKUP(A1136,Sales!$B$1352:$B$1390,1,0)</f>
        <v>#N/A</v>
      </c>
    </row>
    <row r="1137" spans="1:10" hidden="1" x14ac:dyDescent="0.25">
      <c r="A1137">
        <v>207545</v>
      </c>
      <c r="B1137" t="s">
        <v>3387</v>
      </c>
      <c r="C1137">
        <v>20</v>
      </c>
      <c r="D1137">
        <v>1</v>
      </c>
      <c r="E1137">
        <v>20</v>
      </c>
      <c r="F1137">
        <v>73.432000000000002</v>
      </c>
      <c r="G1137">
        <v>1468.64</v>
      </c>
      <c r="H1137">
        <v>1</v>
      </c>
      <c r="I1137">
        <v>1468.64</v>
      </c>
      <c r="J1137" t="e">
        <f>+VLOOKUP(A1137,Sales!$B$1352:$B$1390,1,0)</f>
        <v>#N/A</v>
      </c>
    </row>
    <row r="1138" spans="1:10" hidden="1" x14ac:dyDescent="0.25">
      <c r="A1138">
        <v>207545</v>
      </c>
      <c r="B1138" t="s">
        <v>2138</v>
      </c>
      <c r="C1138">
        <v>20</v>
      </c>
      <c r="D1138">
        <v>1</v>
      </c>
      <c r="E1138">
        <v>20</v>
      </c>
      <c r="F1138">
        <v>73.432000000000002</v>
      </c>
      <c r="G1138">
        <v>1468.64</v>
      </c>
      <c r="H1138">
        <v>1</v>
      </c>
      <c r="I1138">
        <v>1468.64</v>
      </c>
      <c r="J1138" t="e">
        <f>+VLOOKUP(A1138,Sales!$B$1352:$B$1390,1,0)</f>
        <v>#N/A</v>
      </c>
    </row>
    <row r="1139" spans="1:10" hidden="1" x14ac:dyDescent="0.25">
      <c r="A1139">
        <v>207545</v>
      </c>
      <c r="B1139" t="s">
        <v>2136</v>
      </c>
      <c r="C1139">
        <v>20</v>
      </c>
      <c r="D1139">
        <v>1</v>
      </c>
      <c r="E1139">
        <v>20</v>
      </c>
      <c r="F1139">
        <v>73.432000000000002</v>
      </c>
      <c r="G1139">
        <v>1468.64</v>
      </c>
      <c r="H1139">
        <v>1</v>
      </c>
      <c r="I1139">
        <v>1468.64</v>
      </c>
      <c r="J1139" t="e">
        <f>+VLOOKUP(A1139,Sales!$B$1352:$B$1390,1,0)</f>
        <v>#N/A</v>
      </c>
    </row>
    <row r="1140" spans="1:10" hidden="1" x14ac:dyDescent="0.25">
      <c r="A1140">
        <v>207528</v>
      </c>
      <c r="B1140" t="s">
        <v>2147</v>
      </c>
      <c r="C1140">
        <v>8</v>
      </c>
      <c r="D1140">
        <v>1</v>
      </c>
      <c r="E1140">
        <v>8</v>
      </c>
      <c r="F1140">
        <v>88.400499999999994</v>
      </c>
      <c r="G1140">
        <v>707.2</v>
      </c>
      <c r="H1140">
        <v>1</v>
      </c>
      <c r="I1140">
        <v>707.2</v>
      </c>
      <c r="J1140" t="e">
        <f>+VLOOKUP(A1140,Sales!$B$1352:$B$1390,1,0)</f>
        <v>#N/A</v>
      </c>
    </row>
    <row r="1141" spans="1:10" hidden="1" x14ac:dyDescent="0.25">
      <c r="A1141">
        <v>207508</v>
      </c>
      <c r="B1141" t="s">
        <v>2134</v>
      </c>
      <c r="C1141">
        <v>99</v>
      </c>
      <c r="D1141">
        <v>1</v>
      </c>
      <c r="E1141">
        <v>99</v>
      </c>
      <c r="F1141">
        <v>73.432000000000002</v>
      </c>
      <c r="G1141">
        <v>7269.77</v>
      </c>
      <c r="H1141">
        <v>1</v>
      </c>
      <c r="I1141">
        <v>7269.77</v>
      </c>
      <c r="J1141" t="e">
        <f>+VLOOKUP(A1141,Sales!$B$1352:$B$1390,1,0)</f>
        <v>#N/A</v>
      </c>
    </row>
    <row r="1142" spans="1:10" hidden="1" x14ac:dyDescent="0.25">
      <c r="A1142">
        <v>207503</v>
      </c>
      <c r="B1142" t="s">
        <v>2134</v>
      </c>
      <c r="C1142">
        <v>99</v>
      </c>
      <c r="D1142">
        <v>1</v>
      </c>
      <c r="E1142">
        <v>99</v>
      </c>
      <c r="F1142">
        <v>73.432000000000002</v>
      </c>
      <c r="G1142">
        <v>7269.77</v>
      </c>
      <c r="H1142">
        <v>1</v>
      </c>
      <c r="I1142">
        <v>7269.77</v>
      </c>
      <c r="J1142" t="e">
        <f>+VLOOKUP(A1142,Sales!$B$1352:$B$1390,1,0)</f>
        <v>#N/A</v>
      </c>
    </row>
    <row r="1143" spans="1:10" hidden="1" x14ac:dyDescent="0.25">
      <c r="A1143">
        <v>207502</v>
      </c>
      <c r="B1143" t="s">
        <v>3386</v>
      </c>
      <c r="C1143">
        <v>39</v>
      </c>
      <c r="D1143">
        <v>2</v>
      </c>
      <c r="E1143">
        <v>78</v>
      </c>
      <c r="F1143">
        <v>88.400499999999994</v>
      </c>
      <c r="G1143">
        <v>3447.62</v>
      </c>
      <c r="H1143">
        <v>2</v>
      </c>
      <c r="I1143">
        <v>6895.24</v>
      </c>
      <c r="J1143" t="e">
        <f>+VLOOKUP(A1143,Sales!$B$1352:$B$1390,1,0)</f>
        <v>#N/A</v>
      </c>
    </row>
    <row r="1144" spans="1:10" hidden="1" x14ac:dyDescent="0.25">
      <c r="A1144">
        <v>207502</v>
      </c>
      <c r="B1144" t="s">
        <v>2147</v>
      </c>
      <c r="C1144">
        <v>8</v>
      </c>
      <c r="D1144">
        <v>1</v>
      </c>
      <c r="E1144">
        <v>8</v>
      </c>
      <c r="F1144">
        <v>88.400499999999994</v>
      </c>
      <c r="G1144">
        <v>707.2</v>
      </c>
      <c r="H1144">
        <v>1</v>
      </c>
      <c r="I1144">
        <v>707.2</v>
      </c>
      <c r="J1144" t="e">
        <f>+VLOOKUP(A1144,Sales!$B$1352:$B$1390,1,0)</f>
        <v>#N/A</v>
      </c>
    </row>
    <row r="1145" spans="1:10" hidden="1" x14ac:dyDescent="0.25">
      <c r="A1145">
        <v>207498</v>
      </c>
      <c r="B1145" t="s">
        <v>2134</v>
      </c>
      <c r="C1145">
        <v>79</v>
      </c>
      <c r="D1145">
        <v>1</v>
      </c>
      <c r="E1145">
        <v>79</v>
      </c>
      <c r="F1145">
        <v>88.400499999999994</v>
      </c>
      <c r="G1145">
        <v>6983.64</v>
      </c>
      <c r="H1145">
        <v>1</v>
      </c>
      <c r="I1145">
        <v>6983.64</v>
      </c>
      <c r="J1145" t="e">
        <f>+VLOOKUP(A1145,Sales!$B$1352:$B$1390,1,0)</f>
        <v>#N/A</v>
      </c>
    </row>
    <row r="1146" spans="1:10" hidden="1" x14ac:dyDescent="0.25">
      <c r="A1146">
        <v>207493</v>
      </c>
      <c r="B1146" t="s">
        <v>2134</v>
      </c>
      <c r="C1146">
        <v>99</v>
      </c>
      <c r="D1146">
        <v>1</v>
      </c>
      <c r="E1146">
        <v>99</v>
      </c>
      <c r="F1146">
        <v>73.432000000000002</v>
      </c>
      <c r="G1146">
        <v>7269.77</v>
      </c>
      <c r="H1146">
        <v>1</v>
      </c>
      <c r="I1146">
        <v>7269.77</v>
      </c>
      <c r="J1146" t="e">
        <f>+VLOOKUP(A1146,Sales!$B$1352:$B$1390,1,0)</f>
        <v>#N/A</v>
      </c>
    </row>
    <row r="1147" spans="1:10" hidden="1" x14ac:dyDescent="0.25">
      <c r="A1147">
        <v>207490</v>
      </c>
      <c r="B1147" t="s">
        <v>2140</v>
      </c>
      <c r="C1147">
        <v>20</v>
      </c>
      <c r="D1147">
        <v>1</v>
      </c>
      <c r="E1147">
        <v>20</v>
      </c>
      <c r="F1147">
        <v>73.432000000000002</v>
      </c>
      <c r="G1147">
        <v>1468.64</v>
      </c>
      <c r="H1147">
        <v>1</v>
      </c>
      <c r="I1147">
        <v>1468.64</v>
      </c>
      <c r="J1147" t="e">
        <f>+VLOOKUP(A1147,Sales!$B$1352:$B$1390,1,0)</f>
        <v>#N/A</v>
      </c>
    </row>
    <row r="1148" spans="1:10" hidden="1" x14ac:dyDescent="0.25">
      <c r="A1148">
        <v>207486</v>
      </c>
      <c r="B1148" t="s">
        <v>2134</v>
      </c>
      <c r="C1148">
        <v>99</v>
      </c>
      <c r="D1148">
        <v>1</v>
      </c>
      <c r="E1148">
        <v>99</v>
      </c>
      <c r="F1148">
        <v>73.432000000000002</v>
      </c>
      <c r="G1148">
        <v>7269.77</v>
      </c>
      <c r="H1148">
        <v>1</v>
      </c>
      <c r="I1148">
        <v>7269.77</v>
      </c>
      <c r="J1148" t="e">
        <f>+VLOOKUP(A1148,Sales!$B$1352:$B$1390,1,0)</f>
        <v>#N/A</v>
      </c>
    </row>
    <row r="1149" spans="1:10" hidden="1" x14ac:dyDescent="0.25">
      <c r="A1149">
        <v>207481</v>
      </c>
      <c r="B1149" t="s">
        <v>2154</v>
      </c>
      <c r="C1149">
        <v>23</v>
      </c>
      <c r="D1149">
        <v>1</v>
      </c>
      <c r="E1149">
        <v>23</v>
      </c>
      <c r="F1149">
        <v>88.400499999999994</v>
      </c>
      <c r="G1149">
        <v>2033.21</v>
      </c>
      <c r="H1149">
        <v>1</v>
      </c>
      <c r="I1149">
        <v>2033.21</v>
      </c>
      <c r="J1149" t="e">
        <f>+VLOOKUP(A1149,Sales!$B$1352:$B$1390,1,0)</f>
        <v>#N/A</v>
      </c>
    </row>
    <row r="1150" spans="1:10" hidden="1" x14ac:dyDescent="0.25">
      <c r="A1150">
        <v>207480</v>
      </c>
      <c r="B1150" t="s">
        <v>2134</v>
      </c>
      <c r="C1150">
        <v>99</v>
      </c>
      <c r="D1150">
        <v>1</v>
      </c>
      <c r="E1150">
        <v>99</v>
      </c>
      <c r="F1150">
        <v>73.432000000000002</v>
      </c>
      <c r="G1150">
        <v>7269.77</v>
      </c>
      <c r="H1150">
        <v>1</v>
      </c>
      <c r="I1150">
        <v>7269.77</v>
      </c>
      <c r="J1150" t="e">
        <f>+VLOOKUP(A1150,Sales!$B$1352:$B$1390,1,0)</f>
        <v>#N/A</v>
      </c>
    </row>
    <row r="1151" spans="1:10" hidden="1" x14ac:dyDescent="0.25">
      <c r="A1151">
        <v>207480</v>
      </c>
      <c r="B1151" t="s">
        <v>2146</v>
      </c>
      <c r="C1151">
        <v>20</v>
      </c>
      <c r="D1151">
        <v>1</v>
      </c>
      <c r="E1151">
        <v>20</v>
      </c>
      <c r="F1151">
        <v>73.432000000000002</v>
      </c>
      <c r="G1151">
        <v>1468.64</v>
      </c>
      <c r="H1151">
        <v>1</v>
      </c>
      <c r="I1151">
        <v>1468.64</v>
      </c>
      <c r="J1151" t="e">
        <f>+VLOOKUP(A1151,Sales!$B$1352:$B$1390,1,0)</f>
        <v>#N/A</v>
      </c>
    </row>
    <row r="1152" spans="1:10" hidden="1" x14ac:dyDescent="0.25">
      <c r="A1152">
        <v>207480</v>
      </c>
      <c r="B1152" t="s">
        <v>2136</v>
      </c>
      <c r="C1152">
        <v>20</v>
      </c>
      <c r="D1152">
        <v>1</v>
      </c>
      <c r="E1152">
        <v>20</v>
      </c>
      <c r="F1152">
        <v>73.432000000000002</v>
      </c>
      <c r="G1152">
        <v>1468.64</v>
      </c>
      <c r="H1152">
        <v>1</v>
      </c>
      <c r="I1152">
        <v>1468.64</v>
      </c>
      <c r="J1152" t="e">
        <f>+VLOOKUP(A1152,Sales!$B$1352:$B$1390,1,0)</f>
        <v>#N/A</v>
      </c>
    </row>
    <row r="1153" spans="1:10" hidden="1" x14ac:dyDescent="0.25">
      <c r="A1153">
        <v>207473</v>
      </c>
      <c r="B1153" t="s">
        <v>2134</v>
      </c>
      <c r="C1153">
        <v>99</v>
      </c>
      <c r="D1153">
        <v>1</v>
      </c>
      <c r="E1153">
        <v>99</v>
      </c>
      <c r="F1153">
        <v>73.432000000000002</v>
      </c>
      <c r="G1153">
        <v>7269.77</v>
      </c>
      <c r="H1153">
        <v>1</v>
      </c>
      <c r="I1153">
        <v>7269.77</v>
      </c>
      <c r="J1153" t="e">
        <f>+VLOOKUP(A1153,Sales!$B$1352:$B$1390,1,0)</f>
        <v>#N/A</v>
      </c>
    </row>
    <row r="1154" spans="1:10" hidden="1" x14ac:dyDescent="0.25">
      <c r="A1154">
        <v>207472</v>
      </c>
      <c r="B1154" t="s">
        <v>3387</v>
      </c>
      <c r="C1154">
        <v>16</v>
      </c>
      <c r="D1154">
        <v>1</v>
      </c>
      <c r="E1154">
        <v>16</v>
      </c>
      <c r="F1154">
        <v>88.400499999999994</v>
      </c>
      <c r="G1154">
        <v>1414.41</v>
      </c>
      <c r="H1154">
        <v>1</v>
      </c>
      <c r="I1154">
        <v>1414.41</v>
      </c>
      <c r="J1154" t="e">
        <f>+VLOOKUP(A1154,Sales!$B$1352:$B$1390,1,0)</f>
        <v>#N/A</v>
      </c>
    </row>
    <row r="1155" spans="1:10" hidden="1" x14ac:dyDescent="0.25">
      <c r="A1155">
        <v>207461</v>
      </c>
      <c r="B1155" t="s">
        <v>3387</v>
      </c>
      <c r="C1155">
        <v>20</v>
      </c>
      <c r="D1155">
        <v>1</v>
      </c>
      <c r="E1155">
        <v>20</v>
      </c>
      <c r="F1155">
        <v>73.432000000000002</v>
      </c>
      <c r="G1155">
        <v>1468.64</v>
      </c>
      <c r="H1155">
        <v>1</v>
      </c>
      <c r="I1155">
        <v>1468.64</v>
      </c>
      <c r="J1155" t="e">
        <f>+VLOOKUP(A1155,Sales!$B$1352:$B$1390,1,0)</f>
        <v>#N/A</v>
      </c>
    </row>
    <row r="1156" spans="1:10" hidden="1" x14ac:dyDescent="0.25">
      <c r="A1156">
        <v>207459</v>
      </c>
      <c r="B1156" t="s">
        <v>2134</v>
      </c>
      <c r="C1156">
        <v>99</v>
      </c>
      <c r="D1156">
        <v>1</v>
      </c>
      <c r="E1156">
        <v>99</v>
      </c>
      <c r="F1156">
        <v>73.432000000000002</v>
      </c>
      <c r="G1156">
        <v>7269.77</v>
      </c>
      <c r="H1156">
        <v>1</v>
      </c>
      <c r="I1156">
        <v>7269.77</v>
      </c>
      <c r="J1156" t="e">
        <f>+VLOOKUP(A1156,Sales!$B$1352:$B$1390,1,0)</f>
        <v>#N/A</v>
      </c>
    </row>
    <row r="1157" spans="1:10" hidden="1" x14ac:dyDescent="0.25">
      <c r="A1157">
        <v>207455</v>
      </c>
      <c r="B1157" t="s">
        <v>3387</v>
      </c>
      <c r="C1157">
        <v>16</v>
      </c>
      <c r="D1157">
        <v>1</v>
      </c>
      <c r="E1157">
        <v>16</v>
      </c>
      <c r="F1157">
        <v>88.400499999999994</v>
      </c>
      <c r="G1157">
        <v>1414.41</v>
      </c>
      <c r="H1157">
        <v>1</v>
      </c>
      <c r="I1157">
        <v>1414.41</v>
      </c>
      <c r="J1157" t="e">
        <f>+VLOOKUP(A1157,Sales!$B$1352:$B$1390,1,0)</f>
        <v>#N/A</v>
      </c>
    </row>
    <row r="1158" spans="1:10" hidden="1" x14ac:dyDescent="0.25">
      <c r="A1158">
        <v>207448</v>
      </c>
      <c r="B1158" t="s">
        <v>2140</v>
      </c>
      <c r="C1158">
        <v>20</v>
      </c>
      <c r="D1158">
        <v>1</v>
      </c>
      <c r="E1158">
        <v>20</v>
      </c>
      <c r="F1158">
        <v>73.432000000000002</v>
      </c>
      <c r="G1158">
        <v>1468.64</v>
      </c>
      <c r="H1158">
        <v>1</v>
      </c>
      <c r="I1158">
        <v>1468.64</v>
      </c>
      <c r="J1158" t="e">
        <f>+VLOOKUP(A1158,Sales!$B$1352:$B$1390,1,0)</f>
        <v>#N/A</v>
      </c>
    </row>
    <row r="1159" spans="1:10" hidden="1" x14ac:dyDescent="0.25">
      <c r="A1159">
        <v>207447</v>
      </c>
      <c r="B1159" t="s">
        <v>2134</v>
      </c>
      <c r="C1159">
        <v>99</v>
      </c>
      <c r="D1159">
        <v>1</v>
      </c>
      <c r="E1159">
        <v>99</v>
      </c>
      <c r="F1159">
        <v>73.432000000000002</v>
      </c>
      <c r="G1159">
        <v>7269.77</v>
      </c>
      <c r="H1159">
        <v>1</v>
      </c>
      <c r="I1159">
        <v>7269.77</v>
      </c>
      <c r="J1159" t="e">
        <f>+VLOOKUP(A1159,Sales!$B$1352:$B$1390,1,0)</f>
        <v>#N/A</v>
      </c>
    </row>
    <row r="1160" spans="1:10" hidden="1" x14ac:dyDescent="0.25">
      <c r="A1160">
        <v>207412</v>
      </c>
      <c r="B1160" t="s">
        <v>2136</v>
      </c>
      <c r="C1160">
        <v>20</v>
      </c>
      <c r="D1160">
        <v>1</v>
      </c>
      <c r="E1160">
        <v>20</v>
      </c>
      <c r="F1160">
        <v>73.432000000000002</v>
      </c>
      <c r="G1160">
        <v>1468.64</v>
      </c>
      <c r="H1160">
        <v>1</v>
      </c>
      <c r="I1160">
        <v>1468.64</v>
      </c>
      <c r="J1160" t="e">
        <f>+VLOOKUP(A1160,Sales!$B$1352:$B$1390,1,0)</f>
        <v>#N/A</v>
      </c>
    </row>
    <row r="1161" spans="1:10" hidden="1" x14ac:dyDescent="0.25">
      <c r="A1161">
        <v>207409</v>
      </c>
      <c r="B1161" t="s">
        <v>2134</v>
      </c>
      <c r="C1161">
        <v>79</v>
      </c>
      <c r="D1161">
        <v>1</v>
      </c>
      <c r="E1161">
        <v>79</v>
      </c>
      <c r="F1161">
        <v>73.432000000000002</v>
      </c>
      <c r="G1161">
        <v>5801.13</v>
      </c>
      <c r="H1161">
        <v>1</v>
      </c>
      <c r="I1161">
        <v>5801.13</v>
      </c>
      <c r="J1161" t="e">
        <f>+VLOOKUP(A1161,Sales!$B$1352:$B$1390,1,0)</f>
        <v>#N/A</v>
      </c>
    </row>
    <row r="1162" spans="1:10" hidden="1" x14ac:dyDescent="0.25">
      <c r="A1162">
        <v>207405</v>
      </c>
      <c r="B1162" t="s">
        <v>2134</v>
      </c>
      <c r="C1162">
        <v>69</v>
      </c>
      <c r="D1162">
        <v>1</v>
      </c>
      <c r="E1162">
        <v>69</v>
      </c>
      <c r="F1162">
        <v>102.85505000000001</v>
      </c>
      <c r="G1162">
        <v>7097</v>
      </c>
      <c r="H1162">
        <v>1</v>
      </c>
      <c r="I1162">
        <v>7097</v>
      </c>
      <c r="J1162" t="e">
        <f>+VLOOKUP(A1162,Sales!$B$1352:$B$1390,1,0)</f>
        <v>#N/A</v>
      </c>
    </row>
    <row r="1163" spans="1:10" hidden="1" x14ac:dyDescent="0.25">
      <c r="A1163">
        <v>207392</v>
      </c>
      <c r="B1163" t="s">
        <v>2146</v>
      </c>
      <c r="C1163">
        <v>20</v>
      </c>
      <c r="D1163">
        <v>1</v>
      </c>
      <c r="E1163">
        <v>20</v>
      </c>
      <c r="F1163">
        <v>73.432000000000002</v>
      </c>
      <c r="G1163">
        <v>1468.64</v>
      </c>
      <c r="H1163">
        <v>1</v>
      </c>
      <c r="I1163">
        <v>1468.64</v>
      </c>
      <c r="J1163" t="e">
        <f>+VLOOKUP(A1163,Sales!$B$1352:$B$1390,1,0)</f>
        <v>#N/A</v>
      </c>
    </row>
    <row r="1164" spans="1:10" hidden="1" x14ac:dyDescent="0.25">
      <c r="A1164">
        <v>207392</v>
      </c>
      <c r="B1164" t="s">
        <v>2140</v>
      </c>
      <c r="C1164">
        <v>20</v>
      </c>
      <c r="D1164">
        <v>1</v>
      </c>
      <c r="E1164">
        <v>20</v>
      </c>
      <c r="F1164">
        <v>73.432000000000002</v>
      </c>
      <c r="G1164">
        <v>1468.64</v>
      </c>
      <c r="H1164">
        <v>1</v>
      </c>
      <c r="I1164">
        <v>1468.64</v>
      </c>
      <c r="J1164" t="e">
        <f>+VLOOKUP(A1164,Sales!$B$1352:$B$1390,1,0)</f>
        <v>#N/A</v>
      </c>
    </row>
    <row r="1165" spans="1:10" hidden="1" x14ac:dyDescent="0.25">
      <c r="A1165">
        <v>207392</v>
      </c>
      <c r="B1165" t="s">
        <v>2150</v>
      </c>
      <c r="C1165">
        <v>40</v>
      </c>
      <c r="D1165">
        <v>1</v>
      </c>
      <c r="E1165">
        <v>40</v>
      </c>
      <c r="F1165">
        <v>73.432000000000002</v>
      </c>
      <c r="G1165">
        <v>2937.28</v>
      </c>
      <c r="H1165">
        <v>1</v>
      </c>
      <c r="I1165">
        <v>2937.28</v>
      </c>
      <c r="J1165" t="e">
        <f>+VLOOKUP(A1165,Sales!$B$1352:$B$1390,1,0)</f>
        <v>#N/A</v>
      </c>
    </row>
    <row r="1166" spans="1:10" hidden="1" x14ac:dyDescent="0.25">
      <c r="A1166">
        <v>207392</v>
      </c>
      <c r="B1166" t="s">
        <v>2136</v>
      </c>
      <c r="C1166">
        <v>20</v>
      </c>
      <c r="D1166">
        <v>1</v>
      </c>
      <c r="E1166">
        <v>20</v>
      </c>
      <c r="F1166">
        <v>73.432000000000002</v>
      </c>
      <c r="G1166">
        <v>1468.64</v>
      </c>
      <c r="H1166">
        <v>1</v>
      </c>
      <c r="I1166">
        <v>1468.64</v>
      </c>
      <c r="J1166" t="e">
        <f>+VLOOKUP(A1166,Sales!$B$1352:$B$1390,1,0)</f>
        <v>#N/A</v>
      </c>
    </row>
    <row r="1167" spans="1:10" hidden="1" x14ac:dyDescent="0.25">
      <c r="A1167">
        <v>207391</v>
      </c>
      <c r="B1167" t="s">
        <v>2136</v>
      </c>
      <c r="C1167">
        <v>20</v>
      </c>
      <c r="D1167">
        <v>1</v>
      </c>
      <c r="E1167">
        <v>20</v>
      </c>
      <c r="F1167">
        <v>73.432000000000002</v>
      </c>
      <c r="G1167">
        <v>1468.64</v>
      </c>
      <c r="H1167">
        <v>1</v>
      </c>
      <c r="I1167">
        <v>1468.64</v>
      </c>
      <c r="J1167" t="e">
        <f>+VLOOKUP(A1167,Sales!$B$1352:$B$1390,1,0)</f>
        <v>#N/A</v>
      </c>
    </row>
    <row r="1168" spans="1:10" hidden="1" x14ac:dyDescent="0.25">
      <c r="A1168">
        <v>207390</v>
      </c>
      <c r="B1168" t="s">
        <v>2134</v>
      </c>
      <c r="C1168">
        <v>99</v>
      </c>
      <c r="D1168">
        <v>1</v>
      </c>
      <c r="E1168">
        <v>99</v>
      </c>
      <c r="F1168">
        <v>73.432000000000002</v>
      </c>
      <c r="G1168">
        <v>7269.77</v>
      </c>
      <c r="H1168">
        <v>1</v>
      </c>
      <c r="I1168">
        <v>7269.77</v>
      </c>
      <c r="J1168" t="e">
        <f>+VLOOKUP(A1168,Sales!$B$1352:$B$1390,1,0)</f>
        <v>#N/A</v>
      </c>
    </row>
    <row r="1169" spans="1:10" hidden="1" x14ac:dyDescent="0.25">
      <c r="A1169">
        <v>207385</v>
      </c>
      <c r="B1169" t="s">
        <v>2134</v>
      </c>
      <c r="C1169">
        <v>99</v>
      </c>
      <c r="D1169">
        <v>1</v>
      </c>
      <c r="E1169">
        <v>99</v>
      </c>
      <c r="F1169">
        <v>73.432000000000002</v>
      </c>
      <c r="G1169">
        <v>7269.77</v>
      </c>
      <c r="H1169">
        <v>1</v>
      </c>
      <c r="I1169">
        <v>7269.77</v>
      </c>
      <c r="J1169" t="e">
        <f>+VLOOKUP(A1169,Sales!$B$1352:$B$1390,1,0)</f>
        <v>#N/A</v>
      </c>
    </row>
    <row r="1170" spans="1:10" hidden="1" x14ac:dyDescent="0.25">
      <c r="A1170">
        <v>207384</v>
      </c>
      <c r="B1170" t="s">
        <v>2141</v>
      </c>
      <c r="C1170">
        <v>20</v>
      </c>
      <c r="D1170">
        <v>1</v>
      </c>
      <c r="E1170">
        <v>20</v>
      </c>
      <c r="F1170">
        <v>73.432000000000002</v>
      </c>
      <c r="G1170">
        <v>1468.64</v>
      </c>
      <c r="H1170">
        <v>1</v>
      </c>
      <c r="I1170">
        <v>1468.64</v>
      </c>
      <c r="J1170" t="e">
        <f>+VLOOKUP(A1170,Sales!$B$1352:$B$1390,1,0)</f>
        <v>#N/A</v>
      </c>
    </row>
    <row r="1171" spans="1:10" hidden="1" x14ac:dyDescent="0.25">
      <c r="A1171">
        <v>207362</v>
      </c>
      <c r="B1171" t="s">
        <v>2147</v>
      </c>
      <c r="C1171">
        <v>8</v>
      </c>
      <c r="D1171">
        <v>1</v>
      </c>
      <c r="E1171">
        <v>8</v>
      </c>
      <c r="F1171">
        <v>88.400499999999994</v>
      </c>
      <c r="G1171">
        <v>707.2</v>
      </c>
      <c r="H1171">
        <v>1</v>
      </c>
      <c r="I1171">
        <v>707.2</v>
      </c>
      <c r="J1171" t="e">
        <f>+VLOOKUP(A1171,Sales!$B$1352:$B$1390,1,0)</f>
        <v>#N/A</v>
      </c>
    </row>
    <row r="1172" spans="1:10" hidden="1" x14ac:dyDescent="0.25">
      <c r="A1172">
        <v>207362</v>
      </c>
      <c r="B1172" t="s">
        <v>3386</v>
      </c>
      <c r="C1172">
        <v>39</v>
      </c>
      <c r="D1172">
        <v>2</v>
      </c>
      <c r="E1172">
        <v>78</v>
      </c>
      <c r="F1172">
        <v>88.400499999999994</v>
      </c>
      <c r="G1172">
        <v>3447.62</v>
      </c>
      <c r="H1172">
        <v>2</v>
      </c>
      <c r="I1172">
        <v>6895.24</v>
      </c>
      <c r="J1172" t="e">
        <f>+VLOOKUP(A1172,Sales!$B$1352:$B$1390,1,0)</f>
        <v>#N/A</v>
      </c>
    </row>
    <row r="1173" spans="1:10" hidden="1" x14ac:dyDescent="0.25">
      <c r="A1173">
        <v>207360</v>
      </c>
      <c r="B1173" t="s">
        <v>2134</v>
      </c>
      <c r="C1173">
        <v>99</v>
      </c>
      <c r="D1173">
        <v>1</v>
      </c>
      <c r="E1173">
        <v>99</v>
      </c>
      <c r="F1173">
        <v>73.432000000000002</v>
      </c>
      <c r="G1173">
        <v>7269.77</v>
      </c>
      <c r="H1173">
        <v>1</v>
      </c>
      <c r="I1173">
        <v>7269.77</v>
      </c>
      <c r="J1173" t="e">
        <f>+VLOOKUP(A1173,Sales!$B$1352:$B$1390,1,0)</f>
        <v>#N/A</v>
      </c>
    </row>
    <row r="1174" spans="1:10" hidden="1" x14ac:dyDescent="0.25">
      <c r="A1174">
        <v>207359</v>
      </c>
      <c r="B1174" t="s">
        <v>2134</v>
      </c>
      <c r="C1174">
        <v>99</v>
      </c>
      <c r="D1174">
        <v>1</v>
      </c>
      <c r="E1174">
        <v>99</v>
      </c>
      <c r="F1174">
        <v>73.432000000000002</v>
      </c>
      <c r="G1174">
        <v>7269.77</v>
      </c>
      <c r="H1174">
        <v>1</v>
      </c>
      <c r="I1174">
        <v>7269.77</v>
      </c>
      <c r="J1174" t="e">
        <f>+VLOOKUP(A1174,Sales!$B$1352:$B$1390,1,0)</f>
        <v>#N/A</v>
      </c>
    </row>
    <row r="1175" spans="1:10" hidden="1" x14ac:dyDescent="0.25">
      <c r="A1175">
        <v>207349</v>
      </c>
      <c r="B1175" t="s">
        <v>2134</v>
      </c>
      <c r="C1175">
        <v>99</v>
      </c>
      <c r="D1175">
        <v>1</v>
      </c>
      <c r="E1175">
        <v>99</v>
      </c>
      <c r="F1175">
        <v>73.432000000000002</v>
      </c>
      <c r="G1175">
        <v>7269.77</v>
      </c>
      <c r="H1175">
        <v>1</v>
      </c>
      <c r="I1175">
        <v>7269.77</v>
      </c>
      <c r="J1175" t="e">
        <f>+VLOOKUP(A1175,Sales!$B$1352:$B$1390,1,0)</f>
        <v>#N/A</v>
      </c>
    </row>
    <row r="1176" spans="1:10" hidden="1" x14ac:dyDescent="0.25">
      <c r="A1176">
        <v>207348</v>
      </c>
      <c r="B1176" t="s">
        <v>2134</v>
      </c>
      <c r="C1176">
        <v>99</v>
      </c>
      <c r="D1176">
        <v>1</v>
      </c>
      <c r="E1176">
        <v>99</v>
      </c>
      <c r="F1176">
        <v>73.432000000000002</v>
      </c>
      <c r="G1176">
        <v>7269.77</v>
      </c>
      <c r="H1176">
        <v>1</v>
      </c>
      <c r="I1176">
        <v>7269.77</v>
      </c>
      <c r="J1176" t="e">
        <f>+VLOOKUP(A1176,Sales!$B$1352:$B$1390,1,0)</f>
        <v>#N/A</v>
      </c>
    </row>
    <row r="1177" spans="1:10" hidden="1" x14ac:dyDescent="0.25">
      <c r="A1177">
        <v>207344</v>
      </c>
      <c r="B1177" t="s">
        <v>2147</v>
      </c>
      <c r="C1177">
        <v>8</v>
      </c>
      <c r="D1177">
        <v>1</v>
      </c>
      <c r="E1177">
        <v>8</v>
      </c>
      <c r="F1177">
        <v>88.400499999999994</v>
      </c>
      <c r="G1177">
        <v>707.2</v>
      </c>
      <c r="H1177">
        <v>1</v>
      </c>
      <c r="I1177">
        <v>707.2</v>
      </c>
      <c r="J1177" t="e">
        <f>+VLOOKUP(A1177,Sales!$B$1352:$B$1390,1,0)</f>
        <v>#N/A</v>
      </c>
    </row>
    <row r="1178" spans="1:10" hidden="1" x14ac:dyDescent="0.25">
      <c r="A1178">
        <v>207330</v>
      </c>
      <c r="B1178" t="s">
        <v>2134</v>
      </c>
      <c r="C1178">
        <v>99</v>
      </c>
      <c r="D1178">
        <v>2</v>
      </c>
      <c r="E1178">
        <v>198</v>
      </c>
      <c r="F1178">
        <v>73.432000000000002</v>
      </c>
      <c r="G1178">
        <v>7269.77</v>
      </c>
      <c r="H1178">
        <v>2</v>
      </c>
      <c r="I1178">
        <v>14539.54</v>
      </c>
      <c r="J1178" t="e">
        <f>+VLOOKUP(A1178,Sales!$B$1352:$B$1390,1,0)</f>
        <v>#N/A</v>
      </c>
    </row>
    <row r="1179" spans="1:10" hidden="1" x14ac:dyDescent="0.25">
      <c r="A1179">
        <v>207329</v>
      </c>
      <c r="B1179" t="s">
        <v>2134</v>
      </c>
      <c r="C1179">
        <v>99</v>
      </c>
      <c r="D1179">
        <v>1</v>
      </c>
      <c r="E1179">
        <v>99</v>
      </c>
      <c r="F1179">
        <v>73.432000000000002</v>
      </c>
      <c r="G1179">
        <v>7269.77</v>
      </c>
      <c r="H1179">
        <v>1</v>
      </c>
      <c r="I1179">
        <v>7269.77</v>
      </c>
      <c r="J1179" t="e">
        <f>+VLOOKUP(A1179,Sales!$B$1352:$B$1390,1,0)</f>
        <v>#N/A</v>
      </c>
    </row>
    <row r="1180" spans="1:10" hidden="1" x14ac:dyDescent="0.25">
      <c r="A1180">
        <v>207328</v>
      </c>
      <c r="B1180" t="s">
        <v>2134</v>
      </c>
      <c r="C1180">
        <v>99</v>
      </c>
      <c r="D1180">
        <v>1</v>
      </c>
      <c r="E1180">
        <v>99</v>
      </c>
      <c r="F1180">
        <v>73.432000000000002</v>
      </c>
      <c r="G1180">
        <v>7269.77</v>
      </c>
      <c r="H1180">
        <v>1</v>
      </c>
      <c r="I1180">
        <v>7269.77</v>
      </c>
      <c r="J1180" t="e">
        <f>+VLOOKUP(A1180,Sales!$B$1352:$B$1390,1,0)</f>
        <v>#N/A</v>
      </c>
    </row>
    <row r="1181" spans="1:10" hidden="1" x14ac:dyDescent="0.25">
      <c r="A1181">
        <v>207328</v>
      </c>
      <c r="B1181" t="s">
        <v>2144</v>
      </c>
      <c r="C1181">
        <v>40</v>
      </c>
      <c r="D1181">
        <v>1</v>
      </c>
      <c r="E1181">
        <v>40</v>
      </c>
      <c r="F1181">
        <v>73.432000000000002</v>
      </c>
      <c r="G1181">
        <v>2937.28</v>
      </c>
      <c r="H1181">
        <v>1</v>
      </c>
      <c r="I1181">
        <v>2937.28</v>
      </c>
      <c r="J1181" t="e">
        <f>+VLOOKUP(A1181,Sales!$B$1352:$B$1390,1,0)</f>
        <v>#N/A</v>
      </c>
    </row>
    <row r="1182" spans="1:10" hidden="1" x14ac:dyDescent="0.25">
      <c r="A1182">
        <v>207315</v>
      </c>
      <c r="B1182" t="s">
        <v>2140</v>
      </c>
      <c r="C1182">
        <v>20</v>
      </c>
      <c r="D1182">
        <v>1</v>
      </c>
      <c r="E1182">
        <v>20</v>
      </c>
      <c r="F1182">
        <v>73.432000000000002</v>
      </c>
      <c r="G1182">
        <v>1468.64</v>
      </c>
      <c r="H1182">
        <v>1</v>
      </c>
      <c r="I1182">
        <v>1468.64</v>
      </c>
      <c r="J1182" t="e">
        <f>+VLOOKUP(A1182,Sales!$B$1352:$B$1390,1,0)</f>
        <v>#N/A</v>
      </c>
    </row>
    <row r="1183" spans="1:10" hidden="1" x14ac:dyDescent="0.25">
      <c r="A1183">
        <v>207315</v>
      </c>
      <c r="B1183" t="s">
        <v>2148</v>
      </c>
      <c r="C1183">
        <v>20</v>
      </c>
      <c r="D1183">
        <v>1</v>
      </c>
      <c r="E1183">
        <v>20</v>
      </c>
      <c r="F1183">
        <v>73.432000000000002</v>
      </c>
      <c r="G1183">
        <v>1468.64</v>
      </c>
      <c r="H1183">
        <v>1</v>
      </c>
      <c r="I1183">
        <v>1468.64</v>
      </c>
      <c r="J1183" t="e">
        <f>+VLOOKUP(A1183,Sales!$B$1352:$B$1390,1,0)</f>
        <v>#N/A</v>
      </c>
    </row>
    <row r="1184" spans="1:10" hidden="1" x14ac:dyDescent="0.25">
      <c r="A1184">
        <v>207313</v>
      </c>
      <c r="B1184" t="s">
        <v>2134</v>
      </c>
      <c r="C1184">
        <v>99</v>
      </c>
      <c r="D1184">
        <v>1</v>
      </c>
      <c r="E1184">
        <v>99</v>
      </c>
      <c r="F1184">
        <v>73.432000000000002</v>
      </c>
      <c r="G1184">
        <v>7269.77</v>
      </c>
      <c r="H1184">
        <v>1</v>
      </c>
      <c r="I1184">
        <v>7269.77</v>
      </c>
      <c r="J1184" t="e">
        <f>+VLOOKUP(A1184,Sales!$B$1352:$B$1390,1,0)</f>
        <v>#N/A</v>
      </c>
    </row>
    <row r="1185" spans="1:10" hidden="1" x14ac:dyDescent="0.25">
      <c r="A1185">
        <v>207311</v>
      </c>
      <c r="B1185" t="s">
        <v>2138</v>
      </c>
      <c r="C1185">
        <v>24</v>
      </c>
      <c r="D1185">
        <v>1</v>
      </c>
      <c r="E1185">
        <v>24</v>
      </c>
      <c r="F1185">
        <v>60.004199999999997</v>
      </c>
      <c r="G1185">
        <v>1440.1</v>
      </c>
      <c r="H1185">
        <v>1</v>
      </c>
      <c r="I1185">
        <v>1440.1</v>
      </c>
      <c r="J1185" t="e">
        <f>+VLOOKUP(A1185,Sales!$B$1352:$B$1390,1,0)</f>
        <v>#N/A</v>
      </c>
    </row>
    <row r="1186" spans="1:10" hidden="1" x14ac:dyDescent="0.25">
      <c r="A1186">
        <v>207282</v>
      </c>
      <c r="B1186" t="s">
        <v>3386</v>
      </c>
      <c r="C1186">
        <v>49</v>
      </c>
      <c r="D1186">
        <v>1</v>
      </c>
      <c r="E1186">
        <v>49</v>
      </c>
      <c r="F1186">
        <v>73.432000000000002</v>
      </c>
      <c r="G1186">
        <v>3598.17</v>
      </c>
      <c r="H1186">
        <v>1</v>
      </c>
      <c r="I1186">
        <v>3598.17</v>
      </c>
      <c r="J1186" t="e">
        <f>+VLOOKUP(A1186,Sales!$B$1352:$B$1390,1,0)</f>
        <v>#N/A</v>
      </c>
    </row>
    <row r="1187" spans="1:10" hidden="1" x14ac:dyDescent="0.25">
      <c r="A1187">
        <v>207276</v>
      </c>
      <c r="B1187" t="s">
        <v>2140</v>
      </c>
      <c r="C1187">
        <v>20</v>
      </c>
      <c r="D1187">
        <v>1</v>
      </c>
      <c r="E1187">
        <v>20</v>
      </c>
      <c r="F1187">
        <v>73.432000000000002</v>
      </c>
      <c r="G1187">
        <v>1468.64</v>
      </c>
      <c r="H1187">
        <v>1</v>
      </c>
      <c r="I1187">
        <v>1468.64</v>
      </c>
      <c r="J1187" t="e">
        <f>+VLOOKUP(A1187,Sales!$B$1352:$B$1390,1,0)</f>
        <v>#N/A</v>
      </c>
    </row>
    <row r="1188" spans="1:10" hidden="1" x14ac:dyDescent="0.25">
      <c r="A1188">
        <v>207250</v>
      </c>
      <c r="B1188" t="s">
        <v>2134</v>
      </c>
      <c r="C1188">
        <v>99</v>
      </c>
      <c r="D1188">
        <v>1</v>
      </c>
      <c r="E1188">
        <v>99</v>
      </c>
      <c r="F1188">
        <v>73.432000000000002</v>
      </c>
      <c r="G1188">
        <v>7269.77</v>
      </c>
      <c r="H1188">
        <v>1</v>
      </c>
      <c r="I1188">
        <v>7269.77</v>
      </c>
      <c r="J1188" t="e">
        <f>+VLOOKUP(A1188,Sales!$B$1352:$B$1390,1,0)</f>
        <v>#N/A</v>
      </c>
    </row>
    <row r="1189" spans="1:10" hidden="1" x14ac:dyDescent="0.25">
      <c r="A1189">
        <v>207250</v>
      </c>
      <c r="B1189" t="s">
        <v>2136</v>
      </c>
      <c r="C1189">
        <v>20</v>
      </c>
      <c r="D1189">
        <v>1</v>
      </c>
      <c r="E1189">
        <v>20</v>
      </c>
      <c r="F1189">
        <v>73.432000000000002</v>
      </c>
      <c r="G1189">
        <v>1468.64</v>
      </c>
      <c r="H1189">
        <v>1</v>
      </c>
      <c r="I1189">
        <v>1468.64</v>
      </c>
      <c r="J1189" t="e">
        <f>+VLOOKUP(A1189,Sales!$B$1352:$B$1390,1,0)</f>
        <v>#N/A</v>
      </c>
    </row>
    <row r="1190" spans="1:10" hidden="1" x14ac:dyDescent="0.25">
      <c r="A1190">
        <v>207246</v>
      </c>
      <c r="B1190" t="s">
        <v>2140</v>
      </c>
      <c r="C1190">
        <v>16</v>
      </c>
      <c r="D1190">
        <v>2</v>
      </c>
      <c r="E1190">
        <v>32</v>
      </c>
      <c r="F1190">
        <v>88.400499999999994</v>
      </c>
      <c r="G1190">
        <v>1414.41</v>
      </c>
      <c r="H1190">
        <v>2</v>
      </c>
      <c r="I1190">
        <v>2828.81</v>
      </c>
      <c r="J1190" t="e">
        <f>+VLOOKUP(A1190,Sales!$B$1352:$B$1390,1,0)</f>
        <v>#N/A</v>
      </c>
    </row>
    <row r="1191" spans="1:10" hidden="1" x14ac:dyDescent="0.25">
      <c r="A1191">
        <v>207246</v>
      </c>
      <c r="B1191" t="s">
        <v>2148</v>
      </c>
      <c r="C1191">
        <v>16</v>
      </c>
      <c r="D1191">
        <v>2</v>
      </c>
      <c r="E1191">
        <v>32</v>
      </c>
      <c r="F1191">
        <v>88.400499999999994</v>
      </c>
      <c r="G1191">
        <v>1414.41</v>
      </c>
      <c r="H1191">
        <v>2</v>
      </c>
      <c r="I1191">
        <v>2828.82</v>
      </c>
      <c r="J1191" t="e">
        <f>+VLOOKUP(A1191,Sales!$B$1352:$B$1390,1,0)</f>
        <v>#N/A</v>
      </c>
    </row>
    <row r="1192" spans="1:10" hidden="1" x14ac:dyDescent="0.25">
      <c r="A1192">
        <v>207243</v>
      </c>
      <c r="B1192" t="s">
        <v>2134</v>
      </c>
      <c r="C1192">
        <v>99</v>
      </c>
      <c r="D1192">
        <v>1</v>
      </c>
      <c r="E1192">
        <v>99</v>
      </c>
      <c r="F1192">
        <v>73.432000000000002</v>
      </c>
      <c r="G1192">
        <v>7269.77</v>
      </c>
      <c r="H1192">
        <v>1</v>
      </c>
      <c r="I1192">
        <v>7269.77</v>
      </c>
      <c r="J1192" t="e">
        <f>+VLOOKUP(A1192,Sales!$B$1352:$B$1390,1,0)</f>
        <v>#N/A</v>
      </c>
    </row>
    <row r="1193" spans="1:10" hidden="1" x14ac:dyDescent="0.25">
      <c r="A1193">
        <v>207243</v>
      </c>
      <c r="B1193" t="s">
        <v>2147</v>
      </c>
      <c r="C1193">
        <v>10</v>
      </c>
      <c r="D1193">
        <v>1</v>
      </c>
      <c r="E1193">
        <v>10</v>
      </c>
      <c r="F1193">
        <v>73.432000000000002</v>
      </c>
      <c r="G1193">
        <v>734.32</v>
      </c>
      <c r="H1193">
        <v>1</v>
      </c>
      <c r="I1193">
        <v>734.32</v>
      </c>
      <c r="J1193" t="e">
        <f>+VLOOKUP(A1193,Sales!$B$1352:$B$1390,1,0)</f>
        <v>#N/A</v>
      </c>
    </row>
    <row r="1194" spans="1:10" hidden="1" x14ac:dyDescent="0.25">
      <c r="A1194">
        <v>207242</v>
      </c>
      <c r="B1194" t="s">
        <v>2134</v>
      </c>
      <c r="C1194">
        <v>99</v>
      </c>
      <c r="D1194">
        <v>1</v>
      </c>
      <c r="E1194">
        <v>99</v>
      </c>
      <c r="F1194">
        <v>73.432000000000002</v>
      </c>
      <c r="G1194">
        <v>7269.77</v>
      </c>
      <c r="H1194">
        <v>1</v>
      </c>
      <c r="I1194">
        <v>7269.77</v>
      </c>
      <c r="J1194" t="e">
        <f>+VLOOKUP(A1194,Sales!$B$1352:$B$1390,1,0)</f>
        <v>#N/A</v>
      </c>
    </row>
    <row r="1195" spans="1:10" hidden="1" x14ac:dyDescent="0.25">
      <c r="A1195">
        <v>207240</v>
      </c>
      <c r="B1195" t="s">
        <v>2134</v>
      </c>
      <c r="C1195">
        <v>69</v>
      </c>
      <c r="D1195">
        <v>1</v>
      </c>
      <c r="E1195">
        <v>69</v>
      </c>
      <c r="F1195">
        <v>102.85505000000001</v>
      </c>
      <c r="G1195">
        <v>7097</v>
      </c>
      <c r="H1195">
        <v>1</v>
      </c>
      <c r="I1195">
        <v>7097</v>
      </c>
      <c r="J1195" t="e">
        <f>+VLOOKUP(A1195,Sales!$B$1352:$B$1390,1,0)</f>
        <v>#N/A</v>
      </c>
    </row>
    <row r="1196" spans="1:10" hidden="1" x14ac:dyDescent="0.25">
      <c r="A1196" t="s">
        <v>2876</v>
      </c>
      <c r="B1196" t="s">
        <v>2163</v>
      </c>
      <c r="C1196">
        <v>2865</v>
      </c>
      <c r="D1196">
        <v>1</v>
      </c>
      <c r="E1196">
        <v>2865</v>
      </c>
      <c r="F1196">
        <v>73.432000000000002</v>
      </c>
      <c r="G1196">
        <v>210382.68</v>
      </c>
      <c r="H1196">
        <v>1</v>
      </c>
      <c r="I1196">
        <v>210382.68</v>
      </c>
      <c r="J1196" t="e">
        <f>+VLOOKUP(A1196,Sales!$B$1352:$B$1390,1,0)</f>
        <v>#N/A</v>
      </c>
    </row>
    <row r="1197" spans="1:10" hidden="1" x14ac:dyDescent="0.25">
      <c r="A1197" t="s">
        <v>2877</v>
      </c>
      <c r="B1197" t="s">
        <v>2163</v>
      </c>
      <c r="C1197">
        <v>441</v>
      </c>
      <c r="D1197">
        <v>1</v>
      </c>
      <c r="E1197">
        <v>441</v>
      </c>
      <c r="F1197">
        <v>73.432000000000002</v>
      </c>
      <c r="G1197">
        <v>32383.51</v>
      </c>
      <c r="H1197">
        <v>1</v>
      </c>
      <c r="I1197">
        <v>32383.51</v>
      </c>
      <c r="J1197" t="e">
        <f>+VLOOKUP(A1197,Sales!$B$1352:$B$1390,1,0)</f>
        <v>#N/A</v>
      </c>
    </row>
    <row r="1198" spans="1:10" hidden="1" x14ac:dyDescent="0.25">
      <c r="A1198" t="s">
        <v>2878</v>
      </c>
      <c r="B1198" t="s">
        <v>2163</v>
      </c>
      <c r="C1198">
        <v>214</v>
      </c>
      <c r="D1198">
        <v>1</v>
      </c>
      <c r="E1198">
        <v>214</v>
      </c>
      <c r="F1198">
        <v>73.432000000000002</v>
      </c>
      <c r="G1198">
        <v>15714.45</v>
      </c>
      <c r="H1198">
        <v>1</v>
      </c>
      <c r="I1198">
        <v>15714.45</v>
      </c>
      <c r="J1198" t="e">
        <f>+VLOOKUP(A1198,Sales!$B$1352:$B$1390,1,0)</f>
        <v>#N/A</v>
      </c>
    </row>
    <row r="1199" spans="1:10" hidden="1" x14ac:dyDescent="0.25">
      <c r="A1199" t="s">
        <v>2879</v>
      </c>
      <c r="B1199" t="s">
        <v>2163</v>
      </c>
      <c r="C1199">
        <v>492</v>
      </c>
      <c r="D1199">
        <v>1</v>
      </c>
      <c r="E1199">
        <v>492</v>
      </c>
      <c r="F1199">
        <v>73.432000000000002</v>
      </c>
      <c r="G1199">
        <v>36128.54</v>
      </c>
      <c r="H1199">
        <v>1</v>
      </c>
      <c r="I1199">
        <v>36128.54</v>
      </c>
      <c r="J1199" t="e">
        <f>+VLOOKUP(A1199,Sales!$B$1352:$B$1390,1,0)</f>
        <v>#N/A</v>
      </c>
    </row>
    <row r="1200" spans="1:10" hidden="1" x14ac:dyDescent="0.25">
      <c r="A1200" t="s">
        <v>2880</v>
      </c>
      <c r="B1200" t="s">
        <v>2163</v>
      </c>
      <c r="C1200">
        <v>340</v>
      </c>
      <c r="D1200">
        <v>1</v>
      </c>
      <c r="E1200">
        <v>340</v>
      </c>
      <c r="F1200">
        <v>73.432000000000002</v>
      </c>
      <c r="G1200">
        <v>24966.880000000001</v>
      </c>
      <c r="H1200">
        <v>1</v>
      </c>
      <c r="I1200">
        <v>24966.880000000001</v>
      </c>
      <c r="J1200" t="e">
        <f>+VLOOKUP(A1200,Sales!$B$1352:$B$1390,1,0)</f>
        <v>#N/A</v>
      </c>
    </row>
    <row r="1201" spans="1:10" hidden="1" x14ac:dyDescent="0.25">
      <c r="A1201" t="s">
        <v>2130</v>
      </c>
      <c r="B1201" t="s">
        <v>109</v>
      </c>
      <c r="C1201" t="s">
        <v>3389</v>
      </c>
      <c r="D1201" t="s">
        <v>3388</v>
      </c>
      <c r="E1201" t="s">
        <v>3390</v>
      </c>
      <c r="F1201" t="s">
        <v>3537</v>
      </c>
      <c r="G1201" t="s">
        <v>3389</v>
      </c>
      <c r="H1201" t="s">
        <v>3388</v>
      </c>
      <c r="I1201" t="e">
        <v>#VALUE!</v>
      </c>
      <c r="J1201" t="e">
        <f>+VLOOKUP(A1201,Sales!$B$1352:$B$1390,1,0)</f>
        <v>#N/A</v>
      </c>
    </row>
    <row r="1202" spans="1:10" hidden="1" x14ac:dyDescent="0.25">
      <c r="A1202">
        <v>207796</v>
      </c>
      <c r="B1202" t="s">
        <v>2134</v>
      </c>
      <c r="C1202">
        <v>99</v>
      </c>
      <c r="D1202">
        <v>1</v>
      </c>
      <c r="E1202">
        <v>99</v>
      </c>
      <c r="F1202">
        <v>73.432000000000002</v>
      </c>
      <c r="G1202">
        <v>7269.77</v>
      </c>
      <c r="H1202">
        <v>1</v>
      </c>
      <c r="I1202">
        <v>7269.77</v>
      </c>
      <c r="J1202" t="e">
        <f>+VLOOKUP(A1202,Sales!$B$1352:$B$1390,1,0)</f>
        <v>#N/A</v>
      </c>
    </row>
    <row r="1203" spans="1:10" hidden="1" x14ac:dyDescent="0.25">
      <c r="A1203">
        <v>207789</v>
      </c>
      <c r="B1203" t="s">
        <v>2134</v>
      </c>
      <c r="C1203">
        <v>89</v>
      </c>
      <c r="D1203">
        <v>1</v>
      </c>
      <c r="E1203">
        <v>89</v>
      </c>
      <c r="F1203">
        <v>73.432000000000002</v>
      </c>
      <c r="G1203">
        <v>6535.45</v>
      </c>
      <c r="H1203">
        <v>1</v>
      </c>
      <c r="I1203">
        <v>6535.45</v>
      </c>
      <c r="J1203" t="e">
        <f>+VLOOKUP(A1203,Sales!$B$1352:$B$1390,1,0)</f>
        <v>#N/A</v>
      </c>
    </row>
    <row r="1204" spans="1:10" hidden="1" x14ac:dyDescent="0.25">
      <c r="A1204">
        <v>207771</v>
      </c>
      <c r="B1204" t="s">
        <v>2134</v>
      </c>
      <c r="C1204">
        <v>99</v>
      </c>
      <c r="D1204">
        <v>1</v>
      </c>
      <c r="E1204">
        <v>99</v>
      </c>
      <c r="F1204">
        <v>73.432000000000002</v>
      </c>
      <c r="G1204">
        <v>7269.77</v>
      </c>
      <c r="H1204">
        <v>1</v>
      </c>
      <c r="I1204">
        <v>7269.77</v>
      </c>
      <c r="J1204" t="e">
        <f>+VLOOKUP(A1204,Sales!$B$1352:$B$1390,1,0)</f>
        <v>#N/A</v>
      </c>
    </row>
    <row r="1205" spans="1:10" hidden="1" x14ac:dyDescent="0.25">
      <c r="A1205">
        <v>207755</v>
      </c>
      <c r="B1205" t="s">
        <v>2135</v>
      </c>
      <c r="C1205">
        <v>14</v>
      </c>
      <c r="D1205">
        <v>1</v>
      </c>
      <c r="E1205">
        <v>14</v>
      </c>
      <c r="F1205">
        <v>102.85505000000001</v>
      </c>
      <c r="G1205">
        <v>1439.97</v>
      </c>
      <c r="H1205">
        <v>1</v>
      </c>
      <c r="I1205">
        <v>1439.97</v>
      </c>
      <c r="J1205" t="e">
        <f>+VLOOKUP(A1205,Sales!$B$1352:$B$1390,1,0)</f>
        <v>#N/A</v>
      </c>
    </row>
    <row r="1206" spans="1:10" hidden="1" x14ac:dyDescent="0.25">
      <c r="A1206">
        <v>207750</v>
      </c>
      <c r="B1206" t="s">
        <v>2151</v>
      </c>
      <c r="C1206">
        <v>20</v>
      </c>
      <c r="D1206">
        <v>1</v>
      </c>
      <c r="E1206">
        <v>20</v>
      </c>
      <c r="F1206">
        <v>73.432000000000002</v>
      </c>
      <c r="G1206">
        <v>1468.64</v>
      </c>
      <c r="H1206">
        <v>1</v>
      </c>
      <c r="I1206">
        <v>1468.64</v>
      </c>
      <c r="J1206" t="e">
        <f>+VLOOKUP(A1206,Sales!$B$1352:$B$1390,1,0)</f>
        <v>#N/A</v>
      </c>
    </row>
    <row r="1207" spans="1:10" hidden="1" x14ac:dyDescent="0.25">
      <c r="A1207">
        <v>207749</v>
      </c>
      <c r="B1207" t="s">
        <v>2134</v>
      </c>
      <c r="C1207">
        <v>99</v>
      </c>
      <c r="D1207">
        <v>1</v>
      </c>
      <c r="E1207">
        <v>99</v>
      </c>
      <c r="F1207">
        <v>73.432000000000002</v>
      </c>
      <c r="G1207">
        <v>7269.77</v>
      </c>
      <c r="H1207">
        <v>1</v>
      </c>
      <c r="I1207">
        <v>7269.77</v>
      </c>
      <c r="J1207" t="e">
        <f>+VLOOKUP(A1207,Sales!$B$1352:$B$1390,1,0)</f>
        <v>#N/A</v>
      </c>
    </row>
    <row r="1208" spans="1:10" hidden="1" x14ac:dyDescent="0.25">
      <c r="A1208">
        <v>207748</v>
      </c>
      <c r="B1208" t="s">
        <v>2137</v>
      </c>
      <c r="C1208">
        <v>49</v>
      </c>
      <c r="D1208">
        <v>1</v>
      </c>
      <c r="E1208">
        <v>49</v>
      </c>
      <c r="F1208">
        <v>73.432000000000002</v>
      </c>
      <c r="G1208">
        <v>3598.17</v>
      </c>
      <c r="H1208">
        <v>1</v>
      </c>
      <c r="I1208">
        <v>3598.17</v>
      </c>
      <c r="J1208" t="e">
        <f>+VLOOKUP(A1208,Sales!$B$1352:$B$1390,1,0)</f>
        <v>#N/A</v>
      </c>
    </row>
    <row r="1209" spans="1:10" hidden="1" x14ac:dyDescent="0.25">
      <c r="A1209">
        <v>207732</v>
      </c>
      <c r="B1209" t="s">
        <v>2149</v>
      </c>
      <c r="C1209">
        <v>10</v>
      </c>
      <c r="D1209">
        <v>1</v>
      </c>
      <c r="E1209">
        <v>10</v>
      </c>
      <c r="F1209">
        <v>73.432000000000002</v>
      </c>
      <c r="G1209">
        <v>734.32</v>
      </c>
      <c r="H1209">
        <v>1</v>
      </c>
      <c r="I1209">
        <v>734.32</v>
      </c>
      <c r="J1209" t="e">
        <f>+VLOOKUP(A1209,Sales!$B$1352:$B$1390,1,0)</f>
        <v>#N/A</v>
      </c>
    </row>
    <row r="1210" spans="1:10" hidden="1" x14ac:dyDescent="0.25">
      <c r="A1210">
        <v>207655</v>
      </c>
      <c r="B1210" t="s">
        <v>2143</v>
      </c>
      <c r="C1210">
        <v>20</v>
      </c>
      <c r="D1210">
        <v>1</v>
      </c>
      <c r="E1210">
        <v>20</v>
      </c>
      <c r="F1210">
        <v>73.432000000000002</v>
      </c>
      <c r="G1210">
        <v>1468.64</v>
      </c>
      <c r="H1210">
        <v>1</v>
      </c>
      <c r="I1210">
        <v>1468.64</v>
      </c>
      <c r="J1210" t="e">
        <f>+VLOOKUP(A1210,Sales!$B$1352:$B$1390,1,0)</f>
        <v>#N/A</v>
      </c>
    </row>
    <row r="1211" spans="1:10" hidden="1" x14ac:dyDescent="0.25">
      <c r="A1211">
        <v>207644</v>
      </c>
      <c r="B1211" t="s">
        <v>2150</v>
      </c>
      <c r="C1211">
        <v>40</v>
      </c>
      <c r="D1211">
        <v>1</v>
      </c>
      <c r="E1211">
        <v>40</v>
      </c>
      <c r="F1211">
        <v>73.432000000000002</v>
      </c>
      <c r="G1211">
        <v>2937.28</v>
      </c>
      <c r="H1211">
        <v>1</v>
      </c>
      <c r="I1211">
        <v>2937.28</v>
      </c>
      <c r="J1211" t="e">
        <f>+VLOOKUP(A1211,Sales!$B$1352:$B$1390,1,0)</f>
        <v>#N/A</v>
      </c>
    </row>
    <row r="1212" spans="1:10" hidden="1" x14ac:dyDescent="0.25">
      <c r="A1212">
        <v>207627</v>
      </c>
      <c r="B1212" t="s">
        <v>2135</v>
      </c>
      <c r="C1212">
        <v>20</v>
      </c>
      <c r="D1212">
        <v>1</v>
      </c>
      <c r="E1212">
        <v>20</v>
      </c>
      <c r="F1212">
        <v>73.432000000000002</v>
      </c>
      <c r="G1212">
        <v>1468.64</v>
      </c>
      <c r="H1212">
        <v>1</v>
      </c>
      <c r="I1212">
        <v>1468.64</v>
      </c>
      <c r="J1212" t="e">
        <f>+VLOOKUP(A1212,Sales!$B$1352:$B$1390,1,0)</f>
        <v>#N/A</v>
      </c>
    </row>
    <row r="1213" spans="1:10" hidden="1" x14ac:dyDescent="0.25">
      <c r="A1213">
        <v>207623</v>
      </c>
      <c r="B1213" t="s">
        <v>2135</v>
      </c>
      <c r="C1213">
        <v>24</v>
      </c>
      <c r="D1213">
        <v>1</v>
      </c>
      <c r="E1213">
        <v>24</v>
      </c>
      <c r="F1213">
        <v>60.004199999999997</v>
      </c>
      <c r="G1213">
        <v>1440.1</v>
      </c>
      <c r="H1213">
        <v>1</v>
      </c>
      <c r="I1213">
        <v>1440.1</v>
      </c>
      <c r="J1213" t="e">
        <f>+VLOOKUP(A1213,Sales!$B$1352:$B$1390,1,0)</f>
        <v>#N/A</v>
      </c>
    </row>
    <row r="1214" spans="1:10" hidden="1" x14ac:dyDescent="0.25">
      <c r="A1214">
        <v>207618</v>
      </c>
      <c r="B1214" t="s">
        <v>2143</v>
      </c>
      <c r="C1214">
        <v>20</v>
      </c>
      <c r="D1214">
        <v>1</v>
      </c>
      <c r="E1214">
        <v>20</v>
      </c>
      <c r="F1214">
        <v>73.432000000000002</v>
      </c>
      <c r="G1214">
        <v>1468.64</v>
      </c>
      <c r="H1214">
        <v>1</v>
      </c>
      <c r="I1214">
        <v>1468.64</v>
      </c>
      <c r="J1214" t="e">
        <f>+VLOOKUP(A1214,Sales!$B$1352:$B$1390,1,0)</f>
        <v>#N/A</v>
      </c>
    </row>
    <row r="1215" spans="1:10" hidden="1" x14ac:dyDescent="0.25">
      <c r="A1215">
        <v>207598</v>
      </c>
      <c r="B1215" t="s">
        <v>2134</v>
      </c>
      <c r="C1215">
        <v>99</v>
      </c>
      <c r="D1215">
        <v>2</v>
      </c>
      <c r="E1215">
        <v>198</v>
      </c>
      <c r="F1215">
        <v>73.432000000000002</v>
      </c>
      <c r="G1215">
        <v>7269.77</v>
      </c>
      <c r="H1215">
        <v>2</v>
      </c>
      <c r="I1215">
        <v>14539.54</v>
      </c>
      <c r="J1215" t="e">
        <f>+VLOOKUP(A1215,Sales!$B$1352:$B$1390,1,0)</f>
        <v>#N/A</v>
      </c>
    </row>
    <row r="1216" spans="1:10" hidden="1" x14ac:dyDescent="0.25">
      <c r="A1216">
        <v>207594</v>
      </c>
      <c r="B1216" t="s">
        <v>2140</v>
      </c>
      <c r="C1216">
        <v>20</v>
      </c>
      <c r="D1216">
        <v>1</v>
      </c>
      <c r="E1216">
        <v>20</v>
      </c>
      <c r="F1216">
        <v>73.432000000000002</v>
      </c>
      <c r="G1216">
        <v>1468.64</v>
      </c>
      <c r="H1216">
        <v>1</v>
      </c>
      <c r="I1216">
        <v>1468.64</v>
      </c>
      <c r="J1216" t="e">
        <f>+VLOOKUP(A1216,Sales!$B$1352:$B$1390,1,0)</f>
        <v>#N/A</v>
      </c>
    </row>
    <row r="1217" spans="1:10" hidden="1" x14ac:dyDescent="0.25">
      <c r="A1217">
        <v>207591</v>
      </c>
      <c r="B1217" t="s">
        <v>2134</v>
      </c>
      <c r="C1217">
        <v>99</v>
      </c>
      <c r="D1217">
        <v>1</v>
      </c>
      <c r="E1217">
        <v>99</v>
      </c>
      <c r="F1217">
        <v>73.432000000000002</v>
      </c>
      <c r="G1217">
        <v>7269.77</v>
      </c>
      <c r="H1217">
        <v>1</v>
      </c>
      <c r="I1217">
        <v>7269.77</v>
      </c>
      <c r="J1217" t="e">
        <f>+VLOOKUP(A1217,Sales!$B$1352:$B$1390,1,0)</f>
        <v>#N/A</v>
      </c>
    </row>
    <row r="1218" spans="1:10" hidden="1" x14ac:dyDescent="0.25">
      <c r="A1218">
        <v>207543</v>
      </c>
      <c r="B1218" t="s">
        <v>2143</v>
      </c>
      <c r="C1218">
        <v>16</v>
      </c>
      <c r="D1218">
        <v>1</v>
      </c>
      <c r="E1218">
        <v>16</v>
      </c>
      <c r="F1218">
        <v>88.400499999999994</v>
      </c>
      <c r="G1218">
        <v>1414.41</v>
      </c>
      <c r="H1218">
        <v>1</v>
      </c>
      <c r="I1218">
        <v>1414.41</v>
      </c>
      <c r="J1218" t="e">
        <f>+VLOOKUP(A1218,Sales!$B$1352:$B$1390,1,0)</f>
        <v>#N/A</v>
      </c>
    </row>
    <row r="1219" spans="1:10" hidden="1" x14ac:dyDescent="0.25">
      <c r="A1219">
        <v>207533</v>
      </c>
      <c r="B1219" t="s">
        <v>2151</v>
      </c>
      <c r="C1219">
        <v>20</v>
      </c>
      <c r="D1219">
        <v>1</v>
      </c>
      <c r="E1219">
        <v>20</v>
      </c>
      <c r="F1219">
        <v>73.432000000000002</v>
      </c>
      <c r="G1219">
        <v>1468.64</v>
      </c>
      <c r="H1219">
        <v>1</v>
      </c>
      <c r="I1219">
        <v>1468.64</v>
      </c>
      <c r="J1219" t="e">
        <f>+VLOOKUP(A1219,Sales!$B$1352:$B$1390,1,0)</f>
        <v>#N/A</v>
      </c>
    </row>
    <row r="1220" spans="1:10" hidden="1" x14ac:dyDescent="0.25">
      <c r="A1220">
        <v>207507</v>
      </c>
      <c r="B1220" t="s">
        <v>2144</v>
      </c>
      <c r="C1220">
        <v>40</v>
      </c>
      <c r="D1220">
        <v>1</v>
      </c>
      <c r="E1220">
        <v>40</v>
      </c>
      <c r="F1220">
        <v>73.432000000000002</v>
      </c>
      <c r="G1220">
        <v>2937.28</v>
      </c>
      <c r="H1220">
        <v>1</v>
      </c>
      <c r="I1220">
        <v>2937.28</v>
      </c>
      <c r="J1220" t="e">
        <f>+VLOOKUP(A1220,Sales!$B$1352:$B$1390,1,0)</f>
        <v>#N/A</v>
      </c>
    </row>
    <row r="1221" spans="1:10" hidden="1" x14ac:dyDescent="0.25">
      <c r="A1221">
        <v>207496</v>
      </c>
      <c r="B1221" t="s">
        <v>2141</v>
      </c>
      <c r="C1221">
        <v>20</v>
      </c>
      <c r="D1221">
        <v>1</v>
      </c>
      <c r="E1221">
        <v>20</v>
      </c>
      <c r="F1221">
        <v>73.432000000000002</v>
      </c>
      <c r="G1221">
        <v>1468.64</v>
      </c>
      <c r="H1221">
        <v>1</v>
      </c>
      <c r="I1221">
        <v>1468.64</v>
      </c>
      <c r="J1221" t="e">
        <f>+VLOOKUP(A1221,Sales!$B$1352:$B$1390,1,0)</f>
        <v>#N/A</v>
      </c>
    </row>
    <row r="1222" spans="1:10" hidden="1" x14ac:dyDescent="0.25">
      <c r="A1222">
        <v>207478</v>
      </c>
      <c r="B1222" t="s">
        <v>2134</v>
      </c>
      <c r="C1222">
        <v>99</v>
      </c>
      <c r="D1222">
        <v>1</v>
      </c>
      <c r="E1222">
        <v>99</v>
      </c>
      <c r="F1222">
        <v>73.432000000000002</v>
      </c>
      <c r="G1222">
        <v>7269.77</v>
      </c>
      <c r="H1222">
        <v>1</v>
      </c>
      <c r="I1222">
        <v>7269.77</v>
      </c>
      <c r="J1222" t="e">
        <f>+VLOOKUP(A1222,Sales!$B$1352:$B$1390,1,0)</f>
        <v>#N/A</v>
      </c>
    </row>
    <row r="1223" spans="1:10" hidden="1" x14ac:dyDescent="0.25">
      <c r="A1223">
        <v>207474</v>
      </c>
      <c r="B1223" t="s">
        <v>2142</v>
      </c>
      <c r="C1223">
        <v>40</v>
      </c>
      <c r="D1223">
        <v>1</v>
      </c>
      <c r="E1223">
        <v>40</v>
      </c>
      <c r="F1223">
        <v>73.432000000000002</v>
      </c>
      <c r="G1223">
        <v>2937.28</v>
      </c>
      <c r="H1223">
        <v>1</v>
      </c>
      <c r="I1223">
        <v>2937.28</v>
      </c>
      <c r="J1223" t="e">
        <f>+VLOOKUP(A1223,Sales!$B$1352:$B$1390,1,0)</f>
        <v>#N/A</v>
      </c>
    </row>
    <row r="1224" spans="1:10" hidden="1" x14ac:dyDescent="0.25">
      <c r="A1224">
        <v>207462</v>
      </c>
      <c r="B1224" t="s">
        <v>2151</v>
      </c>
      <c r="C1224">
        <v>24</v>
      </c>
      <c r="D1224">
        <v>1</v>
      </c>
      <c r="E1224">
        <v>24</v>
      </c>
      <c r="F1224">
        <v>60.004199999999997</v>
      </c>
      <c r="G1224">
        <v>1440.1</v>
      </c>
      <c r="H1224">
        <v>1</v>
      </c>
      <c r="I1224">
        <v>1440.1</v>
      </c>
      <c r="J1224" t="e">
        <f>+VLOOKUP(A1224,Sales!$B$1352:$B$1390,1,0)</f>
        <v>#N/A</v>
      </c>
    </row>
    <row r="1225" spans="1:10" hidden="1" x14ac:dyDescent="0.25">
      <c r="A1225">
        <v>207460</v>
      </c>
      <c r="B1225" t="s">
        <v>2139</v>
      </c>
      <c r="C1225">
        <v>24</v>
      </c>
      <c r="D1225">
        <v>1</v>
      </c>
      <c r="E1225">
        <v>24</v>
      </c>
      <c r="F1225">
        <v>60.004199999999997</v>
      </c>
      <c r="G1225">
        <v>1440.1</v>
      </c>
      <c r="H1225">
        <v>1</v>
      </c>
      <c r="I1225">
        <v>1440.1</v>
      </c>
      <c r="J1225" t="e">
        <f>+VLOOKUP(A1225,Sales!$B$1352:$B$1390,1,0)</f>
        <v>#N/A</v>
      </c>
    </row>
    <row r="1226" spans="1:10" hidden="1" x14ac:dyDescent="0.25">
      <c r="A1226">
        <v>207444</v>
      </c>
      <c r="B1226" t="s">
        <v>2143</v>
      </c>
      <c r="C1226">
        <v>20</v>
      </c>
      <c r="D1226">
        <v>1</v>
      </c>
      <c r="E1226">
        <v>20</v>
      </c>
      <c r="F1226">
        <v>73.432000000000002</v>
      </c>
      <c r="G1226">
        <v>1468.64</v>
      </c>
      <c r="H1226">
        <v>1</v>
      </c>
      <c r="I1226">
        <v>1468.64</v>
      </c>
      <c r="J1226" t="e">
        <f>+VLOOKUP(A1226,Sales!$B$1352:$B$1390,1,0)</f>
        <v>#N/A</v>
      </c>
    </row>
    <row r="1227" spans="1:10" hidden="1" x14ac:dyDescent="0.25">
      <c r="A1227">
        <v>207413</v>
      </c>
      <c r="B1227" t="s">
        <v>2143</v>
      </c>
      <c r="C1227">
        <v>20</v>
      </c>
      <c r="D1227">
        <v>1</v>
      </c>
      <c r="E1227">
        <v>20</v>
      </c>
      <c r="F1227">
        <v>73.432000000000002</v>
      </c>
      <c r="G1227">
        <v>1468.64</v>
      </c>
      <c r="H1227">
        <v>1</v>
      </c>
      <c r="I1227">
        <v>1468.64</v>
      </c>
      <c r="J1227" t="e">
        <f>+VLOOKUP(A1227,Sales!$B$1352:$B$1390,1,0)</f>
        <v>#N/A</v>
      </c>
    </row>
    <row r="1228" spans="1:10" hidden="1" x14ac:dyDescent="0.25">
      <c r="A1228">
        <v>207410</v>
      </c>
      <c r="B1228" t="s">
        <v>2143</v>
      </c>
      <c r="C1228">
        <v>20</v>
      </c>
      <c r="D1228">
        <v>1</v>
      </c>
      <c r="E1228">
        <v>20</v>
      </c>
      <c r="F1228">
        <v>73.432000000000002</v>
      </c>
      <c r="G1228">
        <v>1468.64</v>
      </c>
      <c r="H1228">
        <v>1</v>
      </c>
      <c r="I1228">
        <v>1468.64</v>
      </c>
      <c r="J1228" t="e">
        <f>+VLOOKUP(A1228,Sales!$B$1352:$B$1390,1,0)</f>
        <v>#N/A</v>
      </c>
    </row>
    <row r="1229" spans="1:10" hidden="1" x14ac:dyDescent="0.25">
      <c r="A1229">
        <v>207358</v>
      </c>
      <c r="B1229" t="s">
        <v>2137</v>
      </c>
      <c r="C1229">
        <v>49</v>
      </c>
      <c r="D1229">
        <v>1</v>
      </c>
      <c r="E1229">
        <v>49</v>
      </c>
      <c r="F1229">
        <v>73.432000000000002</v>
      </c>
      <c r="G1229">
        <v>3598.17</v>
      </c>
      <c r="H1229">
        <v>1</v>
      </c>
      <c r="I1229">
        <v>3598.17</v>
      </c>
      <c r="J1229" t="e">
        <f>+VLOOKUP(A1229,Sales!$B$1352:$B$1390,1,0)</f>
        <v>#N/A</v>
      </c>
    </row>
    <row r="1230" spans="1:10" hidden="1" x14ac:dyDescent="0.25">
      <c r="A1230">
        <v>207356</v>
      </c>
      <c r="B1230" t="s">
        <v>2135</v>
      </c>
      <c r="C1230">
        <v>20</v>
      </c>
      <c r="D1230">
        <v>1</v>
      </c>
      <c r="E1230">
        <v>20</v>
      </c>
      <c r="F1230">
        <v>73.432000000000002</v>
      </c>
      <c r="G1230">
        <v>1468.64</v>
      </c>
      <c r="H1230">
        <v>1</v>
      </c>
      <c r="I1230">
        <v>1468.64</v>
      </c>
      <c r="J1230" t="e">
        <f>+VLOOKUP(A1230,Sales!$B$1352:$B$1390,1,0)</f>
        <v>#N/A</v>
      </c>
    </row>
    <row r="1231" spans="1:10" hidden="1" x14ac:dyDescent="0.25">
      <c r="A1231">
        <v>207346</v>
      </c>
      <c r="B1231" t="s">
        <v>2139</v>
      </c>
      <c r="C1231">
        <v>20</v>
      </c>
      <c r="D1231">
        <v>1</v>
      </c>
      <c r="E1231">
        <v>20</v>
      </c>
      <c r="F1231">
        <v>73.432000000000002</v>
      </c>
      <c r="G1231">
        <v>1468.64</v>
      </c>
      <c r="H1231">
        <v>1</v>
      </c>
      <c r="I1231">
        <v>1468.64</v>
      </c>
      <c r="J1231" t="e">
        <f>+VLOOKUP(A1231,Sales!$B$1352:$B$1390,1,0)</f>
        <v>#N/A</v>
      </c>
    </row>
    <row r="1232" spans="1:10" hidden="1" x14ac:dyDescent="0.25">
      <c r="A1232">
        <v>207288</v>
      </c>
      <c r="B1232" t="s">
        <v>2135</v>
      </c>
      <c r="C1232">
        <v>20</v>
      </c>
      <c r="D1232">
        <v>1</v>
      </c>
      <c r="E1232">
        <v>20</v>
      </c>
      <c r="F1232">
        <v>73.432000000000002</v>
      </c>
      <c r="G1232">
        <v>1468.64</v>
      </c>
      <c r="H1232">
        <v>1</v>
      </c>
      <c r="I1232">
        <v>1468.64</v>
      </c>
      <c r="J1232" t="e">
        <f>+VLOOKUP(A1232,Sales!$B$1352:$B$1390,1,0)</f>
        <v>#N/A</v>
      </c>
    </row>
    <row r="1233" spans="1:10" hidden="1" x14ac:dyDescent="0.25">
      <c r="A1233">
        <v>207273</v>
      </c>
      <c r="B1233" t="s">
        <v>2134</v>
      </c>
      <c r="C1233">
        <v>99</v>
      </c>
      <c r="D1233">
        <v>1</v>
      </c>
      <c r="E1233">
        <v>99</v>
      </c>
      <c r="F1233">
        <v>73.432000000000002</v>
      </c>
      <c r="G1233">
        <v>7269.77</v>
      </c>
      <c r="H1233">
        <v>1</v>
      </c>
      <c r="I1233">
        <v>7269.77</v>
      </c>
      <c r="J1233" t="e">
        <f>+VLOOKUP(A1233,Sales!$B$1352:$B$1390,1,0)</f>
        <v>#N/A</v>
      </c>
    </row>
    <row r="1234" spans="1:10" hidden="1" x14ac:dyDescent="0.25">
      <c r="A1234">
        <v>207257</v>
      </c>
      <c r="B1234" t="s">
        <v>2134</v>
      </c>
      <c r="C1234">
        <v>89</v>
      </c>
      <c r="D1234">
        <v>1</v>
      </c>
      <c r="E1234">
        <v>89</v>
      </c>
      <c r="F1234">
        <v>73.432000000000002</v>
      </c>
      <c r="G1234">
        <v>6535.45</v>
      </c>
      <c r="H1234">
        <v>1</v>
      </c>
      <c r="I1234">
        <v>6535.45</v>
      </c>
      <c r="J1234" t="e">
        <f>+VLOOKUP(A1234,Sales!$B$1352:$B$1390,1,0)</f>
        <v>#N/A</v>
      </c>
    </row>
    <row r="1235" spans="1:10" hidden="1" x14ac:dyDescent="0.25">
      <c r="A1235">
        <v>207245</v>
      </c>
      <c r="B1235" t="s">
        <v>2134</v>
      </c>
      <c r="C1235">
        <v>89</v>
      </c>
      <c r="D1235">
        <v>1</v>
      </c>
      <c r="E1235">
        <v>89</v>
      </c>
      <c r="F1235">
        <v>73.432000000000002</v>
      </c>
      <c r="G1235">
        <v>6535.45</v>
      </c>
      <c r="H1235">
        <v>1</v>
      </c>
      <c r="I1235">
        <v>6535.45</v>
      </c>
      <c r="J1235" t="e">
        <f>+VLOOKUP(A1235,Sales!$B$1352:$B$1390,1,0)</f>
        <v>#N/A</v>
      </c>
    </row>
    <row r="1236" spans="1:10" hidden="1" x14ac:dyDescent="0.25">
      <c r="A1236">
        <v>207797</v>
      </c>
      <c r="B1236" t="s">
        <v>2140</v>
      </c>
      <c r="C1236">
        <v>26</v>
      </c>
      <c r="D1236">
        <v>1</v>
      </c>
      <c r="E1236">
        <v>26</v>
      </c>
      <c r="F1236">
        <v>55.923999999999999</v>
      </c>
      <c r="G1236">
        <v>1454.03</v>
      </c>
      <c r="H1236">
        <v>1</v>
      </c>
      <c r="I1236">
        <v>1454.03</v>
      </c>
      <c r="J1236" t="e">
        <f>+VLOOKUP(A1236,Sales!$B$1352:$B$1390,1,0)</f>
        <v>#N/A</v>
      </c>
    </row>
    <row r="1237" spans="1:10" hidden="1" x14ac:dyDescent="0.25">
      <c r="A1237">
        <v>207797</v>
      </c>
      <c r="B1237" t="s">
        <v>2148</v>
      </c>
      <c r="C1237">
        <v>26</v>
      </c>
      <c r="D1237">
        <v>1</v>
      </c>
      <c r="E1237">
        <v>26</v>
      </c>
      <c r="F1237">
        <v>55.923999999999999</v>
      </c>
      <c r="G1237">
        <v>1454.02</v>
      </c>
      <c r="H1237">
        <v>1</v>
      </c>
      <c r="I1237">
        <v>1454.02</v>
      </c>
      <c r="J1237" t="e">
        <f>+VLOOKUP(A1237,Sales!$B$1352:$B$1390,1,0)</f>
        <v>#N/A</v>
      </c>
    </row>
    <row r="1238" spans="1:10" hidden="1" x14ac:dyDescent="0.25">
      <c r="A1238">
        <v>207767</v>
      </c>
      <c r="B1238" t="s">
        <v>2134</v>
      </c>
      <c r="C1238">
        <v>89</v>
      </c>
      <c r="D1238">
        <v>1</v>
      </c>
      <c r="E1238">
        <v>89</v>
      </c>
      <c r="F1238">
        <v>73.432000000000002</v>
      </c>
      <c r="G1238">
        <v>6535.45</v>
      </c>
      <c r="H1238">
        <v>1</v>
      </c>
      <c r="I1238">
        <v>6535.45</v>
      </c>
      <c r="J1238" t="e">
        <f>+VLOOKUP(A1238,Sales!$B$1352:$B$1390,1,0)</f>
        <v>#N/A</v>
      </c>
    </row>
    <row r="1239" spans="1:10" hidden="1" x14ac:dyDescent="0.25">
      <c r="A1239">
        <v>207761</v>
      </c>
      <c r="B1239" t="s">
        <v>2134</v>
      </c>
      <c r="C1239">
        <v>79</v>
      </c>
      <c r="D1239">
        <v>1</v>
      </c>
      <c r="E1239">
        <v>79</v>
      </c>
      <c r="F1239">
        <v>88.400499999999994</v>
      </c>
      <c r="G1239">
        <v>6983.64</v>
      </c>
      <c r="H1239">
        <v>1</v>
      </c>
      <c r="I1239">
        <v>6983.64</v>
      </c>
      <c r="J1239" t="e">
        <f>+VLOOKUP(A1239,Sales!$B$1352:$B$1390,1,0)</f>
        <v>#N/A</v>
      </c>
    </row>
    <row r="1240" spans="1:10" hidden="1" x14ac:dyDescent="0.25">
      <c r="A1240">
        <v>207758</v>
      </c>
      <c r="B1240" t="s">
        <v>2134</v>
      </c>
      <c r="C1240">
        <v>50</v>
      </c>
      <c r="D1240">
        <v>1</v>
      </c>
      <c r="E1240">
        <v>50</v>
      </c>
      <c r="F1240">
        <v>73.432000000000002</v>
      </c>
      <c r="G1240">
        <v>3671.6</v>
      </c>
      <c r="H1240">
        <v>1</v>
      </c>
      <c r="I1240">
        <v>3671.6</v>
      </c>
      <c r="J1240" t="e">
        <f>+VLOOKUP(A1240,Sales!$B$1352:$B$1390,1,0)</f>
        <v>#N/A</v>
      </c>
    </row>
    <row r="1241" spans="1:10" hidden="1" x14ac:dyDescent="0.25">
      <c r="A1241">
        <v>207747</v>
      </c>
      <c r="B1241" t="s">
        <v>2134</v>
      </c>
      <c r="C1241">
        <v>99</v>
      </c>
      <c r="D1241">
        <v>1</v>
      </c>
      <c r="E1241">
        <v>99</v>
      </c>
      <c r="F1241">
        <v>73.432000000000002</v>
      </c>
      <c r="G1241">
        <v>7269.77</v>
      </c>
      <c r="H1241">
        <v>1</v>
      </c>
      <c r="I1241">
        <v>7269.77</v>
      </c>
      <c r="J1241" t="e">
        <f>+VLOOKUP(A1241,Sales!$B$1352:$B$1390,1,0)</f>
        <v>#N/A</v>
      </c>
    </row>
    <row r="1242" spans="1:10" hidden="1" x14ac:dyDescent="0.25">
      <c r="A1242">
        <v>207747</v>
      </c>
      <c r="B1242" t="s">
        <v>2147</v>
      </c>
      <c r="C1242">
        <v>10</v>
      </c>
      <c r="D1242">
        <v>1</v>
      </c>
      <c r="E1242">
        <v>10</v>
      </c>
      <c r="F1242">
        <v>73.432000000000002</v>
      </c>
      <c r="G1242">
        <v>734.32</v>
      </c>
      <c r="H1242">
        <v>1</v>
      </c>
      <c r="I1242">
        <v>734.32</v>
      </c>
      <c r="J1242" t="e">
        <f>+VLOOKUP(A1242,Sales!$B$1352:$B$1390,1,0)</f>
        <v>#N/A</v>
      </c>
    </row>
    <row r="1243" spans="1:10" hidden="1" x14ac:dyDescent="0.25">
      <c r="A1243">
        <v>207747</v>
      </c>
      <c r="B1243" t="s">
        <v>2144</v>
      </c>
      <c r="C1243">
        <v>40</v>
      </c>
      <c r="D1243">
        <v>1</v>
      </c>
      <c r="E1243">
        <v>40</v>
      </c>
      <c r="F1243">
        <v>73.432000000000002</v>
      </c>
      <c r="G1243">
        <v>2937.28</v>
      </c>
      <c r="H1243">
        <v>1</v>
      </c>
      <c r="I1243">
        <v>2937.28</v>
      </c>
      <c r="J1243" t="e">
        <f>+VLOOKUP(A1243,Sales!$B$1352:$B$1390,1,0)</f>
        <v>#N/A</v>
      </c>
    </row>
    <row r="1244" spans="1:10" hidden="1" x14ac:dyDescent="0.25">
      <c r="A1244">
        <v>207628</v>
      </c>
      <c r="B1244" t="s">
        <v>2134</v>
      </c>
      <c r="C1244">
        <v>99</v>
      </c>
      <c r="D1244">
        <v>1</v>
      </c>
      <c r="E1244">
        <v>99</v>
      </c>
      <c r="F1244">
        <v>73.432000000000002</v>
      </c>
      <c r="G1244">
        <v>7269.77</v>
      </c>
      <c r="H1244">
        <v>1</v>
      </c>
      <c r="I1244">
        <v>7269.77</v>
      </c>
      <c r="J1244" t="e">
        <f>+VLOOKUP(A1244,Sales!$B$1352:$B$1390,1,0)</f>
        <v>#N/A</v>
      </c>
    </row>
    <row r="1245" spans="1:10" hidden="1" x14ac:dyDescent="0.25">
      <c r="A1245">
        <v>207602</v>
      </c>
      <c r="B1245" t="s">
        <v>2138</v>
      </c>
      <c r="C1245">
        <v>20</v>
      </c>
      <c r="D1245">
        <v>1</v>
      </c>
      <c r="E1245">
        <v>20</v>
      </c>
      <c r="F1245">
        <v>73.432000000000002</v>
      </c>
      <c r="G1245">
        <v>1468.64</v>
      </c>
      <c r="H1245">
        <v>1</v>
      </c>
      <c r="I1245">
        <v>1468.64</v>
      </c>
      <c r="J1245" t="e">
        <f>+VLOOKUP(A1245,Sales!$B$1352:$B$1390,1,0)</f>
        <v>#N/A</v>
      </c>
    </row>
    <row r="1246" spans="1:10" hidden="1" x14ac:dyDescent="0.25">
      <c r="A1246">
        <v>207597</v>
      </c>
      <c r="B1246" t="s">
        <v>2134</v>
      </c>
      <c r="C1246">
        <v>99</v>
      </c>
      <c r="D1246">
        <v>1</v>
      </c>
      <c r="E1246">
        <v>99</v>
      </c>
      <c r="F1246">
        <v>73.432000000000002</v>
      </c>
      <c r="G1246">
        <v>7269.77</v>
      </c>
      <c r="H1246">
        <v>1</v>
      </c>
      <c r="I1246">
        <v>7269.77</v>
      </c>
      <c r="J1246" t="e">
        <f>+VLOOKUP(A1246,Sales!$B$1352:$B$1390,1,0)</f>
        <v>#N/A</v>
      </c>
    </row>
    <row r="1247" spans="1:10" hidden="1" x14ac:dyDescent="0.25">
      <c r="A1247">
        <v>207566</v>
      </c>
      <c r="B1247" t="s">
        <v>2141</v>
      </c>
      <c r="C1247">
        <v>20</v>
      </c>
      <c r="D1247">
        <v>1</v>
      </c>
      <c r="E1247">
        <v>20</v>
      </c>
      <c r="F1247">
        <v>73.432000000000002</v>
      </c>
      <c r="G1247">
        <v>1468.64</v>
      </c>
      <c r="H1247">
        <v>1</v>
      </c>
      <c r="I1247">
        <v>1468.64</v>
      </c>
      <c r="J1247" t="e">
        <f>+VLOOKUP(A1247,Sales!$B$1352:$B$1390,1,0)</f>
        <v>#N/A</v>
      </c>
    </row>
    <row r="1248" spans="1:10" hidden="1" x14ac:dyDescent="0.25">
      <c r="A1248">
        <v>207562</v>
      </c>
      <c r="B1248" t="s">
        <v>2134</v>
      </c>
      <c r="C1248">
        <v>89</v>
      </c>
      <c r="D1248">
        <v>1</v>
      </c>
      <c r="E1248">
        <v>89</v>
      </c>
      <c r="F1248">
        <v>73.432000000000002</v>
      </c>
      <c r="G1248">
        <v>6535.45</v>
      </c>
      <c r="H1248">
        <v>1</v>
      </c>
      <c r="I1248">
        <v>6535.45</v>
      </c>
      <c r="J1248" t="e">
        <f>+VLOOKUP(A1248,Sales!$B$1352:$B$1390,1,0)</f>
        <v>#N/A</v>
      </c>
    </row>
    <row r="1249" spans="1:10" hidden="1" x14ac:dyDescent="0.25">
      <c r="A1249">
        <v>207553</v>
      </c>
      <c r="B1249" t="s">
        <v>2150</v>
      </c>
      <c r="C1249">
        <v>40</v>
      </c>
      <c r="D1249">
        <v>1</v>
      </c>
      <c r="E1249">
        <v>40</v>
      </c>
      <c r="F1249">
        <v>73.432000000000002</v>
      </c>
      <c r="G1249">
        <v>2937.28</v>
      </c>
      <c r="H1249">
        <v>1</v>
      </c>
      <c r="I1249">
        <v>2937.28</v>
      </c>
      <c r="J1249" t="e">
        <f>+VLOOKUP(A1249,Sales!$B$1352:$B$1390,1,0)</f>
        <v>#N/A</v>
      </c>
    </row>
    <row r="1250" spans="1:10" hidden="1" x14ac:dyDescent="0.25">
      <c r="A1250">
        <v>207546</v>
      </c>
      <c r="B1250" t="s">
        <v>2134</v>
      </c>
      <c r="C1250">
        <v>99</v>
      </c>
      <c r="D1250">
        <v>1</v>
      </c>
      <c r="E1250">
        <v>99</v>
      </c>
      <c r="F1250">
        <v>73.432000000000002</v>
      </c>
      <c r="G1250">
        <v>7269.77</v>
      </c>
      <c r="H1250">
        <v>1</v>
      </c>
      <c r="I1250">
        <v>7269.77</v>
      </c>
      <c r="J1250" t="e">
        <f>+VLOOKUP(A1250,Sales!$B$1352:$B$1390,1,0)</f>
        <v>#N/A</v>
      </c>
    </row>
    <row r="1251" spans="1:10" hidden="1" x14ac:dyDescent="0.25">
      <c r="A1251">
        <v>207519</v>
      </c>
      <c r="B1251" t="s">
        <v>2134</v>
      </c>
      <c r="C1251">
        <v>99</v>
      </c>
      <c r="D1251">
        <v>1</v>
      </c>
      <c r="E1251">
        <v>99</v>
      </c>
      <c r="F1251">
        <v>73.432000000000002</v>
      </c>
      <c r="G1251">
        <v>7269.77</v>
      </c>
      <c r="H1251">
        <v>1</v>
      </c>
      <c r="I1251">
        <v>7269.77</v>
      </c>
      <c r="J1251" t="e">
        <f>+VLOOKUP(A1251,Sales!$B$1352:$B$1390,1,0)</f>
        <v>#N/A</v>
      </c>
    </row>
    <row r="1252" spans="1:10" hidden="1" x14ac:dyDescent="0.25">
      <c r="A1252">
        <v>207515</v>
      </c>
      <c r="B1252" t="s">
        <v>2134</v>
      </c>
      <c r="C1252">
        <v>99</v>
      </c>
      <c r="D1252">
        <v>2</v>
      </c>
      <c r="E1252">
        <v>198</v>
      </c>
      <c r="F1252">
        <v>73.432000000000002</v>
      </c>
      <c r="G1252">
        <v>7269.77</v>
      </c>
      <c r="H1252">
        <v>2</v>
      </c>
      <c r="I1252">
        <v>14539.54</v>
      </c>
      <c r="J1252" t="e">
        <f>+VLOOKUP(A1252,Sales!$B$1352:$B$1390,1,0)</f>
        <v>#N/A</v>
      </c>
    </row>
    <row r="1253" spans="1:10" hidden="1" x14ac:dyDescent="0.25">
      <c r="A1253">
        <v>207506</v>
      </c>
      <c r="B1253" t="s">
        <v>2145</v>
      </c>
      <c r="C1253">
        <v>89</v>
      </c>
      <c r="D1253">
        <v>1</v>
      </c>
      <c r="E1253">
        <v>89</v>
      </c>
      <c r="F1253">
        <v>73.432000000000002</v>
      </c>
      <c r="G1253">
        <v>6535.45</v>
      </c>
      <c r="H1253">
        <v>1</v>
      </c>
      <c r="I1253">
        <v>6535.45</v>
      </c>
      <c r="J1253" t="e">
        <f>+VLOOKUP(A1253,Sales!$B$1352:$B$1390,1,0)</f>
        <v>#N/A</v>
      </c>
    </row>
    <row r="1254" spans="1:10" hidden="1" x14ac:dyDescent="0.25">
      <c r="A1254">
        <v>207505</v>
      </c>
      <c r="B1254" t="s">
        <v>2145</v>
      </c>
      <c r="C1254">
        <v>89</v>
      </c>
      <c r="D1254">
        <v>1</v>
      </c>
      <c r="E1254">
        <v>89</v>
      </c>
      <c r="F1254">
        <v>73.432000000000002</v>
      </c>
      <c r="G1254">
        <v>6535.45</v>
      </c>
      <c r="H1254">
        <v>1</v>
      </c>
      <c r="I1254">
        <v>6535.45</v>
      </c>
      <c r="J1254" t="e">
        <f>+VLOOKUP(A1254,Sales!$B$1352:$B$1390,1,0)</f>
        <v>#N/A</v>
      </c>
    </row>
    <row r="1255" spans="1:10" hidden="1" x14ac:dyDescent="0.25">
      <c r="A1255">
        <v>207497</v>
      </c>
      <c r="B1255" t="s">
        <v>2134</v>
      </c>
      <c r="C1255">
        <v>99</v>
      </c>
      <c r="D1255">
        <v>1</v>
      </c>
      <c r="E1255">
        <v>99</v>
      </c>
      <c r="F1255">
        <v>73.432000000000002</v>
      </c>
      <c r="G1255">
        <v>7269.77</v>
      </c>
      <c r="H1255">
        <v>1</v>
      </c>
      <c r="I1255">
        <v>7269.77</v>
      </c>
      <c r="J1255" t="e">
        <f>+VLOOKUP(A1255,Sales!$B$1352:$B$1390,1,0)</f>
        <v>#N/A</v>
      </c>
    </row>
    <row r="1256" spans="1:10" hidden="1" x14ac:dyDescent="0.25">
      <c r="A1256">
        <v>207487</v>
      </c>
      <c r="B1256" t="s">
        <v>2134</v>
      </c>
      <c r="C1256">
        <v>99</v>
      </c>
      <c r="D1256">
        <v>1</v>
      </c>
      <c r="E1256">
        <v>99</v>
      </c>
      <c r="F1256">
        <v>73.432000000000002</v>
      </c>
      <c r="G1256">
        <v>7269.77</v>
      </c>
      <c r="H1256">
        <v>1</v>
      </c>
      <c r="I1256">
        <v>7269.77</v>
      </c>
      <c r="J1256" t="e">
        <f>+VLOOKUP(A1256,Sales!$B$1352:$B$1390,1,0)</f>
        <v>#N/A</v>
      </c>
    </row>
    <row r="1257" spans="1:10" hidden="1" x14ac:dyDescent="0.25">
      <c r="A1257">
        <v>207458</v>
      </c>
      <c r="B1257" t="s">
        <v>2134</v>
      </c>
      <c r="C1257">
        <v>99</v>
      </c>
      <c r="D1257">
        <v>1</v>
      </c>
      <c r="E1257">
        <v>99</v>
      </c>
      <c r="F1257">
        <v>73.432000000000002</v>
      </c>
      <c r="G1257">
        <v>7269.77</v>
      </c>
      <c r="H1257">
        <v>1</v>
      </c>
      <c r="I1257">
        <v>7269.77</v>
      </c>
      <c r="J1257" t="e">
        <f>+VLOOKUP(A1257,Sales!$B$1352:$B$1390,1,0)</f>
        <v>#N/A</v>
      </c>
    </row>
    <row r="1258" spans="1:10" hidden="1" x14ac:dyDescent="0.25">
      <c r="A1258">
        <v>207457</v>
      </c>
      <c r="B1258" t="s">
        <v>2134</v>
      </c>
      <c r="C1258">
        <v>99</v>
      </c>
      <c r="D1258">
        <v>1</v>
      </c>
      <c r="E1258">
        <v>99</v>
      </c>
      <c r="F1258">
        <v>73.432000000000002</v>
      </c>
      <c r="G1258">
        <v>7269.77</v>
      </c>
      <c r="H1258">
        <v>1</v>
      </c>
      <c r="I1258">
        <v>7269.77</v>
      </c>
      <c r="J1258" t="e">
        <f>+VLOOKUP(A1258,Sales!$B$1352:$B$1390,1,0)</f>
        <v>#N/A</v>
      </c>
    </row>
    <row r="1259" spans="1:10" hidden="1" x14ac:dyDescent="0.25">
      <c r="A1259">
        <v>207456</v>
      </c>
      <c r="B1259" t="s">
        <v>2134</v>
      </c>
      <c r="C1259">
        <v>99</v>
      </c>
      <c r="D1259">
        <v>1</v>
      </c>
      <c r="E1259">
        <v>99</v>
      </c>
      <c r="F1259">
        <v>73.432000000000002</v>
      </c>
      <c r="G1259">
        <v>7269.77</v>
      </c>
      <c r="H1259">
        <v>1</v>
      </c>
      <c r="I1259">
        <v>7269.77</v>
      </c>
      <c r="J1259" t="e">
        <f>+VLOOKUP(A1259,Sales!$B$1352:$B$1390,1,0)</f>
        <v>#N/A</v>
      </c>
    </row>
    <row r="1260" spans="1:10" hidden="1" x14ac:dyDescent="0.25">
      <c r="A1260">
        <v>207445</v>
      </c>
      <c r="B1260" t="s">
        <v>2134</v>
      </c>
      <c r="C1260">
        <v>99</v>
      </c>
      <c r="D1260">
        <v>1</v>
      </c>
      <c r="E1260">
        <v>99</v>
      </c>
      <c r="F1260">
        <v>73.432000000000002</v>
      </c>
      <c r="G1260">
        <v>7269.77</v>
      </c>
      <c r="H1260">
        <v>1</v>
      </c>
      <c r="I1260">
        <v>7269.77</v>
      </c>
      <c r="J1260" t="e">
        <f>+VLOOKUP(A1260,Sales!$B$1352:$B$1390,1,0)</f>
        <v>#N/A</v>
      </c>
    </row>
    <row r="1261" spans="1:10" hidden="1" x14ac:dyDescent="0.25">
      <c r="A1261">
        <v>207407</v>
      </c>
      <c r="B1261" t="s">
        <v>2138</v>
      </c>
      <c r="C1261">
        <v>14</v>
      </c>
      <c r="D1261">
        <v>1</v>
      </c>
      <c r="E1261">
        <v>14</v>
      </c>
      <c r="F1261">
        <v>102.85505000000001</v>
      </c>
      <c r="G1261">
        <v>1439.97</v>
      </c>
      <c r="H1261">
        <v>1</v>
      </c>
      <c r="I1261">
        <v>1439.97</v>
      </c>
      <c r="J1261" t="e">
        <f>+VLOOKUP(A1261,Sales!$B$1352:$B$1390,1,0)</f>
        <v>#N/A</v>
      </c>
    </row>
    <row r="1262" spans="1:10" hidden="1" x14ac:dyDescent="0.25">
      <c r="A1262">
        <v>207406</v>
      </c>
      <c r="B1262" t="s">
        <v>2147</v>
      </c>
      <c r="C1262">
        <v>8</v>
      </c>
      <c r="D1262">
        <v>1</v>
      </c>
      <c r="E1262">
        <v>8</v>
      </c>
      <c r="F1262">
        <v>88.400499999999994</v>
      </c>
      <c r="G1262">
        <v>707.2</v>
      </c>
      <c r="H1262">
        <v>1</v>
      </c>
      <c r="I1262">
        <v>707.2</v>
      </c>
      <c r="J1262" t="e">
        <f>+VLOOKUP(A1262,Sales!$B$1352:$B$1390,1,0)</f>
        <v>#N/A</v>
      </c>
    </row>
    <row r="1263" spans="1:10" hidden="1" x14ac:dyDescent="0.25">
      <c r="A1263">
        <v>207361</v>
      </c>
      <c r="B1263" t="s">
        <v>2138</v>
      </c>
      <c r="C1263">
        <v>20</v>
      </c>
      <c r="D1263">
        <v>1</v>
      </c>
      <c r="E1263">
        <v>20</v>
      </c>
      <c r="F1263">
        <v>73.432000000000002</v>
      </c>
      <c r="G1263">
        <v>1468.64</v>
      </c>
      <c r="H1263">
        <v>1</v>
      </c>
      <c r="I1263">
        <v>1468.64</v>
      </c>
      <c r="J1263" t="e">
        <f>+VLOOKUP(A1263,Sales!$B$1352:$B$1390,1,0)</f>
        <v>#N/A</v>
      </c>
    </row>
    <row r="1264" spans="1:10" hidden="1" x14ac:dyDescent="0.25">
      <c r="A1264">
        <v>207314</v>
      </c>
      <c r="B1264" t="s">
        <v>3387</v>
      </c>
      <c r="C1264">
        <v>20</v>
      </c>
      <c r="D1264">
        <v>1</v>
      </c>
      <c r="E1264">
        <v>20</v>
      </c>
      <c r="F1264">
        <v>73.432000000000002</v>
      </c>
      <c r="G1264">
        <v>1468.64</v>
      </c>
      <c r="H1264">
        <v>1</v>
      </c>
      <c r="I1264">
        <v>1468.64</v>
      </c>
      <c r="J1264" t="e">
        <f>+VLOOKUP(A1264,Sales!$B$1352:$B$1390,1,0)</f>
        <v>#N/A</v>
      </c>
    </row>
    <row r="1265" spans="1:10" hidden="1" x14ac:dyDescent="0.25">
      <c r="A1265">
        <v>207310</v>
      </c>
      <c r="B1265" t="s">
        <v>2134</v>
      </c>
      <c r="C1265">
        <v>99</v>
      </c>
      <c r="D1265">
        <v>1</v>
      </c>
      <c r="E1265">
        <v>99</v>
      </c>
      <c r="F1265">
        <v>73.432000000000002</v>
      </c>
      <c r="G1265">
        <v>7269.77</v>
      </c>
      <c r="H1265">
        <v>1</v>
      </c>
      <c r="I1265">
        <v>7269.77</v>
      </c>
      <c r="J1265" t="e">
        <f>+VLOOKUP(A1265,Sales!$B$1352:$B$1390,1,0)</f>
        <v>#N/A</v>
      </c>
    </row>
    <row r="1266" spans="1:10" hidden="1" x14ac:dyDescent="0.25">
      <c r="A1266">
        <v>207309</v>
      </c>
      <c r="B1266" t="s">
        <v>2139</v>
      </c>
      <c r="C1266">
        <v>24</v>
      </c>
      <c r="D1266">
        <v>1</v>
      </c>
      <c r="E1266">
        <v>24</v>
      </c>
      <c r="F1266">
        <v>60.004199999999997</v>
      </c>
      <c r="G1266">
        <v>1440.1</v>
      </c>
      <c r="H1266">
        <v>1</v>
      </c>
      <c r="I1266">
        <v>1440.1</v>
      </c>
      <c r="J1266" t="e">
        <f>+VLOOKUP(A1266,Sales!$B$1352:$B$1390,1,0)</f>
        <v>#N/A</v>
      </c>
    </row>
    <row r="1267" spans="1:10" hidden="1" x14ac:dyDescent="0.25">
      <c r="A1267">
        <v>207308</v>
      </c>
      <c r="B1267" t="s">
        <v>2136</v>
      </c>
      <c r="C1267">
        <v>20</v>
      </c>
      <c r="D1267">
        <v>1</v>
      </c>
      <c r="E1267">
        <v>20</v>
      </c>
      <c r="F1267">
        <v>73.432000000000002</v>
      </c>
      <c r="G1267">
        <v>1468.64</v>
      </c>
      <c r="H1267">
        <v>1</v>
      </c>
      <c r="I1267">
        <v>1468.64</v>
      </c>
      <c r="J1267" t="e">
        <f>+VLOOKUP(A1267,Sales!$B$1352:$B$1390,1,0)</f>
        <v>#N/A</v>
      </c>
    </row>
    <row r="1268" spans="1:10" hidden="1" x14ac:dyDescent="0.25">
      <c r="A1268">
        <v>207285</v>
      </c>
      <c r="B1268" t="s">
        <v>2138</v>
      </c>
      <c r="C1268">
        <v>24</v>
      </c>
      <c r="D1268">
        <v>1</v>
      </c>
      <c r="E1268">
        <v>24</v>
      </c>
      <c r="F1268">
        <v>60.004199999999997</v>
      </c>
      <c r="G1268">
        <v>1440.1</v>
      </c>
      <c r="H1268">
        <v>1</v>
      </c>
      <c r="I1268">
        <v>1440.1</v>
      </c>
      <c r="J1268" t="e">
        <f>+VLOOKUP(A1268,Sales!$B$1352:$B$1390,1,0)</f>
        <v>#N/A</v>
      </c>
    </row>
    <row r="1269" spans="1:10" hidden="1" x14ac:dyDescent="0.25">
      <c r="A1269">
        <v>207283</v>
      </c>
      <c r="B1269" t="s">
        <v>2145</v>
      </c>
      <c r="C1269">
        <v>89</v>
      </c>
      <c r="D1269">
        <v>1</v>
      </c>
      <c r="E1269">
        <v>89</v>
      </c>
      <c r="F1269">
        <v>73.432000000000002</v>
      </c>
      <c r="G1269">
        <v>6535.45</v>
      </c>
      <c r="H1269">
        <v>1</v>
      </c>
      <c r="I1269">
        <v>6535.45</v>
      </c>
      <c r="J1269" t="e">
        <f>+VLOOKUP(A1269,Sales!$B$1352:$B$1390,1,0)</f>
        <v>#N/A</v>
      </c>
    </row>
    <row r="1270" spans="1:10" hidden="1" x14ac:dyDescent="0.25">
      <c r="A1270">
        <v>207281</v>
      </c>
      <c r="B1270" t="s">
        <v>2134</v>
      </c>
      <c r="C1270">
        <v>79</v>
      </c>
      <c r="D1270">
        <v>1</v>
      </c>
      <c r="E1270">
        <v>79</v>
      </c>
      <c r="F1270">
        <v>88.400499999999994</v>
      </c>
      <c r="G1270">
        <v>6983.64</v>
      </c>
      <c r="H1270">
        <v>1</v>
      </c>
      <c r="I1270">
        <v>6983.64</v>
      </c>
      <c r="J1270" t="e">
        <f>+VLOOKUP(A1270,Sales!$B$1352:$B$1390,1,0)</f>
        <v>#N/A</v>
      </c>
    </row>
    <row r="1271" spans="1:10" hidden="1" x14ac:dyDescent="0.25">
      <c r="A1271">
        <v>207272</v>
      </c>
      <c r="B1271" t="s">
        <v>2134</v>
      </c>
      <c r="C1271">
        <v>89</v>
      </c>
      <c r="D1271">
        <v>1</v>
      </c>
      <c r="E1271">
        <v>89</v>
      </c>
      <c r="F1271">
        <v>73.432000000000002</v>
      </c>
      <c r="G1271">
        <v>6535.45</v>
      </c>
      <c r="H1271">
        <v>1</v>
      </c>
      <c r="I1271">
        <v>6535.45</v>
      </c>
      <c r="J1271" t="e">
        <f>+VLOOKUP(A1271,Sales!$B$1352:$B$1390,1,0)</f>
        <v>#N/A</v>
      </c>
    </row>
    <row r="1272" spans="1:10" hidden="1" x14ac:dyDescent="0.25">
      <c r="A1272">
        <v>207260</v>
      </c>
      <c r="B1272" t="s">
        <v>2134</v>
      </c>
      <c r="C1272">
        <v>119</v>
      </c>
      <c r="D1272">
        <v>1</v>
      </c>
      <c r="E1272">
        <v>119</v>
      </c>
      <c r="F1272">
        <v>60.004199999999997</v>
      </c>
      <c r="G1272">
        <v>7140.5</v>
      </c>
      <c r="H1272">
        <v>1</v>
      </c>
      <c r="I1272">
        <v>7140.5</v>
      </c>
      <c r="J1272" t="e">
        <f>+VLOOKUP(A1272,Sales!$B$1352:$B$1390,1,0)</f>
        <v>#N/A</v>
      </c>
    </row>
    <row r="1273" spans="1:10" hidden="1" x14ac:dyDescent="0.25">
      <c r="A1273">
        <v>207253</v>
      </c>
      <c r="B1273" t="s">
        <v>2134</v>
      </c>
      <c r="C1273">
        <v>99</v>
      </c>
      <c r="D1273">
        <v>1</v>
      </c>
      <c r="E1273">
        <v>99</v>
      </c>
      <c r="F1273">
        <v>73.432000000000002</v>
      </c>
      <c r="G1273">
        <v>7269.77</v>
      </c>
      <c r="H1273">
        <v>1</v>
      </c>
      <c r="I1273">
        <v>7269.77</v>
      </c>
      <c r="J1273" t="e">
        <f>+VLOOKUP(A1273,Sales!$B$1352:$B$1390,1,0)</f>
        <v>#N/A</v>
      </c>
    </row>
    <row r="1274" spans="1:10" hidden="1" x14ac:dyDescent="0.25">
      <c r="A1274">
        <v>207252</v>
      </c>
      <c r="B1274" t="s">
        <v>3386</v>
      </c>
      <c r="C1274">
        <v>49</v>
      </c>
      <c r="D1274">
        <v>1</v>
      </c>
      <c r="E1274">
        <v>49</v>
      </c>
      <c r="F1274">
        <v>73.432000000000002</v>
      </c>
      <c r="G1274">
        <v>3598.17</v>
      </c>
      <c r="H1274">
        <v>1</v>
      </c>
      <c r="I1274">
        <v>3598.17</v>
      </c>
      <c r="J1274" t="e">
        <f>+VLOOKUP(A1274,Sales!$B$1352:$B$1390,1,0)</f>
        <v>#N/A</v>
      </c>
    </row>
    <row r="1275" spans="1:10" hidden="1" x14ac:dyDescent="0.25">
      <c r="A1275">
        <v>207248</v>
      </c>
      <c r="B1275" t="s">
        <v>2134</v>
      </c>
      <c r="C1275">
        <v>89</v>
      </c>
      <c r="D1275">
        <v>1</v>
      </c>
      <c r="E1275">
        <v>89</v>
      </c>
      <c r="F1275">
        <v>73.432000000000002</v>
      </c>
      <c r="G1275">
        <v>6535.45</v>
      </c>
      <c r="H1275">
        <v>1</v>
      </c>
      <c r="I1275">
        <v>6535.45</v>
      </c>
      <c r="J1275" t="e">
        <f>+VLOOKUP(A1275,Sales!$B$1352:$B$1390,1,0)</f>
        <v>#N/A</v>
      </c>
    </row>
    <row r="1276" spans="1:10" hidden="1" x14ac:dyDescent="0.25">
      <c r="A1276">
        <v>207235</v>
      </c>
      <c r="B1276" t="s">
        <v>2134</v>
      </c>
      <c r="C1276">
        <v>99</v>
      </c>
      <c r="D1276">
        <v>1</v>
      </c>
      <c r="E1276">
        <v>99</v>
      </c>
      <c r="F1276">
        <v>73.432000000000002</v>
      </c>
      <c r="G1276">
        <v>7269.77</v>
      </c>
      <c r="H1276">
        <v>1</v>
      </c>
      <c r="I1276">
        <v>7269.77</v>
      </c>
      <c r="J1276" t="e">
        <f>+VLOOKUP(A1276,Sales!$B$1352:$B$1390,1,0)</f>
        <v>#N/A</v>
      </c>
    </row>
    <row r="1277" spans="1:10" hidden="1" x14ac:dyDescent="0.25">
      <c r="A1277">
        <v>207259</v>
      </c>
      <c r="B1277" t="s">
        <v>2134</v>
      </c>
      <c r="C1277">
        <v>99</v>
      </c>
      <c r="D1277">
        <v>1</v>
      </c>
      <c r="E1277">
        <v>99</v>
      </c>
      <c r="F1277">
        <v>73.432000000000002</v>
      </c>
      <c r="G1277">
        <v>7269.77</v>
      </c>
      <c r="H1277">
        <v>1</v>
      </c>
      <c r="I1277">
        <v>7269.77</v>
      </c>
      <c r="J1277" t="e">
        <f>+VLOOKUP(A1277,Sales!$B$1352:$B$1390,1,0)</f>
        <v>#N/A</v>
      </c>
    </row>
    <row r="1278" spans="1:10" hidden="1" x14ac:dyDescent="0.25">
      <c r="A1278">
        <v>208179</v>
      </c>
      <c r="B1278" t="s">
        <v>2134</v>
      </c>
      <c r="C1278">
        <v>99</v>
      </c>
      <c r="D1278">
        <v>1</v>
      </c>
      <c r="E1278">
        <v>99</v>
      </c>
      <c r="F1278">
        <v>74.38</v>
      </c>
      <c r="G1278">
        <v>7363.62</v>
      </c>
      <c r="H1278">
        <v>1</v>
      </c>
      <c r="I1278">
        <v>7363.62</v>
      </c>
      <c r="J1278" t="e">
        <f>+VLOOKUP(A1278,Sales!$B$1352:$B$1390,1,0)</f>
        <v>#N/A</v>
      </c>
    </row>
    <row r="1279" spans="1:10" hidden="1" x14ac:dyDescent="0.25">
      <c r="A1279">
        <v>208176</v>
      </c>
      <c r="B1279" t="s">
        <v>2144</v>
      </c>
      <c r="C1279">
        <v>40</v>
      </c>
      <c r="D1279">
        <v>1</v>
      </c>
      <c r="E1279">
        <v>40</v>
      </c>
      <c r="F1279">
        <v>74.38</v>
      </c>
      <c r="G1279">
        <v>2975.2</v>
      </c>
      <c r="H1279">
        <v>1</v>
      </c>
      <c r="I1279">
        <v>2975.2</v>
      </c>
      <c r="J1279" t="e">
        <f>+VLOOKUP(A1279,Sales!$B$1352:$B$1390,1,0)</f>
        <v>#N/A</v>
      </c>
    </row>
    <row r="1280" spans="1:10" hidden="1" x14ac:dyDescent="0.25">
      <c r="A1280">
        <v>208173</v>
      </c>
      <c r="B1280" t="s">
        <v>2140</v>
      </c>
      <c r="C1280">
        <v>20</v>
      </c>
      <c r="D1280">
        <v>1</v>
      </c>
      <c r="E1280">
        <v>20</v>
      </c>
      <c r="F1280">
        <v>74.38</v>
      </c>
      <c r="G1280">
        <v>1487.6</v>
      </c>
      <c r="H1280">
        <v>1</v>
      </c>
      <c r="I1280">
        <v>1487.6</v>
      </c>
      <c r="J1280" t="e">
        <f>+VLOOKUP(A1280,Sales!$B$1352:$B$1390,1,0)</f>
        <v>#N/A</v>
      </c>
    </row>
    <row r="1281" spans="1:10" hidden="1" x14ac:dyDescent="0.25">
      <c r="A1281">
        <v>208172</v>
      </c>
      <c r="B1281" t="s">
        <v>2140</v>
      </c>
      <c r="C1281">
        <v>20</v>
      </c>
      <c r="D1281">
        <v>1</v>
      </c>
      <c r="E1281">
        <v>20</v>
      </c>
      <c r="F1281">
        <v>74.38</v>
      </c>
      <c r="G1281">
        <v>1487.6</v>
      </c>
      <c r="H1281">
        <v>1</v>
      </c>
      <c r="I1281">
        <v>1487.6</v>
      </c>
      <c r="J1281" t="e">
        <f>+VLOOKUP(A1281,Sales!$B$1352:$B$1390,1,0)</f>
        <v>#N/A</v>
      </c>
    </row>
    <row r="1282" spans="1:10" hidden="1" x14ac:dyDescent="0.25">
      <c r="A1282">
        <v>208169</v>
      </c>
      <c r="B1282" t="s">
        <v>2140</v>
      </c>
      <c r="C1282">
        <v>20</v>
      </c>
      <c r="D1282">
        <v>1</v>
      </c>
      <c r="E1282">
        <v>20</v>
      </c>
      <c r="F1282">
        <v>74.349999999999994</v>
      </c>
      <c r="G1282">
        <v>1487</v>
      </c>
      <c r="H1282">
        <v>1</v>
      </c>
      <c r="I1282">
        <v>1487</v>
      </c>
      <c r="J1282" t="e">
        <f>+VLOOKUP(A1282,Sales!$B$1352:$B$1390,1,0)</f>
        <v>#N/A</v>
      </c>
    </row>
    <row r="1283" spans="1:10" hidden="1" x14ac:dyDescent="0.25">
      <c r="A1283">
        <v>20816800</v>
      </c>
      <c r="B1283" t="s">
        <v>2138</v>
      </c>
      <c r="C1283">
        <v>20</v>
      </c>
      <c r="D1283">
        <v>1</v>
      </c>
      <c r="E1283">
        <v>20</v>
      </c>
      <c r="F1283">
        <v>74.349999999999994</v>
      </c>
      <c r="G1283">
        <v>1487</v>
      </c>
      <c r="H1283">
        <v>1</v>
      </c>
      <c r="I1283">
        <v>1487</v>
      </c>
      <c r="J1283" t="e">
        <f>+VLOOKUP(A1283,Sales!$B$1352:$B$1390,1,0)</f>
        <v>#N/A</v>
      </c>
    </row>
    <row r="1284" spans="1:10" hidden="1" x14ac:dyDescent="0.25">
      <c r="A1284">
        <v>208162</v>
      </c>
      <c r="B1284" t="s">
        <v>2138</v>
      </c>
      <c r="C1284">
        <v>20</v>
      </c>
      <c r="D1284">
        <v>1</v>
      </c>
      <c r="E1284">
        <v>20</v>
      </c>
      <c r="F1284">
        <v>74.349999999999994</v>
      </c>
      <c r="G1284">
        <v>1487</v>
      </c>
      <c r="H1284">
        <v>1</v>
      </c>
      <c r="I1284">
        <v>1487</v>
      </c>
      <c r="J1284" t="e">
        <f>+VLOOKUP(A1284,Sales!$B$1352:$B$1390,1,0)</f>
        <v>#N/A</v>
      </c>
    </row>
    <row r="1285" spans="1:10" hidden="1" x14ac:dyDescent="0.25">
      <c r="A1285">
        <v>20816800</v>
      </c>
      <c r="B1285" t="s">
        <v>2134</v>
      </c>
      <c r="C1285">
        <v>99</v>
      </c>
      <c r="D1285">
        <v>1</v>
      </c>
      <c r="E1285">
        <v>99</v>
      </c>
      <c r="F1285">
        <v>74.25</v>
      </c>
      <c r="G1285">
        <v>7350.75</v>
      </c>
      <c r="H1285">
        <v>1</v>
      </c>
      <c r="I1285">
        <v>7350.75</v>
      </c>
      <c r="J1285" t="e">
        <f>+VLOOKUP(A1285,Sales!$B$1352:$B$1390,1,0)</f>
        <v>#N/A</v>
      </c>
    </row>
    <row r="1286" spans="1:10" hidden="1" x14ac:dyDescent="0.25">
      <c r="A1286">
        <v>20816800</v>
      </c>
      <c r="B1286" t="s">
        <v>2134</v>
      </c>
      <c r="C1286">
        <v>99</v>
      </c>
      <c r="D1286">
        <v>1</v>
      </c>
      <c r="E1286">
        <v>99</v>
      </c>
      <c r="F1286">
        <v>74.540000000000006</v>
      </c>
      <c r="G1286">
        <v>7379.4600000000009</v>
      </c>
      <c r="H1286">
        <v>1</v>
      </c>
      <c r="I1286">
        <v>7379.46</v>
      </c>
      <c r="J1286" t="e">
        <f>+VLOOKUP(A1286,Sales!$B$1352:$B$1390,1,0)</f>
        <v>#N/A</v>
      </c>
    </row>
    <row r="1287" spans="1:10" hidden="1" x14ac:dyDescent="0.25">
      <c r="A1287">
        <v>208146</v>
      </c>
      <c r="B1287" t="s">
        <v>2134</v>
      </c>
      <c r="C1287">
        <v>99</v>
      </c>
      <c r="D1287">
        <v>1</v>
      </c>
      <c r="E1287">
        <v>99</v>
      </c>
      <c r="F1287">
        <v>74.25</v>
      </c>
      <c r="G1287">
        <v>7350.75</v>
      </c>
      <c r="H1287">
        <v>1</v>
      </c>
      <c r="I1287">
        <v>7350.75</v>
      </c>
      <c r="J1287" t="e">
        <f>+VLOOKUP(A1287,Sales!$B$1352:$B$1390,1,0)</f>
        <v>#N/A</v>
      </c>
    </row>
    <row r="1288" spans="1:10" hidden="1" x14ac:dyDescent="0.25">
      <c r="A1288">
        <v>208146</v>
      </c>
      <c r="B1288" t="s">
        <v>2136</v>
      </c>
      <c r="C1288">
        <v>20</v>
      </c>
      <c r="D1288">
        <v>1</v>
      </c>
      <c r="E1288">
        <v>20</v>
      </c>
      <c r="F1288">
        <v>74.25</v>
      </c>
      <c r="G1288">
        <v>1485</v>
      </c>
      <c r="H1288">
        <v>1</v>
      </c>
      <c r="I1288">
        <v>1485</v>
      </c>
      <c r="J1288" t="e">
        <f>+VLOOKUP(A1288,Sales!$B$1352:$B$1390,1,0)</f>
        <v>#N/A</v>
      </c>
    </row>
    <row r="1289" spans="1:10" hidden="1" x14ac:dyDescent="0.25">
      <c r="A1289">
        <v>20816800</v>
      </c>
      <c r="B1289" t="s">
        <v>2134</v>
      </c>
      <c r="C1289">
        <v>99</v>
      </c>
      <c r="D1289">
        <v>1</v>
      </c>
      <c r="E1289">
        <v>99</v>
      </c>
      <c r="F1289">
        <v>74.540000000000006</v>
      </c>
      <c r="G1289">
        <v>7379.4600000000009</v>
      </c>
      <c r="H1289">
        <v>1</v>
      </c>
      <c r="I1289">
        <v>7379.46</v>
      </c>
      <c r="J1289" t="e">
        <f>+VLOOKUP(A1289,Sales!$B$1352:$B$1390,1,0)</f>
        <v>#N/A</v>
      </c>
    </row>
    <row r="1290" spans="1:10" hidden="1" x14ac:dyDescent="0.25">
      <c r="A1290">
        <v>20816800</v>
      </c>
      <c r="B1290" t="s">
        <v>4971</v>
      </c>
      <c r="C1290">
        <v>20</v>
      </c>
      <c r="D1290">
        <v>1</v>
      </c>
      <c r="E1290">
        <v>20</v>
      </c>
      <c r="F1290">
        <v>74.540000000000006</v>
      </c>
      <c r="G1290">
        <v>1490.8000000000002</v>
      </c>
      <c r="H1290">
        <v>1</v>
      </c>
      <c r="I1290">
        <v>1490.8</v>
      </c>
      <c r="J1290" t="e">
        <f>+VLOOKUP(A1290,Sales!$B$1352:$B$1390,1,0)</f>
        <v>#N/A</v>
      </c>
    </row>
    <row r="1291" spans="1:10" hidden="1" x14ac:dyDescent="0.25">
      <c r="A1291">
        <v>20816800</v>
      </c>
      <c r="B1291" t="s">
        <v>2146</v>
      </c>
      <c r="C1291">
        <v>20</v>
      </c>
      <c r="D1291">
        <v>1</v>
      </c>
      <c r="E1291">
        <v>20</v>
      </c>
      <c r="F1291">
        <v>74.540000000000006</v>
      </c>
      <c r="G1291">
        <v>1490.8000000000002</v>
      </c>
      <c r="H1291">
        <v>1</v>
      </c>
      <c r="I1291">
        <v>1490.8</v>
      </c>
      <c r="J1291" t="e">
        <f>+VLOOKUP(A1291,Sales!$B$1352:$B$1390,1,0)</f>
        <v>#N/A</v>
      </c>
    </row>
    <row r="1292" spans="1:10" hidden="1" x14ac:dyDescent="0.25">
      <c r="A1292">
        <v>20816800</v>
      </c>
      <c r="B1292" t="s">
        <v>2147</v>
      </c>
      <c r="C1292">
        <v>10</v>
      </c>
      <c r="D1292">
        <v>1</v>
      </c>
      <c r="E1292">
        <v>10</v>
      </c>
      <c r="F1292">
        <v>74.540000000000006</v>
      </c>
      <c r="G1292">
        <v>745.40000000000009</v>
      </c>
      <c r="H1292">
        <v>1</v>
      </c>
      <c r="I1292">
        <v>745.4</v>
      </c>
      <c r="J1292" t="e">
        <f>+VLOOKUP(A1292,Sales!$B$1352:$B$1390,1,0)</f>
        <v>#N/A</v>
      </c>
    </row>
    <row r="1293" spans="1:10" hidden="1" x14ac:dyDescent="0.25">
      <c r="A1293">
        <v>20816800</v>
      </c>
      <c r="B1293" t="s">
        <v>2144</v>
      </c>
      <c r="C1293">
        <v>40</v>
      </c>
      <c r="D1293">
        <v>1</v>
      </c>
      <c r="E1293">
        <v>40</v>
      </c>
      <c r="F1293">
        <v>74.540000000000006</v>
      </c>
      <c r="G1293">
        <v>2981.6000000000004</v>
      </c>
      <c r="H1293">
        <v>1</v>
      </c>
      <c r="I1293">
        <v>2981.6</v>
      </c>
      <c r="J1293" t="e">
        <f>+VLOOKUP(A1293,Sales!$B$1352:$B$1390,1,0)</f>
        <v>#N/A</v>
      </c>
    </row>
    <row r="1294" spans="1:10" hidden="1" x14ac:dyDescent="0.25">
      <c r="A1294">
        <v>20816800</v>
      </c>
      <c r="B1294" t="s">
        <v>2136</v>
      </c>
      <c r="C1294">
        <v>20</v>
      </c>
      <c r="D1294">
        <v>1</v>
      </c>
      <c r="E1294">
        <v>20</v>
      </c>
      <c r="F1294">
        <v>74.540000000000006</v>
      </c>
      <c r="G1294">
        <v>1490.8000000000002</v>
      </c>
      <c r="H1294">
        <v>1</v>
      </c>
      <c r="I1294">
        <v>1490.8</v>
      </c>
      <c r="J1294" t="e">
        <f>+VLOOKUP(A1294,Sales!$B$1352:$B$1390,1,0)</f>
        <v>#N/A</v>
      </c>
    </row>
    <row r="1295" spans="1:10" hidden="1" x14ac:dyDescent="0.25">
      <c r="A1295">
        <v>208144</v>
      </c>
      <c r="B1295" t="s">
        <v>2134</v>
      </c>
      <c r="C1295">
        <v>99</v>
      </c>
      <c r="D1295">
        <v>1</v>
      </c>
      <c r="E1295">
        <v>99</v>
      </c>
      <c r="F1295">
        <v>74.540000000000006</v>
      </c>
      <c r="G1295">
        <v>7379.46</v>
      </c>
      <c r="H1295">
        <v>1</v>
      </c>
      <c r="I1295">
        <v>7379.46</v>
      </c>
      <c r="J1295" t="e">
        <f>+VLOOKUP(A1295,Sales!$B$1352:$B$1390,1,0)</f>
        <v>#N/A</v>
      </c>
    </row>
    <row r="1296" spans="1:10" hidden="1" x14ac:dyDescent="0.25">
      <c r="A1296">
        <v>20816800</v>
      </c>
      <c r="B1296" t="s">
        <v>2134</v>
      </c>
      <c r="C1296">
        <v>99</v>
      </c>
      <c r="D1296">
        <v>1</v>
      </c>
      <c r="E1296">
        <v>99</v>
      </c>
      <c r="F1296">
        <v>74.540000000000006</v>
      </c>
      <c r="G1296">
        <v>7379.4600000000009</v>
      </c>
      <c r="H1296">
        <v>1</v>
      </c>
      <c r="I1296">
        <v>7379.46</v>
      </c>
      <c r="J1296" t="e">
        <f>+VLOOKUP(A1296,Sales!$B$1352:$B$1390,1,0)</f>
        <v>#N/A</v>
      </c>
    </row>
    <row r="1297" spans="1:10" hidden="1" x14ac:dyDescent="0.25">
      <c r="A1297">
        <v>20816800</v>
      </c>
      <c r="B1297" t="s">
        <v>2146</v>
      </c>
      <c r="C1297">
        <v>20</v>
      </c>
      <c r="D1297">
        <v>1</v>
      </c>
      <c r="E1297">
        <v>20</v>
      </c>
      <c r="F1297">
        <v>74.540000000000006</v>
      </c>
      <c r="G1297">
        <v>1490.8000000000002</v>
      </c>
      <c r="H1297">
        <v>1</v>
      </c>
      <c r="I1297">
        <v>1490.8</v>
      </c>
      <c r="J1297" t="e">
        <f>+VLOOKUP(A1297,Sales!$B$1352:$B$1390,1,0)</f>
        <v>#N/A</v>
      </c>
    </row>
    <row r="1298" spans="1:10" hidden="1" x14ac:dyDescent="0.25">
      <c r="A1298">
        <v>208142</v>
      </c>
      <c r="B1298" t="s">
        <v>3387</v>
      </c>
      <c r="C1298">
        <v>20</v>
      </c>
      <c r="D1298">
        <v>1</v>
      </c>
      <c r="E1298">
        <v>20</v>
      </c>
      <c r="F1298">
        <v>74.540000000000006</v>
      </c>
      <c r="G1298">
        <v>1490.8</v>
      </c>
      <c r="H1298">
        <v>1</v>
      </c>
      <c r="I1298">
        <v>1490.8</v>
      </c>
      <c r="J1298" t="e">
        <f>+VLOOKUP(A1298,Sales!$B$1352:$B$1390,1,0)</f>
        <v>#N/A</v>
      </c>
    </row>
    <row r="1299" spans="1:10" hidden="1" x14ac:dyDescent="0.25">
      <c r="A1299">
        <v>208141</v>
      </c>
      <c r="B1299" t="s">
        <v>3387</v>
      </c>
      <c r="C1299">
        <v>20</v>
      </c>
      <c r="D1299">
        <v>1</v>
      </c>
      <c r="E1299">
        <v>20</v>
      </c>
      <c r="F1299">
        <v>74.540000000000006</v>
      </c>
      <c r="G1299">
        <v>1490.8</v>
      </c>
      <c r="H1299">
        <v>1</v>
      </c>
      <c r="I1299">
        <v>1490.8</v>
      </c>
      <c r="J1299" t="e">
        <f>+VLOOKUP(A1299,Sales!$B$1352:$B$1390,1,0)</f>
        <v>#N/A</v>
      </c>
    </row>
    <row r="1300" spans="1:10" hidden="1" x14ac:dyDescent="0.25">
      <c r="A1300">
        <v>208141</v>
      </c>
      <c r="B1300" t="s">
        <v>2144</v>
      </c>
      <c r="C1300">
        <v>40</v>
      </c>
      <c r="D1300">
        <v>1</v>
      </c>
      <c r="E1300">
        <v>40</v>
      </c>
      <c r="F1300">
        <v>74.540000000000006</v>
      </c>
      <c r="G1300">
        <v>2981.6</v>
      </c>
      <c r="H1300">
        <v>1</v>
      </c>
      <c r="I1300">
        <v>2981.6</v>
      </c>
      <c r="J1300" t="e">
        <f>+VLOOKUP(A1300,Sales!$B$1352:$B$1390,1,0)</f>
        <v>#N/A</v>
      </c>
    </row>
    <row r="1301" spans="1:10" hidden="1" x14ac:dyDescent="0.25">
      <c r="A1301">
        <v>208141</v>
      </c>
      <c r="B1301" t="s">
        <v>2138</v>
      </c>
      <c r="C1301">
        <v>20</v>
      </c>
      <c r="D1301">
        <v>1</v>
      </c>
      <c r="E1301">
        <v>20</v>
      </c>
      <c r="F1301">
        <v>74.540000000000006</v>
      </c>
      <c r="G1301">
        <v>1490.8</v>
      </c>
      <c r="H1301">
        <v>1</v>
      </c>
      <c r="I1301">
        <v>1490.8</v>
      </c>
      <c r="J1301" t="e">
        <f>+VLOOKUP(A1301,Sales!$B$1352:$B$1390,1,0)</f>
        <v>#N/A</v>
      </c>
    </row>
    <row r="1302" spans="1:10" hidden="1" x14ac:dyDescent="0.25">
      <c r="A1302">
        <v>20816800</v>
      </c>
      <c r="B1302" t="s">
        <v>2145</v>
      </c>
      <c r="C1302">
        <v>89</v>
      </c>
      <c r="D1302">
        <v>1</v>
      </c>
      <c r="E1302">
        <v>89</v>
      </c>
      <c r="F1302">
        <v>74.5</v>
      </c>
      <c r="G1302">
        <v>6630.5</v>
      </c>
      <c r="H1302">
        <v>1</v>
      </c>
      <c r="I1302">
        <v>6630.5</v>
      </c>
      <c r="J1302" t="e">
        <f>+VLOOKUP(A1302,Sales!$B$1352:$B$1390,1,0)</f>
        <v>#N/A</v>
      </c>
    </row>
    <row r="1303" spans="1:10" hidden="1" x14ac:dyDescent="0.25">
      <c r="A1303">
        <v>20816800</v>
      </c>
      <c r="B1303" t="s">
        <v>2141</v>
      </c>
      <c r="C1303">
        <v>20</v>
      </c>
      <c r="D1303">
        <v>1</v>
      </c>
      <c r="E1303">
        <v>20</v>
      </c>
      <c r="F1303">
        <v>74.5</v>
      </c>
      <c r="G1303">
        <v>1490</v>
      </c>
      <c r="H1303">
        <v>1</v>
      </c>
      <c r="I1303">
        <v>1490</v>
      </c>
      <c r="J1303" t="e">
        <f>+VLOOKUP(A1303,Sales!$B$1352:$B$1390,1,0)</f>
        <v>#N/A</v>
      </c>
    </row>
    <row r="1304" spans="1:10" hidden="1" x14ac:dyDescent="0.25">
      <c r="A1304">
        <v>208128</v>
      </c>
      <c r="B1304" t="s">
        <v>2134</v>
      </c>
      <c r="C1304">
        <v>99</v>
      </c>
      <c r="D1304">
        <v>1</v>
      </c>
      <c r="E1304">
        <v>99</v>
      </c>
      <c r="F1304">
        <v>74.5</v>
      </c>
      <c r="G1304">
        <v>7375.5</v>
      </c>
      <c r="H1304">
        <v>1</v>
      </c>
      <c r="I1304">
        <v>7375.5</v>
      </c>
      <c r="J1304" t="e">
        <f>+VLOOKUP(A1304,Sales!$B$1352:$B$1390,1,0)</f>
        <v>#N/A</v>
      </c>
    </row>
    <row r="1305" spans="1:10" hidden="1" x14ac:dyDescent="0.25">
      <c r="A1305">
        <v>208127</v>
      </c>
      <c r="B1305" t="s">
        <v>2134</v>
      </c>
      <c r="C1305">
        <v>99</v>
      </c>
      <c r="D1305">
        <v>1</v>
      </c>
      <c r="E1305">
        <v>99</v>
      </c>
      <c r="F1305">
        <v>74.5</v>
      </c>
      <c r="G1305">
        <v>7375.5</v>
      </c>
      <c r="H1305">
        <v>1</v>
      </c>
      <c r="I1305">
        <v>7375.5</v>
      </c>
      <c r="J1305" t="e">
        <f>+VLOOKUP(A1305,Sales!$B$1352:$B$1390,1,0)</f>
        <v>#N/A</v>
      </c>
    </row>
    <row r="1306" spans="1:10" hidden="1" x14ac:dyDescent="0.25">
      <c r="A1306">
        <v>208126</v>
      </c>
      <c r="B1306" t="s">
        <v>2150</v>
      </c>
      <c r="C1306">
        <v>40</v>
      </c>
      <c r="D1306">
        <v>1</v>
      </c>
      <c r="E1306">
        <v>40</v>
      </c>
      <c r="F1306">
        <v>74.5</v>
      </c>
      <c r="G1306">
        <v>2980</v>
      </c>
      <c r="H1306">
        <v>1</v>
      </c>
      <c r="I1306">
        <v>2980</v>
      </c>
      <c r="J1306" t="e">
        <f>+VLOOKUP(A1306,Sales!$B$1352:$B$1390,1,0)</f>
        <v>#N/A</v>
      </c>
    </row>
    <row r="1307" spans="1:10" hidden="1" x14ac:dyDescent="0.25">
      <c r="A1307">
        <v>20816800</v>
      </c>
      <c r="B1307" t="s">
        <v>2134</v>
      </c>
      <c r="C1307">
        <v>99</v>
      </c>
      <c r="D1307">
        <v>1</v>
      </c>
      <c r="E1307">
        <v>99</v>
      </c>
      <c r="F1307">
        <v>74.349999999999994</v>
      </c>
      <c r="G1307">
        <v>7360.65</v>
      </c>
      <c r="H1307">
        <v>1</v>
      </c>
      <c r="I1307">
        <v>7360.65</v>
      </c>
      <c r="J1307" t="e">
        <f>+VLOOKUP(A1307,Sales!$B$1352:$B$1390,1,0)</f>
        <v>#N/A</v>
      </c>
    </row>
    <row r="1308" spans="1:10" hidden="1" x14ac:dyDescent="0.25">
      <c r="A1308">
        <v>20816800</v>
      </c>
      <c r="B1308" t="s">
        <v>2147</v>
      </c>
      <c r="C1308">
        <v>10</v>
      </c>
      <c r="D1308">
        <v>1</v>
      </c>
      <c r="E1308">
        <v>10</v>
      </c>
      <c r="F1308">
        <v>74.349999999999994</v>
      </c>
      <c r="G1308">
        <v>743.5</v>
      </c>
      <c r="H1308">
        <v>1</v>
      </c>
      <c r="I1308">
        <v>743.5</v>
      </c>
      <c r="J1308" t="e">
        <f>+VLOOKUP(A1308,Sales!$B$1352:$B$1390,1,0)</f>
        <v>#N/A</v>
      </c>
    </row>
    <row r="1309" spans="1:10" hidden="1" x14ac:dyDescent="0.25">
      <c r="A1309">
        <v>20816800</v>
      </c>
      <c r="B1309" t="s">
        <v>2134</v>
      </c>
      <c r="C1309">
        <v>99</v>
      </c>
      <c r="D1309">
        <v>1</v>
      </c>
      <c r="E1309">
        <v>99</v>
      </c>
      <c r="F1309">
        <v>74.349999999999994</v>
      </c>
      <c r="G1309">
        <v>7360.65</v>
      </c>
      <c r="H1309">
        <v>1</v>
      </c>
      <c r="I1309">
        <v>7360.65</v>
      </c>
      <c r="J1309" t="e">
        <f>+VLOOKUP(A1309,Sales!$B$1352:$B$1390,1,0)</f>
        <v>#N/A</v>
      </c>
    </row>
    <row r="1310" spans="1:10" hidden="1" x14ac:dyDescent="0.25">
      <c r="A1310">
        <v>208123</v>
      </c>
      <c r="B1310" t="s">
        <v>3386</v>
      </c>
      <c r="C1310">
        <v>49</v>
      </c>
      <c r="D1310">
        <v>2</v>
      </c>
      <c r="E1310">
        <v>98</v>
      </c>
      <c r="F1310">
        <v>74.5</v>
      </c>
      <c r="G1310">
        <v>3650.5</v>
      </c>
      <c r="H1310">
        <v>2</v>
      </c>
      <c r="I1310">
        <v>7301</v>
      </c>
      <c r="J1310" t="e">
        <f>+VLOOKUP(A1310,Sales!$B$1352:$B$1390,1,0)</f>
        <v>#N/A</v>
      </c>
    </row>
    <row r="1311" spans="1:10" hidden="1" x14ac:dyDescent="0.25">
      <c r="A1311">
        <v>208117</v>
      </c>
      <c r="B1311" t="s">
        <v>3386</v>
      </c>
      <c r="C1311">
        <v>49</v>
      </c>
      <c r="D1311">
        <v>1</v>
      </c>
      <c r="E1311">
        <v>49</v>
      </c>
      <c r="F1311">
        <v>74.349999999999994</v>
      </c>
      <c r="G1311">
        <v>3643.15</v>
      </c>
      <c r="H1311">
        <v>1</v>
      </c>
      <c r="I1311">
        <v>3643.15</v>
      </c>
      <c r="J1311" t="e">
        <f>+VLOOKUP(A1311,Sales!$B$1352:$B$1390,1,0)</f>
        <v>#N/A</v>
      </c>
    </row>
    <row r="1312" spans="1:10" hidden="1" x14ac:dyDescent="0.25">
      <c r="A1312">
        <v>208114</v>
      </c>
      <c r="B1312" t="s">
        <v>2134</v>
      </c>
      <c r="C1312">
        <v>99</v>
      </c>
      <c r="D1312">
        <v>1</v>
      </c>
      <c r="E1312">
        <v>99</v>
      </c>
      <c r="F1312">
        <v>74.349999999999994</v>
      </c>
      <c r="G1312">
        <v>7360.65</v>
      </c>
      <c r="H1312">
        <v>1</v>
      </c>
      <c r="I1312">
        <v>7360.65</v>
      </c>
      <c r="J1312" t="e">
        <f>+VLOOKUP(A1312,Sales!$B$1352:$B$1390,1,0)</f>
        <v>#N/A</v>
      </c>
    </row>
    <row r="1313" spans="1:10" hidden="1" x14ac:dyDescent="0.25">
      <c r="A1313">
        <v>208113</v>
      </c>
      <c r="B1313" t="s">
        <v>3387</v>
      </c>
      <c r="C1313">
        <v>20</v>
      </c>
      <c r="D1313">
        <v>1</v>
      </c>
      <c r="E1313">
        <v>20</v>
      </c>
      <c r="F1313">
        <v>74.349999999999994</v>
      </c>
      <c r="G1313">
        <v>1487</v>
      </c>
      <c r="H1313">
        <v>1</v>
      </c>
      <c r="I1313">
        <v>1487</v>
      </c>
      <c r="J1313" t="e">
        <f>+VLOOKUP(A1313,Sales!$B$1352:$B$1390,1,0)</f>
        <v>#N/A</v>
      </c>
    </row>
    <row r="1314" spans="1:10" hidden="1" x14ac:dyDescent="0.25">
      <c r="A1314">
        <v>20816800</v>
      </c>
      <c r="B1314" t="s">
        <v>2134</v>
      </c>
      <c r="C1314">
        <v>99</v>
      </c>
      <c r="D1314">
        <v>1</v>
      </c>
      <c r="E1314">
        <v>99</v>
      </c>
      <c r="F1314">
        <v>74.44</v>
      </c>
      <c r="G1314">
        <v>7369.5599999999995</v>
      </c>
      <c r="H1314">
        <v>1</v>
      </c>
      <c r="I1314">
        <v>7369.56</v>
      </c>
      <c r="J1314" t="e">
        <f>+VLOOKUP(A1314,Sales!$B$1352:$B$1390,1,0)</f>
        <v>#N/A</v>
      </c>
    </row>
    <row r="1315" spans="1:10" hidden="1" x14ac:dyDescent="0.25">
      <c r="A1315">
        <v>20816800</v>
      </c>
      <c r="B1315" t="s">
        <v>2142</v>
      </c>
      <c r="C1315">
        <v>40</v>
      </c>
      <c r="D1315">
        <v>1</v>
      </c>
      <c r="E1315">
        <v>40</v>
      </c>
      <c r="F1315">
        <v>74.44</v>
      </c>
      <c r="G1315">
        <v>2977.6</v>
      </c>
      <c r="H1315">
        <v>1</v>
      </c>
      <c r="I1315">
        <v>2977.6</v>
      </c>
      <c r="J1315" t="e">
        <f>+VLOOKUP(A1315,Sales!$B$1352:$B$1390,1,0)</f>
        <v>#N/A</v>
      </c>
    </row>
    <row r="1316" spans="1:10" hidden="1" x14ac:dyDescent="0.25">
      <c r="A1316">
        <v>208107</v>
      </c>
      <c r="B1316" t="s">
        <v>2134</v>
      </c>
      <c r="C1316">
        <v>99</v>
      </c>
      <c r="D1316">
        <v>1</v>
      </c>
      <c r="E1316">
        <v>99</v>
      </c>
      <c r="F1316">
        <v>74.44</v>
      </c>
      <c r="G1316">
        <v>7369.56</v>
      </c>
      <c r="H1316">
        <v>1</v>
      </c>
      <c r="I1316">
        <v>7369.56</v>
      </c>
      <c r="J1316" t="e">
        <f>+VLOOKUP(A1316,Sales!$B$1352:$B$1390,1,0)</f>
        <v>#N/A</v>
      </c>
    </row>
    <row r="1317" spans="1:10" hidden="1" x14ac:dyDescent="0.25">
      <c r="A1317">
        <v>208106</v>
      </c>
      <c r="B1317" t="s">
        <v>2140</v>
      </c>
      <c r="C1317">
        <v>20</v>
      </c>
      <c r="D1317">
        <v>1</v>
      </c>
      <c r="E1317">
        <v>20</v>
      </c>
      <c r="F1317">
        <v>74.44</v>
      </c>
      <c r="G1317">
        <v>1488.8</v>
      </c>
      <c r="H1317">
        <v>1</v>
      </c>
      <c r="I1317">
        <v>1488.8</v>
      </c>
      <c r="J1317" t="e">
        <f>+VLOOKUP(A1317,Sales!$B$1352:$B$1390,1,0)</f>
        <v>#N/A</v>
      </c>
    </row>
    <row r="1318" spans="1:10" hidden="1" x14ac:dyDescent="0.25">
      <c r="A1318">
        <v>208106</v>
      </c>
      <c r="B1318" t="s">
        <v>2139</v>
      </c>
      <c r="C1318">
        <v>20</v>
      </c>
      <c r="D1318">
        <v>1</v>
      </c>
      <c r="E1318">
        <v>20</v>
      </c>
      <c r="F1318">
        <v>74.44</v>
      </c>
      <c r="G1318">
        <v>1488.8</v>
      </c>
      <c r="H1318">
        <v>1</v>
      </c>
      <c r="I1318">
        <v>1488.8</v>
      </c>
      <c r="J1318" t="e">
        <f>+VLOOKUP(A1318,Sales!$B$1352:$B$1390,1,0)</f>
        <v>#N/A</v>
      </c>
    </row>
    <row r="1319" spans="1:10" hidden="1" x14ac:dyDescent="0.25">
      <c r="A1319">
        <v>208097</v>
      </c>
      <c r="B1319" t="s">
        <v>2134</v>
      </c>
      <c r="C1319">
        <v>99</v>
      </c>
      <c r="D1319">
        <v>1</v>
      </c>
      <c r="E1319">
        <v>99</v>
      </c>
      <c r="F1319">
        <v>74.44</v>
      </c>
      <c r="G1319">
        <v>7369.56</v>
      </c>
      <c r="H1319">
        <v>1</v>
      </c>
      <c r="I1319">
        <v>7369.56</v>
      </c>
      <c r="J1319" t="e">
        <f>+VLOOKUP(A1319,Sales!$B$1352:$B$1390,1,0)</f>
        <v>#N/A</v>
      </c>
    </row>
    <row r="1320" spans="1:10" hidden="1" x14ac:dyDescent="0.25">
      <c r="A1320">
        <v>208097</v>
      </c>
      <c r="B1320" t="s">
        <v>2147</v>
      </c>
      <c r="C1320">
        <v>10</v>
      </c>
      <c r="D1320">
        <v>1</v>
      </c>
      <c r="E1320">
        <v>10</v>
      </c>
      <c r="F1320">
        <v>74.44</v>
      </c>
      <c r="G1320">
        <v>744.4</v>
      </c>
      <c r="H1320">
        <v>1</v>
      </c>
      <c r="I1320">
        <v>744.4</v>
      </c>
      <c r="J1320" t="e">
        <f>+VLOOKUP(A1320,Sales!$B$1352:$B$1390,1,0)</f>
        <v>#N/A</v>
      </c>
    </row>
    <row r="1321" spans="1:10" hidden="1" x14ac:dyDescent="0.25">
      <c r="A1321">
        <v>20816800</v>
      </c>
      <c r="B1321" t="s">
        <v>2134</v>
      </c>
      <c r="C1321">
        <v>99</v>
      </c>
      <c r="D1321">
        <v>1</v>
      </c>
      <c r="E1321">
        <v>99</v>
      </c>
      <c r="F1321">
        <v>74.41</v>
      </c>
      <c r="G1321">
        <v>7366.5899999999992</v>
      </c>
      <c r="H1321">
        <v>1</v>
      </c>
      <c r="I1321">
        <v>7366.59</v>
      </c>
      <c r="J1321" t="e">
        <f>+VLOOKUP(A1321,Sales!$B$1352:$B$1390,1,0)</f>
        <v>#N/A</v>
      </c>
    </row>
    <row r="1322" spans="1:10" hidden="1" x14ac:dyDescent="0.25">
      <c r="A1322">
        <v>208094</v>
      </c>
      <c r="B1322" t="s">
        <v>2134</v>
      </c>
      <c r="C1322">
        <v>99</v>
      </c>
      <c r="D1322">
        <v>1</v>
      </c>
      <c r="E1322">
        <v>99</v>
      </c>
      <c r="F1322">
        <v>74.41</v>
      </c>
      <c r="G1322">
        <v>7366.59</v>
      </c>
      <c r="H1322">
        <v>1</v>
      </c>
      <c r="I1322">
        <v>7366.59</v>
      </c>
      <c r="J1322" t="e">
        <f>+VLOOKUP(A1322,Sales!$B$1352:$B$1390,1,0)</f>
        <v>#N/A</v>
      </c>
    </row>
    <row r="1323" spans="1:10" hidden="1" x14ac:dyDescent="0.25">
      <c r="A1323">
        <v>208087</v>
      </c>
      <c r="B1323" t="s">
        <v>2138</v>
      </c>
      <c r="C1323">
        <v>20</v>
      </c>
      <c r="D1323">
        <v>1</v>
      </c>
      <c r="E1323">
        <v>20</v>
      </c>
      <c r="F1323">
        <v>74.41</v>
      </c>
      <c r="G1323">
        <v>1488.2</v>
      </c>
      <c r="H1323">
        <v>1</v>
      </c>
      <c r="I1323">
        <v>1488.2</v>
      </c>
      <c r="J1323" t="e">
        <f>+VLOOKUP(A1323,Sales!$B$1352:$B$1390,1,0)</f>
        <v>#N/A</v>
      </c>
    </row>
    <row r="1324" spans="1:10" hidden="1" x14ac:dyDescent="0.25">
      <c r="A1324">
        <v>208081</v>
      </c>
      <c r="B1324" t="s">
        <v>2139</v>
      </c>
      <c r="C1324">
        <v>20</v>
      </c>
      <c r="D1324">
        <v>1</v>
      </c>
      <c r="E1324">
        <v>20</v>
      </c>
      <c r="F1324">
        <v>74.41</v>
      </c>
      <c r="G1324">
        <v>1488.2</v>
      </c>
      <c r="H1324">
        <v>1</v>
      </c>
      <c r="I1324">
        <v>1488.2</v>
      </c>
      <c r="J1324" t="e">
        <f>+VLOOKUP(A1324,Sales!$B$1352:$B$1390,1,0)</f>
        <v>#N/A</v>
      </c>
    </row>
    <row r="1325" spans="1:10" hidden="1" x14ac:dyDescent="0.25">
      <c r="A1325">
        <v>208081</v>
      </c>
      <c r="B1325" t="s">
        <v>2138</v>
      </c>
      <c r="C1325">
        <v>20</v>
      </c>
      <c r="D1325">
        <v>1</v>
      </c>
      <c r="E1325">
        <v>20</v>
      </c>
      <c r="F1325">
        <v>74.41</v>
      </c>
      <c r="G1325">
        <v>1488.2</v>
      </c>
      <c r="H1325">
        <v>1</v>
      </c>
      <c r="I1325">
        <v>1488.2</v>
      </c>
      <c r="J1325" t="e">
        <f>+VLOOKUP(A1325,Sales!$B$1352:$B$1390,1,0)</f>
        <v>#N/A</v>
      </c>
    </row>
    <row r="1326" spans="1:10" hidden="1" x14ac:dyDescent="0.25">
      <c r="A1326">
        <v>208081</v>
      </c>
      <c r="B1326" t="s">
        <v>2141</v>
      </c>
      <c r="C1326">
        <v>20</v>
      </c>
      <c r="D1326">
        <v>1</v>
      </c>
      <c r="E1326">
        <v>20</v>
      </c>
      <c r="F1326">
        <v>74.41</v>
      </c>
      <c r="G1326">
        <v>1488.2</v>
      </c>
      <c r="H1326">
        <v>1</v>
      </c>
      <c r="I1326">
        <v>1488.2</v>
      </c>
      <c r="J1326" t="e">
        <f>+VLOOKUP(A1326,Sales!$B$1352:$B$1390,1,0)</f>
        <v>#N/A</v>
      </c>
    </row>
    <row r="1327" spans="1:10" hidden="1" x14ac:dyDescent="0.25">
      <c r="A1327">
        <v>208073</v>
      </c>
      <c r="B1327" t="s">
        <v>2147</v>
      </c>
      <c r="C1327">
        <v>10</v>
      </c>
      <c r="D1327">
        <v>1</v>
      </c>
      <c r="E1327">
        <v>10</v>
      </c>
      <c r="F1327">
        <v>74.44</v>
      </c>
      <c r="G1327">
        <v>744.4</v>
      </c>
      <c r="H1327">
        <v>1</v>
      </c>
      <c r="I1327">
        <v>744.4</v>
      </c>
      <c r="J1327" t="e">
        <f>+VLOOKUP(A1327,Sales!$B$1352:$B$1390,1,0)</f>
        <v>#N/A</v>
      </c>
    </row>
    <row r="1328" spans="1:10" hidden="1" x14ac:dyDescent="0.25">
      <c r="A1328">
        <v>20816800</v>
      </c>
      <c r="B1328" t="s">
        <v>2134</v>
      </c>
      <c r="C1328">
        <v>99</v>
      </c>
      <c r="D1328">
        <v>1</v>
      </c>
      <c r="E1328">
        <v>99</v>
      </c>
      <c r="F1328">
        <v>74.44</v>
      </c>
      <c r="G1328">
        <v>7369.5599999999995</v>
      </c>
      <c r="H1328">
        <v>1</v>
      </c>
      <c r="I1328">
        <v>7369.56</v>
      </c>
      <c r="J1328" t="e">
        <f>+VLOOKUP(A1328,Sales!$B$1352:$B$1390,1,0)</f>
        <v>#N/A</v>
      </c>
    </row>
    <row r="1329" spans="1:10" hidden="1" x14ac:dyDescent="0.25">
      <c r="A1329">
        <v>20816800</v>
      </c>
      <c r="B1329" t="s">
        <v>4971</v>
      </c>
      <c r="C1329">
        <v>20</v>
      </c>
      <c r="D1329">
        <v>1</v>
      </c>
      <c r="E1329">
        <v>20</v>
      </c>
      <c r="F1329">
        <v>74.44</v>
      </c>
      <c r="G1329">
        <v>1488.8</v>
      </c>
      <c r="H1329">
        <v>1</v>
      </c>
      <c r="I1329">
        <v>1488.8</v>
      </c>
      <c r="J1329" t="e">
        <f>+VLOOKUP(A1329,Sales!$B$1352:$B$1390,1,0)</f>
        <v>#N/A</v>
      </c>
    </row>
    <row r="1330" spans="1:10" hidden="1" x14ac:dyDescent="0.25">
      <c r="A1330">
        <v>20816800</v>
      </c>
      <c r="B1330" t="s">
        <v>2146</v>
      </c>
      <c r="C1330">
        <v>20</v>
      </c>
      <c r="D1330">
        <v>1</v>
      </c>
      <c r="E1330">
        <v>20</v>
      </c>
      <c r="F1330">
        <v>74.44</v>
      </c>
      <c r="G1330">
        <v>1488.8</v>
      </c>
      <c r="H1330">
        <v>1</v>
      </c>
      <c r="I1330">
        <v>1488.8</v>
      </c>
      <c r="J1330" t="e">
        <f>+VLOOKUP(A1330,Sales!$B$1352:$B$1390,1,0)</f>
        <v>#N/A</v>
      </c>
    </row>
    <row r="1331" spans="1:10" hidden="1" x14ac:dyDescent="0.25">
      <c r="A1331">
        <v>20816800</v>
      </c>
      <c r="B1331" t="s">
        <v>2147</v>
      </c>
      <c r="C1331">
        <v>10</v>
      </c>
      <c r="D1331">
        <v>1</v>
      </c>
      <c r="E1331">
        <v>10</v>
      </c>
      <c r="F1331">
        <v>74.44</v>
      </c>
      <c r="G1331">
        <v>744.4</v>
      </c>
      <c r="H1331">
        <v>1</v>
      </c>
      <c r="I1331">
        <v>744.4</v>
      </c>
      <c r="J1331" t="e">
        <f>+VLOOKUP(A1331,Sales!$B$1352:$B$1390,1,0)</f>
        <v>#N/A</v>
      </c>
    </row>
    <row r="1332" spans="1:10" hidden="1" x14ac:dyDescent="0.25">
      <c r="A1332">
        <v>20816800</v>
      </c>
      <c r="B1332" t="s">
        <v>2144</v>
      </c>
      <c r="C1332">
        <v>40</v>
      </c>
      <c r="D1332">
        <v>1</v>
      </c>
      <c r="E1332">
        <v>40</v>
      </c>
      <c r="F1332">
        <v>74.44</v>
      </c>
      <c r="G1332">
        <v>2977.6</v>
      </c>
      <c r="H1332">
        <v>1</v>
      </c>
      <c r="I1332">
        <v>2977.6</v>
      </c>
      <c r="J1332" t="e">
        <f>+VLOOKUP(A1332,Sales!$B$1352:$B$1390,1,0)</f>
        <v>#N/A</v>
      </c>
    </row>
    <row r="1333" spans="1:10" hidden="1" x14ac:dyDescent="0.25">
      <c r="A1333">
        <v>20816800</v>
      </c>
      <c r="B1333" t="s">
        <v>2136</v>
      </c>
      <c r="C1333">
        <v>20</v>
      </c>
      <c r="D1333">
        <v>1</v>
      </c>
      <c r="E1333">
        <v>20</v>
      </c>
      <c r="F1333">
        <v>74.44</v>
      </c>
      <c r="G1333">
        <v>1488.8</v>
      </c>
      <c r="H1333">
        <v>1</v>
      </c>
      <c r="I1333">
        <v>1488.8</v>
      </c>
      <c r="J1333" t="e">
        <f>+VLOOKUP(A1333,Sales!$B$1352:$B$1390,1,0)</f>
        <v>#N/A</v>
      </c>
    </row>
    <row r="1334" spans="1:10" hidden="1" x14ac:dyDescent="0.25">
      <c r="A1334">
        <v>208066</v>
      </c>
      <c r="B1334" t="s">
        <v>2140</v>
      </c>
      <c r="C1334">
        <v>20</v>
      </c>
      <c r="D1334">
        <v>1</v>
      </c>
      <c r="E1334">
        <v>20</v>
      </c>
      <c r="F1334">
        <v>74.44</v>
      </c>
      <c r="G1334">
        <v>1488.8</v>
      </c>
      <c r="H1334">
        <v>1</v>
      </c>
      <c r="I1334">
        <v>1488.8</v>
      </c>
      <c r="J1334" t="e">
        <f>+VLOOKUP(A1334,Sales!$B$1352:$B$1390,1,0)</f>
        <v>#N/A</v>
      </c>
    </row>
    <row r="1335" spans="1:10" hidden="1" x14ac:dyDescent="0.25">
      <c r="A1335">
        <v>208061</v>
      </c>
      <c r="B1335" t="s">
        <v>2134</v>
      </c>
      <c r="C1335">
        <v>99</v>
      </c>
      <c r="D1335">
        <v>1</v>
      </c>
      <c r="E1335">
        <v>99</v>
      </c>
      <c r="F1335">
        <v>74.45</v>
      </c>
      <c r="G1335">
        <v>7370.55</v>
      </c>
      <c r="H1335">
        <v>1</v>
      </c>
      <c r="I1335">
        <v>7370.55</v>
      </c>
      <c r="J1335" t="e">
        <f>+VLOOKUP(A1335,Sales!$B$1352:$B$1390,1,0)</f>
        <v>#N/A</v>
      </c>
    </row>
    <row r="1336" spans="1:10" hidden="1" x14ac:dyDescent="0.25">
      <c r="A1336">
        <v>208056</v>
      </c>
      <c r="B1336" t="s">
        <v>2134</v>
      </c>
      <c r="C1336">
        <v>99</v>
      </c>
      <c r="D1336">
        <v>1</v>
      </c>
      <c r="E1336">
        <v>99</v>
      </c>
      <c r="F1336">
        <v>74.45</v>
      </c>
      <c r="G1336">
        <v>7370.55</v>
      </c>
      <c r="H1336">
        <v>1</v>
      </c>
      <c r="I1336">
        <v>7370.55</v>
      </c>
      <c r="J1336" t="e">
        <f>+VLOOKUP(A1336,Sales!$B$1352:$B$1390,1,0)</f>
        <v>#N/A</v>
      </c>
    </row>
    <row r="1337" spans="1:10" hidden="1" x14ac:dyDescent="0.25">
      <c r="A1337">
        <v>20816800</v>
      </c>
      <c r="B1337" t="s">
        <v>2134</v>
      </c>
      <c r="C1337">
        <v>99</v>
      </c>
      <c r="D1337">
        <v>1</v>
      </c>
      <c r="E1337">
        <v>99</v>
      </c>
      <c r="F1337">
        <v>74.45</v>
      </c>
      <c r="G1337">
        <v>7370.55</v>
      </c>
      <c r="H1337">
        <v>1</v>
      </c>
      <c r="I1337">
        <v>7370.55</v>
      </c>
      <c r="J1337" t="e">
        <f>+VLOOKUP(A1337,Sales!$B$1352:$B$1390,1,0)</f>
        <v>#N/A</v>
      </c>
    </row>
    <row r="1338" spans="1:10" hidden="1" x14ac:dyDescent="0.25">
      <c r="A1338">
        <v>208049</v>
      </c>
      <c r="B1338" t="s">
        <v>2134</v>
      </c>
      <c r="C1338">
        <v>99</v>
      </c>
      <c r="D1338">
        <v>1</v>
      </c>
      <c r="E1338">
        <v>99</v>
      </c>
      <c r="F1338">
        <v>74.45</v>
      </c>
      <c r="G1338">
        <v>7370.55</v>
      </c>
      <c r="H1338">
        <v>1</v>
      </c>
      <c r="I1338">
        <v>7370.55</v>
      </c>
      <c r="J1338" t="e">
        <f>+VLOOKUP(A1338,Sales!$B$1352:$B$1390,1,0)</f>
        <v>#N/A</v>
      </c>
    </row>
    <row r="1339" spans="1:10" hidden="1" x14ac:dyDescent="0.25">
      <c r="A1339">
        <v>208048</v>
      </c>
      <c r="B1339" t="s">
        <v>2138</v>
      </c>
      <c r="C1339">
        <v>20</v>
      </c>
      <c r="D1339">
        <v>1</v>
      </c>
      <c r="E1339">
        <v>20</v>
      </c>
      <c r="F1339">
        <v>74.45</v>
      </c>
      <c r="G1339">
        <v>1489</v>
      </c>
      <c r="H1339">
        <v>1</v>
      </c>
      <c r="I1339">
        <v>1489</v>
      </c>
      <c r="J1339" t="e">
        <f>+VLOOKUP(A1339,Sales!$B$1352:$B$1390,1,0)</f>
        <v>#N/A</v>
      </c>
    </row>
    <row r="1340" spans="1:10" hidden="1" x14ac:dyDescent="0.25">
      <c r="A1340">
        <v>208047</v>
      </c>
      <c r="B1340" t="s">
        <v>2134</v>
      </c>
      <c r="C1340">
        <v>99</v>
      </c>
      <c r="D1340">
        <v>1</v>
      </c>
      <c r="E1340">
        <v>99</v>
      </c>
      <c r="F1340">
        <v>74.599999999999994</v>
      </c>
      <c r="G1340">
        <v>7385.4</v>
      </c>
      <c r="H1340">
        <v>1</v>
      </c>
      <c r="I1340">
        <v>7385.4</v>
      </c>
      <c r="J1340" t="e">
        <f>+VLOOKUP(A1340,Sales!$B$1352:$B$1390,1,0)</f>
        <v>#N/A</v>
      </c>
    </row>
    <row r="1341" spans="1:10" hidden="1" x14ac:dyDescent="0.25">
      <c r="A1341">
        <v>208046</v>
      </c>
      <c r="B1341" t="s">
        <v>2142</v>
      </c>
      <c r="C1341">
        <v>40</v>
      </c>
      <c r="D1341">
        <v>1</v>
      </c>
      <c r="E1341">
        <v>40</v>
      </c>
      <c r="F1341">
        <v>74.599999999999994</v>
      </c>
      <c r="G1341">
        <v>2984</v>
      </c>
      <c r="H1341">
        <v>1</v>
      </c>
      <c r="I1341">
        <v>2984</v>
      </c>
      <c r="J1341" t="e">
        <f>+VLOOKUP(A1341,Sales!$B$1352:$B$1390,1,0)</f>
        <v>#N/A</v>
      </c>
    </row>
    <row r="1342" spans="1:10" hidden="1" x14ac:dyDescent="0.25">
      <c r="A1342">
        <v>208040</v>
      </c>
      <c r="B1342" t="s">
        <v>2150</v>
      </c>
      <c r="C1342">
        <v>40</v>
      </c>
      <c r="D1342">
        <v>1</v>
      </c>
      <c r="E1342">
        <v>40</v>
      </c>
      <c r="F1342">
        <v>74.599999999999994</v>
      </c>
      <c r="G1342">
        <v>2984</v>
      </c>
      <c r="H1342">
        <v>1</v>
      </c>
      <c r="I1342">
        <v>2984</v>
      </c>
      <c r="J1342" t="e">
        <f>+VLOOKUP(A1342,Sales!$B$1352:$B$1390,1,0)</f>
        <v>#N/A</v>
      </c>
    </row>
    <row r="1343" spans="1:10" hidden="1" x14ac:dyDescent="0.25">
      <c r="A1343">
        <v>208039</v>
      </c>
      <c r="B1343" t="s">
        <v>3386</v>
      </c>
      <c r="C1343">
        <v>49</v>
      </c>
      <c r="D1343">
        <v>1</v>
      </c>
      <c r="E1343">
        <v>49</v>
      </c>
      <c r="F1343">
        <v>74.599999999999994</v>
      </c>
      <c r="G1343">
        <v>3655.3999999999996</v>
      </c>
      <c r="H1343">
        <v>1</v>
      </c>
      <c r="I1343">
        <v>3655.4</v>
      </c>
      <c r="J1343" t="e">
        <f>+VLOOKUP(A1343,Sales!$B$1352:$B$1390,1,0)</f>
        <v>#N/A</v>
      </c>
    </row>
    <row r="1344" spans="1:10" hidden="1" x14ac:dyDescent="0.25">
      <c r="A1344">
        <v>208036</v>
      </c>
      <c r="B1344" t="s">
        <v>2134</v>
      </c>
      <c r="C1344">
        <v>99</v>
      </c>
      <c r="D1344">
        <v>1</v>
      </c>
      <c r="E1344">
        <v>99</v>
      </c>
      <c r="F1344">
        <v>74.86</v>
      </c>
      <c r="G1344">
        <v>7411.14</v>
      </c>
      <c r="H1344">
        <v>1</v>
      </c>
      <c r="I1344">
        <v>7411.14</v>
      </c>
      <c r="J1344" t="e">
        <f>+VLOOKUP(A1344,Sales!$B$1352:$B$1390,1,0)</f>
        <v>#N/A</v>
      </c>
    </row>
    <row r="1345" spans="1:10" hidden="1" x14ac:dyDescent="0.25">
      <c r="A1345">
        <v>208035</v>
      </c>
      <c r="B1345" t="s">
        <v>2138</v>
      </c>
      <c r="C1345">
        <v>20</v>
      </c>
      <c r="D1345">
        <v>1</v>
      </c>
      <c r="E1345">
        <v>20</v>
      </c>
      <c r="F1345">
        <v>74.86</v>
      </c>
      <c r="G1345">
        <v>1497.2</v>
      </c>
      <c r="H1345">
        <v>1</v>
      </c>
      <c r="I1345">
        <v>1497.2</v>
      </c>
      <c r="J1345" t="e">
        <f>+VLOOKUP(A1345,Sales!$B$1352:$B$1390,1,0)</f>
        <v>#N/A</v>
      </c>
    </row>
    <row r="1346" spans="1:10" hidden="1" x14ac:dyDescent="0.25">
      <c r="A1346">
        <v>208033</v>
      </c>
      <c r="B1346" t="s">
        <v>2134</v>
      </c>
      <c r="C1346">
        <v>99</v>
      </c>
      <c r="D1346">
        <v>1</v>
      </c>
      <c r="E1346">
        <v>99</v>
      </c>
      <c r="F1346">
        <v>74.86</v>
      </c>
      <c r="G1346">
        <v>7411.14</v>
      </c>
      <c r="H1346">
        <v>1</v>
      </c>
      <c r="I1346">
        <v>7411.14</v>
      </c>
      <c r="J1346" t="e">
        <f>+VLOOKUP(A1346,Sales!$B$1352:$B$1390,1,0)</f>
        <v>#N/A</v>
      </c>
    </row>
    <row r="1347" spans="1:10" hidden="1" x14ac:dyDescent="0.25">
      <c r="A1347">
        <v>208028</v>
      </c>
      <c r="B1347" t="s">
        <v>3387</v>
      </c>
      <c r="C1347">
        <v>20</v>
      </c>
      <c r="D1347">
        <v>1</v>
      </c>
      <c r="E1347">
        <v>20</v>
      </c>
      <c r="F1347">
        <v>74.63</v>
      </c>
      <c r="G1347">
        <v>1492.6</v>
      </c>
      <c r="H1347">
        <v>1</v>
      </c>
      <c r="I1347">
        <v>1492.6</v>
      </c>
      <c r="J1347" t="e">
        <f>+VLOOKUP(A1347,Sales!$B$1352:$B$1390,1,0)</f>
        <v>#N/A</v>
      </c>
    </row>
    <row r="1348" spans="1:10" hidden="1" x14ac:dyDescent="0.25">
      <c r="A1348">
        <v>208021</v>
      </c>
      <c r="B1348" t="s">
        <v>2134</v>
      </c>
      <c r="C1348">
        <v>99</v>
      </c>
      <c r="D1348">
        <v>1</v>
      </c>
      <c r="E1348">
        <v>99</v>
      </c>
      <c r="F1348">
        <v>74.63</v>
      </c>
      <c r="G1348">
        <v>7388.37</v>
      </c>
      <c r="H1348">
        <v>1</v>
      </c>
      <c r="I1348">
        <v>7388.37</v>
      </c>
      <c r="J1348" t="e">
        <f>+VLOOKUP(A1348,Sales!$B$1352:$B$1390,1,0)</f>
        <v>#N/A</v>
      </c>
    </row>
    <row r="1349" spans="1:10" hidden="1" x14ac:dyDescent="0.25">
      <c r="A1349">
        <v>208019</v>
      </c>
      <c r="B1349" t="s">
        <v>2134</v>
      </c>
      <c r="C1349">
        <v>99</v>
      </c>
      <c r="D1349">
        <v>1</v>
      </c>
      <c r="E1349">
        <v>99</v>
      </c>
      <c r="F1349">
        <v>74.63</v>
      </c>
      <c r="G1349">
        <v>7388.37</v>
      </c>
      <c r="H1349">
        <v>1</v>
      </c>
      <c r="I1349">
        <v>7388.37</v>
      </c>
      <c r="J1349" t="e">
        <f>+VLOOKUP(A1349,Sales!$B$1352:$B$1390,1,0)</f>
        <v>#N/A</v>
      </c>
    </row>
    <row r="1350" spans="1:10" hidden="1" x14ac:dyDescent="0.25">
      <c r="A1350">
        <v>208016</v>
      </c>
      <c r="B1350" t="s">
        <v>2134</v>
      </c>
      <c r="C1350">
        <v>99</v>
      </c>
      <c r="D1350">
        <v>1</v>
      </c>
      <c r="E1350">
        <v>99</v>
      </c>
      <c r="F1350">
        <v>74.63</v>
      </c>
      <c r="G1350">
        <v>7388.37</v>
      </c>
      <c r="H1350">
        <v>1</v>
      </c>
      <c r="I1350">
        <v>7388.37</v>
      </c>
      <c r="J1350" t="e">
        <f>+VLOOKUP(A1350,Sales!$B$1352:$B$1390,1,0)</f>
        <v>#N/A</v>
      </c>
    </row>
    <row r="1351" spans="1:10" hidden="1" x14ac:dyDescent="0.25">
      <c r="A1351">
        <v>208015</v>
      </c>
      <c r="B1351" t="s">
        <v>2140</v>
      </c>
      <c r="C1351">
        <v>20</v>
      </c>
      <c r="D1351">
        <v>1</v>
      </c>
      <c r="E1351">
        <v>20</v>
      </c>
      <c r="F1351">
        <v>74.63</v>
      </c>
      <c r="G1351">
        <v>1492.6</v>
      </c>
      <c r="H1351">
        <v>1</v>
      </c>
      <c r="I1351">
        <v>1492.6</v>
      </c>
      <c r="J1351" t="e">
        <f>+VLOOKUP(A1351,Sales!$B$1352:$B$1390,1,0)</f>
        <v>#N/A</v>
      </c>
    </row>
    <row r="1352" spans="1:10" hidden="1" x14ac:dyDescent="0.25">
      <c r="A1352">
        <v>208015</v>
      </c>
      <c r="B1352" t="s">
        <v>2148</v>
      </c>
      <c r="C1352">
        <v>20</v>
      </c>
      <c r="D1352">
        <v>1</v>
      </c>
      <c r="E1352">
        <v>20</v>
      </c>
      <c r="F1352">
        <v>74.63</v>
      </c>
      <c r="G1352">
        <v>1492.6</v>
      </c>
      <c r="H1352">
        <v>1</v>
      </c>
      <c r="I1352">
        <v>1492.6</v>
      </c>
      <c r="J1352" t="e">
        <f>+VLOOKUP(A1352,Sales!$B$1352:$B$1390,1,0)</f>
        <v>#N/A</v>
      </c>
    </row>
    <row r="1353" spans="1:10" hidden="1" x14ac:dyDescent="0.25">
      <c r="A1353">
        <v>208014</v>
      </c>
      <c r="B1353" t="s">
        <v>2139</v>
      </c>
      <c r="C1353">
        <v>20</v>
      </c>
      <c r="D1353">
        <v>1</v>
      </c>
      <c r="E1353">
        <v>20</v>
      </c>
      <c r="F1353">
        <v>74.63</v>
      </c>
      <c r="G1353">
        <v>1492.6</v>
      </c>
      <c r="H1353">
        <v>1</v>
      </c>
      <c r="I1353">
        <v>1492.6</v>
      </c>
      <c r="J1353" t="e">
        <f>+VLOOKUP(A1353,Sales!$B$1352:$B$1390,1,0)</f>
        <v>#N/A</v>
      </c>
    </row>
    <row r="1354" spans="1:10" hidden="1" x14ac:dyDescent="0.25">
      <c r="A1354">
        <v>208012</v>
      </c>
      <c r="B1354" t="s">
        <v>2147</v>
      </c>
      <c r="C1354">
        <v>10</v>
      </c>
      <c r="D1354">
        <v>1</v>
      </c>
      <c r="E1354">
        <v>10</v>
      </c>
      <c r="F1354">
        <v>74.63</v>
      </c>
      <c r="G1354">
        <v>746.3</v>
      </c>
      <c r="H1354">
        <v>1</v>
      </c>
      <c r="I1354">
        <v>746.3</v>
      </c>
      <c r="J1354" t="e">
        <f>+VLOOKUP(A1354,Sales!$B$1352:$B$1390,1,0)</f>
        <v>#N/A</v>
      </c>
    </row>
    <row r="1355" spans="1:10" hidden="1" x14ac:dyDescent="0.25">
      <c r="A1355">
        <v>208012</v>
      </c>
      <c r="B1355" t="s">
        <v>3387</v>
      </c>
      <c r="C1355">
        <v>20</v>
      </c>
      <c r="D1355">
        <v>1</v>
      </c>
      <c r="E1355">
        <v>20</v>
      </c>
      <c r="F1355">
        <v>74.63</v>
      </c>
      <c r="G1355">
        <v>1492.6</v>
      </c>
      <c r="H1355">
        <v>1</v>
      </c>
      <c r="I1355">
        <v>1492.6</v>
      </c>
      <c r="J1355" t="e">
        <f>+VLOOKUP(A1355,Sales!$B$1352:$B$1390,1,0)</f>
        <v>#N/A</v>
      </c>
    </row>
    <row r="1356" spans="1:10" hidden="1" x14ac:dyDescent="0.25">
      <c r="A1356">
        <v>208012</v>
      </c>
      <c r="B1356" t="s">
        <v>2139</v>
      </c>
      <c r="C1356">
        <v>20</v>
      </c>
      <c r="D1356">
        <v>1</v>
      </c>
      <c r="E1356">
        <v>20</v>
      </c>
      <c r="F1356">
        <v>74.63</v>
      </c>
      <c r="G1356">
        <v>1492.6</v>
      </c>
      <c r="H1356">
        <v>1</v>
      </c>
      <c r="I1356">
        <v>1492.6</v>
      </c>
      <c r="J1356" t="e">
        <f>+VLOOKUP(A1356,Sales!$B$1352:$B$1390,1,0)</f>
        <v>#N/A</v>
      </c>
    </row>
    <row r="1357" spans="1:10" hidden="1" x14ac:dyDescent="0.25">
      <c r="A1357">
        <v>208012</v>
      </c>
      <c r="B1357" t="s">
        <v>2142</v>
      </c>
      <c r="C1357">
        <v>40</v>
      </c>
      <c r="D1357">
        <v>1</v>
      </c>
      <c r="E1357">
        <v>40</v>
      </c>
      <c r="F1357">
        <v>74.63</v>
      </c>
      <c r="G1357">
        <v>2985.2</v>
      </c>
      <c r="H1357">
        <v>1</v>
      </c>
      <c r="I1357">
        <v>2985.2</v>
      </c>
      <c r="J1357" t="e">
        <f>+VLOOKUP(A1357,Sales!$B$1352:$B$1390,1,0)</f>
        <v>#N/A</v>
      </c>
    </row>
    <row r="1358" spans="1:10" hidden="1" x14ac:dyDescent="0.25">
      <c r="A1358">
        <v>208012</v>
      </c>
      <c r="B1358" t="s">
        <v>2136</v>
      </c>
      <c r="C1358">
        <v>20</v>
      </c>
      <c r="D1358">
        <v>1</v>
      </c>
      <c r="E1358">
        <v>20</v>
      </c>
      <c r="F1358">
        <v>74.63</v>
      </c>
      <c r="G1358">
        <v>1492.6</v>
      </c>
      <c r="H1358">
        <v>1</v>
      </c>
      <c r="I1358">
        <v>1492.6</v>
      </c>
      <c r="J1358" t="e">
        <f>+VLOOKUP(A1358,Sales!$B$1352:$B$1390,1,0)</f>
        <v>#N/A</v>
      </c>
    </row>
    <row r="1359" spans="1:10" hidden="1" x14ac:dyDescent="0.25">
      <c r="A1359">
        <v>207998</v>
      </c>
      <c r="B1359" t="s">
        <v>2134</v>
      </c>
      <c r="C1359">
        <v>99</v>
      </c>
      <c r="D1359">
        <v>1</v>
      </c>
      <c r="E1359">
        <v>99</v>
      </c>
      <c r="F1359">
        <v>74.599999999999994</v>
      </c>
      <c r="G1359">
        <v>7385.4</v>
      </c>
      <c r="H1359">
        <v>1</v>
      </c>
      <c r="I1359">
        <v>7385.4</v>
      </c>
      <c r="J1359" t="e">
        <f>+VLOOKUP(A1359,Sales!$B$1352:$B$1390,1,0)</f>
        <v>#N/A</v>
      </c>
    </row>
    <row r="1360" spans="1:10" hidden="1" x14ac:dyDescent="0.25">
      <c r="A1360">
        <v>207997</v>
      </c>
      <c r="B1360" t="s">
        <v>2134</v>
      </c>
      <c r="C1360">
        <v>99</v>
      </c>
      <c r="D1360">
        <v>1</v>
      </c>
      <c r="E1360">
        <v>99</v>
      </c>
      <c r="F1360">
        <v>74.599999999999994</v>
      </c>
      <c r="G1360">
        <v>7385.4</v>
      </c>
      <c r="H1360">
        <v>1</v>
      </c>
      <c r="I1360">
        <v>7385.4</v>
      </c>
      <c r="J1360" t="e">
        <f>+VLOOKUP(A1360,Sales!$B$1352:$B$1390,1,0)</f>
        <v>#N/A</v>
      </c>
    </row>
    <row r="1361" spans="1:10" hidden="1" x14ac:dyDescent="0.25">
      <c r="A1361">
        <v>207987</v>
      </c>
      <c r="B1361" t="s">
        <v>2134</v>
      </c>
      <c r="C1361">
        <v>99</v>
      </c>
      <c r="D1361">
        <v>1</v>
      </c>
      <c r="E1361">
        <v>99</v>
      </c>
      <c r="F1361">
        <v>74.540000000000006</v>
      </c>
      <c r="G1361">
        <v>7379.46</v>
      </c>
      <c r="H1361">
        <v>1</v>
      </c>
      <c r="I1361">
        <v>7379.46</v>
      </c>
      <c r="J1361" t="e">
        <f>+VLOOKUP(A1361,Sales!$B$1352:$B$1390,1,0)</f>
        <v>#N/A</v>
      </c>
    </row>
    <row r="1362" spans="1:10" hidden="1" x14ac:dyDescent="0.25">
      <c r="A1362">
        <v>207985</v>
      </c>
      <c r="B1362" t="s">
        <v>2134</v>
      </c>
      <c r="C1362">
        <v>99</v>
      </c>
      <c r="D1362">
        <v>1</v>
      </c>
      <c r="E1362">
        <v>99</v>
      </c>
      <c r="F1362">
        <v>74.540000000000006</v>
      </c>
      <c r="G1362">
        <v>7379.46</v>
      </c>
      <c r="H1362">
        <v>1</v>
      </c>
      <c r="I1362">
        <v>7379.46</v>
      </c>
      <c r="J1362" t="e">
        <f>+VLOOKUP(A1362,Sales!$B$1352:$B$1390,1,0)</f>
        <v>#N/A</v>
      </c>
    </row>
    <row r="1363" spans="1:10" hidden="1" x14ac:dyDescent="0.25">
      <c r="A1363">
        <v>207984</v>
      </c>
      <c r="B1363" t="s">
        <v>2134</v>
      </c>
      <c r="C1363">
        <v>99</v>
      </c>
      <c r="D1363">
        <v>1</v>
      </c>
      <c r="E1363">
        <v>99</v>
      </c>
      <c r="F1363">
        <v>74.540000000000006</v>
      </c>
      <c r="G1363">
        <v>7379.46</v>
      </c>
      <c r="H1363">
        <v>1</v>
      </c>
      <c r="I1363">
        <v>7379.46</v>
      </c>
      <c r="J1363" t="e">
        <f>+VLOOKUP(A1363,Sales!$B$1352:$B$1390,1,0)</f>
        <v>#N/A</v>
      </c>
    </row>
    <row r="1364" spans="1:10" hidden="1" x14ac:dyDescent="0.25">
      <c r="A1364">
        <v>207982</v>
      </c>
      <c r="B1364" t="s">
        <v>2134</v>
      </c>
      <c r="C1364">
        <v>99</v>
      </c>
      <c r="D1364">
        <v>1</v>
      </c>
      <c r="E1364">
        <v>99</v>
      </c>
      <c r="F1364">
        <v>74.540000000000006</v>
      </c>
      <c r="G1364">
        <v>7379.46</v>
      </c>
      <c r="H1364">
        <v>1</v>
      </c>
      <c r="I1364">
        <v>7379.46</v>
      </c>
      <c r="J1364" t="e">
        <f>+VLOOKUP(A1364,Sales!$B$1352:$B$1390,1,0)</f>
        <v>#N/A</v>
      </c>
    </row>
    <row r="1365" spans="1:10" hidden="1" x14ac:dyDescent="0.25">
      <c r="A1365">
        <v>207979</v>
      </c>
      <c r="B1365" t="s">
        <v>2138</v>
      </c>
      <c r="C1365">
        <v>20</v>
      </c>
      <c r="D1365">
        <v>1</v>
      </c>
      <c r="E1365">
        <v>20</v>
      </c>
      <c r="F1365">
        <v>74.540000000000006</v>
      </c>
      <c r="G1365">
        <v>1490.8</v>
      </c>
      <c r="H1365">
        <v>1</v>
      </c>
      <c r="I1365">
        <v>1490.8</v>
      </c>
      <c r="J1365" t="e">
        <f>+VLOOKUP(A1365,Sales!$B$1352:$B$1390,1,0)</f>
        <v>#N/A</v>
      </c>
    </row>
    <row r="1366" spans="1:10" hidden="1" x14ac:dyDescent="0.25">
      <c r="A1366">
        <v>207978</v>
      </c>
      <c r="B1366" t="s">
        <v>2134</v>
      </c>
      <c r="C1366">
        <v>99</v>
      </c>
      <c r="D1366">
        <v>1</v>
      </c>
      <c r="E1366">
        <v>99</v>
      </c>
      <c r="F1366">
        <v>74.540000000000006</v>
      </c>
      <c r="G1366">
        <v>7379.46</v>
      </c>
      <c r="H1366">
        <v>1</v>
      </c>
      <c r="I1366">
        <v>7379.46</v>
      </c>
      <c r="J1366" t="e">
        <f>+VLOOKUP(A1366,Sales!$B$1352:$B$1390,1,0)</f>
        <v>#N/A</v>
      </c>
    </row>
    <row r="1367" spans="1:10" hidden="1" x14ac:dyDescent="0.25">
      <c r="A1367">
        <v>207977</v>
      </c>
      <c r="B1367" t="s">
        <v>2134</v>
      </c>
      <c r="C1367">
        <v>99</v>
      </c>
      <c r="D1367">
        <v>1</v>
      </c>
      <c r="E1367">
        <v>99</v>
      </c>
      <c r="F1367">
        <v>74.540000000000006</v>
      </c>
      <c r="G1367">
        <v>7379.46</v>
      </c>
      <c r="H1367">
        <v>1</v>
      </c>
      <c r="I1367">
        <v>7379.46</v>
      </c>
      <c r="J1367" t="e">
        <f>+VLOOKUP(A1367,Sales!$B$1352:$B$1390,1,0)</f>
        <v>#N/A</v>
      </c>
    </row>
    <row r="1368" spans="1:10" hidden="1" x14ac:dyDescent="0.25">
      <c r="A1368">
        <v>207977</v>
      </c>
      <c r="B1368" t="s">
        <v>2147</v>
      </c>
      <c r="C1368">
        <v>10</v>
      </c>
      <c r="D1368">
        <v>1</v>
      </c>
      <c r="E1368">
        <v>10</v>
      </c>
      <c r="F1368">
        <v>74.540000000000006</v>
      </c>
      <c r="G1368">
        <v>745.4</v>
      </c>
      <c r="H1368">
        <v>1</v>
      </c>
      <c r="I1368">
        <v>745.4</v>
      </c>
      <c r="J1368" t="e">
        <f>+VLOOKUP(A1368,Sales!$B$1352:$B$1390,1,0)</f>
        <v>#N/A</v>
      </c>
    </row>
    <row r="1369" spans="1:10" hidden="1" x14ac:dyDescent="0.25">
      <c r="A1369">
        <v>207977</v>
      </c>
      <c r="B1369" t="s">
        <v>2144</v>
      </c>
      <c r="C1369">
        <v>40</v>
      </c>
      <c r="D1369">
        <v>1</v>
      </c>
      <c r="E1369">
        <v>40</v>
      </c>
      <c r="F1369">
        <v>74.540000000000006</v>
      </c>
      <c r="G1369">
        <v>2981.6</v>
      </c>
      <c r="H1369">
        <v>1</v>
      </c>
      <c r="I1369">
        <v>2981.6</v>
      </c>
      <c r="J1369" t="e">
        <f>+VLOOKUP(A1369,Sales!$B$1352:$B$1390,1,0)</f>
        <v>#N/A</v>
      </c>
    </row>
    <row r="1370" spans="1:10" hidden="1" x14ac:dyDescent="0.25">
      <c r="A1370">
        <v>207972</v>
      </c>
      <c r="B1370" t="s">
        <v>2134</v>
      </c>
      <c r="C1370">
        <v>99</v>
      </c>
      <c r="D1370">
        <v>1</v>
      </c>
      <c r="E1370">
        <v>99</v>
      </c>
      <c r="F1370">
        <v>74.56</v>
      </c>
      <c r="G1370">
        <v>7381.44</v>
      </c>
      <c r="H1370">
        <v>1</v>
      </c>
      <c r="I1370">
        <v>7381.44</v>
      </c>
      <c r="J1370" t="e">
        <f>+VLOOKUP(A1370,Sales!$B$1352:$B$1390,1,0)</f>
        <v>#N/A</v>
      </c>
    </row>
    <row r="1371" spans="1:10" hidden="1" x14ac:dyDescent="0.25">
      <c r="A1371">
        <v>207972</v>
      </c>
      <c r="B1371" t="s">
        <v>4971</v>
      </c>
      <c r="C1371">
        <v>20</v>
      </c>
      <c r="D1371">
        <v>1</v>
      </c>
      <c r="E1371">
        <v>20</v>
      </c>
      <c r="F1371">
        <v>74.56</v>
      </c>
      <c r="G1371">
        <v>1491.2</v>
      </c>
      <c r="H1371">
        <v>1</v>
      </c>
      <c r="I1371">
        <v>1491.2</v>
      </c>
      <c r="J1371" t="e">
        <f>+VLOOKUP(A1371,Sales!$B$1352:$B$1390,1,0)</f>
        <v>#N/A</v>
      </c>
    </row>
    <row r="1372" spans="1:10" hidden="1" x14ac:dyDescent="0.25">
      <c r="A1372">
        <v>207969</v>
      </c>
      <c r="B1372" t="s">
        <v>2139</v>
      </c>
      <c r="C1372">
        <v>20</v>
      </c>
      <c r="D1372">
        <v>1</v>
      </c>
      <c r="E1372">
        <v>20</v>
      </c>
      <c r="F1372">
        <v>74.52</v>
      </c>
      <c r="G1372">
        <v>1490.3999999999999</v>
      </c>
      <c r="H1372">
        <v>1</v>
      </c>
      <c r="I1372">
        <v>1490.4</v>
      </c>
      <c r="J1372" t="e">
        <f>+VLOOKUP(A1372,Sales!$B$1352:$B$1390,1,0)</f>
        <v>#N/A</v>
      </c>
    </row>
    <row r="1373" spans="1:10" hidden="1" x14ac:dyDescent="0.25">
      <c r="A1373">
        <v>207966</v>
      </c>
      <c r="B1373" t="s">
        <v>2134</v>
      </c>
      <c r="C1373">
        <v>99</v>
      </c>
      <c r="D1373">
        <v>1</v>
      </c>
      <c r="E1373">
        <v>99</v>
      </c>
      <c r="F1373">
        <v>74.52</v>
      </c>
      <c r="G1373">
        <v>7377.48</v>
      </c>
      <c r="H1373">
        <v>1</v>
      </c>
      <c r="I1373">
        <v>7377.48</v>
      </c>
      <c r="J1373" t="e">
        <f>+VLOOKUP(A1373,Sales!$B$1352:$B$1390,1,0)</f>
        <v>#N/A</v>
      </c>
    </row>
    <row r="1374" spans="1:10" hidden="1" x14ac:dyDescent="0.25">
      <c r="A1374">
        <v>207965</v>
      </c>
      <c r="B1374" t="s">
        <v>2150</v>
      </c>
      <c r="C1374">
        <v>40</v>
      </c>
      <c r="D1374">
        <v>1</v>
      </c>
      <c r="E1374">
        <v>40</v>
      </c>
      <c r="F1374">
        <v>74.52</v>
      </c>
      <c r="G1374">
        <v>2980.7999999999997</v>
      </c>
      <c r="H1374">
        <v>1</v>
      </c>
      <c r="I1374">
        <v>2980.8</v>
      </c>
      <c r="J1374" t="e">
        <f>+VLOOKUP(A1374,Sales!$B$1352:$B$1390,1,0)</f>
        <v>#N/A</v>
      </c>
    </row>
    <row r="1375" spans="1:10" hidden="1" x14ac:dyDescent="0.25">
      <c r="A1375">
        <v>207959</v>
      </c>
      <c r="B1375" t="s">
        <v>2134</v>
      </c>
      <c r="C1375">
        <v>99</v>
      </c>
      <c r="D1375">
        <v>1</v>
      </c>
      <c r="E1375">
        <v>99</v>
      </c>
      <c r="F1375">
        <v>74.52</v>
      </c>
      <c r="G1375">
        <v>7377.48</v>
      </c>
      <c r="H1375">
        <v>1</v>
      </c>
      <c r="I1375">
        <v>7377.48</v>
      </c>
      <c r="J1375" t="e">
        <f>+VLOOKUP(A1375,Sales!$B$1352:$B$1390,1,0)</f>
        <v>#N/A</v>
      </c>
    </row>
    <row r="1376" spans="1:10" hidden="1" x14ac:dyDescent="0.25">
      <c r="A1376">
        <v>207956</v>
      </c>
      <c r="B1376" t="s">
        <v>2134</v>
      </c>
      <c r="C1376">
        <v>99</v>
      </c>
      <c r="D1376">
        <v>1</v>
      </c>
      <c r="E1376">
        <v>99</v>
      </c>
      <c r="F1376">
        <v>74.52</v>
      </c>
      <c r="G1376">
        <v>7377.48</v>
      </c>
      <c r="H1376">
        <v>1</v>
      </c>
      <c r="I1376">
        <v>7377.48</v>
      </c>
      <c r="J1376" t="e">
        <f>+VLOOKUP(A1376,Sales!$B$1352:$B$1390,1,0)</f>
        <v>#N/A</v>
      </c>
    </row>
    <row r="1377" spans="1:10" hidden="1" x14ac:dyDescent="0.25">
      <c r="A1377">
        <v>207955</v>
      </c>
      <c r="B1377" t="s">
        <v>2134</v>
      </c>
      <c r="C1377">
        <v>99</v>
      </c>
      <c r="D1377">
        <v>1</v>
      </c>
      <c r="E1377">
        <v>99</v>
      </c>
      <c r="F1377">
        <v>74.52</v>
      </c>
      <c r="G1377">
        <v>7377.48</v>
      </c>
      <c r="H1377">
        <v>1</v>
      </c>
      <c r="I1377">
        <v>7377.48</v>
      </c>
      <c r="J1377" t="e">
        <f>+VLOOKUP(A1377,Sales!$B$1352:$B$1390,1,0)</f>
        <v>#N/A</v>
      </c>
    </row>
    <row r="1378" spans="1:10" hidden="1" x14ac:dyDescent="0.25">
      <c r="A1378">
        <v>207937</v>
      </c>
      <c r="B1378" t="s">
        <v>2134</v>
      </c>
      <c r="C1378">
        <v>99</v>
      </c>
      <c r="D1378">
        <v>1</v>
      </c>
      <c r="E1378">
        <v>99</v>
      </c>
      <c r="F1378">
        <v>74.510000000000005</v>
      </c>
      <c r="G1378">
        <v>7376.49</v>
      </c>
      <c r="H1378">
        <v>1</v>
      </c>
      <c r="I1378">
        <v>7376.49</v>
      </c>
      <c r="J1378" t="e">
        <f>+VLOOKUP(A1378,Sales!$B$1352:$B$1390,1,0)</f>
        <v>#N/A</v>
      </c>
    </row>
    <row r="1379" spans="1:10" hidden="1" x14ac:dyDescent="0.25">
      <c r="A1379">
        <v>207933</v>
      </c>
      <c r="B1379" t="s">
        <v>3386</v>
      </c>
      <c r="C1379">
        <v>49</v>
      </c>
      <c r="D1379">
        <v>1</v>
      </c>
      <c r="E1379">
        <v>49</v>
      </c>
      <c r="F1379">
        <v>74.510000000000005</v>
      </c>
      <c r="G1379">
        <v>3650.9900000000002</v>
      </c>
      <c r="H1379">
        <v>1</v>
      </c>
      <c r="I1379">
        <v>3650.99</v>
      </c>
      <c r="J1379" t="e">
        <f>+VLOOKUP(A1379,Sales!$B$1352:$B$1390,1,0)</f>
        <v>#N/A</v>
      </c>
    </row>
    <row r="1380" spans="1:10" hidden="1" x14ac:dyDescent="0.25">
      <c r="A1380">
        <v>207929</v>
      </c>
      <c r="B1380" t="s">
        <v>2138</v>
      </c>
      <c r="C1380">
        <v>20</v>
      </c>
      <c r="D1380">
        <v>1</v>
      </c>
      <c r="E1380">
        <v>20</v>
      </c>
      <c r="F1380">
        <v>74.510000000000005</v>
      </c>
      <c r="G1380">
        <v>1490.2</v>
      </c>
      <c r="H1380">
        <v>1</v>
      </c>
      <c r="I1380">
        <v>1490.2</v>
      </c>
      <c r="J1380" t="e">
        <f>+VLOOKUP(A1380,Sales!$B$1352:$B$1390,1,0)</f>
        <v>#N/A</v>
      </c>
    </row>
    <row r="1381" spans="1:10" hidden="1" x14ac:dyDescent="0.25">
      <c r="A1381">
        <v>207928</v>
      </c>
      <c r="B1381" t="s">
        <v>2142</v>
      </c>
      <c r="C1381">
        <v>40</v>
      </c>
      <c r="D1381">
        <v>1</v>
      </c>
      <c r="E1381">
        <v>40</v>
      </c>
      <c r="F1381">
        <v>74.510000000000005</v>
      </c>
      <c r="G1381">
        <v>2980.4</v>
      </c>
      <c r="H1381">
        <v>1</v>
      </c>
      <c r="I1381">
        <v>2980.4</v>
      </c>
      <c r="J1381" t="e">
        <f>+VLOOKUP(A1381,Sales!$B$1352:$B$1390,1,0)</f>
        <v>#N/A</v>
      </c>
    </row>
    <row r="1382" spans="1:10" hidden="1" x14ac:dyDescent="0.25">
      <c r="A1382">
        <v>207927</v>
      </c>
      <c r="B1382" t="s">
        <v>2134</v>
      </c>
      <c r="C1382">
        <v>99</v>
      </c>
      <c r="D1382">
        <v>1</v>
      </c>
      <c r="E1382">
        <v>99</v>
      </c>
      <c r="F1382">
        <v>74.510000000000005</v>
      </c>
      <c r="G1382">
        <v>7376.4900000000007</v>
      </c>
      <c r="H1382">
        <v>1</v>
      </c>
      <c r="I1382">
        <v>7376.49</v>
      </c>
      <c r="J1382" t="e">
        <f>+VLOOKUP(A1382,Sales!$B$1352:$B$1390,1,0)</f>
        <v>#N/A</v>
      </c>
    </row>
    <row r="1383" spans="1:10" hidden="1" x14ac:dyDescent="0.25">
      <c r="A1383">
        <v>207927</v>
      </c>
      <c r="B1383" t="s">
        <v>4971</v>
      </c>
      <c r="C1383">
        <v>20</v>
      </c>
      <c r="D1383">
        <v>1</v>
      </c>
      <c r="E1383">
        <v>20</v>
      </c>
      <c r="F1383">
        <v>74.510000000000005</v>
      </c>
      <c r="G1383">
        <v>1490.2</v>
      </c>
      <c r="H1383">
        <v>1</v>
      </c>
      <c r="I1383">
        <v>1490.2</v>
      </c>
      <c r="J1383" t="e">
        <f>+VLOOKUP(A1383,Sales!$B$1352:$B$1390,1,0)</f>
        <v>#N/A</v>
      </c>
    </row>
    <row r="1384" spans="1:10" hidden="1" x14ac:dyDescent="0.25">
      <c r="A1384">
        <v>207927</v>
      </c>
      <c r="B1384" t="s">
        <v>2147</v>
      </c>
      <c r="C1384">
        <v>10</v>
      </c>
      <c r="D1384">
        <v>1</v>
      </c>
      <c r="E1384">
        <v>10</v>
      </c>
      <c r="F1384">
        <v>74.510000000000005</v>
      </c>
      <c r="G1384">
        <v>745.1</v>
      </c>
      <c r="H1384">
        <v>1</v>
      </c>
      <c r="I1384">
        <v>745.1</v>
      </c>
      <c r="J1384" t="e">
        <f>+VLOOKUP(A1384,Sales!$B$1352:$B$1390,1,0)</f>
        <v>#N/A</v>
      </c>
    </row>
    <row r="1385" spans="1:10" hidden="1" x14ac:dyDescent="0.25">
      <c r="A1385">
        <v>207927</v>
      </c>
      <c r="B1385" t="s">
        <v>2140</v>
      </c>
      <c r="C1385">
        <v>20</v>
      </c>
      <c r="D1385">
        <v>1</v>
      </c>
      <c r="E1385">
        <v>20</v>
      </c>
      <c r="F1385">
        <v>74.510000000000005</v>
      </c>
      <c r="G1385">
        <v>1490.2</v>
      </c>
      <c r="H1385">
        <v>1</v>
      </c>
      <c r="I1385">
        <v>1490.2</v>
      </c>
      <c r="J1385" t="e">
        <f>+VLOOKUP(A1385,Sales!$B$1352:$B$1390,1,0)</f>
        <v>#N/A</v>
      </c>
    </row>
    <row r="1386" spans="1:10" hidden="1" x14ac:dyDescent="0.25">
      <c r="A1386">
        <v>207927</v>
      </c>
      <c r="B1386" t="s">
        <v>2148</v>
      </c>
      <c r="C1386">
        <v>20</v>
      </c>
      <c r="D1386">
        <v>1</v>
      </c>
      <c r="E1386">
        <v>20</v>
      </c>
      <c r="F1386">
        <v>74.510000000000005</v>
      </c>
      <c r="G1386">
        <v>1490.2</v>
      </c>
      <c r="H1386">
        <v>1</v>
      </c>
      <c r="I1386">
        <v>1490.2</v>
      </c>
      <c r="J1386" t="e">
        <f>+VLOOKUP(A1386,Sales!$B$1352:$B$1390,1,0)</f>
        <v>#N/A</v>
      </c>
    </row>
    <row r="1387" spans="1:10" hidden="1" x14ac:dyDescent="0.25">
      <c r="A1387">
        <v>207927</v>
      </c>
      <c r="B1387" t="s">
        <v>2139</v>
      </c>
      <c r="C1387">
        <v>20</v>
      </c>
      <c r="D1387">
        <v>1</v>
      </c>
      <c r="E1387">
        <v>20</v>
      </c>
      <c r="F1387">
        <v>74.510000000000005</v>
      </c>
      <c r="G1387">
        <v>1490.2</v>
      </c>
      <c r="H1387">
        <v>1</v>
      </c>
      <c r="I1387">
        <v>1490.2</v>
      </c>
      <c r="J1387" t="e">
        <f>+VLOOKUP(A1387,Sales!$B$1352:$B$1390,1,0)</f>
        <v>#N/A</v>
      </c>
    </row>
    <row r="1388" spans="1:10" hidden="1" x14ac:dyDescent="0.25">
      <c r="A1388">
        <v>207927</v>
      </c>
      <c r="B1388" t="s">
        <v>2153</v>
      </c>
      <c r="C1388">
        <v>20</v>
      </c>
      <c r="D1388">
        <v>1</v>
      </c>
      <c r="E1388">
        <v>20</v>
      </c>
      <c r="F1388">
        <v>74.510000000000005</v>
      </c>
      <c r="G1388">
        <v>1490.2</v>
      </c>
      <c r="H1388">
        <v>1</v>
      </c>
      <c r="I1388">
        <v>1490.2</v>
      </c>
      <c r="J1388" t="e">
        <f>+VLOOKUP(A1388,Sales!$B$1352:$B$1390,1,0)</f>
        <v>#N/A</v>
      </c>
    </row>
    <row r="1389" spans="1:10" hidden="1" x14ac:dyDescent="0.25">
      <c r="A1389">
        <v>207926</v>
      </c>
      <c r="B1389" t="s">
        <v>2140</v>
      </c>
      <c r="C1389">
        <v>20</v>
      </c>
      <c r="D1389">
        <v>1</v>
      </c>
      <c r="E1389">
        <v>20</v>
      </c>
      <c r="F1389">
        <v>74.510000000000005</v>
      </c>
      <c r="G1389">
        <v>1490.2</v>
      </c>
      <c r="H1389">
        <v>1</v>
      </c>
      <c r="I1389">
        <v>1490.2</v>
      </c>
      <c r="J1389" t="e">
        <f>+VLOOKUP(A1389,Sales!$B$1352:$B$1390,1,0)</f>
        <v>#N/A</v>
      </c>
    </row>
    <row r="1390" spans="1:10" hidden="1" x14ac:dyDescent="0.25">
      <c r="A1390">
        <v>207926</v>
      </c>
      <c r="B1390" t="s">
        <v>2148</v>
      </c>
      <c r="C1390">
        <v>20</v>
      </c>
      <c r="D1390">
        <v>1</v>
      </c>
      <c r="E1390">
        <v>20</v>
      </c>
      <c r="F1390">
        <v>74.510000000000005</v>
      </c>
      <c r="G1390">
        <v>1490.2</v>
      </c>
      <c r="H1390">
        <v>1</v>
      </c>
      <c r="I1390">
        <v>1490.2</v>
      </c>
      <c r="J1390" t="e">
        <f>+VLOOKUP(A1390,Sales!$B$1352:$B$1390,1,0)</f>
        <v>#N/A</v>
      </c>
    </row>
    <row r="1391" spans="1:10" hidden="1" x14ac:dyDescent="0.25">
      <c r="A1391">
        <v>207922</v>
      </c>
      <c r="B1391" t="s">
        <v>2134</v>
      </c>
      <c r="C1391">
        <v>99</v>
      </c>
      <c r="D1391">
        <v>1</v>
      </c>
      <c r="E1391">
        <v>99</v>
      </c>
      <c r="F1391">
        <v>74.510000000000005</v>
      </c>
      <c r="G1391">
        <v>7376.49</v>
      </c>
      <c r="H1391">
        <v>1</v>
      </c>
      <c r="I1391">
        <v>7376.49</v>
      </c>
      <c r="J1391" t="e">
        <f>+VLOOKUP(A1391,Sales!$B$1352:$B$1390,1,0)</f>
        <v>#N/A</v>
      </c>
    </row>
    <row r="1392" spans="1:10" hidden="1" x14ac:dyDescent="0.25">
      <c r="A1392">
        <v>207920</v>
      </c>
      <c r="B1392" t="s">
        <v>2134</v>
      </c>
      <c r="C1392">
        <v>99</v>
      </c>
      <c r="D1392">
        <v>1</v>
      </c>
      <c r="E1392">
        <v>99</v>
      </c>
      <c r="F1392">
        <v>74.55</v>
      </c>
      <c r="G1392">
        <v>7380.45</v>
      </c>
      <c r="H1392">
        <v>1</v>
      </c>
      <c r="I1392">
        <v>7380.45</v>
      </c>
      <c r="J1392" t="e">
        <f>+VLOOKUP(A1392,Sales!$B$1352:$B$1390,1,0)</f>
        <v>#N/A</v>
      </c>
    </row>
    <row r="1393" spans="1:10" hidden="1" x14ac:dyDescent="0.25">
      <c r="A1393">
        <v>207917</v>
      </c>
      <c r="B1393" t="s">
        <v>2134</v>
      </c>
      <c r="C1393">
        <v>99</v>
      </c>
      <c r="D1393">
        <v>1</v>
      </c>
      <c r="E1393">
        <v>99</v>
      </c>
      <c r="F1393">
        <v>74.55</v>
      </c>
      <c r="G1393">
        <v>7380.45</v>
      </c>
      <c r="H1393">
        <v>1</v>
      </c>
      <c r="I1393">
        <v>7380.45</v>
      </c>
      <c r="J1393" t="e">
        <f>+VLOOKUP(A1393,Sales!$B$1352:$B$1390,1,0)</f>
        <v>#N/A</v>
      </c>
    </row>
    <row r="1394" spans="1:10" hidden="1" x14ac:dyDescent="0.25">
      <c r="A1394">
        <v>207917</v>
      </c>
      <c r="B1394" t="s">
        <v>3387</v>
      </c>
      <c r="C1394">
        <v>20</v>
      </c>
      <c r="D1394">
        <v>1</v>
      </c>
      <c r="E1394">
        <v>20</v>
      </c>
      <c r="F1394">
        <v>74.55</v>
      </c>
      <c r="G1394">
        <v>1491</v>
      </c>
      <c r="H1394">
        <v>1</v>
      </c>
      <c r="I1394">
        <v>1491</v>
      </c>
      <c r="J1394" t="e">
        <f>+VLOOKUP(A1394,Sales!$B$1352:$B$1390,1,0)</f>
        <v>#N/A</v>
      </c>
    </row>
    <row r="1395" spans="1:10" hidden="1" x14ac:dyDescent="0.25">
      <c r="A1395">
        <v>207917</v>
      </c>
      <c r="B1395" t="s">
        <v>2139</v>
      </c>
      <c r="C1395">
        <v>20</v>
      </c>
      <c r="D1395">
        <v>1</v>
      </c>
      <c r="E1395">
        <v>20</v>
      </c>
      <c r="F1395">
        <v>74.55</v>
      </c>
      <c r="G1395">
        <v>1491</v>
      </c>
      <c r="H1395">
        <v>1</v>
      </c>
      <c r="I1395">
        <v>1491</v>
      </c>
      <c r="J1395" t="e">
        <f>+VLOOKUP(A1395,Sales!$B$1352:$B$1390,1,0)</f>
        <v>#N/A</v>
      </c>
    </row>
    <row r="1396" spans="1:10" hidden="1" x14ac:dyDescent="0.25">
      <c r="A1396">
        <v>207917</v>
      </c>
      <c r="B1396" t="s">
        <v>2153</v>
      </c>
      <c r="C1396">
        <v>20</v>
      </c>
      <c r="D1396">
        <v>1</v>
      </c>
      <c r="E1396">
        <v>20</v>
      </c>
      <c r="F1396">
        <v>74.55</v>
      </c>
      <c r="G1396">
        <v>1491</v>
      </c>
      <c r="H1396">
        <v>1</v>
      </c>
      <c r="I1396">
        <v>1491</v>
      </c>
      <c r="J1396" t="e">
        <f>+VLOOKUP(A1396,Sales!$B$1352:$B$1390,1,0)</f>
        <v>#N/A</v>
      </c>
    </row>
    <row r="1397" spans="1:10" hidden="1" x14ac:dyDescent="0.25">
      <c r="A1397">
        <v>207916</v>
      </c>
      <c r="B1397" t="s">
        <v>2134</v>
      </c>
      <c r="C1397">
        <v>99</v>
      </c>
      <c r="D1397">
        <v>1</v>
      </c>
      <c r="E1397">
        <v>99</v>
      </c>
      <c r="F1397">
        <v>74.55</v>
      </c>
      <c r="G1397">
        <v>7380.45</v>
      </c>
      <c r="H1397">
        <v>1</v>
      </c>
      <c r="I1397">
        <v>7380.45</v>
      </c>
      <c r="J1397" t="e">
        <f>+VLOOKUP(A1397,Sales!$B$1352:$B$1390,1,0)</f>
        <v>#N/A</v>
      </c>
    </row>
    <row r="1398" spans="1:10" hidden="1" x14ac:dyDescent="0.25">
      <c r="A1398">
        <v>207912</v>
      </c>
      <c r="B1398" t="s">
        <v>2134</v>
      </c>
      <c r="C1398">
        <v>99</v>
      </c>
      <c r="D1398">
        <v>1</v>
      </c>
      <c r="E1398">
        <v>99</v>
      </c>
      <c r="F1398">
        <v>74.55</v>
      </c>
      <c r="G1398">
        <v>7380.45</v>
      </c>
      <c r="H1398">
        <v>1</v>
      </c>
      <c r="I1398">
        <v>7380.45</v>
      </c>
      <c r="J1398" t="e">
        <f>+VLOOKUP(A1398,Sales!$B$1352:$B$1390,1,0)</f>
        <v>#N/A</v>
      </c>
    </row>
    <row r="1399" spans="1:10" hidden="1" x14ac:dyDescent="0.25">
      <c r="A1399">
        <v>207910</v>
      </c>
      <c r="B1399" t="s">
        <v>2140</v>
      </c>
      <c r="C1399">
        <v>20</v>
      </c>
      <c r="D1399">
        <v>1</v>
      </c>
      <c r="E1399">
        <v>20</v>
      </c>
      <c r="F1399">
        <v>74.55</v>
      </c>
      <c r="G1399">
        <v>1491</v>
      </c>
      <c r="H1399">
        <v>1</v>
      </c>
      <c r="I1399">
        <v>1491</v>
      </c>
      <c r="J1399" t="e">
        <f>+VLOOKUP(A1399,Sales!$B$1352:$B$1390,1,0)</f>
        <v>#N/A</v>
      </c>
    </row>
    <row r="1400" spans="1:10" hidden="1" x14ac:dyDescent="0.25">
      <c r="A1400">
        <v>207909</v>
      </c>
      <c r="B1400" t="s">
        <v>2146</v>
      </c>
      <c r="C1400">
        <v>20</v>
      </c>
      <c r="D1400">
        <v>1</v>
      </c>
      <c r="E1400">
        <v>20</v>
      </c>
      <c r="F1400">
        <v>74.55</v>
      </c>
      <c r="G1400">
        <v>1491</v>
      </c>
      <c r="H1400">
        <v>1</v>
      </c>
      <c r="I1400">
        <v>1491</v>
      </c>
      <c r="J1400" t="e">
        <f>+VLOOKUP(A1400,Sales!$B$1352:$B$1390,1,0)</f>
        <v>#N/A</v>
      </c>
    </row>
    <row r="1401" spans="1:10" hidden="1" x14ac:dyDescent="0.25">
      <c r="A1401">
        <v>207909</v>
      </c>
      <c r="B1401" t="s">
        <v>2147</v>
      </c>
      <c r="C1401">
        <v>10</v>
      </c>
      <c r="D1401">
        <v>1</v>
      </c>
      <c r="E1401">
        <v>10</v>
      </c>
      <c r="F1401">
        <v>74.55</v>
      </c>
      <c r="G1401">
        <v>745.5</v>
      </c>
      <c r="H1401">
        <v>1</v>
      </c>
      <c r="I1401">
        <v>745.5</v>
      </c>
      <c r="J1401" t="e">
        <f>+VLOOKUP(A1401,Sales!$B$1352:$B$1390,1,0)</f>
        <v>#N/A</v>
      </c>
    </row>
    <row r="1402" spans="1:10" hidden="1" x14ac:dyDescent="0.25">
      <c r="A1402">
        <v>207908</v>
      </c>
      <c r="B1402" t="s">
        <v>2134</v>
      </c>
      <c r="C1402">
        <v>99</v>
      </c>
      <c r="D1402">
        <v>1</v>
      </c>
      <c r="E1402">
        <v>99</v>
      </c>
      <c r="F1402">
        <v>74.55</v>
      </c>
      <c r="G1402">
        <v>7380.45</v>
      </c>
      <c r="H1402">
        <v>1</v>
      </c>
      <c r="I1402">
        <v>7380.45</v>
      </c>
      <c r="J1402" t="e">
        <f>+VLOOKUP(A1402,Sales!$B$1352:$B$1390,1,0)</f>
        <v>#N/A</v>
      </c>
    </row>
    <row r="1403" spans="1:10" hidden="1" x14ac:dyDescent="0.25">
      <c r="A1403">
        <v>207905</v>
      </c>
      <c r="B1403" t="s">
        <v>2134</v>
      </c>
      <c r="C1403">
        <v>99</v>
      </c>
      <c r="D1403">
        <v>1</v>
      </c>
      <c r="E1403">
        <v>99</v>
      </c>
      <c r="F1403">
        <v>74.55</v>
      </c>
      <c r="G1403">
        <v>7380.45</v>
      </c>
      <c r="H1403">
        <v>1</v>
      </c>
      <c r="I1403">
        <v>7380.45</v>
      </c>
      <c r="J1403" t="e">
        <f>+VLOOKUP(A1403,Sales!$B$1352:$B$1390,1,0)</f>
        <v>#N/A</v>
      </c>
    </row>
    <row r="1404" spans="1:10" hidden="1" x14ac:dyDescent="0.25">
      <c r="A1404">
        <v>207904</v>
      </c>
      <c r="B1404" t="s">
        <v>2139</v>
      </c>
      <c r="C1404">
        <v>20</v>
      </c>
      <c r="D1404">
        <v>1</v>
      </c>
      <c r="E1404">
        <v>20</v>
      </c>
      <c r="F1404">
        <v>74.55</v>
      </c>
      <c r="G1404">
        <v>1491</v>
      </c>
      <c r="H1404">
        <v>1</v>
      </c>
      <c r="I1404">
        <v>1491</v>
      </c>
      <c r="J1404" t="e">
        <f>+VLOOKUP(A1404,Sales!$B$1352:$B$1390,1,0)</f>
        <v>#N/A</v>
      </c>
    </row>
    <row r="1405" spans="1:10" hidden="1" x14ac:dyDescent="0.25">
      <c r="A1405">
        <v>207902</v>
      </c>
      <c r="B1405" t="s">
        <v>2134</v>
      </c>
      <c r="C1405">
        <v>99</v>
      </c>
      <c r="D1405">
        <v>1</v>
      </c>
      <c r="E1405">
        <v>99</v>
      </c>
      <c r="F1405">
        <v>74.55</v>
      </c>
      <c r="G1405">
        <v>7380.45</v>
      </c>
      <c r="H1405">
        <v>1</v>
      </c>
      <c r="I1405">
        <v>7380.45</v>
      </c>
      <c r="J1405" t="e">
        <f>+VLOOKUP(A1405,Sales!$B$1352:$B$1390,1,0)</f>
        <v>#N/A</v>
      </c>
    </row>
    <row r="1406" spans="1:10" hidden="1" x14ac:dyDescent="0.25">
      <c r="A1406">
        <v>207900</v>
      </c>
      <c r="B1406" t="s">
        <v>2144</v>
      </c>
      <c r="C1406">
        <v>40</v>
      </c>
      <c r="D1406">
        <v>1</v>
      </c>
      <c r="E1406">
        <v>40</v>
      </c>
      <c r="F1406">
        <v>74.55</v>
      </c>
      <c r="G1406">
        <v>2982</v>
      </c>
      <c r="H1406">
        <v>1</v>
      </c>
      <c r="I1406">
        <v>2982</v>
      </c>
      <c r="J1406" t="e">
        <f>+VLOOKUP(A1406,Sales!$B$1352:$B$1390,1,0)</f>
        <v>#N/A</v>
      </c>
    </row>
    <row r="1407" spans="1:10" hidden="1" x14ac:dyDescent="0.25">
      <c r="A1407">
        <v>207899</v>
      </c>
      <c r="B1407" t="s">
        <v>2134</v>
      </c>
      <c r="C1407">
        <v>99</v>
      </c>
      <c r="D1407">
        <v>1</v>
      </c>
      <c r="E1407">
        <v>99</v>
      </c>
      <c r="F1407">
        <v>74.55</v>
      </c>
      <c r="G1407">
        <v>7380.45</v>
      </c>
      <c r="H1407">
        <v>1</v>
      </c>
      <c r="I1407">
        <v>7380.45</v>
      </c>
      <c r="J1407" t="e">
        <f>+VLOOKUP(A1407,Sales!$B$1352:$B$1390,1,0)</f>
        <v>#N/A</v>
      </c>
    </row>
    <row r="1408" spans="1:10" hidden="1" x14ac:dyDescent="0.25">
      <c r="A1408">
        <v>207891</v>
      </c>
      <c r="B1408" t="s">
        <v>2134</v>
      </c>
      <c r="C1408">
        <v>99</v>
      </c>
      <c r="D1408">
        <v>1</v>
      </c>
      <c r="E1408">
        <v>99</v>
      </c>
      <c r="F1408">
        <v>74.75</v>
      </c>
      <c r="G1408">
        <v>7400.25</v>
      </c>
      <c r="H1408">
        <v>1</v>
      </c>
      <c r="I1408">
        <v>7400.25</v>
      </c>
      <c r="J1408" t="e">
        <f>+VLOOKUP(A1408,Sales!$B$1352:$B$1390,1,0)</f>
        <v>#N/A</v>
      </c>
    </row>
    <row r="1409" spans="1:10" hidden="1" x14ac:dyDescent="0.25">
      <c r="A1409">
        <v>207890</v>
      </c>
      <c r="B1409" t="s">
        <v>2134</v>
      </c>
      <c r="C1409">
        <v>99</v>
      </c>
      <c r="D1409">
        <v>1</v>
      </c>
      <c r="E1409">
        <v>99</v>
      </c>
      <c r="F1409">
        <v>74.75</v>
      </c>
      <c r="G1409">
        <v>7400.25</v>
      </c>
      <c r="H1409">
        <v>1</v>
      </c>
      <c r="I1409">
        <v>7400.25</v>
      </c>
      <c r="J1409" t="e">
        <f>+VLOOKUP(A1409,Sales!$B$1352:$B$1390,1,0)</f>
        <v>#N/A</v>
      </c>
    </row>
    <row r="1410" spans="1:10" hidden="1" x14ac:dyDescent="0.25">
      <c r="A1410">
        <v>207887</v>
      </c>
      <c r="B1410" t="s">
        <v>2134</v>
      </c>
      <c r="C1410">
        <v>99</v>
      </c>
      <c r="D1410">
        <v>1</v>
      </c>
      <c r="E1410">
        <v>99</v>
      </c>
      <c r="F1410">
        <v>74.790000000000006</v>
      </c>
      <c r="G1410">
        <v>7404.2100000000009</v>
      </c>
      <c r="H1410">
        <v>1</v>
      </c>
      <c r="I1410">
        <v>7404.21</v>
      </c>
      <c r="J1410" t="e">
        <f>+VLOOKUP(A1410,Sales!$B$1352:$B$1390,1,0)</f>
        <v>#N/A</v>
      </c>
    </row>
    <row r="1411" spans="1:10" hidden="1" x14ac:dyDescent="0.25">
      <c r="A1411">
        <v>207879</v>
      </c>
      <c r="B1411" t="s">
        <v>3387</v>
      </c>
      <c r="C1411">
        <v>20</v>
      </c>
      <c r="D1411">
        <v>1</v>
      </c>
      <c r="E1411">
        <v>20</v>
      </c>
      <c r="F1411">
        <v>74.790000000000006</v>
      </c>
      <c r="G1411">
        <v>1495.8000000000002</v>
      </c>
      <c r="H1411">
        <v>1</v>
      </c>
      <c r="I1411">
        <v>1495.8</v>
      </c>
      <c r="J1411" t="e">
        <f>+VLOOKUP(A1411,Sales!$B$1352:$B$1390,1,0)</f>
        <v>#N/A</v>
      </c>
    </row>
    <row r="1412" spans="1:10" hidden="1" x14ac:dyDescent="0.25">
      <c r="A1412">
        <v>207877</v>
      </c>
      <c r="B1412" t="s">
        <v>2134</v>
      </c>
      <c r="C1412">
        <v>99</v>
      </c>
      <c r="D1412">
        <v>1</v>
      </c>
      <c r="E1412">
        <v>99</v>
      </c>
      <c r="F1412">
        <v>74.790000000000006</v>
      </c>
      <c r="G1412">
        <v>7404.21</v>
      </c>
      <c r="H1412">
        <v>1</v>
      </c>
      <c r="I1412">
        <v>7404.21</v>
      </c>
      <c r="J1412" t="e">
        <f>+VLOOKUP(A1412,Sales!$B$1352:$B$1390,1,0)</f>
        <v>#N/A</v>
      </c>
    </row>
    <row r="1413" spans="1:10" hidden="1" x14ac:dyDescent="0.25">
      <c r="A1413">
        <v>207876</v>
      </c>
      <c r="B1413" t="s">
        <v>3387</v>
      </c>
      <c r="C1413">
        <v>20</v>
      </c>
      <c r="D1413">
        <v>1</v>
      </c>
      <c r="E1413">
        <v>20</v>
      </c>
      <c r="F1413">
        <v>74.790000000000006</v>
      </c>
      <c r="G1413">
        <v>1495.8</v>
      </c>
      <c r="H1413">
        <v>1</v>
      </c>
      <c r="I1413">
        <v>1495.8</v>
      </c>
      <c r="J1413" t="e">
        <f>+VLOOKUP(A1413,Sales!$B$1352:$B$1390,1,0)</f>
        <v>#N/A</v>
      </c>
    </row>
    <row r="1414" spans="1:10" hidden="1" x14ac:dyDescent="0.25">
      <c r="A1414">
        <v>207873</v>
      </c>
      <c r="B1414" t="s">
        <v>2138</v>
      </c>
      <c r="C1414">
        <v>20</v>
      </c>
      <c r="D1414">
        <v>1</v>
      </c>
      <c r="E1414">
        <v>20</v>
      </c>
      <c r="F1414">
        <v>74.64</v>
      </c>
      <c r="G1414">
        <v>1492.8</v>
      </c>
      <c r="H1414">
        <v>1</v>
      </c>
      <c r="I1414">
        <v>1492.8</v>
      </c>
      <c r="J1414" t="e">
        <f>+VLOOKUP(A1414,Sales!$B$1352:$B$1390,1,0)</f>
        <v>#N/A</v>
      </c>
    </row>
    <row r="1415" spans="1:10" hidden="1" x14ac:dyDescent="0.25">
      <c r="A1415">
        <v>207861</v>
      </c>
      <c r="B1415" t="s">
        <v>2134</v>
      </c>
      <c r="C1415">
        <v>99</v>
      </c>
      <c r="D1415">
        <v>1</v>
      </c>
      <c r="E1415">
        <v>99</v>
      </c>
      <c r="F1415">
        <v>74.64</v>
      </c>
      <c r="G1415">
        <v>7389.36</v>
      </c>
      <c r="H1415">
        <v>1</v>
      </c>
      <c r="I1415">
        <v>7389.36</v>
      </c>
      <c r="J1415" t="e">
        <f>+VLOOKUP(A1415,Sales!$B$1352:$B$1390,1,0)</f>
        <v>#N/A</v>
      </c>
    </row>
    <row r="1416" spans="1:10" hidden="1" x14ac:dyDescent="0.25">
      <c r="A1416">
        <v>207860</v>
      </c>
      <c r="B1416" t="s">
        <v>2138</v>
      </c>
      <c r="C1416">
        <v>24</v>
      </c>
      <c r="D1416">
        <v>1</v>
      </c>
      <c r="E1416">
        <v>24</v>
      </c>
      <c r="F1416">
        <v>59.87</v>
      </c>
      <c r="G1416">
        <v>1436.88</v>
      </c>
      <c r="H1416">
        <v>1</v>
      </c>
      <c r="I1416">
        <v>1436.88</v>
      </c>
      <c r="J1416" t="e">
        <f>+VLOOKUP(A1416,Sales!$B$1352:$B$1390,1,0)</f>
        <v>#N/A</v>
      </c>
    </row>
    <row r="1417" spans="1:10" hidden="1" x14ac:dyDescent="0.25">
      <c r="A1417">
        <v>207860</v>
      </c>
      <c r="B1417" t="s">
        <v>2142</v>
      </c>
      <c r="C1417">
        <v>48</v>
      </c>
      <c r="D1417">
        <v>1</v>
      </c>
      <c r="E1417">
        <v>48</v>
      </c>
      <c r="F1417">
        <v>59.87</v>
      </c>
      <c r="G1417">
        <v>2873.76</v>
      </c>
      <c r="H1417">
        <v>1</v>
      </c>
      <c r="I1417">
        <v>2873.76</v>
      </c>
      <c r="J1417" t="e">
        <f>+VLOOKUP(A1417,Sales!$B$1352:$B$1390,1,0)</f>
        <v>#N/A</v>
      </c>
    </row>
    <row r="1418" spans="1:10" hidden="1" x14ac:dyDescent="0.25">
      <c r="A1418">
        <v>207860</v>
      </c>
      <c r="B1418" t="s">
        <v>2141</v>
      </c>
      <c r="C1418">
        <v>24</v>
      </c>
      <c r="D1418">
        <v>1</v>
      </c>
      <c r="E1418">
        <v>24</v>
      </c>
      <c r="F1418">
        <v>59.87</v>
      </c>
      <c r="G1418">
        <v>1436.88</v>
      </c>
      <c r="H1418">
        <v>1</v>
      </c>
      <c r="I1418">
        <v>1436.88</v>
      </c>
      <c r="J1418" t="e">
        <f>+VLOOKUP(A1418,Sales!$B$1352:$B$1390,1,0)</f>
        <v>#N/A</v>
      </c>
    </row>
    <row r="1419" spans="1:10" hidden="1" x14ac:dyDescent="0.25">
      <c r="A1419">
        <v>207858</v>
      </c>
      <c r="B1419" t="s">
        <v>2134</v>
      </c>
      <c r="C1419">
        <v>99</v>
      </c>
      <c r="D1419">
        <v>1</v>
      </c>
      <c r="E1419">
        <v>99</v>
      </c>
      <c r="F1419">
        <v>74.64</v>
      </c>
      <c r="G1419">
        <v>7389.36</v>
      </c>
      <c r="H1419">
        <v>1</v>
      </c>
      <c r="I1419">
        <v>7389.36</v>
      </c>
      <c r="J1419" t="e">
        <f>+VLOOKUP(A1419,Sales!$B$1352:$B$1390,1,0)</f>
        <v>#N/A</v>
      </c>
    </row>
    <row r="1420" spans="1:10" hidden="1" x14ac:dyDescent="0.25">
      <c r="A1420">
        <v>207850</v>
      </c>
      <c r="B1420" t="s">
        <v>2134</v>
      </c>
      <c r="C1420">
        <v>99</v>
      </c>
      <c r="D1420">
        <v>1</v>
      </c>
      <c r="E1420">
        <v>99</v>
      </c>
      <c r="F1420">
        <v>74.260000000000005</v>
      </c>
      <c r="G1420">
        <v>7351.74</v>
      </c>
      <c r="H1420">
        <v>1</v>
      </c>
      <c r="I1420">
        <v>7351.74</v>
      </c>
      <c r="J1420" t="e">
        <f>+VLOOKUP(A1420,Sales!$B$1352:$B$1390,1,0)</f>
        <v>#N/A</v>
      </c>
    </row>
    <row r="1421" spans="1:10" hidden="1" x14ac:dyDescent="0.25">
      <c r="A1421">
        <v>207849</v>
      </c>
      <c r="B1421" t="s">
        <v>3387</v>
      </c>
      <c r="C1421">
        <v>20</v>
      </c>
      <c r="D1421">
        <v>1</v>
      </c>
      <c r="E1421">
        <v>20</v>
      </c>
      <c r="F1421">
        <v>74.260000000000005</v>
      </c>
      <c r="G1421">
        <v>1485.2</v>
      </c>
      <c r="H1421">
        <v>1</v>
      </c>
      <c r="I1421">
        <v>1485.2</v>
      </c>
      <c r="J1421" t="e">
        <f>+VLOOKUP(A1421,Sales!$B$1352:$B$1390,1,0)</f>
        <v>#N/A</v>
      </c>
    </row>
    <row r="1422" spans="1:10" hidden="1" x14ac:dyDescent="0.25">
      <c r="A1422">
        <v>207849</v>
      </c>
      <c r="B1422" t="s">
        <v>2144</v>
      </c>
      <c r="C1422">
        <v>40</v>
      </c>
      <c r="D1422">
        <v>1</v>
      </c>
      <c r="E1422">
        <v>40</v>
      </c>
      <c r="F1422">
        <v>74.260000000000005</v>
      </c>
      <c r="G1422">
        <v>2970.4</v>
      </c>
      <c r="H1422">
        <v>1</v>
      </c>
      <c r="I1422">
        <v>2970.4</v>
      </c>
      <c r="J1422" t="e">
        <f>+VLOOKUP(A1422,Sales!$B$1352:$B$1390,1,0)</f>
        <v>#N/A</v>
      </c>
    </row>
    <row r="1423" spans="1:10" hidden="1" x14ac:dyDescent="0.25">
      <c r="A1423">
        <v>207849</v>
      </c>
      <c r="B1423" t="s">
        <v>2136</v>
      </c>
      <c r="C1423">
        <v>20</v>
      </c>
      <c r="D1423">
        <v>1</v>
      </c>
      <c r="E1423">
        <v>20</v>
      </c>
      <c r="F1423">
        <v>74.260000000000005</v>
      </c>
      <c r="G1423">
        <v>1485.2</v>
      </c>
      <c r="H1423">
        <v>1</v>
      </c>
      <c r="I1423">
        <v>1485.2</v>
      </c>
      <c r="J1423" t="e">
        <f>+VLOOKUP(A1423,Sales!$B$1352:$B$1390,1,0)</f>
        <v>#N/A</v>
      </c>
    </row>
    <row r="1424" spans="1:10" hidden="1" x14ac:dyDescent="0.25">
      <c r="A1424">
        <v>207828</v>
      </c>
      <c r="B1424" t="s">
        <v>2138</v>
      </c>
      <c r="C1424">
        <v>14</v>
      </c>
      <c r="D1424">
        <v>1</v>
      </c>
      <c r="E1424">
        <v>14</v>
      </c>
      <c r="F1424">
        <v>103.12</v>
      </c>
      <c r="G1424">
        <v>1443.68</v>
      </c>
      <c r="H1424">
        <v>1</v>
      </c>
      <c r="I1424">
        <v>1443.68</v>
      </c>
      <c r="J1424" t="e">
        <f>+VLOOKUP(A1424,Sales!$B$1352:$B$1390,1,0)</f>
        <v>#N/A</v>
      </c>
    </row>
    <row r="1425" spans="1:10" hidden="1" x14ac:dyDescent="0.25">
      <c r="A1425">
        <v>207827</v>
      </c>
      <c r="B1425" t="s">
        <v>3386</v>
      </c>
      <c r="C1425">
        <v>34</v>
      </c>
      <c r="D1425">
        <v>1</v>
      </c>
      <c r="E1425">
        <v>34</v>
      </c>
      <c r="F1425">
        <v>103.12</v>
      </c>
      <c r="G1425">
        <v>3506.08</v>
      </c>
      <c r="H1425">
        <v>1</v>
      </c>
      <c r="I1425">
        <v>3506.08</v>
      </c>
      <c r="J1425" t="e">
        <f>+VLOOKUP(A1425,Sales!$B$1352:$B$1390,1,0)</f>
        <v>#N/A</v>
      </c>
    </row>
    <row r="1426" spans="1:10" hidden="1" x14ac:dyDescent="0.25">
      <c r="A1426">
        <v>207827</v>
      </c>
      <c r="B1426" t="s">
        <v>2147</v>
      </c>
      <c r="C1426">
        <v>7</v>
      </c>
      <c r="D1426">
        <v>1</v>
      </c>
      <c r="E1426">
        <v>7</v>
      </c>
      <c r="F1426">
        <v>103.12</v>
      </c>
      <c r="G1426">
        <v>721.84</v>
      </c>
      <c r="H1426">
        <v>1</v>
      </c>
      <c r="I1426">
        <v>721.84</v>
      </c>
      <c r="J1426" t="e">
        <f>+VLOOKUP(A1426,Sales!$B$1352:$B$1390,1,0)</f>
        <v>#N/A</v>
      </c>
    </row>
    <row r="1427" spans="1:10" hidden="1" x14ac:dyDescent="0.25">
      <c r="A1427">
        <v>207826</v>
      </c>
      <c r="B1427" t="s">
        <v>2134</v>
      </c>
      <c r="C1427">
        <v>99</v>
      </c>
      <c r="D1427">
        <v>1</v>
      </c>
      <c r="E1427">
        <v>99</v>
      </c>
      <c r="F1427">
        <v>74.55</v>
      </c>
      <c r="G1427">
        <v>7380.45</v>
      </c>
      <c r="H1427">
        <v>1</v>
      </c>
      <c r="I1427">
        <v>7380.45</v>
      </c>
      <c r="J1427" t="e">
        <f>+VLOOKUP(A1427,Sales!$B$1352:$B$1390,1,0)</f>
        <v>#N/A</v>
      </c>
    </row>
    <row r="1428" spans="1:10" hidden="1" x14ac:dyDescent="0.25">
      <c r="A1428">
        <v>207825</v>
      </c>
      <c r="B1428" t="s">
        <v>2138</v>
      </c>
      <c r="C1428">
        <v>20</v>
      </c>
      <c r="D1428">
        <v>1</v>
      </c>
      <c r="E1428">
        <v>20</v>
      </c>
      <c r="F1428">
        <v>74.55</v>
      </c>
      <c r="G1428">
        <v>1491</v>
      </c>
      <c r="H1428">
        <v>1</v>
      </c>
      <c r="I1428">
        <v>1491</v>
      </c>
      <c r="J1428" t="e">
        <f>+VLOOKUP(A1428,Sales!$B$1352:$B$1390,1,0)</f>
        <v>#N/A</v>
      </c>
    </row>
    <row r="1429" spans="1:10" hidden="1" x14ac:dyDescent="0.25">
      <c r="A1429">
        <v>207825</v>
      </c>
      <c r="B1429" t="s">
        <v>2150</v>
      </c>
      <c r="C1429">
        <v>40</v>
      </c>
      <c r="D1429">
        <v>1</v>
      </c>
      <c r="E1429">
        <v>40</v>
      </c>
      <c r="F1429">
        <v>74.55</v>
      </c>
      <c r="G1429">
        <v>2982</v>
      </c>
      <c r="H1429">
        <v>1</v>
      </c>
      <c r="I1429">
        <v>2982</v>
      </c>
      <c r="J1429" t="e">
        <f>+VLOOKUP(A1429,Sales!$B$1352:$B$1390,1,0)</f>
        <v>#N/A</v>
      </c>
    </row>
    <row r="1430" spans="1:10" hidden="1" x14ac:dyDescent="0.25">
      <c r="A1430">
        <v>207825</v>
      </c>
      <c r="B1430" t="s">
        <v>2142</v>
      </c>
      <c r="C1430">
        <v>40</v>
      </c>
      <c r="D1430">
        <v>1</v>
      </c>
      <c r="E1430">
        <v>40</v>
      </c>
      <c r="F1430">
        <v>74.55</v>
      </c>
      <c r="G1430">
        <v>2982</v>
      </c>
      <c r="H1430">
        <v>1</v>
      </c>
      <c r="I1430">
        <v>2982</v>
      </c>
      <c r="J1430" t="e">
        <f>+VLOOKUP(A1430,Sales!$B$1352:$B$1390,1,0)</f>
        <v>#N/A</v>
      </c>
    </row>
    <row r="1431" spans="1:10" hidden="1" x14ac:dyDescent="0.25">
      <c r="A1431">
        <v>207825</v>
      </c>
      <c r="B1431" t="s">
        <v>2136</v>
      </c>
      <c r="C1431">
        <v>20</v>
      </c>
      <c r="D1431">
        <v>1</v>
      </c>
      <c r="E1431">
        <v>20</v>
      </c>
      <c r="F1431">
        <v>74.55</v>
      </c>
      <c r="G1431">
        <v>1491</v>
      </c>
      <c r="H1431">
        <v>1</v>
      </c>
      <c r="I1431">
        <v>1491</v>
      </c>
      <c r="J1431" t="e">
        <f>+VLOOKUP(A1431,Sales!$B$1352:$B$1390,1,0)</f>
        <v>#N/A</v>
      </c>
    </row>
    <row r="1432" spans="1:10" hidden="1" x14ac:dyDescent="0.25">
      <c r="A1432">
        <v>207824</v>
      </c>
      <c r="B1432" t="s">
        <v>2134</v>
      </c>
      <c r="C1432">
        <v>99</v>
      </c>
      <c r="D1432">
        <v>1</v>
      </c>
      <c r="E1432">
        <v>99</v>
      </c>
      <c r="F1432">
        <v>74.55</v>
      </c>
      <c r="G1432">
        <v>7380.45</v>
      </c>
      <c r="H1432">
        <v>1</v>
      </c>
      <c r="I1432">
        <v>7380.45</v>
      </c>
      <c r="J1432" t="e">
        <f>+VLOOKUP(A1432,Sales!$B$1352:$B$1390,1,0)</f>
        <v>#N/A</v>
      </c>
    </row>
    <row r="1433" spans="1:10" hidden="1" x14ac:dyDescent="0.25">
      <c r="A1433">
        <v>207822</v>
      </c>
      <c r="B1433" t="s">
        <v>2138</v>
      </c>
      <c r="C1433">
        <v>20</v>
      </c>
      <c r="D1433">
        <v>1</v>
      </c>
      <c r="E1433">
        <v>20</v>
      </c>
      <c r="F1433">
        <v>74.55</v>
      </c>
      <c r="G1433">
        <v>1491</v>
      </c>
      <c r="H1433">
        <v>1</v>
      </c>
      <c r="I1433">
        <v>1491</v>
      </c>
      <c r="J1433" t="e">
        <f>+VLOOKUP(A1433,Sales!$B$1352:$B$1390,1,0)</f>
        <v>#N/A</v>
      </c>
    </row>
    <row r="1434" spans="1:10" hidden="1" x14ac:dyDescent="0.25">
      <c r="A1434">
        <v>207821</v>
      </c>
      <c r="B1434" t="s">
        <v>2134</v>
      </c>
      <c r="C1434">
        <v>99</v>
      </c>
      <c r="D1434">
        <v>1</v>
      </c>
      <c r="E1434">
        <v>99</v>
      </c>
      <c r="F1434">
        <v>74.510000000000005</v>
      </c>
      <c r="G1434">
        <v>7376.49</v>
      </c>
      <c r="H1434">
        <v>1</v>
      </c>
      <c r="I1434">
        <v>7376.49</v>
      </c>
      <c r="J1434" t="e">
        <f>+VLOOKUP(A1434,Sales!$B$1352:$B$1390,1,0)</f>
        <v>#N/A</v>
      </c>
    </row>
    <row r="1435" spans="1:10" hidden="1" x14ac:dyDescent="0.25">
      <c r="A1435">
        <v>207816</v>
      </c>
      <c r="B1435" t="s">
        <v>2134</v>
      </c>
      <c r="C1435">
        <v>79.2</v>
      </c>
      <c r="D1435">
        <v>1</v>
      </c>
      <c r="E1435">
        <v>79.2</v>
      </c>
      <c r="F1435">
        <v>88.29</v>
      </c>
      <c r="G1435">
        <v>6992.57</v>
      </c>
      <c r="H1435">
        <v>1</v>
      </c>
      <c r="I1435">
        <v>6992.57</v>
      </c>
      <c r="J1435" t="e">
        <f>+VLOOKUP(A1435,Sales!$B$1352:$B$1390,1,0)</f>
        <v>#N/A</v>
      </c>
    </row>
    <row r="1436" spans="1:10" hidden="1" x14ac:dyDescent="0.25">
      <c r="A1436">
        <v>207812</v>
      </c>
      <c r="B1436" t="s">
        <v>2134</v>
      </c>
      <c r="C1436">
        <v>99</v>
      </c>
      <c r="D1436">
        <v>1</v>
      </c>
      <c r="E1436">
        <v>99</v>
      </c>
      <c r="F1436">
        <v>74.569999999999993</v>
      </c>
      <c r="G1436">
        <v>7382.4299999999994</v>
      </c>
      <c r="H1436">
        <v>1</v>
      </c>
      <c r="I1436">
        <v>7382.43</v>
      </c>
      <c r="J1436" t="e">
        <f>+VLOOKUP(A1436,Sales!$B$1352:$B$1390,1,0)</f>
        <v>#N/A</v>
      </c>
    </row>
    <row r="1437" spans="1:10" hidden="1" x14ac:dyDescent="0.25">
      <c r="A1437">
        <v>207803</v>
      </c>
      <c r="B1437" t="s">
        <v>2134</v>
      </c>
      <c r="C1437">
        <v>99</v>
      </c>
      <c r="D1437">
        <v>1</v>
      </c>
      <c r="E1437">
        <v>99</v>
      </c>
      <c r="F1437">
        <v>74.569999999999993</v>
      </c>
      <c r="G1437">
        <v>7382.43</v>
      </c>
      <c r="H1437">
        <v>1</v>
      </c>
      <c r="I1437">
        <v>7382.43</v>
      </c>
      <c r="J1437" t="e">
        <f>+VLOOKUP(A1437,Sales!$B$1352:$B$1390,1,0)</f>
        <v>#N/A</v>
      </c>
    </row>
    <row r="1438" spans="1:10" hidden="1" x14ac:dyDescent="0.25">
      <c r="A1438">
        <v>208177</v>
      </c>
      <c r="B1438" t="s">
        <v>2153</v>
      </c>
      <c r="C1438">
        <v>20</v>
      </c>
      <c r="D1438">
        <v>1</v>
      </c>
      <c r="E1438">
        <v>20</v>
      </c>
      <c r="F1438">
        <v>74.38</v>
      </c>
      <c r="G1438">
        <v>1487.6</v>
      </c>
      <c r="H1438">
        <v>1</v>
      </c>
      <c r="I1438">
        <v>1487.6</v>
      </c>
      <c r="J1438" t="e">
        <f>+VLOOKUP(A1438,Sales!$B$1352:$B$1390,1,0)</f>
        <v>#N/A</v>
      </c>
    </row>
    <row r="1439" spans="1:10" hidden="1" x14ac:dyDescent="0.25">
      <c r="A1439">
        <v>208175</v>
      </c>
      <c r="B1439" t="s">
        <v>2134</v>
      </c>
      <c r="C1439">
        <v>99</v>
      </c>
      <c r="D1439">
        <v>1</v>
      </c>
      <c r="E1439">
        <v>99</v>
      </c>
      <c r="F1439">
        <v>74.38</v>
      </c>
      <c r="G1439">
        <v>7363.62</v>
      </c>
      <c r="H1439">
        <v>1</v>
      </c>
      <c r="I1439">
        <v>7363.62</v>
      </c>
      <c r="J1439" t="e">
        <f>+VLOOKUP(A1439,Sales!$B$1352:$B$1390,1,0)</f>
        <v>#N/A</v>
      </c>
    </row>
    <row r="1440" spans="1:10" hidden="1" x14ac:dyDescent="0.25">
      <c r="A1440">
        <v>20816800</v>
      </c>
      <c r="B1440" t="s">
        <v>2143</v>
      </c>
      <c r="C1440">
        <v>20</v>
      </c>
      <c r="D1440">
        <v>1</v>
      </c>
      <c r="E1440">
        <v>20</v>
      </c>
      <c r="F1440">
        <v>74.38</v>
      </c>
      <c r="G1440">
        <v>1487.6</v>
      </c>
      <c r="H1440">
        <v>1</v>
      </c>
      <c r="I1440">
        <v>1487.6</v>
      </c>
      <c r="J1440" t="e">
        <f>+VLOOKUP(A1440,Sales!$B$1352:$B$1390,1,0)</f>
        <v>#N/A</v>
      </c>
    </row>
    <row r="1441" spans="1:10" hidden="1" x14ac:dyDescent="0.25">
      <c r="A1441">
        <v>208171</v>
      </c>
      <c r="B1441" t="s">
        <v>2137</v>
      </c>
      <c r="C1441">
        <v>49</v>
      </c>
      <c r="D1441">
        <v>1</v>
      </c>
      <c r="E1441">
        <v>49</v>
      </c>
      <c r="F1441">
        <v>74.349999999999994</v>
      </c>
      <c r="G1441">
        <v>3643.15</v>
      </c>
      <c r="H1441">
        <v>1</v>
      </c>
      <c r="I1441">
        <v>3643.15</v>
      </c>
      <c r="J1441" t="e">
        <f>+VLOOKUP(A1441,Sales!$B$1352:$B$1390,1,0)</f>
        <v>#N/A</v>
      </c>
    </row>
    <row r="1442" spans="1:10" hidden="1" x14ac:dyDescent="0.25">
      <c r="A1442">
        <v>208170</v>
      </c>
      <c r="B1442" t="s">
        <v>2143</v>
      </c>
      <c r="C1442">
        <v>20</v>
      </c>
      <c r="D1442">
        <v>1</v>
      </c>
      <c r="E1442">
        <v>20</v>
      </c>
      <c r="F1442">
        <v>74.349999999999994</v>
      </c>
      <c r="G1442">
        <v>1487</v>
      </c>
      <c r="H1442">
        <v>1</v>
      </c>
      <c r="I1442">
        <v>1487</v>
      </c>
      <c r="J1442" t="e">
        <f>+VLOOKUP(A1442,Sales!$B$1352:$B$1390,1,0)</f>
        <v>#N/A</v>
      </c>
    </row>
    <row r="1443" spans="1:10" hidden="1" x14ac:dyDescent="0.25">
      <c r="A1443">
        <v>20816800</v>
      </c>
      <c r="B1443" t="s">
        <v>2143</v>
      </c>
      <c r="C1443">
        <v>20</v>
      </c>
      <c r="D1443">
        <v>1</v>
      </c>
      <c r="E1443">
        <v>20</v>
      </c>
      <c r="F1443">
        <v>74.349999999999994</v>
      </c>
      <c r="G1443">
        <v>1487</v>
      </c>
      <c r="H1443">
        <v>1</v>
      </c>
      <c r="I1443">
        <v>1487</v>
      </c>
      <c r="J1443" t="e">
        <f>+VLOOKUP(A1443,Sales!$B$1352:$B$1390,1,0)</f>
        <v>#N/A</v>
      </c>
    </row>
    <row r="1444" spans="1:10" hidden="1" x14ac:dyDescent="0.25">
      <c r="A1444">
        <v>208163</v>
      </c>
      <c r="B1444" t="s">
        <v>2134</v>
      </c>
      <c r="C1444">
        <v>99</v>
      </c>
      <c r="D1444">
        <v>1</v>
      </c>
      <c r="E1444">
        <v>99</v>
      </c>
      <c r="F1444">
        <v>74.349999999999994</v>
      </c>
      <c r="G1444">
        <v>7360.65</v>
      </c>
      <c r="H1444">
        <v>1</v>
      </c>
      <c r="I1444">
        <v>7360.65</v>
      </c>
      <c r="J1444" t="e">
        <f>+VLOOKUP(A1444,Sales!$B$1352:$B$1390,1,0)</f>
        <v>#N/A</v>
      </c>
    </row>
    <row r="1445" spans="1:10" hidden="1" x14ac:dyDescent="0.25">
      <c r="A1445">
        <v>20816800</v>
      </c>
      <c r="B1445" t="s">
        <v>2134</v>
      </c>
      <c r="C1445">
        <v>99</v>
      </c>
      <c r="D1445">
        <v>1</v>
      </c>
      <c r="E1445">
        <v>99</v>
      </c>
      <c r="F1445">
        <v>74.25</v>
      </c>
      <c r="G1445">
        <v>7350.75</v>
      </c>
      <c r="H1445">
        <v>1</v>
      </c>
      <c r="I1445">
        <v>7350.75</v>
      </c>
      <c r="J1445" t="e">
        <f>+VLOOKUP(A1445,Sales!$B$1352:$B$1390,1,0)</f>
        <v>#N/A</v>
      </c>
    </row>
    <row r="1446" spans="1:10" hidden="1" x14ac:dyDescent="0.25">
      <c r="A1446">
        <v>20816800</v>
      </c>
      <c r="B1446" t="s">
        <v>2134</v>
      </c>
      <c r="C1446">
        <v>99</v>
      </c>
      <c r="D1446">
        <v>1</v>
      </c>
      <c r="E1446">
        <v>99</v>
      </c>
      <c r="F1446">
        <v>74.5</v>
      </c>
      <c r="G1446">
        <v>7375.5</v>
      </c>
      <c r="H1446">
        <v>1</v>
      </c>
      <c r="I1446">
        <v>7375.5</v>
      </c>
      <c r="J1446" t="e">
        <f>+VLOOKUP(A1446,Sales!$B$1352:$B$1390,1,0)</f>
        <v>#N/A</v>
      </c>
    </row>
    <row r="1447" spans="1:10" hidden="1" x14ac:dyDescent="0.25">
      <c r="A1447">
        <v>208131</v>
      </c>
      <c r="B1447" t="s">
        <v>2139</v>
      </c>
      <c r="C1447">
        <v>20</v>
      </c>
      <c r="D1447">
        <v>1</v>
      </c>
      <c r="E1447">
        <v>20</v>
      </c>
      <c r="F1447">
        <v>74.5</v>
      </c>
      <c r="G1447">
        <v>1490</v>
      </c>
      <c r="H1447">
        <v>1</v>
      </c>
      <c r="I1447">
        <v>1490</v>
      </c>
      <c r="J1447" t="e">
        <f>+VLOOKUP(A1447,Sales!$B$1352:$B$1390,1,0)</f>
        <v>#N/A</v>
      </c>
    </row>
    <row r="1448" spans="1:10" hidden="1" x14ac:dyDescent="0.25">
      <c r="A1448">
        <v>20816800</v>
      </c>
      <c r="B1448" t="s">
        <v>2134</v>
      </c>
      <c r="C1448">
        <v>99</v>
      </c>
      <c r="D1448">
        <v>1</v>
      </c>
      <c r="E1448">
        <v>99</v>
      </c>
      <c r="F1448">
        <v>74.5</v>
      </c>
      <c r="G1448">
        <v>7375.5</v>
      </c>
      <c r="H1448">
        <v>1</v>
      </c>
      <c r="I1448">
        <v>7375.5</v>
      </c>
      <c r="J1448" t="e">
        <f>+VLOOKUP(A1448,Sales!$B$1352:$B$1390,1,0)</f>
        <v>#N/A</v>
      </c>
    </row>
    <row r="1449" spans="1:10" hidden="1" x14ac:dyDescent="0.25">
      <c r="A1449">
        <v>208116</v>
      </c>
      <c r="B1449" t="s">
        <v>2134</v>
      </c>
      <c r="C1449">
        <v>99</v>
      </c>
      <c r="D1449">
        <v>1</v>
      </c>
      <c r="E1449">
        <v>99</v>
      </c>
      <c r="F1449">
        <v>74.349999999999994</v>
      </c>
      <c r="G1449">
        <v>7360.65</v>
      </c>
      <c r="H1449">
        <v>1</v>
      </c>
      <c r="I1449">
        <v>7360.65</v>
      </c>
      <c r="J1449" t="e">
        <f>+VLOOKUP(A1449,Sales!$B$1352:$B$1390,1,0)</f>
        <v>#N/A</v>
      </c>
    </row>
    <row r="1450" spans="1:10" hidden="1" x14ac:dyDescent="0.25">
      <c r="A1450">
        <v>20816800</v>
      </c>
      <c r="B1450" t="s">
        <v>2135</v>
      </c>
      <c r="C1450">
        <v>20</v>
      </c>
      <c r="D1450">
        <v>1</v>
      </c>
      <c r="E1450">
        <v>20</v>
      </c>
      <c r="F1450">
        <v>74.44</v>
      </c>
      <c r="G1450">
        <v>1488.8</v>
      </c>
      <c r="H1450">
        <v>1</v>
      </c>
      <c r="I1450">
        <v>1488.8</v>
      </c>
      <c r="J1450" t="e">
        <f>+VLOOKUP(A1450,Sales!$B$1352:$B$1390,1,0)</f>
        <v>#N/A</v>
      </c>
    </row>
    <row r="1451" spans="1:10" hidden="1" x14ac:dyDescent="0.25">
      <c r="A1451">
        <v>20816800</v>
      </c>
      <c r="B1451" t="s">
        <v>2144</v>
      </c>
      <c r="C1451">
        <v>40</v>
      </c>
      <c r="D1451">
        <v>1</v>
      </c>
      <c r="E1451">
        <v>40</v>
      </c>
      <c r="F1451">
        <v>74.44</v>
      </c>
      <c r="G1451">
        <v>2977.6</v>
      </c>
      <c r="H1451">
        <v>1</v>
      </c>
      <c r="I1451">
        <v>2977.6</v>
      </c>
      <c r="J1451" t="e">
        <f>+VLOOKUP(A1451,Sales!$B$1352:$B$1390,1,0)</f>
        <v>#N/A</v>
      </c>
    </row>
    <row r="1452" spans="1:10" hidden="1" x14ac:dyDescent="0.25">
      <c r="A1452">
        <v>208113</v>
      </c>
      <c r="B1452" t="s">
        <v>2135</v>
      </c>
      <c r="C1452">
        <v>20</v>
      </c>
      <c r="D1452">
        <v>1</v>
      </c>
      <c r="E1452">
        <v>20</v>
      </c>
      <c r="F1452">
        <v>74.349999999999994</v>
      </c>
      <c r="G1452">
        <v>1487</v>
      </c>
      <c r="H1452">
        <v>1</v>
      </c>
      <c r="I1452">
        <v>1487</v>
      </c>
      <c r="J1452" t="e">
        <f>+VLOOKUP(A1452,Sales!$B$1352:$B$1390,1,0)</f>
        <v>#N/A</v>
      </c>
    </row>
    <row r="1453" spans="1:10" hidden="1" x14ac:dyDescent="0.25">
      <c r="A1453">
        <v>208112</v>
      </c>
      <c r="B1453" t="s">
        <v>2145</v>
      </c>
      <c r="C1453">
        <v>89</v>
      </c>
      <c r="D1453">
        <v>1</v>
      </c>
      <c r="E1453">
        <v>89</v>
      </c>
      <c r="F1453">
        <v>74.349999999999994</v>
      </c>
      <c r="G1453">
        <v>6617.15</v>
      </c>
      <c r="H1453">
        <v>1</v>
      </c>
      <c r="I1453">
        <v>6617.15</v>
      </c>
      <c r="J1453" t="e">
        <f>+VLOOKUP(A1453,Sales!$B$1352:$B$1390,1,0)</f>
        <v>#N/A</v>
      </c>
    </row>
    <row r="1454" spans="1:10" hidden="1" x14ac:dyDescent="0.25">
      <c r="A1454">
        <v>20816800</v>
      </c>
      <c r="B1454" t="s">
        <v>2151</v>
      </c>
      <c r="C1454">
        <v>20</v>
      </c>
      <c r="D1454">
        <v>1</v>
      </c>
      <c r="E1454">
        <v>20</v>
      </c>
      <c r="F1454">
        <v>74.44</v>
      </c>
      <c r="G1454">
        <v>1488.8</v>
      </c>
      <c r="H1454">
        <v>1</v>
      </c>
      <c r="I1454">
        <v>1488.8</v>
      </c>
      <c r="J1454" t="e">
        <f>+VLOOKUP(A1454,Sales!$B$1352:$B$1390,1,0)</f>
        <v>#N/A</v>
      </c>
    </row>
    <row r="1455" spans="1:10" hidden="1" x14ac:dyDescent="0.25">
      <c r="A1455">
        <v>208110</v>
      </c>
      <c r="B1455" t="s">
        <v>2141</v>
      </c>
      <c r="C1455">
        <v>20</v>
      </c>
      <c r="D1455">
        <v>1</v>
      </c>
      <c r="E1455">
        <v>20</v>
      </c>
      <c r="F1455">
        <v>74.349999999999994</v>
      </c>
      <c r="G1455">
        <v>1487</v>
      </c>
      <c r="H1455">
        <v>1</v>
      </c>
      <c r="I1455">
        <v>1487</v>
      </c>
      <c r="J1455" t="e">
        <f>+VLOOKUP(A1455,Sales!$B$1352:$B$1390,1,0)</f>
        <v>#N/A</v>
      </c>
    </row>
    <row r="1456" spans="1:10" hidden="1" x14ac:dyDescent="0.25">
      <c r="A1456">
        <v>208109</v>
      </c>
      <c r="B1456" t="s">
        <v>2142</v>
      </c>
      <c r="C1456">
        <v>40</v>
      </c>
      <c r="D1456">
        <v>1</v>
      </c>
      <c r="E1456">
        <v>40</v>
      </c>
      <c r="F1456">
        <v>74.349999999999994</v>
      </c>
      <c r="G1456">
        <v>2974</v>
      </c>
      <c r="H1456">
        <v>1</v>
      </c>
      <c r="I1456">
        <v>2974</v>
      </c>
      <c r="J1456" t="e">
        <f>+VLOOKUP(A1456,Sales!$B$1352:$B$1390,1,0)</f>
        <v>#N/A</v>
      </c>
    </row>
    <row r="1457" spans="1:10" hidden="1" x14ac:dyDescent="0.25">
      <c r="A1457">
        <v>20816800</v>
      </c>
      <c r="B1457" t="s">
        <v>2143</v>
      </c>
      <c r="C1457">
        <v>20</v>
      </c>
      <c r="D1457">
        <v>1</v>
      </c>
      <c r="E1457">
        <v>20</v>
      </c>
      <c r="F1457">
        <v>74.44</v>
      </c>
      <c r="G1457">
        <v>1488.8</v>
      </c>
      <c r="H1457">
        <v>1</v>
      </c>
      <c r="I1457">
        <v>1488.8</v>
      </c>
      <c r="J1457" t="e">
        <f>+VLOOKUP(A1457,Sales!$B$1352:$B$1390,1,0)</f>
        <v>#N/A</v>
      </c>
    </row>
    <row r="1458" spans="1:10" hidden="1" x14ac:dyDescent="0.25">
      <c r="A1458">
        <v>208103</v>
      </c>
      <c r="B1458" t="s">
        <v>2134</v>
      </c>
      <c r="C1458">
        <v>99</v>
      </c>
      <c r="D1458">
        <v>1</v>
      </c>
      <c r="E1458">
        <v>99</v>
      </c>
      <c r="F1458">
        <v>74.44</v>
      </c>
      <c r="G1458">
        <v>7369.56</v>
      </c>
      <c r="H1458">
        <v>1</v>
      </c>
      <c r="I1458">
        <v>7369.56</v>
      </c>
      <c r="J1458" t="e">
        <f>+VLOOKUP(A1458,Sales!$B$1352:$B$1390,1,0)</f>
        <v>#N/A</v>
      </c>
    </row>
    <row r="1459" spans="1:10" hidden="1" x14ac:dyDescent="0.25">
      <c r="A1459">
        <v>208102</v>
      </c>
      <c r="B1459" t="s">
        <v>2134</v>
      </c>
      <c r="C1459">
        <v>99</v>
      </c>
      <c r="D1459">
        <v>1</v>
      </c>
      <c r="E1459">
        <v>99</v>
      </c>
      <c r="F1459">
        <v>74.44</v>
      </c>
      <c r="G1459">
        <v>7369.56</v>
      </c>
      <c r="H1459">
        <v>1</v>
      </c>
      <c r="I1459">
        <v>7369.56</v>
      </c>
      <c r="J1459" t="e">
        <f>+VLOOKUP(A1459,Sales!$B$1352:$B$1390,1,0)</f>
        <v>#N/A</v>
      </c>
    </row>
    <row r="1460" spans="1:10" hidden="1" x14ac:dyDescent="0.25">
      <c r="A1460">
        <v>208101</v>
      </c>
      <c r="B1460" t="s">
        <v>2134</v>
      </c>
      <c r="C1460">
        <v>99</v>
      </c>
      <c r="D1460">
        <v>1</v>
      </c>
      <c r="E1460">
        <v>99</v>
      </c>
      <c r="F1460">
        <v>74.44</v>
      </c>
      <c r="G1460">
        <v>7369.56</v>
      </c>
      <c r="H1460">
        <v>1</v>
      </c>
      <c r="I1460">
        <v>7369.56</v>
      </c>
      <c r="J1460" t="e">
        <f>+VLOOKUP(A1460,Sales!$B$1352:$B$1390,1,0)</f>
        <v>#N/A</v>
      </c>
    </row>
    <row r="1461" spans="1:10" hidden="1" x14ac:dyDescent="0.25">
      <c r="A1461">
        <v>208100</v>
      </c>
      <c r="B1461" t="s">
        <v>2145</v>
      </c>
      <c r="C1461">
        <v>89</v>
      </c>
      <c r="D1461">
        <v>1</v>
      </c>
      <c r="E1461">
        <v>89</v>
      </c>
      <c r="F1461">
        <v>74.44</v>
      </c>
      <c r="G1461">
        <v>6625.16</v>
      </c>
      <c r="H1461">
        <v>1</v>
      </c>
      <c r="I1461">
        <v>6625.16</v>
      </c>
      <c r="J1461" t="e">
        <f>+VLOOKUP(A1461,Sales!$B$1352:$B$1390,1,0)</f>
        <v>#N/A</v>
      </c>
    </row>
    <row r="1462" spans="1:10" hidden="1" x14ac:dyDescent="0.25">
      <c r="A1462">
        <v>20816800</v>
      </c>
      <c r="B1462" t="s">
        <v>2144</v>
      </c>
      <c r="C1462">
        <v>40</v>
      </c>
      <c r="D1462">
        <v>1</v>
      </c>
      <c r="E1462">
        <v>40</v>
      </c>
      <c r="F1462">
        <v>74.44</v>
      </c>
      <c r="G1462">
        <v>2977.6</v>
      </c>
      <c r="H1462">
        <v>1</v>
      </c>
      <c r="I1462">
        <v>2977.6</v>
      </c>
      <c r="J1462" t="e">
        <f>+VLOOKUP(A1462,Sales!$B$1352:$B$1390,1,0)</f>
        <v>#N/A</v>
      </c>
    </row>
    <row r="1463" spans="1:10" hidden="1" x14ac:dyDescent="0.25">
      <c r="A1463">
        <v>208098</v>
      </c>
      <c r="B1463" t="s">
        <v>2141</v>
      </c>
      <c r="C1463">
        <v>20</v>
      </c>
      <c r="D1463">
        <v>1</v>
      </c>
      <c r="E1463">
        <v>20</v>
      </c>
      <c r="F1463">
        <v>74.44</v>
      </c>
      <c r="G1463">
        <v>1488.8</v>
      </c>
      <c r="H1463">
        <v>1</v>
      </c>
      <c r="I1463">
        <v>1488.8</v>
      </c>
      <c r="J1463" t="e">
        <f>+VLOOKUP(A1463,Sales!$B$1352:$B$1390,1,0)</f>
        <v>#N/A</v>
      </c>
    </row>
    <row r="1464" spans="1:10" hidden="1" x14ac:dyDescent="0.25">
      <c r="A1464">
        <v>208096</v>
      </c>
      <c r="B1464" t="s">
        <v>2134</v>
      </c>
      <c r="C1464">
        <v>99</v>
      </c>
      <c r="D1464">
        <v>1</v>
      </c>
      <c r="E1464">
        <v>99</v>
      </c>
      <c r="F1464">
        <v>74.44</v>
      </c>
      <c r="G1464">
        <v>7369.56</v>
      </c>
      <c r="H1464">
        <v>1</v>
      </c>
      <c r="I1464">
        <v>7369.56</v>
      </c>
      <c r="J1464" t="e">
        <f>+VLOOKUP(A1464,Sales!$B$1352:$B$1390,1,0)</f>
        <v>#N/A</v>
      </c>
    </row>
    <row r="1465" spans="1:10" hidden="1" x14ac:dyDescent="0.25">
      <c r="A1465">
        <v>20816800</v>
      </c>
      <c r="B1465" t="s">
        <v>2149</v>
      </c>
      <c r="C1465">
        <v>10</v>
      </c>
      <c r="D1465">
        <v>1</v>
      </c>
      <c r="E1465">
        <v>10</v>
      </c>
      <c r="F1465">
        <v>74.41</v>
      </c>
      <c r="G1465">
        <v>744.09999999999991</v>
      </c>
      <c r="H1465">
        <v>1</v>
      </c>
      <c r="I1465">
        <v>744.1</v>
      </c>
      <c r="J1465" t="e">
        <f>+VLOOKUP(A1465,Sales!$B$1352:$B$1390,1,0)</f>
        <v>#N/A</v>
      </c>
    </row>
    <row r="1466" spans="1:10" hidden="1" x14ac:dyDescent="0.25">
      <c r="A1466">
        <v>208076</v>
      </c>
      <c r="B1466" t="s">
        <v>2141</v>
      </c>
      <c r="C1466">
        <v>20</v>
      </c>
      <c r="D1466">
        <v>1</v>
      </c>
      <c r="E1466">
        <v>20</v>
      </c>
      <c r="F1466">
        <v>74.41</v>
      </c>
      <c r="G1466">
        <v>1488.2</v>
      </c>
      <c r="H1466">
        <v>1</v>
      </c>
      <c r="I1466">
        <v>1488.2</v>
      </c>
      <c r="J1466" t="e">
        <f>+VLOOKUP(A1466,Sales!$B$1352:$B$1390,1,0)</f>
        <v>#N/A</v>
      </c>
    </row>
    <row r="1467" spans="1:10" hidden="1" x14ac:dyDescent="0.25">
      <c r="A1467">
        <v>208075</v>
      </c>
      <c r="B1467" t="s">
        <v>2134</v>
      </c>
      <c r="C1467">
        <v>99</v>
      </c>
      <c r="D1467">
        <v>1</v>
      </c>
      <c r="E1467">
        <v>99</v>
      </c>
      <c r="F1467">
        <v>74.41</v>
      </c>
      <c r="G1467">
        <v>7366.59</v>
      </c>
      <c r="H1467">
        <v>1</v>
      </c>
      <c r="I1467">
        <v>7366.59</v>
      </c>
      <c r="J1467" t="e">
        <f>+VLOOKUP(A1467,Sales!$B$1352:$B$1390,1,0)</f>
        <v>#N/A</v>
      </c>
    </row>
    <row r="1468" spans="1:10" hidden="1" x14ac:dyDescent="0.25">
      <c r="A1468">
        <v>208074</v>
      </c>
      <c r="B1468" t="s">
        <v>2144</v>
      </c>
      <c r="C1468">
        <v>40</v>
      </c>
      <c r="D1468">
        <v>1</v>
      </c>
      <c r="E1468">
        <v>40</v>
      </c>
      <c r="F1468">
        <v>74.44</v>
      </c>
      <c r="G1468">
        <v>2977.6</v>
      </c>
      <c r="H1468">
        <v>1</v>
      </c>
      <c r="I1468">
        <v>2977.6</v>
      </c>
      <c r="J1468" t="e">
        <f>+VLOOKUP(A1468,Sales!$B$1352:$B$1390,1,0)</f>
        <v>#N/A</v>
      </c>
    </row>
    <row r="1469" spans="1:10" hidden="1" x14ac:dyDescent="0.25">
      <c r="A1469">
        <v>208073</v>
      </c>
      <c r="B1469" t="s">
        <v>2149</v>
      </c>
      <c r="C1469">
        <v>10</v>
      </c>
      <c r="D1469">
        <v>1</v>
      </c>
      <c r="E1469">
        <v>10</v>
      </c>
      <c r="F1469">
        <v>74.44</v>
      </c>
      <c r="G1469">
        <v>744.4</v>
      </c>
      <c r="H1469">
        <v>1</v>
      </c>
      <c r="I1469">
        <v>744.4</v>
      </c>
      <c r="J1469" t="e">
        <f>+VLOOKUP(A1469,Sales!$B$1352:$B$1390,1,0)</f>
        <v>#N/A</v>
      </c>
    </row>
    <row r="1470" spans="1:10" hidden="1" x14ac:dyDescent="0.25">
      <c r="A1470">
        <v>208069</v>
      </c>
      <c r="B1470" t="s">
        <v>2134</v>
      </c>
      <c r="C1470">
        <v>99</v>
      </c>
      <c r="D1470">
        <v>1</v>
      </c>
      <c r="E1470">
        <v>99</v>
      </c>
      <c r="F1470">
        <v>74.44</v>
      </c>
      <c r="G1470">
        <v>7369.56</v>
      </c>
      <c r="H1470">
        <v>1</v>
      </c>
      <c r="I1470">
        <v>7369.56</v>
      </c>
      <c r="J1470" t="e">
        <f>+VLOOKUP(A1470,Sales!$B$1352:$B$1390,1,0)</f>
        <v>#N/A</v>
      </c>
    </row>
    <row r="1471" spans="1:10" hidden="1" x14ac:dyDescent="0.25">
      <c r="A1471">
        <v>208068</v>
      </c>
      <c r="B1471" t="s">
        <v>2144</v>
      </c>
      <c r="C1471">
        <v>40</v>
      </c>
      <c r="D1471">
        <v>1</v>
      </c>
      <c r="E1471">
        <v>40</v>
      </c>
      <c r="F1471">
        <v>74.44</v>
      </c>
      <c r="G1471">
        <v>2977.6</v>
      </c>
      <c r="H1471">
        <v>1</v>
      </c>
      <c r="I1471">
        <v>2977.6</v>
      </c>
      <c r="J1471" t="e">
        <f>+VLOOKUP(A1471,Sales!$B$1352:$B$1390,1,0)</f>
        <v>#N/A</v>
      </c>
    </row>
    <row r="1472" spans="1:10" hidden="1" x14ac:dyDescent="0.25">
      <c r="A1472">
        <v>208067</v>
      </c>
      <c r="B1472" t="s">
        <v>2143</v>
      </c>
      <c r="C1472">
        <v>20</v>
      </c>
      <c r="D1472">
        <v>2</v>
      </c>
      <c r="E1472">
        <v>40</v>
      </c>
      <c r="F1472">
        <v>74.44</v>
      </c>
      <c r="G1472">
        <v>1488.8</v>
      </c>
      <c r="H1472">
        <v>2</v>
      </c>
      <c r="I1472">
        <v>2977.6</v>
      </c>
      <c r="J1472" t="e">
        <f>+VLOOKUP(A1472,Sales!$B$1352:$B$1390,1,0)</f>
        <v>#N/A</v>
      </c>
    </row>
    <row r="1473" spans="1:10" hidden="1" x14ac:dyDescent="0.25">
      <c r="A1473">
        <v>208065</v>
      </c>
      <c r="B1473" t="s">
        <v>2134</v>
      </c>
      <c r="C1473">
        <v>99</v>
      </c>
      <c r="D1473">
        <v>1</v>
      </c>
      <c r="E1473">
        <v>99</v>
      </c>
      <c r="F1473">
        <v>74.45</v>
      </c>
      <c r="G1473">
        <v>7370.55</v>
      </c>
      <c r="H1473">
        <v>1</v>
      </c>
      <c r="I1473">
        <v>7370.55</v>
      </c>
      <c r="J1473" t="e">
        <f>+VLOOKUP(A1473,Sales!$B$1352:$B$1390,1,0)</f>
        <v>#N/A</v>
      </c>
    </row>
    <row r="1474" spans="1:10" hidden="1" x14ac:dyDescent="0.25">
      <c r="A1474">
        <v>208064</v>
      </c>
      <c r="B1474" t="s">
        <v>2135</v>
      </c>
      <c r="C1474">
        <v>20</v>
      </c>
      <c r="D1474">
        <v>1</v>
      </c>
      <c r="E1474">
        <v>20</v>
      </c>
      <c r="F1474">
        <v>74.45</v>
      </c>
      <c r="G1474">
        <v>1489</v>
      </c>
      <c r="H1474">
        <v>1</v>
      </c>
      <c r="I1474">
        <v>1489</v>
      </c>
      <c r="J1474" t="e">
        <f>+VLOOKUP(A1474,Sales!$B$1352:$B$1390,1,0)</f>
        <v>#N/A</v>
      </c>
    </row>
    <row r="1475" spans="1:10" hidden="1" x14ac:dyDescent="0.25">
      <c r="A1475">
        <v>208063</v>
      </c>
      <c r="B1475" t="s">
        <v>2148</v>
      </c>
      <c r="C1475">
        <v>20</v>
      </c>
      <c r="D1475">
        <v>1</v>
      </c>
      <c r="E1475">
        <v>20</v>
      </c>
      <c r="F1475">
        <v>74.45</v>
      </c>
      <c r="G1475">
        <v>1489</v>
      </c>
      <c r="H1475">
        <v>1</v>
      </c>
      <c r="I1475">
        <v>1489</v>
      </c>
      <c r="J1475" t="e">
        <f>+VLOOKUP(A1475,Sales!$B$1352:$B$1390,1,0)</f>
        <v>#N/A</v>
      </c>
    </row>
    <row r="1476" spans="1:10" hidden="1" x14ac:dyDescent="0.25">
      <c r="A1476">
        <v>20816800</v>
      </c>
      <c r="B1476" t="s">
        <v>2134</v>
      </c>
      <c r="C1476">
        <v>99</v>
      </c>
      <c r="D1476">
        <v>1</v>
      </c>
      <c r="E1476">
        <v>99</v>
      </c>
      <c r="F1476">
        <v>74.45</v>
      </c>
      <c r="G1476">
        <v>7370.55</v>
      </c>
      <c r="H1476">
        <v>1</v>
      </c>
      <c r="I1476">
        <v>7370.55</v>
      </c>
      <c r="J1476" t="e">
        <f>+VLOOKUP(A1476,Sales!$B$1352:$B$1390,1,0)</f>
        <v>#N/A</v>
      </c>
    </row>
    <row r="1477" spans="1:10" hidden="1" x14ac:dyDescent="0.25">
      <c r="A1477">
        <v>208059</v>
      </c>
      <c r="B1477" t="s">
        <v>2141</v>
      </c>
      <c r="C1477">
        <v>20</v>
      </c>
      <c r="D1477">
        <v>1</v>
      </c>
      <c r="E1477">
        <v>20</v>
      </c>
      <c r="F1477">
        <v>74.45</v>
      </c>
      <c r="G1477">
        <v>1489</v>
      </c>
      <c r="H1477">
        <v>1</v>
      </c>
      <c r="I1477">
        <v>1489</v>
      </c>
      <c r="J1477" t="e">
        <f>+VLOOKUP(A1477,Sales!$B$1352:$B$1390,1,0)</f>
        <v>#N/A</v>
      </c>
    </row>
    <row r="1478" spans="1:10" hidden="1" x14ac:dyDescent="0.25">
      <c r="A1478">
        <v>208058</v>
      </c>
      <c r="B1478" t="s">
        <v>2134</v>
      </c>
      <c r="C1478">
        <v>99</v>
      </c>
      <c r="D1478">
        <v>1</v>
      </c>
      <c r="E1478">
        <v>99</v>
      </c>
      <c r="F1478">
        <v>74.45</v>
      </c>
      <c r="G1478">
        <v>7370.55</v>
      </c>
      <c r="H1478">
        <v>1</v>
      </c>
      <c r="I1478">
        <v>7370.55</v>
      </c>
      <c r="J1478" t="e">
        <f>+VLOOKUP(A1478,Sales!$B$1352:$B$1390,1,0)</f>
        <v>#N/A</v>
      </c>
    </row>
    <row r="1479" spans="1:10" hidden="1" x14ac:dyDescent="0.25">
      <c r="A1479">
        <v>208057</v>
      </c>
      <c r="B1479" t="s">
        <v>4972</v>
      </c>
      <c r="C1479">
        <v>20</v>
      </c>
      <c r="D1479">
        <v>1</v>
      </c>
      <c r="E1479">
        <v>20</v>
      </c>
      <c r="F1479">
        <v>74.45</v>
      </c>
      <c r="G1479">
        <v>1489</v>
      </c>
      <c r="H1479">
        <v>1</v>
      </c>
      <c r="I1479">
        <v>1489</v>
      </c>
      <c r="J1479" t="e">
        <f>+VLOOKUP(A1479,Sales!$B$1352:$B$1390,1,0)</f>
        <v>#N/A</v>
      </c>
    </row>
    <row r="1480" spans="1:10" hidden="1" x14ac:dyDescent="0.25">
      <c r="A1480">
        <v>208055</v>
      </c>
      <c r="B1480" t="s">
        <v>2134</v>
      </c>
      <c r="C1480">
        <v>99</v>
      </c>
      <c r="D1480">
        <v>1</v>
      </c>
      <c r="E1480">
        <v>99</v>
      </c>
      <c r="F1480">
        <v>74.45</v>
      </c>
      <c r="G1480">
        <v>7370.55</v>
      </c>
      <c r="H1480">
        <v>1</v>
      </c>
      <c r="I1480">
        <v>7370.55</v>
      </c>
      <c r="J1480" t="e">
        <f>+VLOOKUP(A1480,Sales!$B$1352:$B$1390,1,0)</f>
        <v>#N/A</v>
      </c>
    </row>
    <row r="1481" spans="1:10" hidden="1" x14ac:dyDescent="0.25">
      <c r="A1481">
        <v>208054</v>
      </c>
      <c r="B1481" t="s">
        <v>2134</v>
      </c>
      <c r="C1481">
        <v>99</v>
      </c>
      <c r="D1481">
        <v>1</v>
      </c>
      <c r="E1481">
        <v>99</v>
      </c>
      <c r="F1481">
        <v>74.45</v>
      </c>
      <c r="G1481">
        <v>7370.55</v>
      </c>
      <c r="H1481">
        <v>1</v>
      </c>
      <c r="I1481">
        <v>7370.55</v>
      </c>
      <c r="J1481" t="e">
        <f>+VLOOKUP(A1481,Sales!$B$1352:$B$1390,1,0)</f>
        <v>#N/A</v>
      </c>
    </row>
    <row r="1482" spans="1:10" hidden="1" x14ac:dyDescent="0.25">
      <c r="A1482">
        <v>208050</v>
      </c>
      <c r="B1482" t="s">
        <v>2134</v>
      </c>
      <c r="C1482">
        <v>99</v>
      </c>
      <c r="D1482">
        <v>1</v>
      </c>
      <c r="E1482">
        <v>99</v>
      </c>
      <c r="F1482">
        <v>74.45</v>
      </c>
      <c r="G1482">
        <v>7370.55</v>
      </c>
      <c r="H1482">
        <v>1</v>
      </c>
      <c r="I1482">
        <v>7370.55</v>
      </c>
      <c r="J1482" t="e">
        <f>+VLOOKUP(A1482,Sales!$B$1352:$B$1390,1,0)</f>
        <v>#N/A</v>
      </c>
    </row>
    <row r="1483" spans="1:10" hidden="1" x14ac:dyDescent="0.25">
      <c r="A1483">
        <v>208045</v>
      </c>
      <c r="B1483" t="s">
        <v>2134</v>
      </c>
      <c r="C1483">
        <v>99</v>
      </c>
      <c r="D1483">
        <v>1</v>
      </c>
      <c r="E1483">
        <v>99</v>
      </c>
      <c r="F1483">
        <v>74.599999999999994</v>
      </c>
      <c r="G1483">
        <v>7385.4</v>
      </c>
      <c r="H1483">
        <v>1</v>
      </c>
      <c r="I1483">
        <v>7385.4</v>
      </c>
      <c r="J1483" t="e">
        <f>+VLOOKUP(A1483,Sales!$B$1352:$B$1390,1,0)</f>
        <v>#N/A</v>
      </c>
    </row>
    <row r="1484" spans="1:10" hidden="1" x14ac:dyDescent="0.25">
      <c r="A1484">
        <v>208041</v>
      </c>
      <c r="B1484" t="s">
        <v>2144</v>
      </c>
      <c r="C1484">
        <v>40</v>
      </c>
      <c r="D1484">
        <v>1</v>
      </c>
      <c r="E1484">
        <v>40</v>
      </c>
      <c r="F1484">
        <v>74.599999999999994</v>
      </c>
      <c r="G1484">
        <v>2984</v>
      </c>
      <c r="H1484">
        <v>1</v>
      </c>
      <c r="I1484">
        <v>2984</v>
      </c>
      <c r="J1484" t="e">
        <f>+VLOOKUP(A1484,Sales!$B$1352:$B$1390,1,0)</f>
        <v>#N/A</v>
      </c>
    </row>
    <row r="1485" spans="1:10" hidden="1" x14ac:dyDescent="0.25">
      <c r="A1485">
        <v>208041</v>
      </c>
      <c r="B1485" t="s">
        <v>2150</v>
      </c>
      <c r="C1485">
        <v>40</v>
      </c>
      <c r="D1485">
        <v>1</v>
      </c>
      <c r="E1485">
        <v>40</v>
      </c>
      <c r="F1485">
        <v>74.599999999999994</v>
      </c>
      <c r="G1485">
        <v>2984</v>
      </c>
      <c r="H1485">
        <v>1</v>
      </c>
      <c r="I1485">
        <v>2984</v>
      </c>
      <c r="J1485" t="e">
        <f>+VLOOKUP(A1485,Sales!$B$1352:$B$1390,1,0)</f>
        <v>#N/A</v>
      </c>
    </row>
    <row r="1486" spans="1:10" hidden="1" x14ac:dyDescent="0.25">
      <c r="A1486">
        <v>208038</v>
      </c>
      <c r="B1486" t="s">
        <v>2134</v>
      </c>
      <c r="C1486">
        <v>99</v>
      </c>
      <c r="D1486">
        <v>1</v>
      </c>
      <c r="E1486">
        <v>99</v>
      </c>
      <c r="F1486">
        <v>74.599999999999994</v>
      </c>
      <c r="G1486">
        <v>7385.4</v>
      </c>
      <c r="H1486">
        <v>1</v>
      </c>
      <c r="I1486">
        <v>7385.4</v>
      </c>
      <c r="J1486" t="e">
        <f>+VLOOKUP(A1486,Sales!$B$1352:$B$1390,1,0)</f>
        <v>#N/A</v>
      </c>
    </row>
    <row r="1487" spans="1:10" hidden="1" x14ac:dyDescent="0.25">
      <c r="A1487">
        <v>208037</v>
      </c>
      <c r="B1487" t="s">
        <v>2134</v>
      </c>
      <c r="C1487">
        <v>99</v>
      </c>
      <c r="D1487">
        <v>1</v>
      </c>
      <c r="E1487">
        <v>99</v>
      </c>
      <c r="F1487">
        <v>74.86</v>
      </c>
      <c r="G1487">
        <v>7411.14</v>
      </c>
      <c r="H1487">
        <v>1</v>
      </c>
      <c r="I1487">
        <v>7411.14</v>
      </c>
      <c r="J1487" t="e">
        <f>+VLOOKUP(A1487,Sales!$B$1352:$B$1390,1,0)</f>
        <v>#N/A</v>
      </c>
    </row>
    <row r="1488" spans="1:10" hidden="1" x14ac:dyDescent="0.25">
      <c r="A1488">
        <v>208034</v>
      </c>
      <c r="B1488" t="s">
        <v>2134</v>
      </c>
      <c r="C1488">
        <v>99</v>
      </c>
      <c r="D1488">
        <v>1</v>
      </c>
      <c r="E1488">
        <v>99</v>
      </c>
      <c r="F1488">
        <v>74.86</v>
      </c>
      <c r="G1488">
        <v>7411.14</v>
      </c>
      <c r="H1488">
        <v>1</v>
      </c>
      <c r="I1488">
        <v>7411.14</v>
      </c>
      <c r="J1488" t="e">
        <f>+VLOOKUP(A1488,Sales!$B$1352:$B$1390,1,0)</f>
        <v>#N/A</v>
      </c>
    </row>
    <row r="1489" spans="1:10" hidden="1" x14ac:dyDescent="0.25">
      <c r="A1489">
        <v>208032</v>
      </c>
      <c r="B1489" t="s">
        <v>2149</v>
      </c>
      <c r="C1489">
        <v>10</v>
      </c>
      <c r="D1489">
        <v>2</v>
      </c>
      <c r="E1489">
        <v>20</v>
      </c>
      <c r="F1489">
        <v>74.86</v>
      </c>
      <c r="G1489">
        <v>748.6</v>
      </c>
      <c r="H1489">
        <v>2</v>
      </c>
      <c r="I1489">
        <v>1497.2</v>
      </c>
      <c r="J1489" t="e">
        <f>+VLOOKUP(A1489,Sales!$B$1352:$B$1390,1,0)</f>
        <v>#N/A</v>
      </c>
    </row>
    <row r="1490" spans="1:10" hidden="1" x14ac:dyDescent="0.25">
      <c r="A1490">
        <v>208031</v>
      </c>
      <c r="B1490" t="s">
        <v>2134</v>
      </c>
      <c r="C1490">
        <v>99</v>
      </c>
      <c r="D1490">
        <v>1</v>
      </c>
      <c r="E1490">
        <v>99</v>
      </c>
      <c r="F1490">
        <v>74.86</v>
      </c>
      <c r="G1490">
        <v>7411.14</v>
      </c>
      <c r="H1490">
        <v>1</v>
      </c>
      <c r="I1490">
        <v>7411.14</v>
      </c>
      <c r="J1490" t="e">
        <f>+VLOOKUP(A1490,Sales!$B$1352:$B$1390,1,0)</f>
        <v>#N/A</v>
      </c>
    </row>
    <row r="1491" spans="1:10" hidden="1" x14ac:dyDescent="0.25">
      <c r="A1491">
        <v>208029</v>
      </c>
      <c r="B1491" t="s">
        <v>2134</v>
      </c>
      <c r="C1491">
        <v>99</v>
      </c>
      <c r="D1491">
        <v>1</v>
      </c>
      <c r="E1491">
        <v>99</v>
      </c>
      <c r="F1491">
        <v>74.63</v>
      </c>
      <c r="G1491">
        <v>7388.37</v>
      </c>
      <c r="H1491">
        <v>1</v>
      </c>
      <c r="I1491">
        <v>7388.37</v>
      </c>
      <c r="J1491" t="e">
        <f>+VLOOKUP(A1491,Sales!$B$1352:$B$1390,1,0)</f>
        <v>#N/A</v>
      </c>
    </row>
    <row r="1492" spans="1:10" hidden="1" x14ac:dyDescent="0.25">
      <c r="A1492">
        <v>208028</v>
      </c>
      <c r="B1492" t="s">
        <v>2135</v>
      </c>
      <c r="C1492">
        <v>20</v>
      </c>
      <c r="D1492">
        <v>1</v>
      </c>
      <c r="E1492">
        <v>20</v>
      </c>
      <c r="F1492">
        <v>74.63</v>
      </c>
      <c r="G1492">
        <v>1492.6</v>
      </c>
      <c r="H1492">
        <v>1</v>
      </c>
      <c r="I1492">
        <v>1492.6</v>
      </c>
      <c r="J1492" t="e">
        <f>+VLOOKUP(A1492,Sales!$B$1352:$B$1390,1,0)</f>
        <v>#N/A</v>
      </c>
    </row>
    <row r="1493" spans="1:10" hidden="1" x14ac:dyDescent="0.25">
      <c r="A1493">
        <v>208027</v>
      </c>
      <c r="B1493" t="s">
        <v>2141</v>
      </c>
      <c r="C1493">
        <v>20</v>
      </c>
      <c r="D1493">
        <v>2</v>
      </c>
      <c r="E1493">
        <v>40</v>
      </c>
      <c r="F1493">
        <v>74.63</v>
      </c>
      <c r="G1493">
        <v>1492.6</v>
      </c>
      <c r="H1493">
        <v>2</v>
      </c>
      <c r="I1493">
        <v>2985.2</v>
      </c>
      <c r="J1493" t="e">
        <f>+VLOOKUP(A1493,Sales!$B$1352:$B$1390,1,0)</f>
        <v>#N/A</v>
      </c>
    </row>
    <row r="1494" spans="1:10" hidden="1" x14ac:dyDescent="0.25">
      <c r="A1494">
        <v>208026</v>
      </c>
      <c r="B1494" t="s">
        <v>2135</v>
      </c>
      <c r="C1494">
        <v>20</v>
      </c>
      <c r="D1494">
        <v>1</v>
      </c>
      <c r="E1494">
        <v>20</v>
      </c>
      <c r="F1494">
        <v>74.63</v>
      </c>
      <c r="G1494">
        <v>1492.6</v>
      </c>
      <c r="H1494">
        <v>1</v>
      </c>
      <c r="I1494">
        <v>1492.6</v>
      </c>
      <c r="J1494" t="e">
        <f>+VLOOKUP(A1494,Sales!$B$1352:$B$1390,1,0)</f>
        <v>#N/A</v>
      </c>
    </row>
    <row r="1495" spans="1:10" hidden="1" x14ac:dyDescent="0.25">
      <c r="A1495">
        <v>208026</v>
      </c>
      <c r="B1495" t="s">
        <v>2141</v>
      </c>
      <c r="C1495">
        <v>20</v>
      </c>
      <c r="D1495">
        <v>1</v>
      </c>
      <c r="E1495">
        <v>20</v>
      </c>
      <c r="F1495">
        <v>74.63</v>
      </c>
      <c r="G1495">
        <v>1492.6</v>
      </c>
      <c r="H1495">
        <v>1</v>
      </c>
      <c r="I1495">
        <v>1492.6</v>
      </c>
      <c r="J1495" t="e">
        <f>+VLOOKUP(A1495,Sales!$B$1352:$B$1390,1,0)</f>
        <v>#N/A</v>
      </c>
    </row>
    <row r="1496" spans="1:10" hidden="1" x14ac:dyDescent="0.25">
      <c r="A1496">
        <v>208025</v>
      </c>
      <c r="B1496" t="s">
        <v>2134</v>
      </c>
      <c r="C1496">
        <v>99</v>
      </c>
      <c r="D1496">
        <v>1</v>
      </c>
      <c r="E1496">
        <v>99</v>
      </c>
      <c r="F1496">
        <v>74.63</v>
      </c>
      <c r="G1496">
        <v>7388.37</v>
      </c>
      <c r="H1496">
        <v>1</v>
      </c>
      <c r="I1496">
        <v>7388.37</v>
      </c>
      <c r="J1496" t="e">
        <f>+VLOOKUP(A1496,Sales!$B$1352:$B$1390,1,0)</f>
        <v>#N/A</v>
      </c>
    </row>
    <row r="1497" spans="1:10" hidden="1" x14ac:dyDescent="0.25">
      <c r="A1497">
        <v>208020</v>
      </c>
      <c r="B1497" t="s">
        <v>2142</v>
      </c>
      <c r="C1497">
        <v>40</v>
      </c>
      <c r="D1497">
        <v>1</v>
      </c>
      <c r="E1497">
        <v>40</v>
      </c>
      <c r="F1497">
        <v>74.63</v>
      </c>
      <c r="G1497">
        <v>2985.2</v>
      </c>
      <c r="H1497">
        <v>1</v>
      </c>
      <c r="I1497">
        <v>2985.2</v>
      </c>
      <c r="J1497" t="e">
        <f>+VLOOKUP(A1497,Sales!$B$1352:$B$1390,1,0)</f>
        <v>#N/A</v>
      </c>
    </row>
    <row r="1498" spans="1:10" hidden="1" x14ac:dyDescent="0.25">
      <c r="A1498">
        <v>208018</v>
      </c>
      <c r="B1498" t="s">
        <v>2134</v>
      </c>
      <c r="C1498">
        <v>99</v>
      </c>
      <c r="D1498">
        <v>1</v>
      </c>
      <c r="E1498">
        <v>99</v>
      </c>
      <c r="F1498">
        <v>74.63</v>
      </c>
      <c r="G1498">
        <v>7388.37</v>
      </c>
      <c r="H1498">
        <v>1</v>
      </c>
      <c r="I1498">
        <v>7388.37</v>
      </c>
      <c r="J1498" t="e">
        <f>+VLOOKUP(A1498,Sales!$B$1352:$B$1390,1,0)</f>
        <v>#N/A</v>
      </c>
    </row>
    <row r="1499" spans="1:10" hidden="1" x14ac:dyDescent="0.25">
      <c r="A1499">
        <v>208017</v>
      </c>
      <c r="B1499" t="s">
        <v>2143</v>
      </c>
      <c r="C1499">
        <v>20</v>
      </c>
      <c r="D1499">
        <v>1</v>
      </c>
      <c r="E1499">
        <v>20</v>
      </c>
      <c r="F1499">
        <v>74.63</v>
      </c>
      <c r="G1499">
        <v>1492.6</v>
      </c>
      <c r="H1499">
        <v>1</v>
      </c>
      <c r="I1499">
        <v>1492.6</v>
      </c>
      <c r="J1499" t="e">
        <f>+VLOOKUP(A1499,Sales!$B$1352:$B$1390,1,0)</f>
        <v>#N/A</v>
      </c>
    </row>
    <row r="1500" spans="1:10" hidden="1" x14ac:dyDescent="0.25">
      <c r="A1500">
        <v>208013</v>
      </c>
      <c r="B1500" t="s">
        <v>2143</v>
      </c>
      <c r="C1500">
        <v>20</v>
      </c>
      <c r="D1500">
        <v>1</v>
      </c>
      <c r="E1500">
        <v>20</v>
      </c>
      <c r="F1500">
        <v>74.63</v>
      </c>
      <c r="G1500">
        <v>1492.6</v>
      </c>
      <c r="H1500">
        <v>1</v>
      </c>
      <c r="I1500">
        <v>1492.6</v>
      </c>
      <c r="J1500" t="e">
        <f>+VLOOKUP(A1500,Sales!$B$1352:$B$1390,1,0)</f>
        <v>#N/A</v>
      </c>
    </row>
    <row r="1501" spans="1:10" hidden="1" x14ac:dyDescent="0.25">
      <c r="A1501">
        <v>207996</v>
      </c>
      <c r="B1501" t="s">
        <v>2140</v>
      </c>
      <c r="C1501">
        <v>20</v>
      </c>
      <c r="D1501">
        <v>1</v>
      </c>
      <c r="E1501">
        <v>20</v>
      </c>
      <c r="F1501">
        <v>74.599999999999994</v>
      </c>
      <c r="G1501">
        <v>1492</v>
      </c>
      <c r="H1501">
        <v>1</v>
      </c>
      <c r="I1501">
        <v>1492</v>
      </c>
      <c r="J1501" t="e">
        <f>+VLOOKUP(A1501,Sales!$B$1352:$B$1390,1,0)</f>
        <v>#N/A</v>
      </c>
    </row>
    <row r="1502" spans="1:10" hidden="1" x14ac:dyDescent="0.25">
      <c r="A1502">
        <v>207991</v>
      </c>
      <c r="B1502" t="s">
        <v>2140</v>
      </c>
      <c r="C1502">
        <v>20</v>
      </c>
      <c r="D1502">
        <v>1</v>
      </c>
      <c r="E1502">
        <v>20</v>
      </c>
      <c r="F1502">
        <v>74.599999999999994</v>
      </c>
      <c r="G1502">
        <v>1492</v>
      </c>
      <c r="H1502">
        <v>1</v>
      </c>
      <c r="I1502">
        <v>1492</v>
      </c>
      <c r="J1502" t="e">
        <f>+VLOOKUP(A1502,Sales!$B$1352:$B$1390,1,0)</f>
        <v>#N/A</v>
      </c>
    </row>
    <row r="1503" spans="1:10" hidden="1" x14ac:dyDescent="0.25">
      <c r="A1503">
        <v>207990</v>
      </c>
      <c r="B1503" t="s">
        <v>2141</v>
      </c>
      <c r="C1503">
        <v>20</v>
      </c>
      <c r="D1503">
        <v>1</v>
      </c>
      <c r="E1503">
        <v>20</v>
      </c>
      <c r="F1503">
        <v>74.599999999999994</v>
      </c>
      <c r="G1503">
        <v>1492</v>
      </c>
      <c r="H1503">
        <v>1</v>
      </c>
      <c r="I1503">
        <v>1492</v>
      </c>
      <c r="J1503" t="e">
        <f>+VLOOKUP(A1503,Sales!$B$1352:$B$1390,1,0)</f>
        <v>#N/A</v>
      </c>
    </row>
    <row r="1504" spans="1:10" hidden="1" x14ac:dyDescent="0.25">
      <c r="A1504">
        <v>207990</v>
      </c>
      <c r="B1504" t="s">
        <v>2149</v>
      </c>
      <c r="C1504">
        <v>10</v>
      </c>
      <c r="D1504">
        <v>1</v>
      </c>
      <c r="E1504">
        <v>10</v>
      </c>
      <c r="F1504">
        <v>74.599999999999994</v>
      </c>
      <c r="G1504">
        <v>746</v>
      </c>
      <c r="H1504">
        <v>1</v>
      </c>
      <c r="I1504">
        <v>746</v>
      </c>
      <c r="J1504" t="e">
        <f>+VLOOKUP(A1504,Sales!$B$1352:$B$1390,1,0)</f>
        <v>#N/A</v>
      </c>
    </row>
    <row r="1505" spans="1:10" hidden="1" x14ac:dyDescent="0.25">
      <c r="A1505">
        <v>207989</v>
      </c>
      <c r="B1505" t="s">
        <v>2150</v>
      </c>
      <c r="C1505">
        <v>40</v>
      </c>
      <c r="D1505">
        <v>1</v>
      </c>
      <c r="E1505">
        <v>40</v>
      </c>
      <c r="F1505">
        <v>74.540000000000006</v>
      </c>
      <c r="G1505">
        <v>2981.6000000000004</v>
      </c>
      <c r="H1505">
        <v>1</v>
      </c>
      <c r="I1505">
        <v>2981.6</v>
      </c>
      <c r="J1505" t="e">
        <f>+VLOOKUP(A1505,Sales!$B$1352:$B$1390,1,0)</f>
        <v>#N/A</v>
      </c>
    </row>
    <row r="1506" spans="1:10" hidden="1" x14ac:dyDescent="0.25">
      <c r="A1506">
        <v>207986</v>
      </c>
      <c r="B1506" t="s">
        <v>2134</v>
      </c>
      <c r="C1506">
        <v>99</v>
      </c>
      <c r="D1506">
        <v>1</v>
      </c>
      <c r="E1506">
        <v>99</v>
      </c>
      <c r="F1506">
        <v>74.540000000000006</v>
      </c>
      <c r="G1506">
        <v>7379.46</v>
      </c>
      <c r="H1506">
        <v>1</v>
      </c>
      <c r="I1506">
        <v>7379.46</v>
      </c>
      <c r="J1506" t="e">
        <f>+VLOOKUP(A1506,Sales!$B$1352:$B$1390,1,0)</f>
        <v>#N/A</v>
      </c>
    </row>
    <row r="1507" spans="1:10" hidden="1" x14ac:dyDescent="0.25">
      <c r="A1507">
        <v>207981</v>
      </c>
      <c r="B1507" t="s">
        <v>2143</v>
      </c>
      <c r="C1507">
        <v>20</v>
      </c>
      <c r="D1507">
        <v>1</v>
      </c>
      <c r="E1507">
        <v>20</v>
      </c>
      <c r="F1507">
        <v>74.540000000000006</v>
      </c>
      <c r="G1507">
        <v>1490.8000000000002</v>
      </c>
      <c r="H1507">
        <v>1</v>
      </c>
      <c r="I1507">
        <v>1490.8</v>
      </c>
      <c r="J1507" t="e">
        <f>+VLOOKUP(A1507,Sales!$B$1352:$B$1390,1,0)</f>
        <v>#N/A</v>
      </c>
    </row>
    <row r="1508" spans="1:10" hidden="1" x14ac:dyDescent="0.25">
      <c r="A1508">
        <v>207980</v>
      </c>
      <c r="B1508" t="s">
        <v>2137</v>
      </c>
      <c r="C1508">
        <v>49</v>
      </c>
      <c r="D1508">
        <v>1</v>
      </c>
      <c r="E1508">
        <v>49</v>
      </c>
      <c r="F1508">
        <v>74.540000000000006</v>
      </c>
      <c r="G1508">
        <v>3652.4600000000005</v>
      </c>
      <c r="H1508">
        <v>1</v>
      </c>
      <c r="I1508">
        <v>3652.46</v>
      </c>
      <c r="J1508" t="e">
        <f>+VLOOKUP(A1508,Sales!$B$1352:$B$1390,1,0)</f>
        <v>#N/A</v>
      </c>
    </row>
    <row r="1509" spans="1:10" hidden="1" x14ac:dyDescent="0.25">
      <c r="A1509">
        <v>207976</v>
      </c>
      <c r="B1509" t="s">
        <v>2134</v>
      </c>
      <c r="C1509">
        <v>99</v>
      </c>
      <c r="D1509">
        <v>1</v>
      </c>
      <c r="E1509">
        <v>99</v>
      </c>
      <c r="F1509">
        <v>74.56</v>
      </c>
      <c r="G1509">
        <v>7381.44</v>
      </c>
      <c r="H1509">
        <v>1</v>
      </c>
      <c r="I1509">
        <v>7381.44</v>
      </c>
      <c r="J1509" t="e">
        <f>+VLOOKUP(A1509,Sales!$B$1352:$B$1390,1,0)</f>
        <v>#N/A</v>
      </c>
    </row>
    <row r="1510" spans="1:10" hidden="1" x14ac:dyDescent="0.25">
      <c r="A1510">
        <v>207971</v>
      </c>
      <c r="B1510" t="s">
        <v>2140</v>
      </c>
      <c r="C1510">
        <v>20</v>
      </c>
      <c r="D1510">
        <v>2</v>
      </c>
      <c r="E1510">
        <v>40</v>
      </c>
      <c r="F1510">
        <v>74.56</v>
      </c>
      <c r="G1510">
        <v>1491.2</v>
      </c>
      <c r="H1510">
        <v>2</v>
      </c>
      <c r="I1510">
        <v>2982.4</v>
      </c>
      <c r="J1510" t="e">
        <f>+VLOOKUP(A1510,Sales!$B$1352:$B$1390,1,0)</f>
        <v>#N/A</v>
      </c>
    </row>
    <row r="1511" spans="1:10" hidden="1" x14ac:dyDescent="0.25">
      <c r="A1511">
        <v>207970</v>
      </c>
      <c r="B1511" t="s">
        <v>2143</v>
      </c>
      <c r="C1511">
        <v>20</v>
      </c>
      <c r="D1511">
        <v>1</v>
      </c>
      <c r="E1511">
        <v>20</v>
      </c>
      <c r="F1511">
        <v>74.56</v>
      </c>
      <c r="G1511">
        <v>1491.2</v>
      </c>
      <c r="H1511">
        <v>1</v>
      </c>
      <c r="I1511">
        <v>1491.2</v>
      </c>
      <c r="J1511" t="e">
        <f>+VLOOKUP(A1511,Sales!$B$1352:$B$1390,1,0)</f>
        <v>#N/A</v>
      </c>
    </row>
    <row r="1512" spans="1:10" hidden="1" x14ac:dyDescent="0.25">
      <c r="A1512">
        <v>207968</v>
      </c>
      <c r="B1512" t="s">
        <v>2149</v>
      </c>
      <c r="C1512">
        <v>10</v>
      </c>
      <c r="D1512">
        <v>1</v>
      </c>
      <c r="E1512">
        <v>10</v>
      </c>
      <c r="F1512">
        <v>74.52</v>
      </c>
      <c r="G1512">
        <v>745.19999999999993</v>
      </c>
      <c r="H1512">
        <v>1</v>
      </c>
      <c r="I1512">
        <v>745.2</v>
      </c>
      <c r="J1512" t="e">
        <f>+VLOOKUP(A1512,Sales!$B$1352:$B$1390,1,0)</f>
        <v>#N/A</v>
      </c>
    </row>
    <row r="1513" spans="1:10" hidden="1" x14ac:dyDescent="0.25">
      <c r="A1513">
        <v>207967</v>
      </c>
      <c r="B1513" t="s">
        <v>2143</v>
      </c>
      <c r="C1513">
        <v>20</v>
      </c>
      <c r="D1513">
        <v>1</v>
      </c>
      <c r="E1513">
        <v>20</v>
      </c>
      <c r="F1513">
        <v>74.52</v>
      </c>
      <c r="G1513">
        <v>1490.3999999999999</v>
      </c>
      <c r="H1513">
        <v>1</v>
      </c>
      <c r="I1513">
        <v>1490.4</v>
      </c>
      <c r="J1513" t="e">
        <f>+VLOOKUP(A1513,Sales!$B$1352:$B$1390,1,0)</f>
        <v>#N/A</v>
      </c>
    </row>
    <row r="1514" spans="1:10" hidden="1" x14ac:dyDescent="0.25">
      <c r="A1514">
        <v>207957</v>
      </c>
      <c r="B1514" t="s">
        <v>2137</v>
      </c>
      <c r="C1514">
        <v>49</v>
      </c>
      <c r="D1514">
        <v>1</v>
      </c>
      <c r="E1514">
        <v>49</v>
      </c>
      <c r="F1514">
        <v>74.52</v>
      </c>
      <c r="G1514">
        <v>3651.48</v>
      </c>
      <c r="H1514">
        <v>1</v>
      </c>
      <c r="I1514">
        <v>3651.48</v>
      </c>
      <c r="J1514" t="e">
        <f>+VLOOKUP(A1514,Sales!$B$1352:$B$1390,1,0)</f>
        <v>#N/A</v>
      </c>
    </row>
    <row r="1515" spans="1:10" hidden="1" x14ac:dyDescent="0.25">
      <c r="A1515">
        <v>207954</v>
      </c>
      <c r="B1515" t="s">
        <v>2151</v>
      </c>
      <c r="C1515">
        <v>20</v>
      </c>
      <c r="D1515">
        <v>1</v>
      </c>
      <c r="E1515">
        <v>20</v>
      </c>
      <c r="F1515">
        <v>74.52</v>
      </c>
      <c r="G1515">
        <v>1490.4</v>
      </c>
      <c r="H1515">
        <v>1</v>
      </c>
      <c r="I1515">
        <v>1490.4</v>
      </c>
      <c r="J1515" t="e">
        <f>+VLOOKUP(A1515,Sales!$B$1352:$B$1390,1,0)</f>
        <v>#N/A</v>
      </c>
    </row>
    <row r="1516" spans="1:10" hidden="1" x14ac:dyDescent="0.25">
      <c r="A1516">
        <v>207953</v>
      </c>
      <c r="B1516" t="s">
        <v>2134</v>
      </c>
      <c r="C1516">
        <v>99</v>
      </c>
      <c r="D1516">
        <v>1</v>
      </c>
      <c r="E1516">
        <v>99</v>
      </c>
      <c r="F1516">
        <v>74.52</v>
      </c>
      <c r="G1516">
        <v>7377.48</v>
      </c>
      <c r="H1516">
        <v>1</v>
      </c>
      <c r="I1516">
        <v>7377.48</v>
      </c>
      <c r="J1516" t="e">
        <f>+VLOOKUP(A1516,Sales!$B$1352:$B$1390,1,0)</f>
        <v>#N/A</v>
      </c>
    </row>
    <row r="1517" spans="1:10" hidden="1" x14ac:dyDescent="0.25">
      <c r="A1517">
        <v>207952</v>
      </c>
      <c r="B1517" t="s">
        <v>2146</v>
      </c>
      <c r="C1517">
        <v>20</v>
      </c>
      <c r="D1517">
        <v>1</v>
      </c>
      <c r="E1517">
        <v>20</v>
      </c>
      <c r="F1517">
        <v>74.55</v>
      </c>
      <c r="G1517">
        <v>1491</v>
      </c>
      <c r="H1517">
        <v>1</v>
      </c>
      <c r="I1517">
        <v>1491</v>
      </c>
      <c r="J1517" t="e">
        <f>+VLOOKUP(A1517,Sales!$B$1352:$B$1390,1,0)</f>
        <v>#N/A</v>
      </c>
    </row>
    <row r="1518" spans="1:10" hidden="1" x14ac:dyDescent="0.25">
      <c r="A1518">
        <v>207942</v>
      </c>
      <c r="B1518" t="s">
        <v>2153</v>
      </c>
      <c r="C1518">
        <v>20</v>
      </c>
      <c r="D1518">
        <v>1</v>
      </c>
      <c r="E1518">
        <v>20</v>
      </c>
      <c r="F1518">
        <v>74.55</v>
      </c>
      <c r="G1518">
        <v>1491</v>
      </c>
      <c r="H1518">
        <v>1</v>
      </c>
      <c r="I1518">
        <v>1491</v>
      </c>
      <c r="J1518" t="e">
        <f>+VLOOKUP(A1518,Sales!$B$1352:$B$1390,1,0)</f>
        <v>#N/A</v>
      </c>
    </row>
    <row r="1519" spans="1:10" hidden="1" x14ac:dyDescent="0.25">
      <c r="A1519">
        <v>207941</v>
      </c>
      <c r="B1519" t="s">
        <v>2134</v>
      </c>
      <c r="C1519">
        <v>99</v>
      </c>
      <c r="D1519">
        <v>1</v>
      </c>
      <c r="E1519">
        <v>99</v>
      </c>
      <c r="F1519">
        <v>74.55</v>
      </c>
      <c r="G1519">
        <v>7380.45</v>
      </c>
      <c r="H1519">
        <v>1</v>
      </c>
      <c r="I1519">
        <v>7380.45</v>
      </c>
      <c r="J1519" t="e">
        <f>+VLOOKUP(A1519,Sales!$B$1352:$B$1390,1,0)</f>
        <v>#N/A</v>
      </c>
    </row>
    <row r="1520" spans="1:10" hidden="1" x14ac:dyDescent="0.25">
      <c r="A1520">
        <v>207940</v>
      </c>
      <c r="B1520" t="s">
        <v>2137</v>
      </c>
      <c r="C1520">
        <v>49</v>
      </c>
      <c r="D1520">
        <v>1</v>
      </c>
      <c r="E1520">
        <v>49</v>
      </c>
      <c r="F1520">
        <v>74.55</v>
      </c>
      <c r="G1520">
        <v>3652.95</v>
      </c>
      <c r="H1520">
        <v>1</v>
      </c>
      <c r="I1520">
        <v>3652.95</v>
      </c>
      <c r="J1520" t="e">
        <f>+VLOOKUP(A1520,Sales!$B$1352:$B$1390,1,0)</f>
        <v>#N/A</v>
      </c>
    </row>
    <row r="1521" spans="1:10" hidden="1" x14ac:dyDescent="0.25">
      <c r="A1521">
        <v>207939</v>
      </c>
      <c r="B1521" t="s">
        <v>2137</v>
      </c>
      <c r="C1521">
        <v>49</v>
      </c>
      <c r="D1521">
        <v>1</v>
      </c>
      <c r="E1521">
        <v>49</v>
      </c>
      <c r="F1521">
        <v>74.510000000000005</v>
      </c>
      <c r="G1521">
        <v>3650.9900000000002</v>
      </c>
      <c r="H1521">
        <v>1</v>
      </c>
      <c r="I1521">
        <v>3650.99</v>
      </c>
      <c r="J1521" t="e">
        <f>+VLOOKUP(A1521,Sales!$B$1352:$B$1390,1,0)</f>
        <v>#N/A</v>
      </c>
    </row>
    <row r="1522" spans="1:10" hidden="1" x14ac:dyDescent="0.25">
      <c r="A1522">
        <v>207936</v>
      </c>
      <c r="B1522" t="s">
        <v>2134</v>
      </c>
      <c r="C1522">
        <v>99</v>
      </c>
      <c r="D1522">
        <v>1</v>
      </c>
      <c r="E1522">
        <v>99</v>
      </c>
      <c r="F1522">
        <v>74.510000000000005</v>
      </c>
      <c r="G1522">
        <v>7376.49</v>
      </c>
      <c r="H1522">
        <v>1</v>
      </c>
      <c r="I1522">
        <v>7376.49</v>
      </c>
      <c r="J1522" t="e">
        <f>+VLOOKUP(A1522,Sales!$B$1352:$B$1390,1,0)</f>
        <v>#N/A</v>
      </c>
    </row>
    <row r="1523" spans="1:10" hidden="1" x14ac:dyDescent="0.25">
      <c r="A1523">
        <v>207935</v>
      </c>
      <c r="B1523" t="s">
        <v>2134</v>
      </c>
      <c r="C1523">
        <v>99</v>
      </c>
      <c r="D1523">
        <v>1</v>
      </c>
      <c r="E1523">
        <v>99</v>
      </c>
      <c r="F1523">
        <v>74.510000000000005</v>
      </c>
      <c r="G1523">
        <v>7376.4900000000007</v>
      </c>
      <c r="H1523">
        <v>1</v>
      </c>
      <c r="I1523">
        <v>7376.49</v>
      </c>
      <c r="J1523" t="e">
        <f>+VLOOKUP(A1523,Sales!$B$1352:$B$1390,1,0)</f>
        <v>#N/A</v>
      </c>
    </row>
    <row r="1524" spans="1:10" hidden="1" x14ac:dyDescent="0.25">
      <c r="A1524">
        <v>207934</v>
      </c>
      <c r="B1524" t="s">
        <v>2134</v>
      </c>
      <c r="C1524">
        <v>99</v>
      </c>
      <c r="D1524">
        <v>1</v>
      </c>
      <c r="E1524">
        <v>99</v>
      </c>
      <c r="F1524">
        <v>74.510000000000005</v>
      </c>
      <c r="G1524">
        <v>7376.49</v>
      </c>
      <c r="H1524">
        <v>1</v>
      </c>
      <c r="I1524">
        <v>7376.49</v>
      </c>
      <c r="J1524" t="e">
        <f>+VLOOKUP(A1524,Sales!$B$1352:$B$1390,1,0)</f>
        <v>#N/A</v>
      </c>
    </row>
    <row r="1525" spans="1:10" hidden="1" x14ac:dyDescent="0.25">
      <c r="A1525">
        <v>207932</v>
      </c>
      <c r="B1525" t="s">
        <v>2134</v>
      </c>
      <c r="C1525">
        <v>99</v>
      </c>
      <c r="D1525">
        <v>1</v>
      </c>
      <c r="E1525">
        <v>99</v>
      </c>
      <c r="F1525">
        <v>74.510000000000005</v>
      </c>
      <c r="G1525">
        <v>7376.49</v>
      </c>
      <c r="H1525">
        <v>1</v>
      </c>
      <c r="I1525">
        <v>7376.49</v>
      </c>
      <c r="J1525" t="e">
        <f>+VLOOKUP(A1525,Sales!$B$1352:$B$1390,1,0)</f>
        <v>#N/A</v>
      </c>
    </row>
    <row r="1526" spans="1:10" hidden="1" x14ac:dyDescent="0.25">
      <c r="A1526">
        <v>207931</v>
      </c>
      <c r="B1526" t="s">
        <v>2142</v>
      </c>
      <c r="C1526">
        <v>40</v>
      </c>
      <c r="D1526">
        <v>1</v>
      </c>
      <c r="E1526">
        <v>40</v>
      </c>
      <c r="F1526">
        <v>74.510000000000005</v>
      </c>
      <c r="G1526">
        <v>2980.4</v>
      </c>
      <c r="H1526">
        <v>1</v>
      </c>
      <c r="I1526">
        <v>2980.4</v>
      </c>
      <c r="J1526" t="e">
        <f>+VLOOKUP(A1526,Sales!$B$1352:$B$1390,1,0)</f>
        <v>#N/A</v>
      </c>
    </row>
    <row r="1527" spans="1:10" hidden="1" x14ac:dyDescent="0.25">
      <c r="A1527">
        <v>207930</v>
      </c>
      <c r="B1527" t="s">
        <v>2143</v>
      </c>
      <c r="C1527">
        <v>20</v>
      </c>
      <c r="D1527">
        <v>1</v>
      </c>
      <c r="E1527">
        <v>20</v>
      </c>
      <c r="F1527">
        <v>74.510000000000005</v>
      </c>
      <c r="G1527">
        <v>1490.2</v>
      </c>
      <c r="H1527">
        <v>1</v>
      </c>
      <c r="I1527">
        <v>1490.2</v>
      </c>
      <c r="J1527" t="e">
        <f>+VLOOKUP(A1527,Sales!$B$1352:$B$1390,1,0)</f>
        <v>#N/A</v>
      </c>
    </row>
    <row r="1528" spans="1:10" hidden="1" x14ac:dyDescent="0.25">
      <c r="A1528">
        <v>207923</v>
      </c>
      <c r="B1528" t="s">
        <v>2137</v>
      </c>
      <c r="C1528">
        <v>49</v>
      </c>
      <c r="D1528">
        <v>1</v>
      </c>
      <c r="E1528">
        <v>49</v>
      </c>
      <c r="F1528">
        <v>74.510000000000005</v>
      </c>
      <c r="G1528">
        <v>3650.99</v>
      </c>
      <c r="H1528">
        <v>1</v>
      </c>
      <c r="I1528">
        <v>3650.99</v>
      </c>
      <c r="J1528" t="e">
        <f>+VLOOKUP(A1528,Sales!$B$1352:$B$1390,1,0)</f>
        <v>#N/A</v>
      </c>
    </row>
    <row r="1529" spans="1:10" hidden="1" x14ac:dyDescent="0.25">
      <c r="A1529">
        <v>207921</v>
      </c>
      <c r="B1529" t="s">
        <v>2151</v>
      </c>
      <c r="C1529">
        <v>20</v>
      </c>
      <c r="D1529">
        <v>1</v>
      </c>
      <c r="E1529">
        <v>20</v>
      </c>
      <c r="F1529">
        <v>74.510000000000005</v>
      </c>
      <c r="G1529">
        <v>1490.2</v>
      </c>
      <c r="H1529">
        <v>1</v>
      </c>
      <c r="I1529">
        <v>1490.2</v>
      </c>
      <c r="J1529" t="e">
        <f>+VLOOKUP(A1529,Sales!$B$1352:$B$1390,1,0)</f>
        <v>#N/A</v>
      </c>
    </row>
    <row r="1530" spans="1:10" hidden="1" x14ac:dyDescent="0.25">
      <c r="A1530">
        <v>207919</v>
      </c>
      <c r="B1530" t="s">
        <v>2144</v>
      </c>
      <c r="C1530">
        <v>40</v>
      </c>
      <c r="D1530">
        <v>1</v>
      </c>
      <c r="E1530">
        <v>40</v>
      </c>
      <c r="F1530">
        <v>74.510000000000005</v>
      </c>
      <c r="G1530">
        <v>2980.4</v>
      </c>
      <c r="H1530">
        <v>1</v>
      </c>
      <c r="I1530">
        <v>2980.4</v>
      </c>
      <c r="J1530" t="e">
        <f>+VLOOKUP(A1530,Sales!$B$1352:$B$1390,1,0)</f>
        <v>#N/A</v>
      </c>
    </row>
    <row r="1531" spans="1:10" hidden="1" x14ac:dyDescent="0.25">
      <c r="A1531">
        <v>207919</v>
      </c>
      <c r="B1531" t="s">
        <v>2140</v>
      </c>
      <c r="C1531">
        <v>20</v>
      </c>
      <c r="D1531">
        <v>1</v>
      </c>
      <c r="E1531">
        <v>20</v>
      </c>
      <c r="F1531">
        <v>74.510000000000005</v>
      </c>
      <c r="G1531">
        <v>1490.2</v>
      </c>
      <c r="H1531">
        <v>1</v>
      </c>
      <c r="I1531">
        <v>1490.2</v>
      </c>
      <c r="J1531" t="e">
        <f>+VLOOKUP(A1531,Sales!$B$1352:$B$1390,1,0)</f>
        <v>#N/A</v>
      </c>
    </row>
    <row r="1532" spans="1:10" hidden="1" x14ac:dyDescent="0.25">
      <c r="A1532">
        <v>207918</v>
      </c>
      <c r="B1532" t="s">
        <v>2151</v>
      </c>
      <c r="C1532">
        <v>20</v>
      </c>
      <c r="D1532">
        <v>1</v>
      </c>
      <c r="E1532">
        <v>20</v>
      </c>
      <c r="F1532">
        <v>74.510000000000005</v>
      </c>
      <c r="G1532">
        <v>1490.2</v>
      </c>
      <c r="H1532">
        <v>1</v>
      </c>
      <c r="I1532">
        <v>1490.2</v>
      </c>
      <c r="J1532" t="e">
        <f>+VLOOKUP(A1532,Sales!$B$1352:$B$1390,1,0)</f>
        <v>#N/A</v>
      </c>
    </row>
    <row r="1533" spans="1:10" hidden="1" x14ac:dyDescent="0.25">
      <c r="A1533">
        <v>207915</v>
      </c>
      <c r="B1533" t="s">
        <v>2135</v>
      </c>
      <c r="C1533">
        <v>20</v>
      </c>
      <c r="D1533">
        <v>1</v>
      </c>
      <c r="E1533">
        <v>20</v>
      </c>
      <c r="F1533">
        <v>74.55</v>
      </c>
      <c r="G1533">
        <v>1491</v>
      </c>
      <c r="H1533">
        <v>1</v>
      </c>
      <c r="I1533">
        <v>1491</v>
      </c>
      <c r="J1533" t="e">
        <f>+VLOOKUP(A1533,Sales!$B$1352:$B$1390,1,0)</f>
        <v>#N/A</v>
      </c>
    </row>
    <row r="1534" spans="1:10" hidden="1" x14ac:dyDescent="0.25">
      <c r="A1534">
        <v>207911</v>
      </c>
      <c r="B1534" t="s">
        <v>2140</v>
      </c>
      <c r="C1534">
        <v>20</v>
      </c>
      <c r="D1534">
        <v>1</v>
      </c>
      <c r="E1534">
        <v>20</v>
      </c>
      <c r="F1534">
        <v>74.55</v>
      </c>
      <c r="G1534">
        <v>1491</v>
      </c>
      <c r="H1534">
        <v>1</v>
      </c>
      <c r="I1534">
        <v>1491</v>
      </c>
      <c r="J1534" t="e">
        <f>+VLOOKUP(A1534,Sales!$B$1352:$B$1390,1,0)</f>
        <v>#N/A</v>
      </c>
    </row>
    <row r="1535" spans="1:10" hidden="1" x14ac:dyDescent="0.25">
      <c r="A1535">
        <v>207907</v>
      </c>
      <c r="B1535" t="s">
        <v>2148</v>
      </c>
      <c r="C1535">
        <v>20</v>
      </c>
      <c r="D1535">
        <v>1</v>
      </c>
      <c r="E1535">
        <v>20</v>
      </c>
      <c r="F1535">
        <v>74.55</v>
      </c>
      <c r="G1535">
        <v>1491</v>
      </c>
      <c r="H1535">
        <v>1</v>
      </c>
      <c r="I1535">
        <v>1491</v>
      </c>
      <c r="J1535" t="e">
        <f>+VLOOKUP(A1535,Sales!$B$1352:$B$1390,1,0)</f>
        <v>#N/A</v>
      </c>
    </row>
    <row r="1536" spans="1:10" hidden="1" x14ac:dyDescent="0.25">
      <c r="A1536">
        <v>207906</v>
      </c>
      <c r="B1536" t="s">
        <v>2141</v>
      </c>
      <c r="C1536">
        <v>20</v>
      </c>
      <c r="D1536">
        <v>1</v>
      </c>
      <c r="E1536">
        <v>20</v>
      </c>
      <c r="F1536">
        <v>74.55</v>
      </c>
      <c r="G1536">
        <v>1491</v>
      </c>
      <c r="H1536">
        <v>1</v>
      </c>
      <c r="I1536">
        <v>1491</v>
      </c>
      <c r="J1536" t="e">
        <f>+VLOOKUP(A1536,Sales!$B$1352:$B$1390,1,0)</f>
        <v>#N/A</v>
      </c>
    </row>
    <row r="1537" spans="1:10" hidden="1" x14ac:dyDescent="0.25">
      <c r="A1537">
        <v>207903</v>
      </c>
      <c r="B1537" t="s">
        <v>2134</v>
      </c>
      <c r="C1537">
        <v>99</v>
      </c>
      <c r="D1537">
        <v>1</v>
      </c>
      <c r="E1537">
        <v>99</v>
      </c>
      <c r="F1537">
        <v>74.55</v>
      </c>
      <c r="G1537">
        <v>7380.45</v>
      </c>
      <c r="H1537">
        <v>1</v>
      </c>
      <c r="I1537">
        <v>7380.45</v>
      </c>
      <c r="J1537" t="e">
        <f>+VLOOKUP(A1537,Sales!$B$1352:$B$1390,1,0)</f>
        <v>#N/A</v>
      </c>
    </row>
    <row r="1538" spans="1:10" hidden="1" x14ac:dyDescent="0.25">
      <c r="A1538">
        <v>207901</v>
      </c>
      <c r="B1538" t="s">
        <v>2134</v>
      </c>
      <c r="C1538">
        <v>99</v>
      </c>
      <c r="D1538">
        <v>1</v>
      </c>
      <c r="E1538">
        <v>99</v>
      </c>
      <c r="F1538">
        <v>74.55</v>
      </c>
      <c r="G1538">
        <v>7380.45</v>
      </c>
      <c r="H1538">
        <v>1</v>
      </c>
      <c r="I1538">
        <v>7380.45</v>
      </c>
      <c r="J1538" t="e">
        <f>+VLOOKUP(A1538,Sales!$B$1352:$B$1390,1,0)</f>
        <v>#N/A</v>
      </c>
    </row>
    <row r="1539" spans="1:10" hidden="1" x14ac:dyDescent="0.25">
      <c r="A1539">
        <v>207898</v>
      </c>
      <c r="B1539" t="s">
        <v>2135</v>
      </c>
      <c r="C1539">
        <v>20</v>
      </c>
      <c r="D1539">
        <v>2</v>
      </c>
      <c r="E1539">
        <v>40</v>
      </c>
      <c r="F1539">
        <v>74.55</v>
      </c>
      <c r="G1539">
        <v>1491</v>
      </c>
      <c r="H1539">
        <v>2</v>
      </c>
      <c r="I1539">
        <v>2982</v>
      </c>
      <c r="J1539" t="e">
        <f>+VLOOKUP(A1539,Sales!$B$1352:$B$1390,1,0)</f>
        <v>#N/A</v>
      </c>
    </row>
    <row r="1540" spans="1:10" hidden="1" x14ac:dyDescent="0.25">
      <c r="A1540">
        <v>207897</v>
      </c>
      <c r="B1540" t="s">
        <v>2135</v>
      </c>
      <c r="C1540">
        <v>20</v>
      </c>
      <c r="D1540">
        <v>1</v>
      </c>
      <c r="E1540">
        <v>20</v>
      </c>
      <c r="F1540">
        <v>74.75</v>
      </c>
      <c r="G1540">
        <v>1495</v>
      </c>
      <c r="H1540">
        <v>1</v>
      </c>
      <c r="I1540">
        <v>1495</v>
      </c>
      <c r="J1540" t="e">
        <f>+VLOOKUP(A1540,Sales!$B$1352:$B$1390,1,0)</f>
        <v>#N/A</v>
      </c>
    </row>
    <row r="1541" spans="1:10" hidden="1" x14ac:dyDescent="0.25">
      <c r="A1541">
        <v>207896</v>
      </c>
      <c r="B1541" t="s">
        <v>2140</v>
      </c>
      <c r="C1541">
        <v>20</v>
      </c>
      <c r="D1541">
        <v>1</v>
      </c>
      <c r="E1541">
        <v>20</v>
      </c>
      <c r="F1541">
        <v>74.75</v>
      </c>
      <c r="G1541">
        <v>1495</v>
      </c>
      <c r="H1541">
        <v>1</v>
      </c>
      <c r="I1541">
        <v>1495</v>
      </c>
      <c r="J1541" t="e">
        <f>+VLOOKUP(A1541,Sales!$B$1352:$B$1390,1,0)</f>
        <v>#N/A</v>
      </c>
    </row>
    <row r="1542" spans="1:10" hidden="1" x14ac:dyDescent="0.25">
      <c r="A1542">
        <v>207895</v>
      </c>
      <c r="B1542" t="s">
        <v>2137</v>
      </c>
      <c r="C1542">
        <v>49</v>
      </c>
      <c r="D1542">
        <v>1</v>
      </c>
      <c r="E1542">
        <v>49</v>
      </c>
      <c r="F1542">
        <v>74.75</v>
      </c>
      <c r="G1542">
        <v>3662.75</v>
      </c>
      <c r="H1542">
        <v>1</v>
      </c>
      <c r="I1542">
        <v>3662.75</v>
      </c>
      <c r="J1542" t="e">
        <f>+VLOOKUP(A1542,Sales!$B$1352:$B$1390,1,0)</f>
        <v>#N/A</v>
      </c>
    </row>
    <row r="1543" spans="1:10" hidden="1" x14ac:dyDescent="0.25">
      <c r="A1543">
        <v>207889</v>
      </c>
      <c r="B1543" t="s">
        <v>2142</v>
      </c>
      <c r="C1543">
        <v>40</v>
      </c>
      <c r="D1543">
        <v>1</v>
      </c>
      <c r="E1543">
        <v>40</v>
      </c>
      <c r="F1543">
        <v>74.75</v>
      </c>
      <c r="G1543">
        <v>2990</v>
      </c>
      <c r="H1543">
        <v>1</v>
      </c>
      <c r="I1543">
        <v>2990</v>
      </c>
      <c r="J1543" t="e">
        <f>+VLOOKUP(A1543,Sales!$B$1352:$B$1390,1,0)</f>
        <v>#N/A</v>
      </c>
    </row>
    <row r="1544" spans="1:10" hidden="1" x14ac:dyDescent="0.25">
      <c r="A1544">
        <v>207888</v>
      </c>
      <c r="B1544" t="s">
        <v>2134</v>
      </c>
      <c r="C1544">
        <v>89</v>
      </c>
      <c r="D1544">
        <v>1</v>
      </c>
      <c r="E1544">
        <v>89</v>
      </c>
      <c r="F1544">
        <v>74.790000000000006</v>
      </c>
      <c r="G1544">
        <f>+E1544*F1544</f>
        <v>6656.31</v>
      </c>
      <c r="H1544">
        <v>1</v>
      </c>
      <c r="I1544">
        <v>6656.31</v>
      </c>
      <c r="J1544" t="e">
        <f>+VLOOKUP(A1544,Sales!$B$1352:$B$1390,1,0)</f>
        <v>#N/A</v>
      </c>
    </row>
    <row r="1545" spans="1:10" hidden="1" x14ac:dyDescent="0.25">
      <c r="A1545">
        <v>207886</v>
      </c>
      <c r="B1545" t="s">
        <v>2143</v>
      </c>
      <c r="C1545">
        <v>20</v>
      </c>
      <c r="D1545">
        <v>1</v>
      </c>
      <c r="E1545">
        <v>20</v>
      </c>
      <c r="F1545">
        <v>74.790000000000006</v>
      </c>
      <c r="G1545">
        <v>1495.8000000000002</v>
      </c>
      <c r="H1545">
        <v>1</v>
      </c>
      <c r="I1545">
        <v>1495.8</v>
      </c>
      <c r="J1545" t="e">
        <f>+VLOOKUP(A1545,Sales!$B$1352:$B$1390,1,0)</f>
        <v>#N/A</v>
      </c>
    </row>
    <row r="1546" spans="1:10" hidden="1" x14ac:dyDescent="0.25">
      <c r="A1546">
        <v>207885</v>
      </c>
      <c r="B1546" t="s">
        <v>2142</v>
      </c>
      <c r="C1546">
        <v>40</v>
      </c>
      <c r="D1546">
        <v>1</v>
      </c>
      <c r="E1546">
        <v>40</v>
      </c>
      <c r="F1546">
        <v>74.790000000000006</v>
      </c>
      <c r="G1546">
        <v>2991.6</v>
      </c>
      <c r="H1546">
        <v>1</v>
      </c>
      <c r="I1546">
        <v>2991.6</v>
      </c>
      <c r="J1546" t="e">
        <f>+VLOOKUP(A1546,Sales!$B$1352:$B$1390,1,0)</f>
        <v>#N/A</v>
      </c>
    </row>
    <row r="1547" spans="1:10" hidden="1" x14ac:dyDescent="0.25">
      <c r="A1547">
        <v>207881</v>
      </c>
      <c r="B1547" t="s">
        <v>2134</v>
      </c>
      <c r="C1547">
        <v>99</v>
      </c>
      <c r="D1547">
        <v>1</v>
      </c>
      <c r="E1547">
        <v>99</v>
      </c>
      <c r="F1547">
        <v>74.790000000000006</v>
      </c>
      <c r="G1547">
        <v>7404.21</v>
      </c>
      <c r="H1547">
        <v>1</v>
      </c>
      <c r="I1547">
        <v>7404.21</v>
      </c>
      <c r="J1547" t="e">
        <f>+VLOOKUP(A1547,Sales!$B$1352:$B$1390,1,0)</f>
        <v>#N/A</v>
      </c>
    </row>
    <row r="1548" spans="1:10" hidden="1" x14ac:dyDescent="0.25">
      <c r="A1548">
        <v>207878</v>
      </c>
      <c r="B1548" t="s">
        <v>2143</v>
      </c>
      <c r="C1548">
        <v>20</v>
      </c>
      <c r="D1548">
        <v>1</v>
      </c>
      <c r="E1548">
        <v>20</v>
      </c>
      <c r="F1548">
        <v>74.790000000000006</v>
      </c>
      <c r="G1548">
        <v>1495.8</v>
      </c>
      <c r="H1548">
        <v>1</v>
      </c>
      <c r="I1548">
        <v>1495.8</v>
      </c>
      <c r="J1548" t="e">
        <f>+VLOOKUP(A1548,Sales!$B$1352:$B$1390,1,0)</f>
        <v>#N/A</v>
      </c>
    </row>
    <row r="1549" spans="1:10" hidden="1" x14ac:dyDescent="0.25">
      <c r="A1549">
        <v>207875</v>
      </c>
      <c r="B1549" t="s">
        <v>2134</v>
      </c>
      <c r="C1549">
        <v>99</v>
      </c>
      <c r="D1549">
        <v>1</v>
      </c>
      <c r="E1549">
        <v>99</v>
      </c>
      <c r="F1549">
        <v>74.64</v>
      </c>
      <c r="G1549">
        <v>7389.36</v>
      </c>
      <c r="H1549">
        <v>1</v>
      </c>
      <c r="I1549">
        <v>7389.36</v>
      </c>
      <c r="J1549" t="e">
        <f>+VLOOKUP(A1549,Sales!$B$1352:$B$1390,1,0)</f>
        <v>#N/A</v>
      </c>
    </row>
    <row r="1550" spans="1:10" hidden="1" x14ac:dyDescent="0.25">
      <c r="A1550">
        <v>207874</v>
      </c>
      <c r="B1550" t="s">
        <v>2137</v>
      </c>
      <c r="C1550">
        <v>49</v>
      </c>
      <c r="D1550">
        <v>1</v>
      </c>
      <c r="E1550">
        <v>49</v>
      </c>
      <c r="F1550">
        <v>74.64</v>
      </c>
      <c r="G1550">
        <v>3657.36</v>
      </c>
      <c r="H1550">
        <v>1</v>
      </c>
      <c r="I1550">
        <v>3657.36</v>
      </c>
      <c r="J1550" t="e">
        <f>+VLOOKUP(A1550,Sales!$B$1352:$B$1390,1,0)</f>
        <v>#N/A</v>
      </c>
    </row>
    <row r="1551" spans="1:10" hidden="1" x14ac:dyDescent="0.25">
      <c r="A1551">
        <v>207872</v>
      </c>
      <c r="B1551" t="s">
        <v>2134</v>
      </c>
      <c r="C1551">
        <v>99</v>
      </c>
      <c r="D1551">
        <v>1</v>
      </c>
      <c r="E1551">
        <v>99</v>
      </c>
      <c r="F1551">
        <v>74.64</v>
      </c>
      <c r="G1551">
        <v>7389.36</v>
      </c>
      <c r="H1551">
        <v>1</v>
      </c>
      <c r="I1551">
        <v>7389.36</v>
      </c>
      <c r="J1551" t="e">
        <f>+VLOOKUP(A1551,Sales!$B$1352:$B$1390,1,0)</f>
        <v>#N/A</v>
      </c>
    </row>
    <row r="1552" spans="1:10" hidden="1" x14ac:dyDescent="0.25">
      <c r="A1552">
        <v>207870</v>
      </c>
      <c r="B1552" t="s">
        <v>2137</v>
      </c>
      <c r="C1552">
        <v>49</v>
      </c>
      <c r="D1552">
        <v>1</v>
      </c>
      <c r="E1552">
        <v>49</v>
      </c>
      <c r="F1552">
        <v>74.64</v>
      </c>
      <c r="G1552">
        <v>3657.36</v>
      </c>
      <c r="H1552">
        <v>1</v>
      </c>
      <c r="I1552">
        <v>3657.36</v>
      </c>
      <c r="J1552" t="e">
        <f>+VLOOKUP(A1552,Sales!$B$1352:$B$1390,1,0)</f>
        <v>#N/A</v>
      </c>
    </row>
    <row r="1553" spans="1:10" hidden="1" x14ac:dyDescent="0.25">
      <c r="A1553">
        <v>207859</v>
      </c>
      <c r="B1553" t="s">
        <v>2144</v>
      </c>
      <c r="C1553">
        <v>40</v>
      </c>
      <c r="D1553">
        <v>1</v>
      </c>
      <c r="E1553">
        <v>40</v>
      </c>
      <c r="F1553">
        <v>74.64</v>
      </c>
      <c r="G1553">
        <v>2985.6</v>
      </c>
      <c r="H1553">
        <v>1</v>
      </c>
      <c r="I1553">
        <v>2985.6</v>
      </c>
      <c r="J1553" t="e">
        <f>+VLOOKUP(A1553,Sales!$B$1352:$B$1390,1,0)</f>
        <v>#N/A</v>
      </c>
    </row>
    <row r="1554" spans="1:10" hidden="1" x14ac:dyDescent="0.25">
      <c r="A1554">
        <v>207857</v>
      </c>
      <c r="B1554" t="s">
        <v>2134</v>
      </c>
      <c r="C1554">
        <v>99</v>
      </c>
      <c r="D1554">
        <v>1</v>
      </c>
      <c r="E1554">
        <v>99</v>
      </c>
      <c r="F1554">
        <v>74.260000000000005</v>
      </c>
      <c r="G1554">
        <v>7351.74</v>
      </c>
      <c r="H1554">
        <v>1</v>
      </c>
      <c r="I1554">
        <v>7351.74</v>
      </c>
      <c r="J1554" t="e">
        <f>+VLOOKUP(A1554,Sales!$B$1352:$B$1390,1,0)</f>
        <v>#N/A</v>
      </c>
    </row>
    <row r="1555" spans="1:10" hidden="1" x14ac:dyDescent="0.25">
      <c r="A1555">
        <v>207856</v>
      </c>
      <c r="B1555" t="s">
        <v>2135</v>
      </c>
      <c r="C1555">
        <v>20</v>
      </c>
      <c r="D1555">
        <v>1</v>
      </c>
      <c r="E1555">
        <v>20</v>
      </c>
      <c r="F1555">
        <v>74.260000000000005</v>
      </c>
      <c r="G1555">
        <v>1485.2</v>
      </c>
      <c r="H1555">
        <v>1</v>
      </c>
      <c r="I1555">
        <v>1485.2</v>
      </c>
      <c r="J1555" t="e">
        <f>+VLOOKUP(A1555,Sales!$B$1352:$B$1390,1,0)</f>
        <v>#N/A</v>
      </c>
    </row>
    <row r="1556" spans="1:10" hidden="1" x14ac:dyDescent="0.25">
      <c r="A1556">
        <v>207848</v>
      </c>
      <c r="B1556" t="s">
        <v>2143</v>
      </c>
      <c r="C1556">
        <v>20</v>
      </c>
      <c r="D1556">
        <v>1</v>
      </c>
      <c r="E1556">
        <v>20</v>
      </c>
      <c r="F1556">
        <v>74.53</v>
      </c>
      <c r="G1556">
        <v>1490.6</v>
      </c>
      <c r="H1556">
        <v>1</v>
      </c>
      <c r="I1556">
        <v>1490.6</v>
      </c>
      <c r="J1556" t="e">
        <f>+VLOOKUP(A1556,Sales!$B$1352:$B$1390,1,0)</f>
        <v>#N/A</v>
      </c>
    </row>
    <row r="1557" spans="1:10" hidden="1" x14ac:dyDescent="0.25">
      <c r="A1557">
        <v>207845</v>
      </c>
      <c r="B1557" t="s">
        <v>2134</v>
      </c>
      <c r="C1557">
        <v>119</v>
      </c>
      <c r="D1557">
        <v>1</v>
      </c>
      <c r="E1557">
        <v>119</v>
      </c>
      <c r="F1557">
        <v>60.5</v>
      </c>
      <c r="G1557">
        <v>7199.5</v>
      </c>
      <c r="H1557">
        <v>1</v>
      </c>
      <c r="I1557">
        <v>7199.5</v>
      </c>
      <c r="J1557" t="e">
        <f>+VLOOKUP(A1557,Sales!$B$1352:$B$1390,1,0)</f>
        <v>#N/A</v>
      </c>
    </row>
    <row r="1558" spans="1:10" hidden="1" x14ac:dyDescent="0.25">
      <c r="A1558">
        <v>207833</v>
      </c>
      <c r="B1558" t="s">
        <v>2141</v>
      </c>
      <c r="C1558">
        <v>20</v>
      </c>
      <c r="D1558">
        <v>1</v>
      </c>
      <c r="E1558">
        <v>20</v>
      </c>
      <c r="F1558">
        <v>74.53</v>
      </c>
      <c r="G1558">
        <v>1490.6</v>
      </c>
      <c r="H1558">
        <v>1</v>
      </c>
      <c r="I1558">
        <v>1490.6</v>
      </c>
      <c r="J1558" t="e">
        <f>+VLOOKUP(A1558,Sales!$B$1352:$B$1390,1,0)</f>
        <v>#N/A</v>
      </c>
    </row>
    <row r="1559" spans="1:10" hidden="1" x14ac:dyDescent="0.25">
      <c r="A1559">
        <v>207833</v>
      </c>
      <c r="B1559" t="s">
        <v>2146</v>
      </c>
      <c r="C1559">
        <v>20</v>
      </c>
      <c r="D1559">
        <v>1</v>
      </c>
      <c r="E1559">
        <v>20</v>
      </c>
      <c r="F1559">
        <v>74.53</v>
      </c>
      <c r="G1559">
        <v>1490.6</v>
      </c>
      <c r="H1559">
        <v>1</v>
      </c>
      <c r="I1559">
        <v>1490.6</v>
      </c>
      <c r="J1559" t="e">
        <f>+VLOOKUP(A1559,Sales!$B$1352:$B$1390,1,0)</f>
        <v>#N/A</v>
      </c>
    </row>
    <row r="1560" spans="1:10" hidden="1" x14ac:dyDescent="0.25">
      <c r="A1560">
        <v>207832</v>
      </c>
      <c r="B1560" t="s">
        <v>2137</v>
      </c>
      <c r="C1560">
        <v>49</v>
      </c>
      <c r="D1560">
        <v>1</v>
      </c>
      <c r="E1560">
        <v>49</v>
      </c>
      <c r="F1560">
        <v>74.53</v>
      </c>
      <c r="G1560">
        <v>3651.9700000000003</v>
      </c>
      <c r="H1560">
        <v>1</v>
      </c>
      <c r="I1560">
        <v>3651.97</v>
      </c>
      <c r="J1560" t="e">
        <f>+VLOOKUP(A1560,Sales!$B$1352:$B$1390,1,0)</f>
        <v>#N/A</v>
      </c>
    </row>
    <row r="1561" spans="1:10" hidden="1" x14ac:dyDescent="0.25">
      <c r="A1561">
        <v>207831</v>
      </c>
      <c r="B1561" t="s">
        <v>2140</v>
      </c>
      <c r="C1561">
        <v>24</v>
      </c>
      <c r="D1561">
        <v>1</v>
      </c>
      <c r="E1561">
        <v>24</v>
      </c>
      <c r="F1561">
        <v>60.5</v>
      </c>
      <c r="G1561">
        <v>1452</v>
      </c>
      <c r="H1561">
        <v>1</v>
      </c>
      <c r="I1561">
        <v>1452</v>
      </c>
      <c r="J1561" t="e">
        <f>+VLOOKUP(A1561,Sales!$B$1352:$B$1390,1,0)</f>
        <v>#N/A</v>
      </c>
    </row>
    <row r="1562" spans="1:10" hidden="1" x14ac:dyDescent="0.25">
      <c r="A1562">
        <v>207830</v>
      </c>
      <c r="B1562" t="s">
        <v>2140</v>
      </c>
      <c r="C1562">
        <v>20</v>
      </c>
      <c r="D1562">
        <v>1</v>
      </c>
      <c r="E1562">
        <v>20</v>
      </c>
      <c r="F1562">
        <v>74.55</v>
      </c>
      <c r="G1562">
        <v>1491</v>
      </c>
      <c r="H1562">
        <v>1</v>
      </c>
      <c r="I1562">
        <v>1491</v>
      </c>
      <c r="J1562" t="e">
        <f>+VLOOKUP(A1562,Sales!$B$1352:$B$1390,1,0)</f>
        <v>#N/A</v>
      </c>
    </row>
    <row r="1563" spans="1:10" hidden="1" x14ac:dyDescent="0.25">
      <c r="A1563">
        <v>207829</v>
      </c>
      <c r="B1563" t="s">
        <v>2143</v>
      </c>
      <c r="C1563">
        <v>20</v>
      </c>
      <c r="D1563">
        <v>1</v>
      </c>
      <c r="E1563">
        <v>20</v>
      </c>
      <c r="F1563">
        <v>74.55</v>
      </c>
      <c r="G1563">
        <v>1491</v>
      </c>
      <c r="H1563">
        <v>1</v>
      </c>
      <c r="I1563">
        <v>1491</v>
      </c>
      <c r="J1563" t="e">
        <f>+VLOOKUP(A1563,Sales!$B$1352:$B$1390,1,0)</f>
        <v>#N/A</v>
      </c>
    </row>
    <row r="1564" spans="1:10" hidden="1" x14ac:dyDescent="0.25">
      <c r="A1564">
        <v>207823</v>
      </c>
      <c r="B1564" t="s">
        <v>2150</v>
      </c>
      <c r="C1564">
        <v>40</v>
      </c>
      <c r="D1564">
        <v>1</v>
      </c>
      <c r="E1564">
        <v>40</v>
      </c>
      <c r="F1564">
        <v>74.55</v>
      </c>
      <c r="G1564">
        <v>2982</v>
      </c>
      <c r="H1564">
        <v>1</v>
      </c>
      <c r="I1564">
        <v>2982</v>
      </c>
      <c r="J1564" t="e">
        <f>+VLOOKUP(A1564,Sales!$B$1352:$B$1390,1,0)</f>
        <v>#N/A</v>
      </c>
    </row>
    <row r="1565" spans="1:10" hidden="1" x14ac:dyDescent="0.25">
      <c r="A1565">
        <v>207820</v>
      </c>
      <c r="B1565" t="s">
        <v>2140</v>
      </c>
      <c r="C1565">
        <v>24</v>
      </c>
      <c r="D1565">
        <v>1</v>
      </c>
      <c r="E1565">
        <v>24</v>
      </c>
      <c r="F1565">
        <v>60.36</v>
      </c>
      <c r="G1565">
        <v>1448.6399999999999</v>
      </c>
      <c r="H1565">
        <v>1</v>
      </c>
      <c r="I1565">
        <v>1448.64</v>
      </c>
      <c r="J1565" t="e">
        <f>+VLOOKUP(A1565,Sales!$B$1352:$B$1390,1,0)</f>
        <v>#N/A</v>
      </c>
    </row>
    <row r="1566" spans="1:10" hidden="1" x14ac:dyDescent="0.25">
      <c r="A1566">
        <v>207819</v>
      </c>
      <c r="B1566" t="s">
        <v>2139</v>
      </c>
      <c r="C1566">
        <v>26</v>
      </c>
      <c r="D1566">
        <v>1</v>
      </c>
      <c r="E1566">
        <v>26</v>
      </c>
      <c r="F1566">
        <v>55.87</v>
      </c>
      <c r="G1566">
        <v>1452.62</v>
      </c>
      <c r="H1566">
        <v>1</v>
      </c>
      <c r="I1566">
        <v>1452.62</v>
      </c>
      <c r="J1566" t="e">
        <f>+VLOOKUP(A1566,Sales!$B$1352:$B$1390,1,0)</f>
        <v>#N/A</v>
      </c>
    </row>
    <row r="1567" spans="1:10" hidden="1" x14ac:dyDescent="0.25">
      <c r="A1567">
        <v>207817</v>
      </c>
      <c r="B1567" t="s">
        <v>2134</v>
      </c>
      <c r="C1567">
        <v>99</v>
      </c>
      <c r="D1567">
        <v>1</v>
      </c>
      <c r="E1567">
        <v>99</v>
      </c>
      <c r="F1567">
        <v>74.510000000000005</v>
      </c>
      <c r="G1567">
        <v>7376.49</v>
      </c>
      <c r="H1567">
        <v>1</v>
      </c>
      <c r="I1567">
        <v>7376.49</v>
      </c>
      <c r="J1567" t="e">
        <f>+VLOOKUP(A1567,Sales!$B$1352:$B$1390,1,0)</f>
        <v>#N/A</v>
      </c>
    </row>
    <row r="1568" spans="1:10" hidden="1" x14ac:dyDescent="0.25">
      <c r="A1568">
        <v>207815</v>
      </c>
      <c r="B1568" t="s">
        <v>2141</v>
      </c>
      <c r="C1568">
        <v>20</v>
      </c>
      <c r="D1568">
        <v>1</v>
      </c>
      <c r="E1568">
        <v>20</v>
      </c>
      <c r="F1568">
        <v>74.510000000000005</v>
      </c>
      <c r="G1568">
        <v>1490.2</v>
      </c>
      <c r="H1568">
        <v>1</v>
      </c>
      <c r="I1568">
        <v>1490.2</v>
      </c>
      <c r="J1568" t="e">
        <f>+VLOOKUP(A1568,Sales!$B$1352:$B$1390,1,0)</f>
        <v>#N/A</v>
      </c>
    </row>
    <row r="1569" spans="1:10" hidden="1" x14ac:dyDescent="0.25">
      <c r="A1569">
        <v>207814</v>
      </c>
      <c r="B1569" t="s">
        <v>2143</v>
      </c>
      <c r="C1569">
        <v>20</v>
      </c>
      <c r="D1569">
        <v>1</v>
      </c>
      <c r="E1569">
        <v>20</v>
      </c>
      <c r="F1569">
        <v>74.510000000000005</v>
      </c>
      <c r="G1569">
        <v>1490.2</v>
      </c>
      <c r="H1569">
        <v>1</v>
      </c>
      <c r="I1569">
        <v>1490.2</v>
      </c>
      <c r="J1569" t="e">
        <f>+VLOOKUP(A1569,Sales!$B$1352:$B$1390,1,0)</f>
        <v>#N/A</v>
      </c>
    </row>
    <row r="1570" spans="1:10" hidden="1" x14ac:dyDescent="0.25">
      <c r="A1570">
        <v>207813</v>
      </c>
      <c r="B1570" t="s">
        <v>2137</v>
      </c>
      <c r="C1570">
        <v>49</v>
      </c>
      <c r="D1570">
        <v>1</v>
      </c>
      <c r="E1570">
        <v>49</v>
      </c>
      <c r="F1570">
        <v>74.510000000000005</v>
      </c>
      <c r="G1570">
        <v>3650.99</v>
      </c>
      <c r="H1570">
        <v>1</v>
      </c>
      <c r="I1570">
        <v>3650.99</v>
      </c>
      <c r="J1570" t="e">
        <f>+VLOOKUP(A1570,Sales!$B$1352:$B$1390,1,0)</f>
        <v>#N/A</v>
      </c>
    </row>
    <row r="1571" spans="1:10" hidden="1" x14ac:dyDescent="0.25">
      <c r="A1571">
        <v>207806</v>
      </c>
      <c r="B1571" t="s">
        <v>2151</v>
      </c>
      <c r="C1571">
        <v>20</v>
      </c>
      <c r="D1571">
        <v>1</v>
      </c>
      <c r="E1571">
        <v>20</v>
      </c>
      <c r="F1571">
        <v>74.569999999999993</v>
      </c>
      <c r="G1571">
        <v>1491.4</v>
      </c>
      <c r="H1571">
        <v>1</v>
      </c>
      <c r="I1571">
        <v>1491.4</v>
      </c>
      <c r="J1571" t="e">
        <f>+VLOOKUP(A1571,Sales!$B$1352:$B$1390,1,0)</f>
        <v>#N/A</v>
      </c>
    </row>
    <row r="1572" spans="1:10" hidden="1" x14ac:dyDescent="0.25">
      <c r="A1572">
        <v>207805</v>
      </c>
      <c r="B1572" t="s">
        <v>2151</v>
      </c>
      <c r="C1572">
        <v>20</v>
      </c>
      <c r="D1572">
        <v>1</v>
      </c>
      <c r="E1572">
        <v>20</v>
      </c>
      <c r="F1572">
        <v>74.569999999999993</v>
      </c>
      <c r="G1572">
        <v>1491.4</v>
      </c>
      <c r="H1572">
        <v>1</v>
      </c>
      <c r="I1572">
        <v>1491.4</v>
      </c>
      <c r="J1572" t="e">
        <f>+VLOOKUP(A1572,Sales!$B$1352:$B$1390,1,0)</f>
        <v>#N/A</v>
      </c>
    </row>
    <row r="1573" spans="1:10" hidden="1" x14ac:dyDescent="0.25">
      <c r="A1573">
        <v>207804</v>
      </c>
      <c r="B1573" t="s">
        <v>2145</v>
      </c>
      <c r="C1573">
        <v>89</v>
      </c>
      <c r="D1573">
        <v>1</v>
      </c>
      <c r="E1573">
        <v>89</v>
      </c>
      <c r="F1573">
        <v>74.569999999999993</v>
      </c>
      <c r="G1573">
        <v>6636.73</v>
      </c>
      <c r="H1573">
        <v>1</v>
      </c>
      <c r="I1573">
        <v>6636.73</v>
      </c>
      <c r="J1573" t="e">
        <f>+VLOOKUP(A1573,Sales!$B$1352:$B$1390,1,0)</f>
        <v>#N/A</v>
      </c>
    </row>
    <row r="1574" spans="1:10" hidden="1" x14ac:dyDescent="0.25">
      <c r="A1574">
        <v>208093</v>
      </c>
      <c r="B1574" t="s">
        <v>2145</v>
      </c>
      <c r="C1574">
        <v>40</v>
      </c>
      <c r="D1574">
        <v>1</v>
      </c>
      <c r="E1574">
        <v>40</v>
      </c>
      <c r="F1574">
        <v>74.41</v>
      </c>
      <c r="G1574">
        <v>2976.4</v>
      </c>
      <c r="H1574">
        <v>1</v>
      </c>
      <c r="I1574">
        <v>2976.4</v>
      </c>
      <c r="J1574" t="e">
        <f>+VLOOKUP(A1574,Sales!$B$1352:$B$1390,1,0)</f>
        <v>#N/A</v>
      </c>
    </row>
    <row r="1575" spans="1:10" hidden="1" x14ac:dyDescent="0.25">
      <c r="A1575" t="s">
        <v>4316</v>
      </c>
      <c r="B1575" t="s">
        <v>2134</v>
      </c>
      <c r="C1575">
        <v>202</v>
      </c>
      <c r="D1575">
        <v>1</v>
      </c>
      <c r="E1575">
        <v>202</v>
      </c>
      <c r="F1575">
        <v>74.55</v>
      </c>
      <c r="G1575">
        <v>15059.1</v>
      </c>
      <c r="H1575">
        <v>1</v>
      </c>
      <c r="I1575">
        <v>15059.1</v>
      </c>
      <c r="J1575" t="e">
        <f>+VLOOKUP(A1575,Sales!$B$1352:$B$1390,1,0)</f>
        <v>#N/A</v>
      </c>
    </row>
    <row r="1576" spans="1:10" hidden="1" x14ac:dyDescent="0.25">
      <c r="A1576" t="s">
        <v>4317</v>
      </c>
      <c r="B1576" t="s">
        <v>2134</v>
      </c>
      <c r="C1576">
        <v>3240</v>
      </c>
      <c r="D1576">
        <v>1</v>
      </c>
      <c r="E1576">
        <v>3240</v>
      </c>
      <c r="F1576">
        <v>74.260000000000005</v>
      </c>
      <c r="G1576">
        <v>240602.4</v>
      </c>
      <c r="H1576">
        <v>1</v>
      </c>
      <c r="I1576">
        <v>240602.4</v>
      </c>
      <c r="J1576" t="e">
        <f>+VLOOKUP(A1576,Sales!$B$1352:$B$1390,1,0)</f>
        <v>#N/A</v>
      </c>
    </row>
    <row r="1577" spans="1:10" hidden="1" x14ac:dyDescent="0.25">
      <c r="A1577" t="s">
        <v>4318</v>
      </c>
      <c r="B1577" t="s">
        <v>2134</v>
      </c>
      <c r="C1577">
        <v>227</v>
      </c>
      <c r="D1577">
        <v>1</v>
      </c>
      <c r="E1577">
        <v>227</v>
      </c>
      <c r="F1577">
        <v>74.510000000000005</v>
      </c>
      <c r="G1577">
        <v>16913.77</v>
      </c>
      <c r="H1577">
        <v>1</v>
      </c>
      <c r="I1577">
        <v>16913.77</v>
      </c>
      <c r="J1577" t="e">
        <f>+VLOOKUP(A1577,Sales!$B$1352:$B$1390,1,0)</f>
        <v>#N/A</v>
      </c>
    </row>
    <row r="1578" spans="1:10" hidden="1" x14ac:dyDescent="0.25">
      <c r="A1578" t="s">
        <v>4319</v>
      </c>
      <c r="B1578" t="s">
        <v>2134</v>
      </c>
      <c r="C1578">
        <v>32</v>
      </c>
      <c r="D1578">
        <v>1</v>
      </c>
      <c r="E1578">
        <v>32</v>
      </c>
      <c r="F1578">
        <v>74.44</v>
      </c>
      <c r="G1578">
        <v>2382.08</v>
      </c>
      <c r="H1578">
        <v>1</v>
      </c>
      <c r="I1578">
        <v>2382.08</v>
      </c>
      <c r="J1578" t="e">
        <f>+VLOOKUP(A1578,Sales!$B$1352:$B$1390,1,0)</f>
        <v>#N/A</v>
      </c>
    </row>
    <row r="1579" spans="1:10" hidden="1" x14ac:dyDescent="0.25">
      <c r="A1579">
        <v>208570</v>
      </c>
      <c r="B1579" t="s">
        <v>2142</v>
      </c>
      <c r="C1579">
        <v>32</v>
      </c>
      <c r="D1579">
        <v>1</v>
      </c>
      <c r="E1579">
        <v>40</v>
      </c>
      <c r="F1579">
        <v>72.97</v>
      </c>
      <c r="G1579">
        <v>2335.04</v>
      </c>
      <c r="H1579">
        <v>1</v>
      </c>
      <c r="I1579">
        <v>2335.04</v>
      </c>
      <c r="J1579" t="e">
        <f>+VLOOKUP(A1579,Sales!$B$1352:$B$1390,1,0)</f>
        <v>#N/A</v>
      </c>
    </row>
    <row r="1580" spans="1:10" hidden="1" x14ac:dyDescent="0.25">
      <c r="A1580">
        <v>208569</v>
      </c>
      <c r="B1580" t="s">
        <v>2142</v>
      </c>
      <c r="C1580">
        <v>32</v>
      </c>
      <c r="D1580">
        <v>1</v>
      </c>
      <c r="E1580">
        <v>40</v>
      </c>
      <c r="F1580">
        <v>72.97</v>
      </c>
      <c r="G1580">
        <v>2335.04</v>
      </c>
      <c r="H1580">
        <v>1</v>
      </c>
      <c r="I1580">
        <v>2335.04</v>
      </c>
      <c r="J1580" t="e">
        <f>+VLOOKUP(A1580,Sales!$B$1352:$B$1390,1,0)</f>
        <v>#N/A</v>
      </c>
    </row>
    <row r="1581" spans="1:10" hidden="1" x14ac:dyDescent="0.25">
      <c r="A1581">
        <v>208566</v>
      </c>
      <c r="B1581" t="s">
        <v>2134</v>
      </c>
      <c r="C1581">
        <v>79</v>
      </c>
      <c r="D1581">
        <v>1</v>
      </c>
      <c r="E1581">
        <v>99</v>
      </c>
      <c r="F1581">
        <v>72.97</v>
      </c>
      <c r="G1581">
        <v>5764.63</v>
      </c>
      <c r="H1581">
        <v>1</v>
      </c>
      <c r="I1581">
        <v>5764.63</v>
      </c>
      <c r="J1581" t="e">
        <f>+VLOOKUP(A1581,Sales!$B$1352:$B$1390,1,0)</f>
        <v>#N/A</v>
      </c>
    </row>
    <row r="1582" spans="1:10" hidden="1" x14ac:dyDescent="0.25">
      <c r="A1582">
        <v>208565</v>
      </c>
      <c r="B1582" t="s">
        <v>2140</v>
      </c>
      <c r="C1582">
        <v>16</v>
      </c>
      <c r="D1582">
        <v>1</v>
      </c>
      <c r="E1582">
        <v>20</v>
      </c>
      <c r="F1582">
        <v>73.23</v>
      </c>
      <c r="G1582">
        <v>1171.68</v>
      </c>
      <c r="H1582">
        <v>1</v>
      </c>
      <c r="I1582">
        <v>1171.68</v>
      </c>
      <c r="J1582" t="e">
        <f>+VLOOKUP(A1582,Sales!$B$1352:$B$1390,1,0)</f>
        <v>#N/A</v>
      </c>
    </row>
    <row r="1583" spans="1:10" hidden="1" x14ac:dyDescent="0.25">
      <c r="A1583">
        <v>208562</v>
      </c>
      <c r="B1583" t="s">
        <v>2134</v>
      </c>
      <c r="C1583">
        <v>79</v>
      </c>
      <c r="D1583">
        <v>1</v>
      </c>
      <c r="E1583">
        <v>99</v>
      </c>
      <c r="F1583">
        <v>73.23</v>
      </c>
      <c r="G1583">
        <v>5785.17</v>
      </c>
      <c r="H1583">
        <v>1</v>
      </c>
      <c r="I1583">
        <v>5785.17</v>
      </c>
      <c r="J1583" t="e">
        <f>+VLOOKUP(A1583,Sales!$B$1352:$B$1390,1,0)</f>
        <v>#N/A</v>
      </c>
    </row>
    <row r="1584" spans="1:10" hidden="1" x14ac:dyDescent="0.25">
      <c r="A1584">
        <v>208561</v>
      </c>
      <c r="B1584" t="s">
        <v>2134</v>
      </c>
      <c r="C1584">
        <v>79</v>
      </c>
      <c r="D1584">
        <v>1</v>
      </c>
      <c r="E1584">
        <v>99</v>
      </c>
      <c r="F1584">
        <v>73.23</v>
      </c>
      <c r="G1584">
        <v>5785.17</v>
      </c>
      <c r="H1584">
        <v>1</v>
      </c>
      <c r="I1584">
        <v>5785.17</v>
      </c>
      <c r="J1584" t="e">
        <f>+VLOOKUP(A1584,Sales!$B$1352:$B$1390,1,0)</f>
        <v>#N/A</v>
      </c>
    </row>
    <row r="1585" spans="1:10" hidden="1" x14ac:dyDescent="0.25">
      <c r="A1585">
        <v>208559</v>
      </c>
      <c r="B1585" t="s">
        <v>2141</v>
      </c>
      <c r="C1585">
        <v>20</v>
      </c>
      <c r="D1585">
        <v>1</v>
      </c>
      <c r="E1585">
        <v>20</v>
      </c>
      <c r="F1585">
        <v>73.23</v>
      </c>
      <c r="G1585">
        <v>1464.6</v>
      </c>
      <c r="H1585">
        <v>1</v>
      </c>
      <c r="I1585">
        <v>1464.6</v>
      </c>
      <c r="J1585" t="e">
        <f>+VLOOKUP(A1585,Sales!$B$1352:$B$1390,1,0)</f>
        <v>#N/A</v>
      </c>
    </row>
    <row r="1586" spans="1:10" hidden="1" x14ac:dyDescent="0.25">
      <c r="A1586">
        <v>208557</v>
      </c>
      <c r="B1586" t="s">
        <v>2134</v>
      </c>
      <c r="C1586">
        <v>79</v>
      </c>
      <c r="D1586">
        <v>1</v>
      </c>
      <c r="E1586">
        <v>99</v>
      </c>
      <c r="F1586">
        <v>73.23</v>
      </c>
      <c r="G1586">
        <v>5785.17</v>
      </c>
      <c r="H1586">
        <v>1</v>
      </c>
      <c r="I1586">
        <v>5785.17</v>
      </c>
      <c r="J1586" t="e">
        <f>+VLOOKUP(A1586,Sales!$B$1352:$B$1390,1,0)</f>
        <v>#N/A</v>
      </c>
    </row>
    <row r="1587" spans="1:10" hidden="1" x14ac:dyDescent="0.25">
      <c r="A1587">
        <v>208556</v>
      </c>
      <c r="B1587" t="s">
        <v>2135</v>
      </c>
      <c r="C1587">
        <v>20</v>
      </c>
      <c r="D1587">
        <v>1</v>
      </c>
      <c r="E1587">
        <v>20</v>
      </c>
      <c r="F1587">
        <v>73.23</v>
      </c>
      <c r="G1587">
        <v>1464.6</v>
      </c>
      <c r="H1587">
        <v>1</v>
      </c>
      <c r="I1587">
        <v>1464.6</v>
      </c>
      <c r="J1587" t="e">
        <f>+VLOOKUP(A1587,Sales!$B$1352:$B$1390,1,0)</f>
        <v>#N/A</v>
      </c>
    </row>
    <row r="1588" spans="1:10" hidden="1" x14ac:dyDescent="0.25">
      <c r="A1588">
        <v>208555</v>
      </c>
      <c r="B1588" t="s">
        <v>2143</v>
      </c>
      <c r="C1588">
        <v>16</v>
      </c>
      <c r="D1588">
        <v>1</v>
      </c>
      <c r="E1588">
        <v>20</v>
      </c>
      <c r="F1588">
        <v>73.489999999999995</v>
      </c>
      <c r="G1588">
        <v>1175.8399999999999</v>
      </c>
      <c r="H1588">
        <v>1</v>
      </c>
      <c r="I1588">
        <v>1175.8399999999999</v>
      </c>
      <c r="J1588" t="e">
        <f>+VLOOKUP(A1588,Sales!$B$1352:$B$1390,1,0)</f>
        <v>#N/A</v>
      </c>
    </row>
    <row r="1589" spans="1:10" hidden="1" x14ac:dyDescent="0.25">
      <c r="A1589">
        <v>208555</v>
      </c>
      <c r="B1589" t="s">
        <v>2139</v>
      </c>
      <c r="C1589">
        <v>16</v>
      </c>
      <c r="D1589">
        <v>1</v>
      </c>
      <c r="E1589">
        <v>20</v>
      </c>
      <c r="F1589">
        <v>73.489999999999995</v>
      </c>
      <c r="G1589">
        <v>1175.8399999999999</v>
      </c>
      <c r="H1589">
        <v>1</v>
      </c>
      <c r="I1589">
        <v>1175.8399999999999</v>
      </c>
      <c r="J1589" t="e">
        <f>+VLOOKUP(A1589,Sales!$B$1352:$B$1390,1,0)</f>
        <v>#N/A</v>
      </c>
    </row>
    <row r="1590" spans="1:10" hidden="1" x14ac:dyDescent="0.25">
      <c r="A1590">
        <v>208554</v>
      </c>
      <c r="B1590" t="s">
        <v>2137</v>
      </c>
      <c r="C1590">
        <v>39</v>
      </c>
      <c r="D1590">
        <v>2</v>
      </c>
      <c r="E1590">
        <v>98</v>
      </c>
      <c r="F1590">
        <v>73.489999999999995</v>
      </c>
      <c r="G1590">
        <v>2866.11</v>
      </c>
      <c r="H1590">
        <v>2</v>
      </c>
      <c r="I1590">
        <v>5732.22</v>
      </c>
      <c r="J1590" t="e">
        <f>+VLOOKUP(A1590,Sales!$B$1352:$B$1390,1,0)</f>
        <v>#N/A</v>
      </c>
    </row>
    <row r="1591" spans="1:10" hidden="1" x14ac:dyDescent="0.25">
      <c r="A1591">
        <v>208553</v>
      </c>
      <c r="B1591" t="s">
        <v>2134</v>
      </c>
      <c r="C1591">
        <v>79</v>
      </c>
      <c r="D1591">
        <v>1</v>
      </c>
      <c r="E1591">
        <v>99</v>
      </c>
      <c r="F1591">
        <v>73.489999999999995</v>
      </c>
      <c r="G1591">
        <v>5805.71</v>
      </c>
      <c r="H1591">
        <v>1</v>
      </c>
      <c r="I1591">
        <v>5805.71</v>
      </c>
      <c r="J1591" t="e">
        <f>+VLOOKUP(A1591,Sales!$B$1352:$B$1390,1,0)</f>
        <v>#N/A</v>
      </c>
    </row>
    <row r="1592" spans="1:10" hidden="1" x14ac:dyDescent="0.25">
      <c r="A1592">
        <v>208552</v>
      </c>
      <c r="B1592" t="s">
        <v>2140</v>
      </c>
      <c r="C1592">
        <v>16</v>
      </c>
      <c r="D1592">
        <v>1</v>
      </c>
      <c r="E1592">
        <v>20</v>
      </c>
      <c r="F1592">
        <v>73.489999999999995</v>
      </c>
      <c r="G1592">
        <v>1175.8399999999999</v>
      </c>
      <c r="H1592">
        <v>1</v>
      </c>
      <c r="I1592">
        <v>1175.8399999999999</v>
      </c>
      <c r="J1592" t="e">
        <f>+VLOOKUP(A1592,Sales!$B$1352:$B$1390,1,0)</f>
        <v>#N/A</v>
      </c>
    </row>
    <row r="1593" spans="1:10" hidden="1" x14ac:dyDescent="0.25">
      <c r="A1593">
        <v>208551</v>
      </c>
      <c r="B1593" t="s">
        <v>2143</v>
      </c>
      <c r="C1593">
        <v>16</v>
      </c>
      <c r="D1593">
        <v>1</v>
      </c>
      <c r="E1593">
        <v>20</v>
      </c>
      <c r="F1593">
        <v>73.489999999999995</v>
      </c>
      <c r="G1593">
        <v>1175.8399999999999</v>
      </c>
      <c r="H1593">
        <v>1</v>
      </c>
      <c r="I1593">
        <v>1175.8399999999999</v>
      </c>
      <c r="J1593" t="e">
        <f>+VLOOKUP(A1593,Sales!$B$1352:$B$1390,1,0)</f>
        <v>#N/A</v>
      </c>
    </row>
    <row r="1594" spans="1:10" hidden="1" x14ac:dyDescent="0.25">
      <c r="A1594">
        <v>208548</v>
      </c>
      <c r="B1594" t="s">
        <v>2134</v>
      </c>
      <c r="C1594">
        <v>79</v>
      </c>
      <c r="D1594">
        <v>1</v>
      </c>
      <c r="E1594">
        <v>99</v>
      </c>
      <c r="F1594">
        <v>73.489999999999995</v>
      </c>
      <c r="G1594">
        <v>5805.71</v>
      </c>
      <c r="H1594">
        <v>1</v>
      </c>
      <c r="I1594">
        <v>5805.71</v>
      </c>
      <c r="J1594" t="e">
        <f>+VLOOKUP(A1594,Sales!$B$1352:$B$1390,1,0)</f>
        <v>#N/A</v>
      </c>
    </row>
    <row r="1595" spans="1:10" hidden="1" x14ac:dyDescent="0.25">
      <c r="A1595">
        <v>208547</v>
      </c>
      <c r="B1595" t="s">
        <v>2134</v>
      </c>
      <c r="C1595">
        <v>99</v>
      </c>
      <c r="D1595">
        <v>1</v>
      </c>
      <c r="E1595">
        <v>99</v>
      </c>
      <c r="F1595">
        <v>73.489999999999995</v>
      </c>
      <c r="G1595">
        <v>7275.51</v>
      </c>
      <c r="H1595">
        <v>1</v>
      </c>
      <c r="I1595">
        <v>7275.51</v>
      </c>
      <c r="J1595" t="e">
        <f>+VLOOKUP(A1595,Sales!$B$1352:$B$1390,1,0)</f>
        <v>#N/A</v>
      </c>
    </row>
    <row r="1596" spans="1:10" hidden="1" x14ac:dyDescent="0.25">
      <c r="A1596">
        <v>208544</v>
      </c>
      <c r="B1596" t="s">
        <v>2137</v>
      </c>
      <c r="C1596">
        <v>39</v>
      </c>
      <c r="D1596">
        <v>1</v>
      </c>
      <c r="E1596">
        <v>49</v>
      </c>
      <c r="F1596">
        <v>73.489999999999995</v>
      </c>
      <c r="G1596">
        <v>2866.11</v>
      </c>
      <c r="H1596">
        <v>1</v>
      </c>
      <c r="I1596">
        <v>2866.11</v>
      </c>
      <c r="J1596" t="e">
        <f>+VLOOKUP(A1596,Sales!$B$1352:$B$1390,1,0)</f>
        <v>#N/A</v>
      </c>
    </row>
    <row r="1597" spans="1:10" hidden="1" x14ac:dyDescent="0.25">
      <c r="A1597">
        <v>208543</v>
      </c>
      <c r="B1597" t="s">
        <v>2135</v>
      </c>
      <c r="C1597">
        <v>20</v>
      </c>
      <c r="D1597">
        <v>1</v>
      </c>
      <c r="E1597">
        <v>20</v>
      </c>
      <c r="F1597">
        <v>73.489999999999995</v>
      </c>
      <c r="G1597">
        <v>1469.8</v>
      </c>
      <c r="H1597">
        <v>1</v>
      </c>
      <c r="I1597">
        <v>1469.8</v>
      </c>
      <c r="J1597" t="e">
        <f>+VLOOKUP(A1597,Sales!$B$1352:$B$1390,1,0)</f>
        <v>#N/A</v>
      </c>
    </row>
    <row r="1598" spans="1:10" hidden="1" x14ac:dyDescent="0.25">
      <c r="A1598">
        <v>208533</v>
      </c>
      <c r="B1598" t="s">
        <v>2137</v>
      </c>
      <c r="C1598">
        <v>39</v>
      </c>
      <c r="D1598">
        <v>1</v>
      </c>
      <c r="E1598">
        <v>49</v>
      </c>
      <c r="F1598">
        <v>73.48</v>
      </c>
      <c r="G1598">
        <v>2865.72</v>
      </c>
      <c r="H1598">
        <v>1</v>
      </c>
      <c r="I1598">
        <v>2865.72</v>
      </c>
      <c r="J1598" t="e">
        <f>+VLOOKUP(A1598,Sales!$B$1352:$B$1390,1,0)</f>
        <v>#N/A</v>
      </c>
    </row>
    <row r="1599" spans="1:10" hidden="1" x14ac:dyDescent="0.25">
      <c r="A1599">
        <v>208532</v>
      </c>
      <c r="B1599" t="s">
        <v>2143</v>
      </c>
      <c r="C1599">
        <v>16</v>
      </c>
      <c r="D1599">
        <v>1</v>
      </c>
      <c r="E1599">
        <v>20</v>
      </c>
      <c r="F1599">
        <v>73.48</v>
      </c>
      <c r="G1599">
        <v>1175.68</v>
      </c>
      <c r="H1599">
        <v>1</v>
      </c>
      <c r="I1599">
        <v>1175.68</v>
      </c>
      <c r="J1599" t="e">
        <f>+VLOOKUP(A1599,Sales!$B$1352:$B$1390,1,0)</f>
        <v>#N/A</v>
      </c>
    </row>
    <row r="1600" spans="1:10" hidden="1" x14ac:dyDescent="0.25">
      <c r="A1600">
        <v>208531</v>
      </c>
      <c r="B1600" t="s">
        <v>2143</v>
      </c>
      <c r="C1600">
        <v>16</v>
      </c>
      <c r="D1600">
        <v>1</v>
      </c>
      <c r="E1600">
        <v>20</v>
      </c>
      <c r="F1600">
        <v>73.48</v>
      </c>
      <c r="G1600">
        <v>1175.68</v>
      </c>
      <c r="H1600">
        <v>1</v>
      </c>
      <c r="I1600">
        <v>1175.68</v>
      </c>
      <c r="J1600" t="e">
        <f>+VLOOKUP(A1600,Sales!$B$1352:$B$1390,1,0)</f>
        <v>#N/A</v>
      </c>
    </row>
    <row r="1601" spans="1:10" hidden="1" x14ac:dyDescent="0.25">
      <c r="A1601">
        <v>208529</v>
      </c>
      <c r="B1601" t="s">
        <v>2139</v>
      </c>
      <c r="C1601">
        <v>16</v>
      </c>
      <c r="D1601">
        <v>1</v>
      </c>
      <c r="E1601">
        <v>20</v>
      </c>
      <c r="F1601">
        <v>73.48</v>
      </c>
      <c r="G1601">
        <v>1175.68</v>
      </c>
      <c r="H1601">
        <v>1</v>
      </c>
      <c r="I1601">
        <v>1175.68</v>
      </c>
      <c r="J1601" t="e">
        <f>+VLOOKUP(A1601,Sales!$B$1352:$B$1390,1,0)</f>
        <v>#N/A</v>
      </c>
    </row>
    <row r="1602" spans="1:10" hidden="1" x14ac:dyDescent="0.25">
      <c r="A1602">
        <v>208520</v>
      </c>
      <c r="B1602" t="s">
        <v>2134</v>
      </c>
      <c r="C1602">
        <v>89</v>
      </c>
      <c r="D1602">
        <v>1</v>
      </c>
      <c r="E1602">
        <v>99</v>
      </c>
      <c r="F1602">
        <v>73.48</v>
      </c>
      <c r="G1602">
        <v>6539.72</v>
      </c>
      <c r="H1602">
        <v>1</v>
      </c>
      <c r="I1602">
        <v>6539.72</v>
      </c>
      <c r="J1602" t="e">
        <f>+VLOOKUP(A1602,Sales!$B$1352:$B$1390,1,0)</f>
        <v>#N/A</v>
      </c>
    </row>
    <row r="1603" spans="1:10" hidden="1" x14ac:dyDescent="0.25">
      <c r="A1603">
        <v>208511</v>
      </c>
      <c r="B1603" t="s">
        <v>2140</v>
      </c>
      <c r="C1603">
        <v>16</v>
      </c>
      <c r="D1603">
        <v>1</v>
      </c>
      <c r="E1603">
        <v>20</v>
      </c>
      <c r="F1603">
        <v>74.13</v>
      </c>
      <c r="G1603">
        <v>1186.08</v>
      </c>
      <c r="H1603">
        <v>1</v>
      </c>
      <c r="I1603">
        <v>1186.08</v>
      </c>
      <c r="J1603" t="e">
        <f>+VLOOKUP(A1603,Sales!$B$1352:$B$1390,1,0)</f>
        <v>#N/A</v>
      </c>
    </row>
    <row r="1604" spans="1:10" hidden="1" x14ac:dyDescent="0.25">
      <c r="A1604">
        <v>208510</v>
      </c>
      <c r="B1604" t="s">
        <v>2139</v>
      </c>
      <c r="C1604">
        <v>16</v>
      </c>
      <c r="D1604">
        <v>1</v>
      </c>
      <c r="E1604">
        <v>20</v>
      </c>
      <c r="F1604">
        <v>74.13</v>
      </c>
      <c r="G1604">
        <v>1186.08</v>
      </c>
      <c r="H1604">
        <v>1</v>
      </c>
      <c r="I1604">
        <v>1186.08</v>
      </c>
      <c r="J1604" t="e">
        <f>+VLOOKUP(A1604,Sales!$B$1352:$B$1390,1,0)</f>
        <v>#N/A</v>
      </c>
    </row>
    <row r="1605" spans="1:10" hidden="1" x14ac:dyDescent="0.25">
      <c r="A1605">
        <v>208509</v>
      </c>
      <c r="B1605" t="s">
        <v>2140</v>
      </c>
      <c r="C1605">
        <v>16</v>
      </c>
      <c r="D1605">
        <v>1</v>
      </c>
      <c r="E1605">
        <v>20</v>
      </c>
      <c r="F1605">
        <v>74.13</v>
      </c>
      <c r="G1605">
        <v>1186.08</v>
      </c>
      <c r="H1605">
        <v>1</v>
      </c>
      <c r="I1605">
        <v>1186.08</v>
      </c>
      <c r="J1605" t="e">
        <f>+VLOOKUP(A1605,Sales!$B$1352:$B$1390,1,0)</f>
        <v>#N/A</v>
      </c>
    </row>
    <row r="1606" spans="1:10" hidden="1" x14ac:dyDescent="0.25">
      <c r="A1606">
        <v>208505</v>
      </c>
      <c r="B1606" t="s">
        <v>2135</v>
      </c>
      <c r="C1606">
        <v>20</v>
      </c>
      <c r="D1606">
        <v>1</v>
      </c>
      <c r="E1606">
        <v>20</v>
      </c>
      <c r="F1606">
        <v>74.180000000000007</v>
      </c>
      <c r="G1606">
        <v>1483.6</v>
      </c>
      <c r="H1606">
        <v>1</v>
      </c>
      <c r="I1606">
        <v>1483.6</v>
      </c>
      <c r="J1606" t="e">
        <f>+VLOOKUP(A1606,Sales!$B$1352:$B$1390,1,0)</f>
        <v>#N/A</v>
      </c>
    </row>
    <row r="1607" spans="1:10" hidden="1" x14ac:dyDescent="0.25">
      <c r="A1607">
        <v>208497</v>
      </c>
      <c r="B1607" t="s">
        <v>2135</v>
      </c>
      <c r="C1607">
        <v>16</v>
      </c>
      <c r="D1607">
        <v>1</v>
      </c>
      <c r="E1607">
        <v>20</v>
      </c>
      <c r="F1607">
        <v>74.180000000000007</v>
      </c>
      <c r="G1607">
        <v>1186.8800000000001</v>
      </c>
      <c r="H1607">
        <v>1</v>
      </c>
      <c r="I1607">
        <v>1186.8800000000001</v>
      </c>
      <c r="J1607" t="e">
        <f>+VLOOKUP(A1607,Sales!$B$1352:$B$1390,1,0)</f>
        <v>#N/A</v>
      </c>
    </row>
    <row r="1608" spans="1:10" hidden="1" x14ac:dyDescent="0.25">
      <c r="A1608">
        <v>208494</v>
      </c>
      <c r="B1608" t="s">
        <v>2135</v>
      </c>
      <c r="C1608">
        <v>20</v>
      </c>
      <c r="D1608">
        <v>1</v>
      </c>
      <c r="E1608">
        <v>20</v>
      </c>
      <c r="F1608">
        <v>74.180000000000007</v>
      </c>
      <c r="G1608">
        <v>1483.6</v>
      </c>
      <c r="H1608">
        <v>1</v>
      </c>
      <c r="I1608">
        <v>1483.6</v>
      </c>
      <c r="J1608" t="e">
        <f>+VLOOKUP(A1608,Sales!$B$1352:$B$1390,1,0)</f>
        <v>#N/A</v>
      </c>
    </row>
    <row r="1609" spans="1:10" hidden="1" x14ac:dyDescent="0.25">
      <c r="A1609">
        <v>208493</v>
      </c>
      <c r="B1609" t="s">
        <v>2140</v>
      </c>
      <c r="C1609">
        <v>20</v>
      </c>
      <c r="D1609">
        <v>1</v>
      </c>
      <c r="E1609">
        <v>20</v>
      </c>
      <c r="F1609">
        <v>74.180000000000007</v>
      </c>
      <c r="G1609">
        <v>1483.6</v>
      </c>
      <c r="H1609">
        <v>1</v>
      </c>
      <c r="I1609">
        <v>1483.6</v>
      </c>
      <c r="J1609" t="e">
        <f>+VLOOKUP(A1609,Sales!$B$1352:$B$1390,1,0)</f>
        <v>#N/A</v>
      </c>
    </row>
    <row r="1610" spans="1:10" hidden="1" x14ac:dyDescent="0.25">
      <c r="A1610">
        <v>208492</v>
      </c>
      <c r="B1610" t="s">
        <v>2135</v>
      </c>
      <c r="C1610">
        <v>20</v>
      </c>
      <c r="D1610">
        <v>1</v>
      </c>
      <c r="E1610">
        <v>20</v>
      </c>
      <c r="F1610">
        <v>74.150000000000006</v>
      </c>
      <c r="G1610">
        <v>1483</v>
      </c>
      <c r="H1610">
        <v>1</v>
      </c>
      <c r="I1610">
        <v>1483</v>
      </c>
      <c r="J1610" t="e">
        <f>+VLOOKUP(A1610,Sales!$B$1352:$B$1390,1,0)</f>
        <v>#N/A</v>
      </c>
    </row>
    <row r="1611" spans="1:10" hidden="1" x14ac:dyDescent="0.25">
      <c r="A1611">
        <v>208467</v>
      </c>
      <c r="B1611" t="s">
        <v>2134</v>
      </c>
      <c r="C1611">
        <v>79</v>
      </c>
      <c r="D1611">
        <v>1</v>
      </c>
      <c r="E1611">
        <v>99</v>
      </c>
      <c r="F1611">
        <v>74.150000000000006</v>
      </c>
      <c r="G1611">
        <v>5857.85</v>
      </c>
      <c r="H1611">
        <v>1</v>
      </c>
      <c r="I1611">
        <v>5857.85</v>
      </c>
      <c r="J1611" t="e">
        <f>+VLOOKUP(A1611,Sales!$B$1352:$B$1390,1,0)</f>
        <v>#N/A</v>
      </c>
    </row>
    <row r="1612" spans="1:10" hidden="1" x14ac:dyDescent="0.25">
      <c r="A1612">
        <v>208460</v>
      </c>
      <c r="B1612" t="s">
        <v>2151</v>
      </c>
      <c r="C1612">
        <v>20</v>
      </c>
      <c r="D1612">
        <v>1</v>
      </c>
      <c r="E1612">
        <v>20</v>
      </c>
      <c r="F1612">
        <v>74.150000000000006</v>
      </c>
      <c r="G1612">
        <v>1483</v>
      </c>
      <c r="H1612">
        <v>1</v>
      </c>
      <c r="I1612">
        <v>1483</v>
      </c>
      <c r="J1612" t="e">
        <f>+VLOOKUP(A1612,Sales!$B$1352:$B$1390,1,0)</f>
        <v>#N/A</v>
      </c>
    </row>
    <row r="1613" spans="1:10" hidden="1" x14ac:dyDescent="0.25">
      <c r="A1613">
        <v>208458</v>
      </c>
      <c r="B1613" t="s">
        <v>2142</v>
      </c>
      <c r="C1613">
        <v>40</v>
      </c>
      <c r="D1613">
        <v>1</v>
      </c>
      <c r="E1613">
        <v>40</v>
      </c>
      <c r="F1613">
        <v>74.150000000000006</v>
      </c>
      <c r="G1613">
        <v>2966</v>
      </c>
      <c r="H1613">
        <v>1</v>
      </c>
      <c r="I1613">
        <v>2966</v>
      </c>
      <c r="J1613" t="e">
        <f>+VLOOKUP(A1613,Sales!$B$1352:$B$1390,1,0)</f>
        <v>#N/A</v>
      </c>
    </row>
    <row r="1614" spans="1:10" hidden="1" x14ac:dyDescent="0.25">
      <c r="A1614">
        <v>208456</v>
      </c>
      <c r="B1614" t="s">
        <v>2134</v>
      </c>
      <c r="C1614">
        <v>99</v>
      </c>
      <c r="D1614">
        <v>1</v>
      </c>
      <c r="E1614">
        <v>99</v>
      </c>
      <c r="F1614">
        <v>74.150000000000006</v>
      </c>
      <c r="G1614">
        <v>7340.85</v>
      </c>
      <c r="H1614">
        <v>1</v>
      </c>
      <c r="I1614">
        <v>7340.85</v>
      </c>
      <c r="J1614" t="e">
        <f>+VLOOKUP(A1614,Sales!$B$1352:$B$1390,1,0)</f>
        <v>#N/A</v>
      </c>
    </row>
    <row r="1615" spans="1:10" hidden="1" x14ac:dyDescent="0.25">
      <c r="A1615">
        <v>208443</v>
      </c>
      <c r="B1615" t="s">
        <v>2150</v>
      </c>
      <c r="C1615">
        <v>40</v>
      </c>
      <c r="D1615">
        <v>1</v>
      </c>
      <c r="E1615">
        <v>40</v>
      </c>
      <c r="F1615">
        <v>74.12</v>
      </c>
      <c r="G1615">
        <v>2964.8</v>
      </c>
      <c r="H1615">
        <v>1</v>
      </c>
      <c r="I1615">
        <v>2964.8</v>
      </c>
      <c r="J1615" t="e">
        <f>+VLOOKUP(A1615,Sales!$B$1352:$B$1390,1,0)</f>
        <v>#N/A</v>
      </c>
    </row>
    <row r="1616" spans="1:10" hidden="1" x14ac:dyDescent="0.25">
      <c r="A1616">
        <v>208442</v>
      </c>
      <c r="B1616" t="s">
        <v>2149</v>
      </c>
      <c r="C1616">
        <v>10</v>
      </c>
      <c r="D1616">
        <v>1</v>
      </c>
      <c r="E1616">
        <v>10</v>
      </c>
      <c r="F1616">
        <v>74.12</v>
      </c>
      <c r="G1616">
        <v>741.2</v>
      </c>
      <c r="H1616">
        <v>1</v>
      </c>
      <c r="I1616">
        <v>741.2</v>
      </c>
      <c r="J1616" t="e">
        <f>+VLOOKUP(A1616,Sales!$B$1352:$B$1390,1,0)</f>
        <v>#N/A</v>
      </c>
    </row>
    <row r="1617" spans="1:10" hidden="1" x14ac:dyDescent="0.25">
      <c r="A1617">
        <v>208440</v>
      </c>
      <c r="B1617" t="s">
        <v>2149</v>
      </c>
      <c r="C1617">
        <v>10</v>
      </c>
      <c r="D1617">
        <v>1</v>
      </c>
      <c r="E1617">
        <v>10</v>
      </c>
      <c r="F1617">
        <v>74.12</v>
      </c>
      <c r="G1617">
        <v>741.2</v>
      </c>
      <c r="H1617">
        <v>1</v>
      </c>
      <c r="I1617">
        <v>741.2</v>
      </c>
      <c r="J1617" t="e">
        <f>+VLOOKUP(A1617,Sales!$B$1352:$B$1390,1,0)</f>
        <v>#N/A</v>
      </c>
    </row>
    <row r="1618" spans="1:10" hidden="1" x14ac:dyDescent="0.25">
      <c r="A1618">
        <v>208440</v>
      </c>
      <c r="B1618" t="s">
        <v>2148</v>
      </c>
      <c r="C1618">
        <v>20</v>
      </c>
      <c r="D1618">
        <v>1</v>
      </c>
      <c r="E1618">
        <v>20</v>
      </c>
      <c r="F1618">
        <v>74.12</v>
      </c>
      <c r="G1618">
        <v>1482.4</v>
      </c>
      <c r="H1618">
        <v>1</v>
      </c>
      <c r="I1618">
        <v>1482.4</v>
      </c>
      <c r="J1618" t="e">
        <f>+VLOOKUP(A1618,Sales!$B$1352:$B$1390,1,0)</f>
        <v>#N/A</v>
      </c>
    </row>
    <row r="1619" spans="1:10" hidden="1" x14ac:dyDescent="0.25">
      <c r="A1619">
        <v>208426</v>
      </c>
      <c r="B1619" t="s">
        <v>2134</v>
      </c>
      <c r="C1619">
        <v>99</v>
      </c>
      <c r="D1619">
        <v>1</v>
      </c>
      <c r="E1619">
        <v>99</v>
      </c>
      <c r="F1619">
        <v>74.37</v>
      </c>
      <c r="G1619">
        <v>7362.63</v>
      </c>
      <c r="H1619">
        <v>1</v>
      </c>
      <c r="I1619">
        <v>7362.63</v>
      </c>
      <c r="J1619" t="e">
        <f>+VLOOKUP(A1619,Sales!$B$1352:$B$1390,1,0)</f>
        <v>#N/A</v>
      </c>
    </row>
    <row r="1620" spans="1:10" hidden="1" x14ac:dyDescent="0.25">
      <c r="A1620">
        <v>208414</v>
      </c>
      <c r="B1620" t="s">
        <v>2134</v>
      </c>
      <c r="C1620">
        <v>89</v>
      </c>
      <c r="D1620">
        <v>1</v>
      </c>
      <c r="E1620">
        <v>99</v>
      </c>
      <c r="F1620">
        <v>74.37</v>
      </c>
      <c r="G1620">
        <v>6618.93</v>
      </c>
      <c r="H1620">
        <v>1</v>
      </c>
      <c r="I1620">
        <v>6618.93</v>
      </c>
      <c r="J1620" t="e">
        <f>+VLOOKUP(A1620,Sales!$B$1352:$B$1390,1,0)</f>
        <v>#N/A</v>
      </c>
    </row>
    <row r="1621" spans="1:10" hidden="1" x14ac:dyDescent="0.25">
      <c r="A1621">
        <v>208411</v>
      </c>
      <c r="B1621" t="s">
        <v>2135</v>
      </c>
      <c r="C1621">
        <v>20</v>
      </c>
      <c r="D1621">
        <v>1</v>
      </c>
      <c r="E1621">
        <v>20</v>
      </c>
      <c r="F1621">
        <v>74.37</v>
      </c>
      <c r="G1621">
        <v>1487.4</v>
      </c>
      <c r="H1621">
        <v>1</v>
      </c>
      <c r="I1621">
        <v>1487.4</v>
      </c>
      <c r="J1621" t="e">
        <f>+VLOOKUP(A1621,Sales!$B$1352:$B$1390,1,0)</f>
        <v>#N/A</v>
      </c>
    </row>
    <row r="1622" spans="1:10" hidden="1" x14ac:dyDescent="0.25">
      <c r="A1622">
        <v>208398</v>
      </c>
      <c r="B1622" t="s">
        <v>2134</v>
      </c>
      <c r="C1622">
        <v>99</v>
      </c>
      <c r="D1622">
        <v>1</v>
      </c>
      <c r="E1622">
        <v>99</v>
      </c>
      <c r="F1622">
        <v>74.34</v>
      </c>
      <c r="G1622">
        <v>7359.66</v>
      </c>
      <c r="H1622">
        <v>1</v>
      </c>
      <c r="I1622">
        <v>7359.66</v>
      </c>
      <c r="J1622" t="e">
        <f>+VLOOKUP(A1622,Sales!$B$1352:$B$1390,1,0)</f>
        <v>#N/A</v>
      </c>
    </row>
    <row r="1623" spans="1:10" hidden="1" x14ac:dyDescent="0.25">
      <c r="A1623">
        <v>208396</v>
      </c>
      <c r="B1623" t="s">
        <v>2134</v>
      </c>
      <c r="C1623">
        <v>99</v>
      </c>
      <c r="D1623">
        <v>1</v>
      </c>
      <c r="E1623">
        <v>99</v>
      </c>
      <c r="F1623">
        <v>74.34</v>
      </c>
      <c r="G1623">
        <v>7359.66</v>
      </c>
      <c r="H1623">
        <v>1</v>
      </c>
      <c r="I1623">
        <v>7359.66</v>
      </c>
      <c r="J1623" t="e">
        <f>+VLOOKUP(A1623,Sales!$B$1352:$B$1390,1,0)</f>
        <v>#N/A</v>
      </c>
    </row>
    <row r="1624" spans="1:10" hidden="1" x14ac:dyDescent="0.25">
      <c r="A1624">
        <v>208394</v>
      </c>
      <c r="B1624" t="s">
        <v>2142</v>
      </c>
      <c r="C1624">
        <v>40</v>
      </c>
      <c r="D1624">
        <v>1</v>
      </c>
      <c r="E1624">
        <v>40</v>
      </c>
      <c r="F1624">
        <v>74.34</v>
      </c>
      <c r="G1624">
        <v>2973.6</v>
      </c>
      <c r="H1624">
        <v>1</v>
      </c>
      <c r="I1624">
        <v>2973.6</v>
      </c>
      <c r="J1624" t="e">
        <f>+VLOOKUP(A1624,Sales!$B$1352:$B$1390,1,0)</f>
        <v>#N/A</v>
      </c>
    </row>
    <row r="1625" spans="1:10" hidden="1" x14ac:dyDescent="0.25">
      <c r="A1625">
        <v>208392</v>
      </c>
      <c r="B1625" t="s">
        <v>2139</v>
      </c>
      <c r="C1625">
        <v>20</v>
      </c>
      <c r="D1625">
        <v>1</v>
      </c>
      <c r="E1625">
        <v>20</v>
      </c>
      <c r="F1625">
        <v>74.34</v>
      </c>
      <c r="G1625">
        <v>1486.8</v>
      </c>
      <c r="H1625">
        <v>1</v>
      </c>
      <c r="I1625">
        <v>1486.8</v>
      </c>
      <c r="J1625" t="e">
        <f>+VLOOKUP(A1625,Sales!$B$1352:$B$1390,1,0)</f>
        <v>#N/A</v>
      </c>
    </row>
    <row r="1626" spans="1:10" hidden="1" x14ac:dyDescent="0.25">
      <c r="A1626">
        <v>208390</v>
      </c>
      <c r="B1626" t="s">
        <v>2135</v>
      </c>
      <c r="C1626">
        <v>20</v>
      </c>
      <c r="D1626">
        <v>1</v>
      </c>
      <c r="E1626">
        <v>20</v>
      </c>
      <c r="F1626">
        <v>74.34</v>
      </c>
      <c r="G1626">
        <v>1486.8</v>
      </c>
      <c r="H1626">
        <v>1</v>
      </c>
      <c r="I1626">
        <v>1486.8</v>
      </c>
      <c r="J1626" t="e">
        <f>+VLOOKUP(A1626,Sales!$B$1352:$B$1390,1,0)</f>
        <v>#N/A</v>
      </c>
    </row>
    <row r="1627" spans="1:10" hidden="1" x14ac:dyDescent="0.25">
      <c r="A1627">
        <v>208388</v>
      </c>
      <c r="B1627" t="s">
        <v>2149</v>
      </c>
      <c r="C1627">
        <v>10</v>
      </c>
      <c r="D1627">
        <v>1</v>
      </c>
      <c r="E1627">
        <v>10</v>
      </c>
      <c r="F1627">
        <v>74.34</v>
      </c>
      <c r="G1627">
        <v>743.4</v>
      </c>
      <c r="H1627">
        <v>1</v>
      </c>
      <c r="I1627">
        <v>743.4</v>
      </c>
      <c r="J1627" t="e">
        <f>+VLOOKUP(A1627,Sales!$B$1352:$B$1390,1,0)</f>
        <v>#N/A</v>
      </c>
    </row>
    <row r="1628" spans="1:10" hidden="1" x14ac:dyDescent="0.25">
      <c r="A1628">
        <v>208381</v>
      </c>
      <c r="B1628" t="s">
        <v>2148</v>
      </c>
      <c r="C1628">
        <v>20</v>
      </c>
      <c r="D1628">
        <v>1</v>
      </c>
      <c r="E1628">
        <v>20</v>
      </c>
      <c r="F1628">
        <v>74.34</v>
      </c>
      <c r="G1628">
        <v>1486.8</v>
      </c>
      <c r="H1628">
        <v>1</v>
      </c>
      <c r="I1628">
        <v>1486.8</v>
      </c>
      <c r="J1628" t="e">
        <f>+VLOOKUP(A1628,Sales!$B$1352:$B$1390,1,0)</f>
        <v>#N/A</v>
      </c>
    </row>
    <row r="1629" spans="1:10" hidden="1" x14ac:dyDescent="0.25">
      <c r="A1629">
        <v>208379</v>
      </c>
      <c r="B1629" t="s">
        <v>2144</v>
      </c>
      <c r="C1629">
        <v>40</v>
      </c>
      <c r="D1629">
        <v>1</v>
      </c>
      <c r="E1629">
        <v>40</v>
      </c>
      <c r="F1629">
        <v>74.27</v>
      </c>
      <c r="G1629">
        <v>2970.8</v>
      </c>
      <c r="H1629">
        <v>1</v>
      </c>
      <c r="I1629">
        <v>2970.8</v>
      </c>
      <c r="J1629" t="e">
        <f>+VLOOKUP(A1629,Sales!$B$1352:$B$1390,1,0)</f>
        <v>#N/A</v>
      </c>
    </row>
    <row r="1630" spans="1:10" hidden="1" x14ac:dyDescent="0.25">
      <c r="A1630">
        <v>208375</v>
      </c>
      <c r="B1630" t="s">
        <v>2151</v>
      </c>
      <c r="C1630">
        <v>20</v>
      </c>
      <c r="D1630">
        <v>1</v>
      </c>
      <c r="E1630">
        <v>20</v>
      </c>
      <c r="F1630">
        <v>74.39</v>
      </c>
      <c r="G1630">
        <v>1487.8</v>
      </c>
      <c r="H1630">
        <v>1</v>
      </c>
      <c r="I1630">
        <v>1487.8</v>
      </c>
      <c r="J1630" t="e">
        <f>+VLOOKUP(A1630,Sales!$B$1352:$B$1390,1,0)</f>
        <v>#N/A</v>
      </c>
    </row>
    <row r="1631" spans="1:10" hidden="1" x14ac:dyDescent="0.25">
      <c r="A1631">
        <v>208374</v>
      </c>
      <c r="B1631" t="s">
        <v>2141</v>
      </c>
      <c r="C1631">
        <v>20</v>
      </c>
      <c r="D1631">
        <v>1</v>
      </c>
      <c r="E1631">
        <v>20</v>
      </c>
      <c r="F1631">
        <v>74.39</v>
      </c>
      <c r="G1631">
        <v>1487.8</v>
      </c>
      <c r="H1631">
        <v>1</v>
      </c>
      <c r="I1631">
        <v>1487.8</v>
      </c>
      <c r="J1631" t="e">
        <f>+VLOOKUP(A1631,Sales!$B$1352:$B$1390,1,0)</f>
        <v>#N/A</v>
      </c>
    </row>
    <row r="1632" spans="1:10" hidden="1" x14ac:dyDescent="0.25">
      <c r="A1632">
        <v>208371</v>
      </c>
      <c r="B1632" t="s">
        <v>2135</v>
      </c>
      <c r="C1632">
        <v>20</v>
      </c>
      <c r="D1632">
        <v>2</v>
      </c>
      <c r="E1632">
        <v>40</v>
      </c>
      <c r="F1632">
        <v>74.39</v>
      </c>
      <c r="G1632">
        <v>1487.8</v>
      </c>
      <c r="H1632">
        <v>2</v>
      </c>
      <c r="I1632">
        <v>2975.6</v>
      </c>
      <c r="J1632" t="e">
        <f>+VLOOKUP(A1632,Sales!$B$1352:$B$1390,1,0)</f>
        <v>#N/A</v>
      </c>
    </row>
    <row r="1633" spans="1:10" hidden="1" x14ac:dyDescent="0.25">
      <c r="A1633">
        <v>208369</v>
      </c>
      <c r="B1633" t="s">
        <v>2143</v>
      </c>
      <c r="C1633">
        <v>20</v>
      </c>
      <c r="D1633">
        <v>1</v>
      </c>
      <c r="E1633">
        <v>20</v>
      </c>
      <c r="F1633">
        <v>74.39</v>
      </c>
      <c r="G1633">
        <v>1487.8</v>
      </c>
      <c r="H1633">
        <v>1</v>
      </c>
      <c r="I1633">
        <v>1487.8</v>
      </c>
      <c r="J1633" t="e">
        <f>+VLOOKUP(A1633,Sales!$B$1352:$B$1390,1,0)</f>
        <v>#N/A</v>
      </c>
    </row>
    <row r="1634" spans="1:10" hidden="1" x14ac:dyDescent="0.25">
      <c r="A1634">
        <v>208368</v>
      </c>
      <c r="B1634" t="s">
        <v>2143</v>
      </c>
      <c r="C1634">
        <v>20</v>
      </c>
      <c r="D1634">
        <v>1</v>
      </c>
      <c r="E1634">
        <v>20</v>
      </c>
      <c r="F1634">
        <v>74.39</v>
      </c>
      <c r="G1634">
        <v>1487.8</v>
      </c>
      <c r="H1634">
        <v>1</v>
      </c>
      <c r="I1634">
        <v>1487.8</v>
      </c>
      <c r="J1634" t="e">
        <f>+VLOOKUP(A1634,Sales!$B$1352:$B$1390,1,0)</f>
        <v>#N/A</v>
      </c>
    </row>
    <row r="1635" spans="1:10" hidden="1" x14ac:dyDescent="0.25">
      <c r="A1635">
        <v>208363</v>
      </c>
      <c r="B1635" t="s">
        <v>2143</v>
      </c>
      <c r="C1635">
        <v>20</v>
      </c>
      <c r="D1635">
        <v>1</v>
      </c>
      <c r="E1635">
        <v>20</v>
      </c>
      <c r="F1635">
        <v>74.19</v>
      </c>
      <c r="G1635">
        <v>1483.8</v>
      </c>
      <c r="H1635">
        <v>1</v>
      </c>
      <c r="I1635">
        <v>1483.8</v>
      </c>
      <c r="J1635" t="e">
        <f>+VLOOKUP(A1635,Sales!$B$1352:$B$1390,1,0)</f>
        <v>#N/A</v>
      </c>
    </row>
    <row r="1636" spans="1:10" hidden="1" x14ac:dyDescent="0.25">
      <c r="A1636">
        <v>208361</v>
      </c>
      <c r="B1636" t="s">
        <v>2143</v>
      </c>
      <c r="C1636">
        <v>20</v>
      </c>
      <c r="D1636">
        <v>1</v>
      </c>
      <c r="E1636">
        <v>20</v>
      </c>
      <c r="F1636">
        <v>74.19</v>
      </c>
      <c r="G1636">
        <v>1483.8</v>
      </c>
      <c r="H1636">
        <v>1</v>
      </c>
      <c r="I1636">
        <v>1483.8</v>
      </c>
      <c r="J1636" t="e">
        <f>+VLOOKUP(A1636,Sales!$B$1352:$B$1390,1,0)</f>
        <v>#N/A</v>
      </c>
    </row>
    <row r="1637" spans="1:10" hidden="1" x14ac:dyDescent="0.25">
      <c r="A1637">
        <v>208360</v>
      </c>
      <c r="B1637" t="s">
        <v>2134</v>
      </c>
      <c r="C1637">
        <v>89</v>
      </c>
      <c r="D1637">
        <v>1</v>
      </c>
      <c r="E1637">
        <v>99</v>
      </c>
      <c r="F1637">
        <v>74.19</v>
      </c>
      <c r="G1637">
        <v>6602.91</v>
      </c>
      <c r="H1637">
        <v>1</v>
      </c>
      <c r="I1637">
        <v>6602.91</v>
      </c>
      <c r="J1637" t="e">
        <f>+VLOOKUP(A1637,Sales!$B$1352:$B$1390,1,0)</f>
        <v>#N/A</v>
      </c>
    </row>
    <row r="1638" spans="1:10" hidden="1" x14ac:dyDescent="0.25">
      <c r="A1638">
        <v>208357</v>
      </c>
      <c r="B1638" t="s">
        <v>2150</v>
      </c>
      <c r="C1638">
        <v>40</v>
      </c>
      <c r="D1638">
        <v>1</v>
      </c>
      <c r="E1638">
        <v>40</v>
      </c>
      <c r="F1638">
        <v>74.23</v>
      </c>
      <c r="G1638">
        <v>2969.2</v>
      </c>
      <c r="H1638">
        <v>1</v>
      </c>
      <c r="I1638">
        <v>2969.2</v>
      </c>
      <c r="J1638" t="e">
        <f>+VLOOKUP(A1638,Sales!$B$1352:$B$1390,1,0)</f>
        <v>#N/A</v>
      </c>
    </row>
    <row r="1639" spans="1:10" hidden="1" x14ac:dyDescent="0.25">
      <c r="A1639">
        <v>208356</v>
      </c>
      <c r="B1639" t="s">
        <v>2134</v>
      </c>
      <c r="C1639">
        <v>99</v>
      </c>
      <c r="D1639">
        <v>1</v>
      </c>
      <c r="E1639">
        <v>99</v>
      </c>
      <c r="F1639">
        <v>74.23</v>
      </c>
      <c r="G1639">
        <v>7348.77</v>
      </c>
      <c r="H1639">
        <v>1</v>
      </c>
      <c r="I1639">
        <v>7348.77</v>
      </c>
      <c r="J1639" t="e">
        <f>+VLOOKUP(A1639,Sales!$B$1352:$B$1390,1,0)</f>
        <v>#N/A</v>
      </c>
    </row>
    <row r="1640" spans="1:10" hidden="1" x14ac:dyDescent="0.25">
      <c r="A1640">
        <v>208355</v>
      </c>
      <c r="B1640" t="s">
        <v>2134</v>
      </c>
      <c r="C1640">
        <v>99</v>
      </c>
      <c r="D1640">
        <v>1</v>
      </c>
      <c r="E1640">
        <v>99</v>
      </c>
      <c r="F1640">
        <v>74.23</v>
      </c>
      <c r="G1640">
        <v>7348.77</v>
      </c>
      <c r="H1640">
        <v>1</v>
      </c>
      <c r="I1640">
        <v>7348.77</v>
      </c>
      <c r="J1640" t="e">
        <f>+VLOOKUP(A1640,Sales!$B$1352:$B$1390,1,0)</f>
        <v>#N/A</v>
      </c>
    </row>
    <row r="1641" spans="1:10" hidden="1" x14ac:dyDescent="0.25">
      <c r="A1641">
        <v>208354</v>
      </c>
      <c r="B1641" t="s">
        <v>2149</v>
      </c>
      <c r="C1641">
        <v>10</v>
      </c>
      <c r="D1641">
        <v>1</v>
      </c>
      <c r="E1641">
        <v>10</v>
      </c>
      <c r="F1641">
        <v>74.23</v>
      </c>
      <c r="G1641">
        <v>742.3</v>
      </c>
      <c r="H1641">
        <v>1</v>
      </c>
      <c r="I1641">
        <v>742.3</v>
      </c>
      <c r="J1641" t="e">
        <f>+VLOOKUP(A1641,Sales!$B$1352:$B$1390,1,0)</f>
        <v>#N/A</v>
      </c>
    </row>
    <row r="1642" spans="1:10" hidden="1" x14ac:dyDescent="0.25">
      <c r="A1642">
        <v>208353</v>
      </c>
      <c r="B1642" t="s">
        <v>2144</v>
      </c>
      <c r="C1642">
        <v>40</v>
      </c>
      <c r="D1642">
        <v>1</v>
      </c>
      <c r="E1642">
        <v>40</v>
      </c>
      <c r="F1642">
        <v>74.23</v>
      </c>
      <c r="G1642">
        <v>2969.2</v>
      </c>
      <c r="H1642">
        <v>1</v>
      </c>
      <c r="I1642">
        <v>2969.2</v>
      </c>
      <c r="J1642" t="e">
        <f>+VLOOKUP(A1642,Sales!$B$1352:$B$1390,1,0)</f>
        <v>#N/A</v>
      </c>
    </row>
    <row r="1643" spans="1:10" hidden="1" x14ac:dyDescent="0.25">
      <c r="A1643">
        <v>208349</v>
      </c>
      <c r="B1643" t="s">
        <v>2134</v>
      </c>
      <c r="C1643">
        <v>99</v>
      </c>
      <c r="D1643">
        <v>1</v>
      </c>
      <c r="E1643">
        <v>99</v>
      </c>
      <c r="F1643">
        <v>74.23</v>
      </c>
      <c r="G1643">
        <v>7348.77</v>
      </c>
      <c r="H1643">
        <v>1</v>
      </c>
      <c r="I1643">
        <v>7348.77</v>
      </c>
      <c r="J1643" t="e">
        <f>+VLOOKUP(A1643,Sales!$B$1352:$B$1390,1,0)</f>
        <v>#N/A</v>
      </c>
    </row>
    <row r="1644" spans="1:10" hidden="1" x14ac:dyDescent="0.25">
      <c r="A1644">
        <v>208346</v>
      </c>
      <c r="B1644" t="s">
        <v>2135</v>
      </c>
      <c r="C1644">
        <v>20</v>
      </c>
      <c r="D1644">
        <v>1</v>
      </c>
      <c r="E1644">
        <v>20</v>
      </c>
      <c r="F1644">
        <v>74.23</v>
      </c>
      <c r="G1644">
        <v>1484.6</v>
      </c>
      <c r="H1644">
        <v>1</v>
      </c>
      <c r="I1644">
        <v>1484.6</v>
      </c>
      <c r="J1644" t="e">
        <f>+VLOOKUP(A1644,Sales!$B$1352:$B$1390,1,0)</f>
        <v>#N/A</v>
      </c>
    </row>
    <row r="1645" spans="1:10" hidden="1" x14ac:dyDescent="0.25">
      <c r="A1645">
        <v>208341</v>
      </c>
      <c r="B1645" t="s">
        <v>2134</v>
      </c>
      <c r="C1645">
        <v>89</v>
      </c>
      <c r="D1645">
        <v>1</v>
      </c>
      <c r="E1645">
        <v>99</v>
      </c>
      <c r="F1645">
        <v>74.23</v>
      </c>
      <c r="G1645">
        <v>6606.47</v>
      </c>
      <c r="H1645">
        <v>1</v>
      </c>
      <c r="I1645">
        <v>6606.47</v>
      </c>
      <c r="J1645" t="e">
        <f>+VLOOKUP(A1645,Sales!$B$1352:$B$1390,1,0)</f>
        <v>#N/A</v>
      </c>
    </row>
    <row r="1646" spans="1:10" hidden="1" x14ac:dyDescent="0.25">
      <c r="A1646">
        <v>208339</v>
      </c>
      <c r="B1646" t="s">
        <v>2142</v>
      </c>
      <c r="C1646">
        <v>40</v>
      </c>
      <c r="D1646">
        <v>1</v>
      </c>
      <c r="E1646">
        <v>40</v>
      </c>
      <c r="F1646">
        <v>74.23</v>
      </c>
      <c r="G1646">
        <v>2969.2</v>
      </c>
      <c r="H1646">
        <v>1</v>
      </c>
      <c r="I1646">
        <v>2969.2</v>
      </c>
      <c r="J1646" t="e">
        <f>+VLOOKUP(A1646,Sales!$B$1352:$B$1390,1,0)</f>
        <v>#N/A</v>
      </c>
    </row>
    <row r="1647" spans="1:10" hidden="1" x14ac:dyDescent="0.25">
      <c r="A1647">
        <v>208338</v>
      </c>
      <c r="B1647" t="s">
        <v>2142</v>
      </c>
      <c r="C1647">
        <v>40</v>
      </c>
      <c r="D1647">
        <v>1</v>
      </c>
      <c r="E1647">
        <v>40</v>
      </c>
      <c r="F1647">
        <v>74.23</v>
      </c>
      <c r="G1647">
        <v>2969.2</v>
      </c>
      <c r="H1647">
        <v>1</v>
      </c>
      <c r="I1647">
        <v>2969.2</v>
      </c>
      <c r="J1647" t="e">
        <f>+VLOOKUP(A1647,Sales!$B$1352:$B$1390,1,0)</f>
        <v>#N/A</v>
      </c>
    </row>
    <row r="1648" spans="1:10" hidden="1" x14ac:dyDescent="0.25">
      <c r="A1648">
        <v>208336</v>
      </c>
      <c r="B1648" t="s">
        <v>2134</v>
      </c>
      <c r="C1648">
        <v>99</v>
      </c>
      <c r="D1648">
        <v>1</v>
      </c>
      <c r="E1648">
        <v>99</v>
      </c>
      <c r="F1648">
        <v>74.23</v>
      </c>
      <c r="G1648">
        <v>7348.77</v>
      </c>
      <c r="H1648">
        <v>1</v>
      </c>
      <c r="I1648">
        <v>7348.77</v>
      </c>
      <c r="J1648" t="e">
        <f>+VLOOKUP(A1648,Sales!$B$1352:$B$1390,1,0)</f>
        <v>#N/A</v>
      </c>
    </row>
    <row r="1649" spans="1:10" hidden="1" x14ac:dyDescent="0.25">
      <c r="A1649">
        <v>208335</v>
      </c>
      <c r="B1649" t="s">
        <v>2134</v>
      </c>
      <c r="C1649">
        <v>99</v>
      </c>
      <c r="D1649">
        <v>1</v>
      </c>
      <c r="E1649">
        <v>99</v>
      </c>
      <c r="F1649">
        <v>74.23</v>
      </c>
      <c r="G1649">
        <v>7348.77</v>
      </c>
      <c r="H1649">
        <v>1</v>
      </c>
      <c r="I1649">
        <v>7348.77</v>
      </c>
      <c r="J1649" t="e">
        <f>+VLOOKUP(A1649,Sales!$B$1352:$B$1390,1,0)</f>
        <v>#N/A</v>
      </c>
    </row>
    <row r="1650" spans="1:10" hidden="1" x14ac:dyDescent="0.25">
      <c r="A1650">
        <v>208327</v>
      </c>
      <c r="B1650" t="s">
        <v>2143</v>
      </c>
      <c r="C1650">
        <v>20</v>
      </c>
      <c r="D1650">
        <v>1</v>
      </c>
      <c r="E1650">
        <v>20</v>
      </c>
      <c r="F1650">
        <v>74.17</v>
      </c>
      <c r="G1650">
        <v>1483.4</v>
      </c>
      <c r="H1650">
        <v>1</v>
      </c>
      <c r="I1650">
        <v>1483.4</v>
      </c>
      <c r="J1650" t="e">
        <f>+VLOOKUP(A1650,Sales!$B$1352:$B$1390,1,0)</f>
        <v>#N/A</v>
      </c>
    </row>
    <row r="1651" spans="1:10" hidden="1" x14ac:dyDescent="0.25">
      <c r="A1651">
        <v>208326</v>
      </c>
      <c r="B1651" t="s">
        <v>2141</v>
      </c>
      <c r="C1651">
        <v>20</v>
      </c>
      <c r="D1651">
        <v>1</v>
      </c>
      <c r="E1651">
        <v>20</v>
      </c>
      <c r="F1651">
        <v>74.17</v>
      </c>
      <c r="G1651">
        <v>1483.4</v>
      </c>
      <c r="H1651">
        <v>1</v>
      </c>
      <c r="I1651">
        <v>1483.4</v>
      </c>
      <c r="J1651" t="e">
        <f>+VLOOKUP(A1651,Sales!$B$1352:$B$1390,1,0)</f>
        <v>#N/A</v>
      </c>
    </row>
    <row r="1652" spans="1:10" hidden="1" x14ac:dyDescent="0.25">
      <c r="A1652">
        <v>208323</v>
      </c>
      <c r="B1652" t="s">
        <v>2134</v>
      </c>
      <c r="C1652">
        <v>99</v>
      </c>
      <c r="D1652">
        <v>1</v>
      </c>
      <c r="E1652">
        <v>99</v>
      </c>
      <c r="F1652">
        <v>74.27</v>
      </c>
      <c r="G1652">
        <v>7352.73</v>
      </c>
      <c r="H1652">
        <v>1</v>
      </c>
      <c r="I1652">
        <v>7352.73</v>
      </c>
      <c r="J1652" t="e">
        <f>+VLOOKUP(A1652,Sales!$B$1352:$B$1390,1,0)</f>
        <v>#N/A</v>
      </c>
    </row>
    <row r="1653" spans="1:10" hidden="1" x14ac:dyDescent="0.25">
      <c r="A1653">
        <v>208322</v>
      </c>
      <c r="B1653" t="s">
        <v>2140</v>
      </c>
      <c r="C1653">
        <v>20</v>
      </c>
      <c r="D1653">
        <v>1</v>
      </c>
      <c r="E1653">
        <v>20</v>
      </c>
      <c r="F1653">
        <v>74.27</v>
      </c>
      <c r="G1653">
        <v>1485.4</v>
      </c>
      <c r="H1653">
        <v>1</v>
      </c>
      <c r="I1653">
        <v>1485.4</v>
      </c>
      <c r="J1653" t="e">
        <f>+VLOOKUP(A1653,Sales!$B$1352:$B$1390,1,0)</f>
        <v>#N/A</v>
      </c>
    </row>
    <row r="1654" spans="1:10" hidden="1" x14ac:dyDescent="0.25">
      <c r="A1654">
        <v>208321</v>
      </c>
      <c r="B1654" t="s">
        <v>2142</v>
      </c>
      <c r="C1654">
        <v>40</v>
      </c>
      <c r="D1654">
        <v>1</v>
      </c>
      <c r="E1654">
        <v>40</v>
      </c>
      <c r="F1654">
        <v>74.27</v>
      </c>
      <c r="G1654">
        <v>2970.8</v>
      </c>
      <c r="H1654">
        <v>1</v>
      </c>
      <c r="I1654">
        <v>2970.8</v>
      </c>
      <c r="J1654" t="e">
        <f>+VLOOKUP(A1654,Sales!$B$1352:$B$1390,1,0)</f>
        <v>#N/A</v>
      </c>
    </row>
    <row r="1655" spans="1:10" hidden="1" x14ac:dyDescent="0.25">
      <c r="A1655">
        <v>208315</v>
      </c>
      <c r="B1655" t="s">
        <v>2153</v>
      </c>
      <c r="C1655">
        <v>20</v>
      </c>
      <c r="D1655">
        <v>1</v>
      </c>
      <c r="E1655">
        <v>20</v>
      </c>
      <c r="F1655">
        <v>74.260000000000005</v>
      </c>
      <c r="G1655">
        <v>1485.2</v>
      </c>
      <c r="H1655">
        <v>1</v>
      </c>
      <c r="I1655">
        <v>1485.2</v>
      </c>
      <c r="J1655" t="e">
        <f>+VLOOKUP(A1655,Sales!$B$1352:$B$1390,1,0)</f>
        <v>#N/A</v>
      </c>
    </row>
    <row r="1656" spans="1:10" hidden="1" x14ac:dyDescent="0.25">
      <c r="A1656">
        <v>208312</v>
      </c>
      <c r="B1656" t="s">
        <v>2143</v>
      </c>
      <c r="C1656">
        <v>20</v>
      </c>
      <c r="D1656">
        <v>1</v>
      </c>
      <c r="E1656">
        <v>20</v>
      </c>
      <c r="F1656">
        <v>74.260000000000005</v>
      </c>
      <c r="G1656">
        <v>1485.2</v>
      </c>
      <c r="H1656">
        <v>1</v>
      </c>
      <c r="I1656">
        <v>1485.2</v>
      </c>
      <c r="J1656" t="e">
        <f>+VLOOKUP(A1656,Sales!$B$1352:$B$1390,1,0)</f>
        <v>#N/A</v>
      </c>
    </row>
    <row r="1657" spans="1:10" hidden="1" x14ac:dyDescent="0.25">
      <c r="A1657">
        <v>208311</v>
      </c>
      <c r="B1657" t="s">
        <v>2143</v>
      </c>
      <c r="C1657">
        <v>20</v>
      </c>
      <c r="D1657">
        <v>1</v>
      </c>
      <c r="E1657">
        <v>20</v>
      </c>
      <c r="F1657">
        <v>74.260000000000005</v>
      </c>
      <c r="G1657">
        <v>1485.2</v>
      </c>
      <c r="H1657">
        <v>1</v>
      </c>
      <c r="I1657">
        <v>1485.2</v>
      </c>
      <c r="J1657" t="e">
        <f>+VLOOKUP(A1657,Sales!$B$1352:$B$1390,1,0)</f>
        <v>#N/A</v>
      </c>
    </row>
    <row r="1658" spans="1:10" hidden="1" x14ac:dyDescent="0.25">
      <c r="A1658">
        <v>208310</v>
      </c>
      <c r="B1658" t="s">
        <v>2135</v>
      </c>
      <c r="C1658">
        <v>20</v>
      </c>
      <c r="D1658">
        <v>1</v>
      </c>
      <c r="E1658">
        <v>20</v>
      </c>
      <c r="F1658">
        <v>74.260000000000005</v>
      </c>
      <c r="G1658">
        <v>1485.2</v>
      </c>
      <c r="H1658">
        <v>1</v>
      </c>
      <c r="I1658">
        <v>1485.2</v>
      </c>
      <c r="J1658" t="e">
        <f>+VLOOKUP(A1658,Sales!$B$1352:$B$1390,1,0)</f>
        <v>#N/A</v>
      </c>
    </row>
    <row r="1659" spans="1:10" hidden="1" x14ac:dyDescent="0.25">
      <c r="A1659">
        <v>208309</v>
      </c>
      <c r="B1659" t="s">
        <v>2141</v>
      </c>
      <c r="C1659">
        <v>20</v>
      </c>
      <c r="D1659">
        <v>1</v>
      </c>
      <c r="E1659">
        <v>20</v>
      </c>
      <c r="F1659">
        <v>74.260000000000005</v>
      </c>
      <c r="G1659">
        <v>1485.2</v>
      </c>
      <c r="H1659">
        <v>1</v>
      </c>
      <c r="I1659">
        <v>1485.2</v>
      </c>
      <c r="J1659" t="e">
        <f>+VLOOKUP(A1659,Sales!$B$1352:$B$1390,1,0)</f>
        <v>#N/A</v>
      </c>
    </row>
    <row r="1660" spans="1:10" hidden="1" x14ac:dyDescent="0.25">
      <c r="A1660">
        <v>208305</v>
      </c>
      <c r="B1660" t="s">
        <v>2145</v>
      </c>
      <c r="C1660">
        <v>89</v>
      </c>
      <c r="D1660">
        <v>1</v>
      </c>
      <c r="E1660">
        <v>89</v>
      </c>
      <c r="F1660">
        <v>74.489999999999995</v>
      </c>
      <c r="G1660">
        <v>6629.61</v>
      </c>
      <c r="H1660">
        <v>1</v>
      </c>
      <c r="I1660">
        <v>6629.61</v>
      </c>
      <c r="J1660" t="e">
        <f>+VLOOKUP(A1660,Sales!$B$1352:$B$1390,1,0)</f>
        <v>#N/A</v>
      </c>
    </row>
    <row r="1661" spans="1:10" hidden="1" x14ac:dyDescent="0.25">
      <c r="A1661">
        <v>208304</v>
      </c>
      <c r="B1661" t="s">
        <v>2134</v>
      </c>
      <c r="C1661">
        <v>99</v>
      </c>
      <c r="D1661">
        <v>1</v>
      </c>
      <c r="E1661">
        <v>99</v>
      </c>
      <c r="F1661">
        <v>74.489999999999995</v>
      </c>
      <c r="G1661">
        <v>7374.51</v>
      </c>
      <c r="H1661">
        <v>1</v>
      </c>
      <c r="I1661">
        <v>7374.51</v>
      </c>
      <c r="J1661" t="e">
        <f>+VLOOKUP(A1661,Sales!$B$1352:$B$1390,1,0)</f>
        <v>#N/A</v>
      </c>
    </row>
    <row r="1662" spans="1:10" hidden="1" x14ac:dyDescent="0.25">
      <c r="A1662">
        <v>208302</v>
      </c>
      <c r="B1662" t="s">
        <v>2135</v>
      </c>
      <c r="C1662">
        <v>20</v>
      </c>
      <c r="D1662">
        <v>1</v>
      </c>
      <c r="E1662">
        <v>20</v>
      </c>
      <c r="F1662">
        <v>74.489999999999995</v>
      </c>
      <c r="G1662">
        <v>1489.8</v>
      </c>
      <c r="H1662">
        <v>1</v>
      </c>
      <c r="I1662">
        <v>1489.8</v>
      </c>
      <c r="J1662" t="e">
        <f>+VLOOKUP(A1662,Sales!$B$1352:$B$1390,1,0)</f>
        <v>#N/A</v>
      </c>
    </row>
    <row r="1663" spans="1:10" hidden="1" x14ac:dyDescent="0.25">
      <c r="A1663">
        <v>208301</v>
      </c>
      <c r="B1663" t="s">
        <v>2143</v>
      </c>
      <c r="C1663">
        <v>20</v>
      </c>
      <c r="D1663">
        <v>1</v>
      </c>
      <c r="E1663">
        <v>20</v>
      </c>
      <c r="F1663">
        <v>74.489999999999995</v>
      </c>
      <c r="G1663">
        <v>1489.8</v>
      </c>
      <c r="H1663">
        <v>1</v>
      </c>
      <c r="I1663">
        <v>1489.8</v>
      </c>
      <c r="J1663" t="e">
        <f>+VLOOKUP(A1663,Sales!$B$1352:$B$1390,1,0)</f>
        <v>#N/A</v>
      </c>
    </row>
    <row r="1664" spans="1:10" hidden="1" x14ac:dyDescent="0.25">
      <c r="A1664">
        <v>208294</v>
      </c>
      <c r="B1664" t="s">
        <v>2151</v>
      </c>
      <c r="C1664">
        <v>20</v>
      </c>
      <c r="D1664">
        <v>1</v>
      </c>
      <c r="E1664">
        <v>20</v>
      </c>
      <c r="F1664">
        <v>74.37</v>
      </c>
      <c r="G1664">
        <v>1487.4</v>
      </c>
      <c r="H1664">
        <v>1</v>
      </c>
      <c r="I1664">
        <v>1487.4</v>
      </c>
      <c r="J1664" t="e">
        <f>+VLOOKUP(A1664,Sales!$B$1352:$B$1390,1,0)</f>
        <v>#N/A</v>
      </c>
    </row>
    <row r="1665" spans="1:10" hidden="1" x14ac:dyDescent="0.25">
      <c r="A1665">
        <v>208293</v>
      </c>
      <c r="B1665" t="s">
        <v>2134</v>
      </c>
      <c r="C1665">
        <v>89</v>
      </c>
      <c r="D1665">
        <v>1</v>
      </c>
      <c r="E1665">
        <v>99</v>
      </c>
      <c r="F1665">
        <v>74.37</v>
      </c>
      <c r="G1665">
        <v>6618.93</v>
      </c>
      <c r="H1665">
        <v>1</v>
      </c>
      <c r="I1665">
        <v>6618.93</v>
      </c>
      <c r="J1665" t="e">
        <f>+VLOOKUP(A1665,Sales!$B$1352:$B$1390,1,0)</f>
        <v>#N/A</v>
      </c>
    </row>
    <row r="1666" spans="1:10" hidden="1" x14ac:dyDescent="0.25">
      <c r="A1666">
        <v>208292</v>
      </c>
      <c r="B1666" t="s">
        <v>2145</v>
      </c>
      <c r="C1666">
        <v>89</v>
      </c>
      <c r="D1666">
        <v>1</v>
      </c>
      <c r="E1666">
        <v>89</v>
      </c>
      <c r="F1666">
        <v>74.37</v>
      </c>
      <c r="G1666">
        <v>6618.93</v>
      </c>
      <c r="H1666">
        <v>1</v>
      </c>
      <c r="I1666">
        <v>6618.93</v>
      </c>
      <c r="J1666" t="e">
        <f>+VLOOKUP(A1666,Sales!$B$1352:$B$1390,1,0)</f>
        <v>#N/A</v>
      </c>
    </row>
    <row r="1667" spans="1:10" hidden="1" x14ac:dyDescent="0.25">
      <c r="A1667">
        <v>208285</v>
      </c>
      <c r="B1667" t="s">
        <v>2134</v>
      </c>
      <c r="C1667">
        <v>99</v>
      </c>
      <c r="D1667">
        <v>1</v>
      </c>
      <c r="E1667">
        <v>99</v>
      </c>
      <c r="F1667">
        <v>74.37</v>
      </c>
      <c r="G1667">
        <v>7362.63</v>
      </c>
      <c r="H1667">
        <v>1</v>
      </c>
      <c r="I1667">
        <v>7362.63</v>
      </c>
      <c r="J1667" t="e">
        <f>+VLOOKUP(A1667,Sales!$B$1352:$B$1390,1,0)</f>
        <v>#N/A</v>
      </c>
    </row>
    <row r="1668" spans="1:10" hidden="1" x14ac:dyDescent="0.25">
      <c r="A1668">
        <v>208284</v>
      </c>
      <c r="B1668" t="s">
        <v>2134</v>
      </c>
      <c r="C1668">
        <v>99</v>
      </c>
      <c r="D1668">
        <v>1</v>
      </c>
      <c r="E1668">
        <v>99</v>
      </c>
      <c r="F1668">
        <v>74.260000000000005</v>
      </c>
      <c r="G1668">
        <v>7351.74</v>
      </c>
      <c r="H1668">
        <v>1</v>
      </c>
      <c r="I1668">
        <v>7351.74</v>
      </c>
      <c r="J1668" t="e">
        <f>+VLOOKUP(A1668,Sales!$B$1352:$B$1390,1,0)</f>
        <v>#N/A</v>
      </c>
    </row>
    <row r="1669" spans="1:10" hidden="1" x14ac:dyDescent="0.25">
      <c r="A1669">
        <v>208282</v>
      </c>
      <c r="B1669" t="s">
        <v>2134</v>
      </c>
      <c r="C1669">
        <v>99</v>
      </c>
      <c r="D1669">
        <v>1</v>
      </c>
      <c r="E1669">
        <v>99</v>
      </c>
      <c r="F1669">
        <v>74.260000000000005</v>
      </c>
      <c r="G1669">
        <v>7351.74</v>
      </c>
      <c r="H1669">
        <v>1</v>
      </c>
      <c r="I1669">
        <v>7351.74</v>
      </c>
      <c r="J1669" t="e">
        <f>+VLOOKUP(A1669,Sales!$B$1352:$B$1390,1,0)</f>
        <v>#N/A</v>
      </c>
    </row>
    <row r="1670" spans="1:10" hidden="1" x14ac:dyDescent="0.25">
      <c r="A1670">
        <v>208276</v>
      </c>
      <c r="B1670" t="s">
        <v>2144</v>
      </c>
      <c r="C1670">
        <v>40</v>
      </c>
      <c r="D1670">
        <v>1</v>
      </c>
      <c r="E1670">
        <v>40</v>
      </c>
      <c r="F1670">
        <v>74.27</v>
      </c>
      <c r="G1670">
        <v>2970.8</v>
      </c>
      <c r="H1670">
        <v>1</v>
      </c>
      <c r="I1670">
        <v>2970.8</v>
      </c>
      <c r="J1670" t="e">
        <f>+VLOOKUP(A1670,Sales!$B$1352:$B$1390,1,0)</f>
        <v>#N/A</v>
      </c>
    </row>
    <row r="1671" spans="1:10" hidden="1" x14ac:dyDescent="0.25">
      <c r="A1671">
        <v>208271</v>
      </c>
      <c r="B1671" t="s">
        <v>2134</v>
      </c>
      <c r="C1671">
        <v>99</v>
      </c>
      <c r="D1671">
        <v>1</v>
      </c>
      <c r="E1671">
        <v>99</v>
      </c>
      <c r="F1671">
        <v>74.27</v>
      </c>
      <c r="G1671">
        <v>7352.73</v>
      </c>
      <c r="H1671">
        <v>1</v>
      </c>
      <c r="I1671">
        <v>7352.73</v>
      </c>
      <c r="J1671" t="e">
        <f>+VLOOKUP(A1671,Sales!$B$1352:$B$1390,1,0)</f>
        <v>#N/A</v>
      </c>
    </row>
    <row r="1672" spans="1:10" hidden="1" x14ac:dyDescent="0.25">
      <c r="A1672">
        <v>208270</v>
      </c>
      <c r="B1672" t="s">
        <v>2134</v>
      </c>
      <c r="C1672">
        <v>99</v>
      </c>
      <c r="D1672">
        <v>1</v>
      </c>
      <c r="E1672">
        <v>99</v>
      </c>
      <c r="F1672">
        <v>74.27</v>
      </c>
      <c r="G1672">
        <v>7352.73</v>
      </c>
      <c r="H1672">
        <v>1</v>
      </c>
      <c r="I1672">
        <v>7352.73</v>
      </c>
      <c r="J1672" t="e">
        <f>+VLOOKUP(A1672,Sales!$B$1352:$B$1390,1,0)</f>
        <v>#N/A</v>
      </c>
    </row>
    <row r="1673" spans="1:10" hidden="1" x14ac:dyDescent="0.25">
      <c r="A1673">
        <v>208246</v>
      </c>
      <c r="B1673" t="s">
        <v>2134</v>
      </c>
      <c r="C1673">
        <v>99</v>
      </c>
      <c r="D1673">
        <v>1</v>
      </c>
      <c r="E1673">
        <v>99</v>
      </c>
      <c r="F1673">
        <v>74.209999999999994</v>
      </c>
      <c r="G1673">
        <v>7346.79</v>
      </c>
      <c r="H1673">
        <v>1</v>
      </c>
      <c r="I1673">
        <v>7346.79</v>
      </c>
      <c r="J1673" t="e">
        <f>+VLOOKUP(A1673,Sales!$B$1352:$B$1390,1,0)</f>
        <v>#N/A</v>
      </c>
    </row>
    <row r="1674" spans="1:10" hidden="1" x14ac:dyDescent="0.25">
      <c r="A1674">
        <v>208241</v>
      </c>
      <c r="B1674" t="s">
        <v>2134</v>
      </c>
      <c r="C1674">
        <v>99</v>
      </c>
      <c r="D1674">
        <v>1</v>
      </c>
      <c r="E1674">
        <v>99</v>
      </c>
      <c r="F1674">
        <v>74.209999999999994</v>
      </c>
      <c r="G1674">
        <v>7346.79</v>
      </c>
      <c r="H1674">
        <v>1</v>
      </c>
      <c r="I1674">
        <v>7346.79</v>
      </c>
      <c r="J1674" t="e">
        <f>+VLOOKUP(A1674,Sales!$B$1352:$B$1390,1,0)</f>
        <v>#N/A</v>
      </c>
    </row>
    <row r="1675" spans="1:10" hidden="1" x14ac:dyDescent="0.25">
      <c r="A1675">
        <v>208238</v>
      </c>
      <c r="B1675" t="s">
        <v>2149</v>
      </c>
      <c r="C1675">
        <v>10</v>
      </c>
      <c r="D1675">
        <v>1</v>
      </c>
      <c r="E1675">
        <v>10</v>
      </c>
      <c r="F1675">
        <v>74.108999999999995</v>
      </c>
      <c r="G1675">
        <v>741.09</v>
      </c>
      <c r="H1675">
        <v>1</v>
      </c>
      <c r="I1675">
        <v>741.09</v>
      </c>
      <c r="J1675" t="e">
        <f>+VLOOKUP(A1675,Sales!$B$1352:$B$1390,1,0)</f>
        <v>#N/A</v>
      </c>
    </row>
    <row r="1676" spans="1:10" hidden="1" x14ac:dyDescent="0.25">
      <c r="A1676">
        <v>208237</v>
      </c>
      <c r="B1676" t="s">
        <v>2143</v>
      </c>
      <c r="C1676">
        <v>20</v>
      </c>
      <c r="D1676">
        <v>1</v>
      </c>
      <c r="E1676">
        <v>20</v>
      </c>
      <c r="F1676">
        <v>74.108999999999995</v>
      </c>
      <c r="G1676">
        <v>1482.18</v>
      </c>
      <c r="H1676">
        <v>1</v>
      </c>
      <c r="I1676">
        <v>1482.18</v>
      </c>
      <c r="J1676" t="e">
        <f>+VLOOKUP(A1676,Sales!$B$1352:$B$1390,1,0)</f>
        <v>#N/A</v>
      </c>
    </row>
    <row r="1677" spans="1:10" hidden="1" x14ac:dyDescent="0.25">
      <c r="A1677">
        <v>208237</v>
      </c>
      <c r="B1677" t="s">
        <v>2137</v>
      </c>
      <c r="C1677">
        <v>49</v>
      </c>
      <c r="D1677">
        <v>1</v>
      </c>
      <c r="E1677">
        <v>49</v>
      </c>
      <c r="F1677">
        <v>74.108999999999995</v>
      </c>
      <c r="G1677">
        <v>3631.34</v>
      </c>
      <c r="H1677">
        <v>1</v>
      </c>
      <c r="I1677">
        <v>3631.34</v>
      </c>
      <c r="J1677" t="e">
        <f>+VLOOKUP(A1677,Sales!$B$1352:$B$1390,1,0)</f>
        <v>#N/A</v>
      </c>
    </row>
    <row r="1678" spans="1:10" hidden="1" x14ac:dyDescent="0.25">
      <c r="A1678">
        <v>208237</v>
      </c>
      <c r="B1678" t="s">
        <v>2150</v>
      </c>
      <c r="C1678">
        <v>40</v>
      </c>
      <c r="D1678">
        <v>1</v>
      </c>
      <c r="E1678">
        <v>40</v>
      </c>
      <c r="F1678">
        <v>74.108999999999995</v>
      </c>
      <c r="G1678">
        <v>2964.36</v>
      </c>
      <c r="H1678">
        <v>1</v>
      </c>
      <c r="I1678">
        <v>2964.36</v>
      </c>
      <c r="J1678" t="e">
        <f>+VLOOKUP(A1678,Sales!$B$1352:$B$1390,1,0)</f>
        <v>#N/A</v>
      </c>
    </row>
    <row r="1679" spans="1:10" hidden="1" x14ac:dyDescent="0.25">
      <c r="A1679">
        <v>208217</v>
      </c>
      <c r="B1679" t="s">
        <v>2139</v>
      </c>
      <c r="C1679">
        <v>20</v>
      </c>
      <c r="D1679">
        <v>1</v>
      </c>
      <c r="E1679">
        <v>20</v>
      </c>
      <c r="F1679">
        <v>74.16</v>
      </c>
      <c r="G1679">
        <v>1483.2</v>
      </c>
      <c r="H1679">
        <v>1</v>
      </c>
      <c r="I1679">
        <v>1483.2</v>
      </c>
      <c r="J1679" t="e">
        <f>+VLOOKUP(A1679,Sales!$B$1352:$B$1390,1,0)</f>
        <v>#N/A</v>
      </c>
    </row>
    <row r="1680" spans="1:10" hidden="1" x14ac:dyDescent="0.25">
      <c r="A1680">
        <v>208216</v>
      </c>
      <c r="B1680" t="s">
        <v>2139</v>
      </c>
      <c r="C1680">
        <v>20</v>
      </c>
      <c r="D1680">
        <v>1</v>
      </c>
      <c r="E1680">
        <v>20</v>
      </c>
      <c r="F1680">
        <v>74.16</v>
      </c>
      <c r="G1680">
        <v>1483.2</v>
      </c>
      <c r="H1680">
        <v>1</v>
      </c>
      <c r="I1680">
        <v>1483.2</v>
      </c>
      <c r="J1680" t="e">
        <f>+VLOOKUP(A1680,Sales!$B$1352:$B$1390,1,0)</f>
        <v>#N/A</v>
      </c>
    </row>
    <row r="1681" spans="1:10" hidden="1" x14ac:dyDescent="0.25">
      <c r="A1681">
        <v>208213</v>
      </c>
      <c r="B1681" t="s">
        <v>2145</v>
      </c>
      <c r="C1681">
        <v>89</v>
      </c>
      <c r="D1681">
        <v>1</v>
      </c>
      <c r="E1681">
        <v>89</v>
      </c>
      <c r="F1681">
        <v>74.25</v>
      </c>
      <c r="G1681">
        <v>6608.25</v>
      </c>
      <c r="H1681">
        <v>1</v>
      </c>
      <c r="I1681">
        <v>6608.25</v>
      </c>
      <c r="J1681" t="e">
        <f>+VLOOKUP(A1681,Sales!$B$1352:$B$1390,1,0)</f>
        <v>#N/A</v>
      </c>
    </row>
    <row r="1682" spans="1:10" hidden="1" x14ac:dyDescent="0.25">
      <c r="A1682">
        <v>208210</v>
      </c>
      <c r="B1682" t="s">
        <v>2137</v>
      </c>
      <c r="C1682">
        <v>49</v>
      </c>
      <c r="D1682">
        <v>1</v>
      </c>
      <c r="E1682">
        <v>49</v>
      </c>
      <c r="F1682">
        <v>74.25</v>
      </c>
      <c r="G1682">
        <v>3638.25</v>
      </c>
      <c r="H1682">
        <v>1</v>
      </c>
      <c r="I1682">
        <v>3638.25</v>
      </c>
      <c r="J1682" t="e">
        <f>+VLOOKUP(A1682,Sales!$B$1352:$B$1390,1,0)</f>
        <v>#N/A</v>
      </c>
    </row>
    <row r="1683" spans="1:10" hidden="1" x14ac:dyDescent="0.25">
      <c r="A1683">
        <v>208208</v>
      </c>
      <c r="B1683" t="s">
        <v>2146</v>
      </c>
      <c r="C1683">
        <v>20</v>
      </c>
      <c r="D1683">
        <v>1</v>
      </c>
      <c r="E1683">
        <v>20</v>
      </c>
      <c r="F1683">
        <v>74.25</v>
      </c>
      <c r="G1683">
        <v>1485</v>
      </c>
      <c r="H1683">
        <v>1</v>
      </c>
      <c r="I1683">
        <v>1485</v>
      </c>
      <c r="J1683" t="e">
        <f>+VLOOKUP(A1683,Sales!$B$1352:$B$1390,1,0)</f>
        <v>#N/A</v>
      </c>
    </row>
    <row r="1684" spans="1:10" hidden="1" x14ac:dyDescent="0.25">
      <c r="A1684">
        <v>208207</v>
      </c>
      <c r="B1684" t="s">
        <v>2135</v>
      </c>
      <c r="C1684">
        <v>20</v>
      </c>
      <c r="D1684">
        <v>1</v>
      </c>
      <c r="E1684">
        <v>20</v>
      </c>
      <c r="F1684">
        <v>74.25</v>
      </c>
      <c r="G1684">
        <v>1485</v>
      </c>
      <c r="H1684">
        <v>1</v>
      </c>
      <c r="I1684">
        <v>1485</v>
      </c>
      <c r="J1684" t="e">
        <f>+VLOOKUP(A1684,Sales!$B$1352:$B$1390,1,0)</f>
        <v>#N/A</v>
      </c>
    </row>
    <row r="1685" spans="1:10" hidden="1" x14ac:dyDescent="0.25">
      <c r="A1685">
        <v>208205</v>
      </c>
      <c r="B1685" t="s">
        <v>2137</v>
      </c>
      <c r="C1685">
        <v>49</v>
      </c>
      <c r="D1685">
        <v>1</v>
      </c>
      <c r="E1685">
        <v>49</v>
      </c>
      <c r="F1685">
        <v>74.25</v>
      </c>
      <c r="G1685">
        <v>3638.25</v>
      </c>
      <c r="H1685">
        <v>1</v>
      </c>
      <c r="I1685">
        <v>3638.25</v>
      </c>
      <c r="J1685" t="e">
        <f>+VLOOKUP(A1685,Sales!$B$1352:$B$1390,1,0)</f>
        <v>#N/A</v>
      </c>
    </row>
    <row r="1686" spans="1:10" hidden="1" x14ac:dyDescent="0.25">
      <c r="A1686">
        <v>208202</v>
      </c>
      <c r="B1686" t="s">
        <v>2144</v>
      </c>
      <c r="C1686">
        <v>40</v>
      </c>
      <c r="D1686">
        <v>1</v>
      </c>
      <c r="E1686">
        <v>40</v>
      </c>
      <c r="F1686">
        <v>74.349999999999994</v>
      </c>
      <c r="G1686">
        <v>2974</v>
      </c>
      <c r="H1686">
        <v>1</v>
      </c>
      <c r="I1686">
        <v>2974</v>
      </c>
      <c r="J1686" t="e">
        <f>+VLOOKUP(A1686,Sales!$B$1352:$B$1390,1,0)</f>
        <v>#N/A</v>
      </c>
    </row>
    <row r="1687" spans="1:10" hidden="1" x14ac:dyDescent="0.25">
      <c r="A1687">
        <v>208198</v>
      </c>
      <c r="B1687" t="s">
        <v>2134</v>
      </c>
      <c r="C1687">
        <v>99</v>
      </c>
      <c r="D1687">
        <v>1</v>
      </c>
      <c r="E1687">
        <v>99</v>
      </c>
      <c r="F1687">
        <v>74.349999999999994</v>
      </c>
      <c r="G1687">
        <v>7360.65</v>
      </c>
      <c r="H1687">
        <v>1</v>
      </c>
      <c r="I1687">
        <v>7360.65</v>
      </c>
      <c r="J1687" t="e">
        <f>+VLOOKUP(A1687,Sales!$B$1352:$B$1390,1,0)</f>
        <v>#N/A</v>
      </c>
    </row>
    <row r="1688" spans="1:10" hidden="1" x14ac:dyDescent="0.25">
      <c r="A1688">
        <v>208197</v>
      </c>
      <c r="B1688" t="s">
        <v>2135</v>
      </c>
      <c r="C1688">
        <v>20</v>
      </c>
      <c r="D1688">
        <v>1</v>
      </c>
      <c r="E1688">
        <v>20</v>
      </c>
      <c r="F1688">
        <v>74.349999999999994</v>
      </c>
      <c r="G1688">
        <v>1487</v>
      </c>
      <c r="H1688">
        <v>1</v>
      </c>
      <c r="I1688">
        <v>1487</v>
      </c>
      <c r="J1688" t="e">
        <f>+VLOOKUP(A1688,Sales!$B$1352:$B$1390,1,0)</f>
        <v>#N/A</v>
      </c>
    </row>
    <row r="1689" spans="1:10" hidden="1" x14ac:dyDescent="0.25">
      <c r="A1689">
        <v>208194</v>
      </c>
      <c r="B1689" t="s">
        <v>4972</v>
      </c>
      <c r="C1689">
        <v>20</v>
      </c>
      <c r="D1689">
        <v>1</v>
      </c>
      <c r="E1689">
        <v>20</v>
      </c>
      <c r="F1689">
        <v>74.349999999999994</v>
      </c>
      <c r="G1689">
        <v>1487</v>
      </c>
      <c r="H1689">
        <v>1</v>
      </c>
      <c r="I1689">
        <v>1487</v>
      </c>
      <c r="J1689" t="e">
        <f>+VLOOKUP(A1689,Sales!$B$1352:$B$1390,1,0)</f>
        <v>#N/A</v>
      </c>
    </row>
    <row r="1690" spans="1:10" hidden="1" x14ac:dyDescent="0.25">
      <c r="A1690">
        <v>208190</v>
      </c>
      <c r="B1690" t="s">
        <v>2134</v>
      </c>
      <c r="C1690">
        <v>99</v>
      </c>
      <c r="D1690">
        <v>1</v>
      </c>
      <c r="E1690">
        <v>99</v>
      </c>
      <c r="F1690">
        <v>74.36</v>
      </c>
      <c r="G1690">
        <v>7361.64</v>
      </c>
      <c r="H1690">
        <v>1</v>
      </c>
      <c r="I1690">
        <v>7361.64</v>
      </c>
      <c r="J1690" t="e">
        <f>+VLOOKUP(A1690,Sales!$B$1352:$B$1390,1,0)</f>
        <v>#N/A</v>
      </c>
    </row>
    <row r="1691" spans="1:10" hidden="1" x14ac:dyDescent="0.25">
      <c r="A1691">
        <v>208189</v>
      </c>
      <c r="B1691" t="s">
        <v>2134</v>
      </c>
      <c r="C1691">
        <v>99</v>
      </c>
      <c r="D1691">
        <v>1</v>
      </c>
      <c r="E1691">
        <v>99</v>
      </c>
      <c r="F1691">
        <v>74.36</v>
      </c>
      <c r="G1691">
        <v>7361.64</v>
      </c>
      <c r="H1691">
        <v>1</v>
      </c>
      <c r="I1691">
        <v>7361.64</v>
      </c>
      <c r="J1691" t="e">
        <f>+VLOOKUP(A1691,Sales!$B$1352:$B$1390,1,0)</f>
        <v>#N/A</v>
      </c>
    </row>
    <row r="1692" spans="1:10" hidden="1" x14ac:dyDescent="0.25">
      <c r="A1692">
        <v>208188</v>
      </c>
      <c r="B1692" t="s">
        <v>2134</v>
      </c>
      <c r="C1692">
        <v>99</v>
      </c>
      <c r="D1692">
        <v>1</v>
      </c>
      <c r="E1692">
        <v>99</v>
      </c>
      <c r="F1692">
        <v>74.36</v>
      </c>
      <c r="G1692">
        <v>7361.64</v>
      </c>
      <c r="H1692">
        <v>1</v>
      </c>
      <c r="I1692">
        <v>7361.64</v>
      </c>
      <c r="J1692" t="e">
        <f>+VLOOKUP(A1692,Sales!$B$1352:$B$1390,1,0)</f>
        <v>#N/A</v>
      </c>
    </row>
    <row r="1693" spans="1:10" hidden="1" x14ac:dyDescent="0.25">
      <c r="A1693">
        <v>208187</v>
      </c>
      <c r="B1693" t="s">
        <v>2134</v>
      </c>
      <c r="C1693">
        <v>89</v>
      </c>
      <c r="D1693">
        <v>1</v>
      </c>
      <c r="E1693">
        <v>99</v>
      </c>
      <c r="F1693">
        <v>74.36</v>
      </c>
      <c r="G1693">
        <v>6618.04</v>
      </c>
      <c r="H1693">
        <v>1</v>
      </c>
      <c r="I1693">
        <v>6618.04</v>
      </c>
      <c r="J1693" t="e">
        <f>+VLOOKUP(A1693,Sales!$B$1352:$B$1390,1,0)</f>
        <v>#N/A</v>
      </c>
    </row>
    <row r="1694" spans="1:10" hidden="1" x14ac:dyDescent="0.25">
      <c r="A1694">
        <v>207970</v>
      </c>
      <c r="B1694" t="s">
        <v>2143</v>
      </c>
      <c r="C1694">
        <v>20</v>
      </c>
      <c r="D1694">
        <v>1</v>
      </c>
      <c r="E1694">
        <v>20</v>
      </c>
      <c r="F1694">
        <v>74.209999999999994</v>
      </c>
      <c r="G1694">
        <v>1484.2</v>
      </c>
      <c r="H1694">
        <v>1</v>
      </c>
      <c r="I1694">
        <v>1484.2</v>
      </c>
      <c r="J1694" t="e">
        <f>+VLOOKUP(A1694,Sales!$B$1352:$B$1390,1,0)</f>
        <v>#N/A</v>
      </c>
    </row>
    <row r="1695" spans="1:10" hidden="1" x14ac:dyDescent="0.25">
      <c r="A1695">
        <v>208550</v>
      </c>
      <c r="B1695" t="s">
        <v>2134</v>
      </c>
      <c r="C1695">
        <v>99</v>
      </c>
      <c r="D1695">
        <v>1</v>
      </c>
      <c r="E1695">
        <v>99</v>
      </c>
      <c r="F1695">
        <v>73.489999999999995</v>
      </c>
      <c r="G1695">
        <v>7275.51</v>
      </c>
      <c r="H1695">
        <v>1</v>
      </c>
      <c r="I1695">
        <v>7275.51</v>
      </c>
      <c r="J1695" t="e">
        <f>+VLOOKUP(A1695,Sales!$B$1352:$B$1390,1,0)</f>
        <v>#N/A</v>
      </c>
    </row>
    <row r="1696" spans="1:10" hidden="1" x14ac:dyDescent="0.25">
      <c r="A1696">
        <v>208546</v>
      </c>
      <c r="B1696" t="s">
        <v>2140</v>
      </c>
      <c r="C1696">
        <v>20</v>
      </c>
      <c r="D1696">
        <v>1</v>
      </c>
      <c r="E1696">
        <v>20</v>
      </c>
      <c r="F1696">
        <v>73.489999999999995</v>
      </c>
      <c r="G1696">
        <v>1469.8</v>
      </c>
      <c r="H1696">
        <v>1</v>
      </c>
      <c r="I1696">
        <v>1469.8</v>
      </c>
      <c r="J1696" t="e">
        <f>+VLOOKUP(A1696,Sales!$B$1352:$B$1390,1,0)</f>
        <v>#N/A</v>
      </c>
    </row>
    <row r="1697" spans="1:10" hidden="1" x14ac:dyDescent="0.25">
      <c r="A1697">
        <v>208546</v>
      </c>
      <c r="B1697" t="s">
        <v>2148</v>
      </c>
      <c r="C1697">
        <v>20</v>
      </c>
      <c r="D1697">
        <v>1</v>
      </c>
      <c r="E1697">
        <v>20</v>
      </c>
      <c r="F1697">
        <v>73.489999999999995</v>
      </c>
      <c r="G1697">
        <v>1469.8</v>
      </c>
      <c r="H1697">
        <v>1</v>
      </c>
      <c r="I1697">
        <v>1469.8</v>
      </c>
      <c r="J1697" t="e">
        <f>+VLOOKUP(A1697,Sales!$B$1352:$B$1390,1,0)</f>
        <v>#N/A</v>
      </c>
    </row>
    <row r="1698" spans="1:10" hidden="1" x14ac:dyDescent="0.25">
      <c r="A1698">
        <v>208545</v>
      </c>
      <c r="B1698" t="s">
        <v>2134</v>
      </c>
      <c r="C1698">
        <v>99</v>
      </c>
      <c r="D1698">
        <v>1</v>
      </c>
      <c r="E1698">
        <v>99</v>
      </c>
      <c r="F1698">
        <v>73.489999999999995</v>
      </c>
      <c r="G1698">
        <v>7275.51</v>
      </c>
      <c r="H1698">
        <v>1</v>
      </c>
      <c r="I1698">
        <v>7275.51</v>
      </c>
      <c r="J1698" t="e">
        <f>+VLOOKUP(A1698,Sales!$B$1352:$B$1390,1,0)</f>
        <v>#N/A</v>
      </c>
    </row>
    <row r="1699" spans="1:10" hidden="1" x14ac:dyDescent="0.25">
      <c r="A1699">
        <v>208534</v>
      </c>
      <c r="B1699" t="s">
        <v>2134</v>
      </c>
      <c r="C1699">
        <v>99</v>
      </c>
      <c r="D1699">
        <v>1</v>
      </c>
      <c r="E1699">
        <v>99</v>
      </c>
      <c r="F1699">
        <v>73.489999999999995</v>
      </c>
      <c r="G1699">
        <v>7275.51</v>
      </c>
      <c r="H1699">
        <v>1</v>
      </c>
      <c r="I1699">
        <v>7275.51</v>
      </c>
      <c r="J1699" t="e">
        <f>+VLOOKUP(A1699,Sales!$B$1352:$B$1390,1,0)</f>
        <v>#N/A</v>
      </c>
    </row>
    <row r="1700" spans="1:10" hidden="1" x14ac:dyDescent="0.25">
      <c r="A1700">
        <v>208527</v>
      </c>
      <c r="B1700" t="s">
        <v>2139</v>
      </c>
      <c r="C1700">
        <v>20</v>
      </c>
      <c r="D1700">
        <v>1</v>
      </c>
      <c r="E1700">
        <v>20</v>
      </c>
      <c r="F1700">
        <v>73.48</v>
      </c>
      <c r="G1700">
        <v>1469.6</v>
      </c>
      <c r="H1700">
        <v>1</v>
      </c>
      <c r="I1700">
        <v>1469.6</v>
      </c>
      <c r="J1700" t="e">
        <f>+VLOOKUP(A1700,Sales!$B$1352:$B$1390,1,0)</f>
        <v>#N/A</v>
      </c>
    </row>
    <row r="1701" spans="1:10" hidden="1" x14ac:dyDescent="0.25">
      <c r="A1701">
        <v>208527</v>
      </c>
      <c r="B1701" t="s">
        <v>2144</v>
      </c>
      <c r="C1701">
        <v>40</v>
      </c>
      <c r="D1701">
        <v>1</v>
      </c>
      <c r="E1701">
        <v>40</v>
      </c>
      <c r="F1701">
        <v>73.48</v>
      </c>
      <c r="G1701">
        <v>2939.2</v>
      </c>
      <c r="H1701">
        <v>1</v>
      </c>
      <c r="I1701">
        <v>2939.2</v>
      </c>
      <c r="J1701" t="e">
        <f>+VLOOKUP(A1701,Sales!$B$1352:$B$1390,1,0)</f>
        <v>#N/A</v>
      </c>
    </row>
    <row r="1702" spans="1:10" hidden="1" x14ac:dyDescent="0.25">
      <c r="A1702">
        <v>208519</v>
      </c>
      <c r="B1702" t="s">
        <v>2134</v>
      </c>
      <c r="C1702">
        <v>99</v>
      </c>
      <c r="D1702">
        <v>1</v>
      </c>
      <c r="E1702">
        <v>99</v>
      </c>
      <c r="F1702">
        <v>73.48</v>
      </c>
      <c r="G1702">
        <v>7274.52</v>
      </c>
      <c r="H1702">
        <v>1</v>
      </c>
      <c r="I1702">
        <v>7274.52</v>
      </c>
      <c r="J1702" t="e">
        <f>+VLOOKUP(A1702,Sales!$B$1352:$B$1390,1,0)</f>
        <v>#N/A</v>
      </c>
    </row>
    <row r="1703" spans="1:10" hidden="1" x14ac:dyDescent="0.25">
      <c r="A1703">
        <v>208518</v>
      </c>
      <c r="B1703" t="s">
        <v>2134</v>
      </c>
      <c r="C1703">
        <v>99</v>
      </c>
      <c r="D1703">
        <v>1</v>
      </c>
      <c r="E1703">
        <v>99</v>
      </c>
      <c r="F1703">
        <v>73.48</v>
      </c>
      <c r="G1703">
        <v>7274.52</v>
      </c>
      <c r="H1703">
        <v>1</v>
      </c>
      <c r="I1703">
        <v>7274.52</v>
      </c>
      <c r="J1703" t="e">
        <f>+VLOOKUP(A1703,Sales!$B$1352:$B$1390,1,0)</f>
        <v>#N/A</v>
      </c>
    </row>
    <row r="1704" spans="1:10" hidden="1" x14ac:dyDescent="0.25">
      <c r="A1704">
        <v>208514</v>
      </c>
      <c r="B1704" t="s">
        <v>2134</v>
      </c>
      <c r="C1704">
        <v>99</v>
      </c>
      <c r="D1704">
        <v>1</v>
      </c>
      <c r="E1704">
        <v>99</v>
      </c>
      <c r="F1704">
        <v>74.13</v>
      </c>
      <c r="G1704">
        <v>7338.87</v>
      </c>
      <c r="H1704">
        <v>1</v>
      </c>
      <c r="I1704">
        <v>7338.87</v>
      </c>
      <c r="J1704" t="e">
        <f>+VLOOKUP(A1704,Sales!$B$1352:$B$1390,1,0)</f>
        <v>#N/A</v>
      </c>
    </row>
    <row r="1705" spans="1:10" hidden="1" x14ac:dyDescent="0.25">
      <c r="A1705">
        <v>208514</v>
      </c>
      <c r="B1705" t="s">
        <v>2144</v>
      </c>
      <c r="C1705">
        <v>40</v>
      </c>
      <c r="D1705">
        <v>1</v>
      </c>
      <c r="E1705">
        <v>40</v>
      </c>
      <c r="F1705">
        <v>74.13</v>
      </c>
      <c r="G1705">
        <v>2965.2</v>
      </c>
      <c r="H1705">
        <v>1</v>
      </c>
      <c r="I1705">
        <v>2965.2</v>
      </c>
      <c r="J1705" t="e">
        <f>+VLOOKUP(A1705,Sales!$B$1352:$B$1390,1,0)</f>
        <v>#N/A</v>
      </c>
    </row>
    <row r="1706" spans="1:10" hidden="1" x14ac:dyDescent="0.25">
      <c r="A1706">
        <v>208513</v>
      </c>
      <c r="B1706" t="s">
        <v>2134</v>
      </c>
      <c r="C1706">
        <v>99</v>
      </c>
      <c r="D1706">
        <v>1</v>
      </c>
      <c r="E1706">
        <v>99</v>
      </c>
      <c r="F1706">
        <v>74.13</v>
      </c>
      <c r="G1706">
        <v>7338.87</v>
      </c>
      <c r="H1706">
        <v>1</v>
      </c>
      <c r="I1706">
        <v>7338.87</v>
      </c>
      <c r="J1706" t="e">
        <f>+VLOOKUP(A1706,Sales!$B$1352:$B$1390,1,0)</f>
        <v>#N/A</v>
      </c>
    </row>
    <row r="1707" spans="1:10" hidden="1" x14ac:dyDescent="0.25">
      <c r="A1707">
        <v>208513</v>
      </c>
      <c r="B1707" t="s">
        <v>2144</v>
      </c>
      <c r="C1707">
        <v>40</v>
      </c>
      <c r="D1707">
        <v>1</v>
      </c>
      <c r="E1707">
        <v>40</v>
      </c>
      <c r="F1707">
        <v>74.13</v>
      </c>
      <c r="G1707">
        <v>2965.2</v>
      </c>
      <c r="H1707">
        <v>1</v>
      </c>
      <c r="I1707">
        <v>2965.2</v>
      </c>
      <c r="J1707" t="e">
        <f>+VLOOKUP(A1707,Sales!$B$1352:$B$1390,1,0)</f>
        <v>#N/A</v>
      </c>
    </row>
    <row r="1708" spans="1:10" hidden="1" x14ac:dyDescent="0.25">
      <c r="A1708">
        <v>208508</v>
      </c>
      <c r="B1708" t="s">
        <v>2138</v>
      </c>
      <c r="C1708">
        <v>20</v>
      </c>
      <c r="D1708">
        <v>1</v>
      </c>
      <c r="E1708">
        <v>20</v>
      </c>
      <c r="F1708">
        <v>74.13</v>
      </c>
      <c r="G1708">
        <v>1482.6</v>
      </c>
      <c r="H1708">
        <v>1</v>
      </c>
      <c r="I1708">
        <v>1482.6</v>
      </c>
      <c r="J1708" t="e">
        <f>+VLOOKUP(A1708,Sales!$B$1352:$B$1390,1,0)</f>
        <v>#N/A</v>
      </c>
    </row>
    <row r="1709" spans="1:10" hidden="1" x14ac:dyDescent="0.25">
      <c r="A1709">
        <v>208507</v>
      </c>
      <c r="B1709" t="s">
        <v>2139</v>
      </c>
      <c r="C1709">
        <v>20</v>
      </c>
      <c r="D1709">
        <v>1</v>
      </c>
      <c r="E1709">
        <v>20</v>
      </c>
      <c r="F1709">
        <v>74.180000000000007</v>
      </c>
      <c r="G1709">
        <v>1483.6</v>
      </c>
      <c r="H1709">
        <v>1</v>
      </c>
      <c r="I1709">
        <v>1483.6</v>
      </c>
      <c r="J1709" t="e">
        <f>+VLOOKUP(A1709,Sales!$B$1352:$B$1390,1,0)</f>
        <v>#N/A</v>
      </c>
    </row>
    <row r="1710" spans="1:10" hidden="1" x14ac:dyDescent="0.25">
      <c r="A1710">
        <v>208507</v>
      </c>
      <c r="B1710" t="s">
        <v>2138</v>
      </c>
      <c r="C1710">
        <v>20</v>
      </c>
      <c r="D1710">
        <v>1</v>
      </c>
      <c r="E1710">
        <v>20</v>
      </c>
      <c r="F1710">
        <v>74.180000000000007</v>
      </c>
      <c r="G1710">
        <v>1483.6</v>
      </c>
      <c r="H1710">
        <v>1</v>
      </c>
      <c r="I1710">
        <v>1483.6</v>
      </c>
      <c r="J1710" t="e">
        <f>+VLOOKUP(A1710,Sales!$B$1352:$B$1390,1,0)</f>
        <v>#N/A</v>
      </c>
    </row>
    <row r="1711" spans="1:10" hidden="1" x14ac:dyDescent="0.25">
      <c r="A1711">
        <v>208506</v>
      </c>
      <c r="B1711" t="s">
        <v>2134</v>
      </c>
      <c r="C1711">
        <v>99</v>
      </c>
      <c r="D1711">
        <v>1</v>
      </c>
      <c r="E1711">
        <v>99</v>
      </c>
      <c r="F1711">
        <v>74.180000000000007</v>
      </c>
      <c r="G1711">
        <v>7343.82</v>
      </c>
      <c r="H1711">
        <v>1</v>
      </c>
      <c r="I1711">
        <v>7343.82</v>
      </c>
      <c r="J1711" t="e">
        <f>+VLOOKUP(A1711,Sales!$B$1352:$B$1390,1,0)</f>
        <v>#N/A</v>
      </c>
    </row>
    <row r="1712" spans="1:10" hidden="1" x14ac:dyDescent="0.25">
      <c r="A1712">
        <v>208499</v>
      </c>
      <c r="B1712" t="s">
        <v>2134</v>
      </c>
      <c r="C1712">
        <v>99</v>
      </c>
      <c r="D1712">
        <v>1</v>
      </c>
      <c r="E1712">
        <v>99</v>
      </c>
      <c r="F1712">
        <v>74.180000000000007</v>
      </c>
      <c r="G1712">
        <v>7343.82</v>
      </c>
      <c r="H1712">
        <v>1</v>
      </c>
      <c r="I1712">
        <v>7343.82</v>
      </c>
      <c r="J1712" t="e">
        <f>+VLOOKUP(A1712,Sales!$B$1352:$B$1390,1,0)</f>
        <v>#N/A</v>
      </c>
    </row>
    <row r="1713" spans="1:10" hidden="1" x14ac:dyDescent="0.25">
      <c r="A1713">
        <v>208498</v>
      </c>
      <c r="B1713" t="s">
        <v>2134</v>
      </c>
      <c r="C1713">
        <v>99</v>
      </c>
      <c r="D1713">
        <v>1</v>
      </c>
      <c r="E1713">
        <v>99</v>
      </c>
      <c r="F1713">
        <v>74.180000000000007</v>
      </c>
      <c r="G1713">
        <v>7343.82</v>
      </c>
      <c r="H1713">
        <v>1</v>
      </c>
      <c r="I1713">
        <v>7343.82</v>
      </c>
      <c r="J1713" t="e">
        <f>+VLOOKUP(A1713,Sales!$B$1352:$B$1390,1,0)</f>
        <v>#N/A</v>
      </c>
    </row>
    <row r="1714" spans="1:10" hidden="1" x14ac:dyDescent="0.25">
      <c r="A1714">
        <v>208496</v>
      </c>
      <c r="B1714" t="s">
        <v>2134</v>
      </c>
      <c r="C1714">
        <v>99</v>
      </c>
      <c r="D1714">
        <v>1</v>
      </c>
      <c r="E1714">
        <v>99</v>
      </c>
      <c r="F1714">
        <v>74.180000000000007</v>
      </c>
      <c r="G1714">
        <v>7343.82</v>
      </c>
      <c r="H1714">
        <v>1</v>
      </c>
      <c r="I1714">
        <v>7343.82</v>
      </c>
      <c r="J1714" t="e">
        <f>+VLOOKUP(A1714,Sales!$B$1352:$B$1390,1,0)</f>
        <v>#N/A</v>
      </c>
    </row>
    <row r="1715" spans="1:10" hidden="1" x14ac:dyDescent="0.25">
      <c r="A1715">
        <v>208496</v>
      </c>
      <c r="B1715" t="s">
        <v>2147</v>
      </c>
      <c r="C1715">
        <v>10</v>
      </c>
      <c r="D1715">
        <v>1</v>
      </c>
      <c r="E1715">
        <v>10</v>
      </c>
      <c r="F1715">
        <v>74.180000000000007</v>
      </c>
      <c r="G1715">
        <v>741.8</v>
      </c>
      <c r="H1715">
        <v>1</v>
      </c>
      <c r="I1715">
        <v>741.8</v>
      </c>
      <c r="J1715" t="e">
        <f>+VLOOKUP(A1715,Sales!$B$1352:$B$1390,1,0)</f>
        <v>#N/A</v>
      </c>
    </row>
    <row r="1716" spans="1:10" hidden="1" x14ac:dyDescent="0.25">
      <c r="A1716">
        <v>208496</v>
      </c>
      <c r="B1716" t="s">
        <v>2136</v>
      </c>
      <c r="C1716">
        <v>20</v>
      </c>
      <c r="D1716">
        <v>1</v>
      </c>
      <c r="E1716">
        <v>20</v>
      </c>
      <c r="F1716">
        <v>74.180000000000007</v>
      </c>
      <c r="G1716">
        <v>1483.6</v>
      </c>
      <c r="H1716">
        <v>1</v>
      </c>
      <c r="I1716">
        <v>1483.6</v>
      </c>
      <c r="J1716" t="e">
        <f>+VLOOKUP(A1716,Sales!$B$1352:$B$1390,1,0)</f>
        <v>#N/A</v>
      </c>
    </row>
    <row r="1717" spans="1:10" hidden="1" x14ac:dyDescent="0.25">
      <c r="A1717">
        <v>208469</v>
      </c>
      <c r="B1717" t="s">
        <v>2147</v>
      </c>
      <c r="C1717">
        <v>10</v>
      </c>
      <c r="D1717">
        <v>1</v>
      </c>
      <c r="E1717">
        <v>10</v>
      </c>
      <c r="F1717">
        <v>74.150000000000006</v>
      </c>
      <c r="G1717">
        <v>741.5</v>
      </c>
      <c r="H1717">
        <v>1</v>
      </c>
      <c r="I1717">
        <v>741.5</v>
      </c>
      <c r="J1717" t="e">
        <f>+VLOOKUP(A1717,Sales!$B$1352:$B$1390,1,0)</f>
        <v>#N/A</v>
      </c>
    </row>
    <row r="1718" spans="1:10" hidden="1" x14ac:dyDescent="0.25">
      <c r="A1718">
        <v>208469</v>
      </c>
      <c r="B1718" t="s">
        <v>2140</v>
      </c>
      <c r="C1718">
        <v>20</v>
      </c>
      <c r="D1718">
        <v>1</v>
      </c>
      <c r="E1718">
        <v>20</v>
      </c>
      <c r="F1718">
        <v>74.150000000000006</v>
      </c>
      <c r="G1718">
        <v>1483</v>
      </c>
      <c r="H1718">
        <v>1</v>
      </c>
      <c r="I1718">
        <v>1483</v>
      </c>
      <c r="J1718" t="e">
        <f>+VLOOKUP(A1718,Sales!$B$1352:$B$1390,1,0)</f>
        <v>#N/A</v>
      </c>
    </row>
    <row r="1719" spans="1:10" hidden="1" x14ac:dyDescent="0.25">
      <c r="A1719">
        <v>208468</v>
      </c>
      <c r="B1719" t="s">
        <v>2134</v>
      </c>
      <c r="C1719">
        <v>99</v>
      </c>
      <c r="D1719">
        <v>1</v>
      </c>
      <c r="E1719">
        <v>99</v>
      </c>
      <c r="F1719">
        <v>74.150000000000006</v>
      </c>
      <c r="G1719">
        <v>7340.85</v>
      </c>
      <c r="H1719">
        <v>1</v>
      </c>
      <c r="I1719">
        <v>7340.85</v>
      </c>
      <c r="J1719" t="e">
        <f>+VLOOKUP(A1719,Sales!$B$1352:$B$1390,1,0)</f>
        <v>#N/A</v>
      </c>
    </row>
    <row r="1720" spans="1:10" hidden="1" x14ac:dyDescent="0.25">
      <c r="A1720">
        <v>208466</v>
      </c>
      <c r="B1720" t="s">
        <v>2134</v>
      </c>
      <c r="C1720">
        <v>99</v>
      </c>
      <c r="D1720">
        <v>1</v>
      </c>
      <c r="E1720">
        <v>99</v>
      </c>
      <c r="F1720">
        <v>74.150000000000006</v>
      </c>
      <c r="G1720">
        <v>7340.85</v>
      </c>
      <c r="H1720">
        <v>1</v>
      </c>
      <c r="I1720">
        <v>7340.85</v>
      </c>
      <c r="J1720" t="e">
        <f>+VLOOKUP(A1720,Sales!$B$1352:$B$1390,1,0)</f>
        <v>#N/A</v>
      </c>
    </row>
    <row r="1721" spans="1:10" hidden="1" x14ac:dyDescent="0.25">
      <c r="A1721">
        <v>208465</v>
      </c>
      <c r="B1721" t="s">
        <v>2134</v>
      </c>
      <c r="C1721">
        <v>99</v>
      </c>
      <c r="D1721">
        <v>1</v>
      </c>
      <c r="E1721">
        <v>99</v>
      </c>
      <c r="F1721">
        <v>74.150000000000006</v>
      </c>
      <c r="G1721">
        <v>7340.85</v>
      </c>
      <c r="H1721">
        <v>1</v>
      </c>
      <c r="I1721">
        <v>7340.85</v>
      </c>
      <c r="J1721" t="e">
        <f>+VLOOKUP(A1721,Sales!$B$1352:$B$1390,1,0)</f>
        <v>#N/A</v>
      </c>
    </row>
    <row r="1722" spans="1:10" hidden="1" x14ac:dyDescent="0.25">
      <c r="A1722">
        <v>208464</v>
      </c>
      <c r="B1722" t="s">
        <v>3386</v>
      </c>
      <c r="C1722">
        <v>49</v>
      </c>
      <c r="D1722">
        <v>1</v>
      </c>
      <c r="E1722">
        <v>49</v>
      </c>
      <c r="F1722">
        <v>74.150000000000006</v>
      </c>
      <c r="G1722">
        <v>3633.35</v>
      </c>
      <c r="H1722">
        <v>1</v>
      </c>
      <c r="I1722">
        <v>3633.35</v>
      </c>
      <c r="J1722" t="e">
        <f>+VLOOKUP(A1722,Sales!$B$1352:$B$1390,1,0)</f>
        <v>#N/A</v>
      </c>
    </row>
    <row r="1723" spans="1:10" hidden="1" x14ac:dyDescent="0.25">
      <c r="A1723">
        <v>208463</v>
      </c>
      <c r="B1723" t="s">
        <v>2134</v>
      </c>
      <c r="C1723">
        <v>99</v>
      </c>
      <c r="D1723">
        <v>1</v>
      </c>
      <c r="E1723">
        <v>99</v>
      </c>
      <c r="F1723">
        <v>74.150000000000006</v>
      </c>
      <c r="G1723">
        <v>7340.85</v>
      </c>
      <c r="H1723">
        <v>1</v>
      </c>
      <c r="I1723">
        <v>7340.85</v>
      </c>
      <c r="J1723" t="e">
        <f>+VLOOKUP(A1723,Sales!$B$1352:$B$1390,1,0)</f>
        <v>#N/A</v>
      </c>
    </row>
    <row r="1724" spans="1:10" hidden="1" x14ac:dyDescent="0.25">
      <c r="A1724">
        <v>208462</v>
      </c>
      <c r="B1724" t="s">
        <v>2139</v>
      </c>
      <c r="C1724">
        <v>20</v>
      </c>
      <c r="D1724">
        <v>1</v>
      </c>
      <c r="E1724">
        <v>20</v>
      </c>
      <c r="F1724">
        <v>74.150000000000006</v>
      </c>
      <c r="G1724">
        <v>1483</v>
      </c>
      <c r="H1724">
        <v>1</v>
      </c>
      <c r="I1724">
        <v>1483</v>
      </c>
      <c r="J1724" t="e">
        <f>+VLOOKUP(A1724,Sales!$B$1352:$B$1390,1,0)</f>
        <v>#N/A</v>
      </c>
    </row>
    <row r="1725" spans="1:10" hidden="1" x14ac:dyDescent="0.25">
      <c r="A1725">
        <v>208461</v>
      </c>
      <c r="B1725" t="s">
        <v>2134</v>
      </c>
      <c r="C1725">
        <v>99</v>
      </c>
      <c r="D1725">
        <v>1</v>
      </c>
      <c r="E1725">
        <v>99</v>
      </c>
      <c r="F1725">
        <v>74.150000000000006</v>
      </c>
      <c r="G1725">
        <v>7340.85</v>
      </c>
      <c r="H1725">
        <v>1</v>
      </c>
      <c r="I1725">
        <v>7340.85</v>
      </c>
      <c r="J1725" t="e">
        <f>+VLOOKUP(A1725,Sales!$B$1352:$B$1390,1,0)</f>
        <v>#N/A</v>
      </c>
    </row>
    <row r="1726" spans="1:10" hidden="1" x14ac:dyDescent="0.25">
      <c r="A1726">
        <v>208457</v>
      </c>
      <c r="B1726" t="s">
        <v>2134</v>
      </c>
      <c r="C1726">
        <v>99</v>
      </c>
      <c r="D1726">
        <v>1</v>
      </c>
      <c r="E1726">
        <v>99</v>
      </c>
      <c r="F1726">
        <v>74.150000000000006</v>
      </c>
      <c r="G1726">
        <v>7340.85</v>
      </c>
      <c r="H1726">
        <v>1</v>
      </c>
      <c r="I1726">
        <v>7340.85</v>
      </c>
      <c r="J1726" t="e">
        <f>+VLOOKUP(A1726,Sales!$B$1352:$B$1390,1,0)</f>
        <v>#N/A</v>
      </c>
    </row>
    <row r="1727" spans="1:10" hidden="1" x14ac:dyDescent="0.25">
      <c r="A1727">
        <v>208457</v>
      </c>
      <c r="B1727" t="s">
        <v>2136</v>
      </c>
      <c r="C1727">
        <v>20</v>
      </c>
      <c r="D1727">
        <v>1</v>
      </c>
      <c r="E1727">
        <v>20</v>
      </c>
      <c r="F1727">
        <v>74.150000000000006</v>
      </c>
      <c r="G1727">
        <v>1483</v>
      </c>
      <c r="H1727">
        <v>1</v>
      </c>
      <c r="I1727">
        <v>1483</v>
      </c>
      <c r="J1727" t="e">
        <f>+VLOOKUP(A1727,Sales!$B$1352:$B$1390,1,0)</f>
        <v>#N/A</v>
      </c>
    </row>
    <row r="1728" spans="1:10" hidden="1" x14ac:dyDescent="0.25">
      <c r="A1728">
        <v>208455</v>
      </c>
      <c r="B1728" t="s">
        <v>2134</v>
      </c>
      <c r="C1728">
        <v>99</v>
      </c>
      <c r="D1728">
        <v>1</v>
      </c>
      <c r="E1728">
        <v>99</v>
      </c>
      <c r="F1728">
        <v>74.12</v>
      </c>
      <c r="G1728">
        <v>7337.88</v>
      </c>
      <c r="H1728">
        <v>1</v>
      </c>
      <c r="I1728">
        <v>7337.88</v>
      </c>
      <c r="J1728" t="e">
        <f>+VLOOKUP(A1728,Sales!$B$1352:$B$1390,1,0)</f>
        <v>#N/A</v>
      </c>
    </row>
    <row r="1729" spans="1:10" hidden="1" x14ac:dyDescent="0.25">
      <c r="A1729">
        <v>208444</v>
      </c>
      <c r="B1729" t="s">
        <v>2134</v>
      </c>
      <c r="C1729">
        <v>99</v>
      </c>
      <c r="D1729">
        <v>1</v>
      </c>
      <c r="E1729">
        <v>99</v>
      </c>
      <c r="F1729">
        <v>74.12</v>
      </c>
      <c r="G1729">
        <v>7337.88</v>
      </c>
      <c r="H1729">
        <v>1</v>
      </c>
      <c r="I1729">
        <v>7337.88</v>
      </c>
      <c r="J1729" t="e">
        <f>+VLOOKUP(A1729,Sales!$B$1352:$B$1390,1,0)</f>
        <v>#N/A</v>
      </c>
    </row>
    <row r="1730" spans="1:10" hidden="1" x14ac:dyDescent="0.25">
      <c r="A1730">
        <v>208441</v>
      </c>
      <c r="B1730" t="s">
        <v>2134</v>
      </c>
      <c r="C1730">
        <v>99</v>
      </c>
      <c r="D1730">
        <v>1</v>
      </c>
      <c r="E1730">
        <v>99</v>
      </c>
      <c r="F1730">
        <v>74.12</v>
      </c>
      <c r="G1730">
        <v>7337.88</v>
      </c>
      <c r="H1730">
        <v>1</v>
      </c>
      <c r="I1730">
        <v>7337.88</v>
      </c>
      <c r="J1730" t="e">
        <f>+VLOOKUP(A1730,Sales!$B$1352:$B$1390,1,0)</f>
        <v>#N/A</v>
      </c>
    </row>
    <row r="1731" spans="1:10" hidden="1" x14ac:dyDescent="0.25">
      <c r="A1731">
        <v>208412</v>
      </c>
      <c r="B1731" t="s">
        <v>2134</v>
      </c>
      <c r="C1731">
        <v>99</v>
      </c>
      <c r="D1731">
        <v>1</v>
      </c>
      <c r="E1731">
        <v>99</v>
      </c>
      <c r="F1731">
        <v>74.37</v>
      </c>
      <c r="G1731">
        <v>7362.63</v>
      </c>
      <c r="H1731">
        <v>1</v>
      </c>
      <c r="I1731">
        <v>7362.63</v>
      </c>
      <c r="J1731" t="e">
        <f>+VLOOKUP(A1731,Sales!$B$1352:$B$1390,1,0)</f>
        <v>#N/A</v>
      </c>
    </row>
    <row r="1732" spans="1:10" hidden="1" x14ac:dyDescent="0.25">
      <c r="A1732">
        <v>208397</v>
      </c>
      <c r="B1732" t="s">
        <v>2134</v>
      </c>
      <c r="C1732">
        <v>99</v>
      </c>
      <c r="D1732">
        <v>1</v>
      </c>
      <c r="E1732">
        <v>99</v>
      </c>
      <c r="F1732">
        <v>74.34</v>
      </c>
      <c r="G1732">
        <v>7359.66</v>
      </c>
      <c r="H1732">
        <v>1</v>
      </c>
      <c r="I1732">
        <v>7359.66</v>
      </c>
      <c r="J1732" t="e">
        <f>+VLOOKUP(A1732,Sales!$B$1352:$B$1390,1,0)</f>
        <v>#N/A</v>
      </c>
    </row>
    <row r="1733" spans="1:10" hidden="1" x14ac:dyDescent="0.25">
      <c r="A1733">
        <v>208395</v>
      </c>
      <c r="B1733" t="s">
        <v>2134</v>
      </c>
      <c r="C1733">
        <v>99</v>
      </c>
      <c r="D1733">
        <v>1</v>
      </c>
      <c r="E1733">
        <v>99</v>
      </c>
      <c r="F1733">
        <v>74.34</v>
      </c>
      <c r="G1733">
        <v>7359.66</v>
      </c>
      <c r="H1733">
        <v>1</v>
      </c>
      <c r="I1733">
        <v>7359.66</v>
      </c>
      <c r="J1733" t="e">
        <f>+VLOOKUP(A1733,Sales!$B$1352:$B$1390,1,0)</f>
        <v>#N/A</v>
      </c>
    </row>
    <row r="1734" spans="1:10" hidden="1" x14ac:dyDescent="0.25">
      <c r="A1734">
        <v>208393</v>
      </c>
      <c r="B1734" t="s">
        <v>2134</v>
      </c>
      <c r="C1734">
        <v>99</v>
      </c>
      <c r="D1734">
        <v>1</v>
      </c>
      <c r="E1734">
        <v>99</v>
      </c>
      <c r="F1734">
        <v>74.34</v>
      </c>
      <c r="G1734">
        <v>7359.66</v>
      </c>
      <c r="H1734">
        <v>1</v>
      </c>
      <c r="I1734">
        <v>7359.66</v>
      </c>
      <c r="J1734" t="e">
        <f>+VLOOKUP(A1734,Sales!$B$1352:$B$1390,1,0)</f>
        <v>#N/A</v>
      </c>
    </row>
    <row r="1735" spans="1:10" hidden="1" x14ac:dyDescent="0.25">
      <c r="A1735">
        <v>208391</v>
      </c>
      <c r="B1735" t="s">
        <v>3386</v>
      </c>
      <c r="C1735">
        <v>49</v>
      </c>
      <c r="D1735">
        <v>1</v>
      </c>
      <c r="E1735">
        <v>49</v>
      </c>
      <c r="F1735">
        <v>74.34</v>
      </c>
      <c r="G1735">
        <v>3642.66</v>
      </c>
      <c r="H1735">
        <v>1</v>
      </c>
      <c r="I1735">
        <v>3642.66</v>
      </c>
      <c r="J1735" t="e">
        <f>+VLOOKUP(A1735,Sales!$B$1352:$B$1390,1,0)</f>
        <v>#N/A</v>
      </c>
    </row>
    <row r="1736" spans="1:10" hidden="1" x14ac:dyDescent="0.25">
      <c r="A1736">
        <v>208389</v>
      </c>
      <c r="B1736" t="s">
        <v>2134</v>
      </c>
      <c r="C1736">
        <v>99</v>
      </c>
      <c r="D1736">
        <v>1</v>
      </c>
      <c r="E1736">
        <v>99</v>
      </c>
      <c r="F1736">
        <v>74.34</v>
      </c>
      <c r="G1736">
        <v>7359.66</v>
      </c>
      <c r="H1736">
        <v>1</v>
      </c>
      <c r="I1736">
        <v>7359.66</v>
      </c>
      <c r="J1736" t="e">
        <f>+VLOOKUP(A1736,Sales!$B$1352:$B$1390,1,0)</f>
        <v>#N/A</v>
      </c>
    </row>
    <row r="1737" spans="1:10" hidden="1" x14ac:dyDescent="0.25">
      <c r="A1737">
        <v>208382</v>
      </c>
      <c r="B1737" t="s">
        <v>2134</v>
      </c>
      <c r="C1737">
        <v>99</v>
      </c>
      <c r="D1737">
        <v>4</v>
      </c>
      <c r="E1737">
        <v>396</v>
      </c>
      <c r="F1737">
        <v>74.34</v>
      </c>
      <c r="G1737">
        <v>7359.66</v>
      </c>
      <c r="H1737">
        <v>4</v>
      </c>
      <c r="I1737">
        <v>29438.639999999999</v>
      </c>
      <c r="J1737" t="e">
        <f>+VLOOKUP(A1737,Sales!$B$1352:$B$1390,1,0)</f>
        <v>#N/A</v>
      </c>
    </row>
    <row r="1738" spans="1:10" hidden="1" x14ac:dyDescent="0.25">
      <c r="A1738">
        <v>208380</v>
      </c>
      <c r="B1738" t="s">
        <v>2138</v>
      </c>
      <c r="C1738">
        <v>20</v>
      </c>
      <c r="D1738">
        <v>1</v>
      </c>
      <c r="E1738">
        <v>20</v>
      </c>
      <c r="F1738">
        <v>74.27</v>
      </c>
      <c r="G1738">
        <v>1485.4</v>
      </c>
      <c r="H1738">
        <v>1</v>
      </c>
      <c r="I1738">
        <v>1485.4</v>
      </c>
      <c r="J1738" t="e">
        <f>+VLOOKUP(A1738,Sales!$B$1352:$B$1390,1,0)</f>
        <v>#N/A</v>
      </c>
    </row>
    <row r="1739" spans="1:10" hidden="1" x14ac:dyDescent="0.25">
      <c r="A1739">
        <v>208378</v>
      </c>
      <c r="B1739" t="s">
        <v>3386</v>
      </c>
      <c r="C1739">
        <v>49</v>
      </c>
      <c r="D1739">
        <v>1</v>
      </c>
      <c r="E1739">
        <v>49</v>
      </c>
      <c r="F1739">
        <v>74.27</v>
      </c>
      <c r="G1739">
        <v>3639.23</v>
      </c>
      <c r="H1739">
        <v>1</v>
      </c>
      <c r="I1739">
        <v>3639.23</v>
      </c>
      <c r="J1739" t="e">
        <f>+VLOOKUP(A1739,Sales!$B$1352:$B$1390,1,0)</f>
        <v>#N/A</v>
      </c>
    </row>
    <row r="1740" spans="1:10" hidden="1" x14ac:dyDescent="0.25">
      <c r="A1740">
        <v>208378</v>
      </c>
      <c r="B1740" t="s">
        <v>2141</v>
      </c>
      <c r="C1740">
        <v>20</v>
      </c>
      <c r="D1740">
        <v>1</v>
      </c>
      <c r="E1740">
        <v>20</v>
      </c>
      <c r="F1740">
        <v>74.27</v>
      </c>
      <c r="G1740">
        <v>1485.4</v>
      </c>
      <c r="H1740">
        <v>1</v>
      </c>
      <c r="I1740">
        <v>1485.4</v>
      </c>
      <c r="J1740" t="e">
        <f>+VLOOKUP(A1740,Sales!$B$1352:$B$1390,1,0)</f>
        <v>#N/A</v>
      </c>
    </row>
    <row r="1741" spans="1:10" hidden="1" x14ac:dyDescent="0.25">
      <c r="A1741">
        <v>208377</v>
      </c>
      <c r="B1741" t="s">
        <v>2136</v>
      </c>
      <c r="C1741">
        <v>20</v>
      </c>
      <c r="D1741">
        <v>3</v>
      </c>
      <c r="E1741">
        <v>60</v>
      </c>
      <c r="F1741">
        <v>74.27</v>
      </c>
      <c r="G1741">
        <v>1485.4</v>
      </c>
      <c r="H1741">
        <v>3</v>
      </c>
      <c r="I1741">
        <v>4456.2</v>
      </c>
      <c r="J1741" t="e">
        <f>+VLOOKUP(A1741,Sales!$B$1352:$B$1390,1,0)</f>
        <v>#N/A</v>
      </c>
    </row>
    <row r="1742" spans="1:10" hidden="1" x14ac:dyDescent="0.25">
      <c r="A1742">
        <v>208376</v>
      </c>
      <c r="B1742" t="s">
        <v>2134</v>
      </c>
      <c r="C1742">
        <v>99</v>
      </c>
      <c r="D1742">
        <v>1</v>
      </c>
      <c r="E1742">
        <v>99</v>
      </c>
      <c r="F1742">
        <v>74.39</v>
      </c>
      <c r="G1742">
        <v>7364.61</v>
      </c>
      <c r="H1742">
        <v>1</v>
      </c>
      <c r="I1742">
        <v>7364.61</v>
      </c>
      <c r="J1742" t="e">
        <f>+VLOOKUP(A1742,Sales!$B$1352:$B$1390,1,0)</f>
        <v>#N/A</v>
      </c>
    </row>
    <row r="1743" spans="1:10" hidden="1" x14ac:dyDescent="0.25">
      <c r="A1743">
        <v>208372</v>
      </c>
      <c r="B1743" t="s">
        <v>3387</v>
      </c>
      <c r="C1743">
        <v>20</v>
      </c>
      <c r="D1743">
        <v>1</v>
      </c>
      <c r="E1743">
        <v>20</v>
      </c>
      <c r="F1743">
        <v>74.39</v>
      </c>
      <c r="G1743">
        <v>1487.8</v>
      </c>
      <c r="H1743">
        <v>1</v>
      </c>
      <c r="I1743">
        <v>1487.8</v>
      </c>
      <c r="J1743" t="e">
        <f>+VLOOKUP(A1743,Sales!$B$1352:$B$1390,1,0)</f>
        <v>#N/A</v>
      </c>
    </row>
    <row r="1744" spans="1:10" hidden="1" x14ac:dyDescent="0.25">
      <c r="A1744">
        <v>208372</v>
      </c>
      <c r="B1744" t="s">
        <v>2144</v>
      </c>
      <c r="C1744">
        <v>40</v>
      </c>
      <c r="D1744">
        <v>1</v>
      </c>
      <c r="E1744">
        <v>40</v>
      </c>
      <c r="F1744">
        <v>74.39</v>
      </c>
      <c r="G1744">
        <v>2975.6</v>
      </c>
      <c r="H1744">
        <v>1</v>
      </c>
      <c r="I1744">
        <v>2975.6</v>
      </c>
      <c r="J1744" t="e">
        <f>+VLOOKUP(A1744,Sales!$B$1352:$B$1390,1,0)</f>
        <v>#N/A</v>
      </c>
    </row>
    <row r="1745" spans="1:10" hidden="1" x14ac:dyDescent="0.25">
      <c r="A1745">
        <v>208372</v>
      </c>
      <c r="B1745" t="s">
        <v>2138</v>
      </c>
      <c r="C1745">
        <v>20</v>
      </c>
      <c r="D1745">
        <v>1</v>
      </c>
      <c r="E1745">
        <v>20</v>
      </c>
      <c r="F1745">
        <v>74.39</v>
      </c>
      <c r="G1745">
        <v>1487.8</v>
      </c>
      <c r="H1745">
        <v>1</v>
      </c>
      <c r="I1745">
        <v>1487.8</v>
      </c>
      <c r="J1745" t="e">
        <f>+VLOOKUP(A1745,Sales!$B$1352:$B$1390,1,0)</f>
        <v>#N/A</v>
      </c>
    </row>
    <row r="1746" spans="1:10" hidden="1" x14ac:dyDescent="0.25">
      <c r="A1746">
        <v>208372</v>
      </c>
      <c r="B1746" t="s">
        <v>2142</v>
      </c>
      <c r="C1746">
        <v>40</v>
      </c>
      <c r="D1746">
        <v>1</v>
      </c>
      <c r="E1746">
        <v>40</v>
      </c>
      <c r="F1746">
        <v>74.39</v>
      </c>
      <c r="G1746">
        <v>2975.6</v>
      </c>
      <c r="H1746">
        <v>1</v>
      </c>
      <c r="I1746">
        <v>2975.6</v>
      </c>
      <c r="J1746" t="e">
        <f>+VLOOKUP(A1746,Sales!$B$1352:$B$1390,1,0)</f>
        <v>#N/A</v>
      </c>
    </row>
    <row r="1747" spans="1:10" hidden="1" x14ac:dyDescent="0.25">
      <c r="A1747">
        <v>208372</v>
      </c>
      <c r="B1747" t="s">
        <v>2136</v>
      </c>
      <c r="C1747">
        <v>20</v>
      </c>
      <c r="D1747">
        <v>1</v>
      </c>
      <c r="E1747">
        <v>20</v>
      </c>
      <c r="F1747">
        <v>74.39</v>
      </c>
      <c r="G1747">
        <v>1487.8</v>
      </c>
      <c r="H1747">
        <v>1</v>
      </c>
      <c r="I1747">
        <v>1487.8</v>
      </c>
      <c r="J1747" t="e">
        <f>+VLOOKUP(A1747,Sales!$B$1352:$B$1390,1,0)</f>
        <v>#N/A</v>
      </c>
    </row>
    <row r="1748" spans="1:10" hidden="1" x14ac:dyDescent="0.25">
      <c r="A1748">
        <v>208367</v>
      </c>
      <c r="B1748" t="s">
        <v>2134</v>
      </c>
      <c r="C1748">
        <v>99</v>
      </c>
      <c r="D1748">
        <v>1</v>
      </c>
      <c r="E1748">
        <v>99</v>
      </c>
      <c r="F1748">
        <v>74.19</v>
      </c>
      <c r="G1748">
        <v>7344.81</v>
      </c>
      <c r="H1748">
        <v>1</v>
      </c>
      <c r="I1748">
        <v>7344.81</v>
      </c>
      <c r="J1748" t="e">
        <f>+VLOOKUP(A1748,Sales!$B$1352:$B$1390,1,0)</f>
        <v>#N/A</v>
      </c>
    </row>
    <row r="1749" spans="1:10" hidden="1" x14ac:dyDescent="0.25">
      <c r="A1749">
        <v>208366</v>
      </c>
      <c r="B1749" t="s">
        <v>2134</v>
      </c>
      <c r="C1749">
        <v>99</v>
      </c>
      <c r="D1749">
        <v>1</v>
      </c>
      <c r="E1749">
        <v>99</v>
      </c>
      <c r="F1749">
        <v>74.19</v>
      </c>
      <c r="G1749">
        <v>7344.81</v>
      </c>
      <c r="H1749">
        <v>1</v>
      </c>
      <c r="I1749">
        <v>7344.81</v>
      </c>
      <c r="J1749" t="e">
        <f>+VLOOKUP(A1749,Sales!$B$1352:$B$1390,1,0)</f>
        <v>#N/A</v>
      </c>
    </row>
    <row r="1750" spans="1:10" hidden="1" x14ac:dyDescent="0.25">
      <c r="A1750">
        <v>208364</v>
      </c>
      <c r="B1750" t="s">
        <v>2134</v>
      </c>
      <c r="C1750">
        <v>99</v>
      </c>
      <c r="D1750">
        <v>1</v>
      </c>
      <c r="E1750">
        <v>99</v>
      </c>
      <c r="F1750">
        <v>74.19</v>
      </c>
      <c r="G1750">
        <v>7344.81</v>
      </c>
      <c r="H1750">
        <v>1</v>
      </c>
      <c r="I1750">
        <v>7344.81</v>
      </c>
      <c r="J1750" t="e">
        <f>+VLOOKUP(A1750,Sales!$B$1352:$B$1390,1,0)</f>
        <v>#N/A</v>
      </c>
    </row>
    <row r="1751" spans="1:10" hidden="1" x14ac:dyDescent="0.25">
      <c r="A1751">
        <v>208364</v>
      </c>
      <c r="B1751" t="s">
        <v>2147</v>
      </c>
      <c r="C1751">
        <v>10</v>
      </c>
      <c r="D1751">
        <v>1</v>
      </c>
      <c r="E1751">
        <v>10</v>
      </c>
      <c r="F1751">
        <v>74.19</v>
      </c>
      <c r="G1751">
        <v>741.9</v>
      </c>
      <c r="H1751">
        <v>1</v>
      </c>
      <c r="I1751">
        <v>741.9</v>
      </c>
      <c r="J1751" t="e">
        <f>+VLOOKUP(A1751,Sales!$B$1352:$B$1390,1,0)</f>
        <v>#N/A</v>
      </c>
    </row>
    <row r="1752" spans="1:10" hidden="1" x14ac:dyDescent="0.25">
      <c r="A1752">
        <v>208364</v>
      </c>
      <c r="B1752" t="s">
        <v>2144</v>
      </c>
      <c r="C1752">
        <v>40</v>
      </c>
      <c r="D1752">
        <v>1</v>
      </c>
      <c r="E1752">
        <v>40</v>
      </c>
      <c r="F1752">
        <v>74.19</v>
      </c>
      <c r="G1752">
        <v>2967.6</v>
      </c>
      <c r="H1752">
        <v>1</v>
      </c>
      <c r="I1752">
        <v>2967.6</v>
      </c>
      <c r="J1752" t="e">
        <f>+VLOOKUP(A1752,Sales!$B$1352:$B$1390,1,0)</f>
        <v>#N/A</v>
      </c>
    </row>
    <row r="1753" spans="1:10" hidden="1" x14ac:dyDescent="0.25">
      <c r="A1753">
        <v>208359</v>
      </c>
      <c r="B1753" t="s">
        <v>2138</v>
      </c>
      <c r="C1753">
        <v>20</v>
      </c>
      <c r="D1753">
        <v>1</v>
      </c>
      <c r="E1753">
        <v>20</v>
      </c>
      <c r="F1753">
        <v>74.19</v>
      </c>
      <c r="G1753">
        <v>1483.8</v>
      </c>
      <c r="H1753">
        <v>1</v>
      </c>
      <c r="I1753">
        <v>1483.8</v>
      </c>
      <c r="J1753" t="e">
        <f>+VLOOKUP(A1753,Sales!$B$1352:$B$1390,1,0)</f>
        <v>#N/A</v>
      </c>
    </row>
    <row r="1754" spans="1:10" hidden="1" x14ac:dyDescent="0.25">
      <c r="A1754">
        <v>208352</v>
      </c>
      <c r="B1754" t="s">
        <v>2134</v>
      </c>
      <c r="C1754">
        <v>99</v>
      </c>
      <c r="D1754">
        <v>1</v>
      </c>
      <c r="E1754">
        <v>99</v>
      </c>
      <c r="F1754">
        <v>74.23</v>
      </c>
      <c r="G1754">
        <v>7348.77</v>
      </c>
      <c r="H1754">
        <v>1</v>
      </c>
      <c r="I1754">
        <v>7348.77</v>
      </c>
      <c r="J1754" t="e">
        <f>+VLOOKUP(A1754,Sales!$B$1352:$B$1390,1,0)</f>
        <v>#N/A</v>
      </c>
    </row>
    <row r="1755" spans="1:10" hidden="1" x14ac:dyDescent="0.25">
      <c r="A1755">
        <v>208340</v>
      </c>
      <c r="B1755" t="s">
        <v>2134</v>
      </c>
      <c r="C1755">
        <v>99</v>
      </c>
      <c r="D1755">
        <v>1</v>
      </c>
      <c r="E1755">
        <v>99</v>
      </c>
      <c r="F1755">
        <v>74.23</v>
      </c>
      <c r="G1755">
        <v>7348.77</v>
      </c>
      <c r="H1755">
        <v>1</v>
      </c>
      <c r="I1755">
        <v>7348.77</v>
      </c>
      <c r="J1755" t="e">
        <f>+VLOOKUP(A1755,Sales!$B$1352:$B$1390,1,0)</f>
        <v>#N/A</v>
      </c>
    </row>
    <row r="1756" spans="1:10" hidden="1" x14ac:dyDescent="0.25">
      <c r="A1756">
        <v>208337</v>
      </c>
      <c r="B1756" t="s">
        <v>2134</v>
      </c>
      <c r="C1756">
        <v>99</v>
      </c>
      <c r="D1756">
        <v>1</v>
      </c>
      <c r="E1756">
        <v>99</v>
      </c>
      <c r="F1756">
        <v>74.23</v>
      </c>
      <c r="G1756">
        <v>7348.77</v>
      </c>
      <c r="H1756">
        <v>1</v>
      </c>
      <c r="I1756">
        <v>7348.77</v>
      </c>
      <c r="J1756" t="e">
        <f>+VLOOKUP(A1756,Sales!$B$1352:$B$1390,1,0)</f>
        <v>#N/A</v>
      </c>
    </row>
    <row r="1757" spans="1:10" hidden="1" x14ac:dyDescent="0.25">
      <c r="A1757">
        <v>208334</v>
      </c>
      <c r="B1757" t="s">
        <v>2134</v>
      </c>
      <c r="C1757">
        <v>99</v>
      </c>
      <c r="D1757">
        <v>1</v>
      </c>
      <c r="E1757">
        <v>99</v>
      </c>
      <c r="F1757">
        <v>74.17</v>
      </c>
      <c r="G1757">
        <v>7342.83</v>
      </c>
      <c r="H1757">
        <v>1</v>
      </c>
      <c r="I1757">
        <v>7342.83</v>
      </c>
      <c r="J1757" t="e">
        <f>+VLOOKUP(A1757,Sales!$B$1352:$B$1390,1,0)</f>
        <v>#N/A</v>
      </c>
    </row>
    <row r="1758" spans="1:10" hidden="1" x14ac:dyDescent="0.25">
      <c r="A1758">
        <v>208330</v>
      </c>
      <c r="B1758" t="s">
        <v>2138</v>
      </c>
      <c r="C1758">
        <v>20</v>
      </c>
      <c r="D1758">
        <v>1</v>
      </c>
      <c r="E1758">
        <v>20</v>
      </c>
      <c r="F1758">
        <v>74.17</v>
      </c>
      <c r="G1758">
        <v>1483.4</v>
      </c>
      <c r="H1758">
        <v>1</v>
      </c>
      <c r="I1758">
        <v>1483.4</v>
      </c>
      <c r="J1758" t="e">
        <f>+VLOOKUP(A1758,Sales!$B$1352:$B$1390,1,0)</f>
        <v>#N/A</v>
      </c>
    </row>
    <row r="1759" spans="1:10" hidden="1" x14ac:dyDescent="0.25">
      <c r="A1759">
        <v>208330</v>
      </c>
      <c r="B1759" t="s">
        <v>2142</v>
      </c>
      <c r="C1759">
        <v>40</v>
      </c>
      <c r="D1759">
        <v>1</v>
      </c>
      <c r="E1759">
        <v>40</v>
      </c>
      <c r="F1759">
        <v>74.17</v>
      </c>
      <c r="G1759">
        <v>2966.8</v>
      </c>
      <c r="H1759">
        <v>1</v>
      </c>
      <c r="I1759">
        <v>2966.8</v>
      </c>
      <c r="J1759" t="e">
        <f>+VLOOKUP(A1759,Sales!$B$1352:$B$1390,1,0)</f>
        <v>#N/A</v>
      </c>
    </row>
    <row r="1760" spans="1:10" hidden="1" x14ac:dyDescent="0.25">
      <c r="A1760">
        <v>208328</v>
      </c>
      <c r="B1760" t="s">
        <v>2134</v>
      </c>
      <c r="C1760">
        <v>99</v>
      </c>
      <c r="D1760">
        <v>1</v>
      </c>
      <c r="E1760">
        <v>99</v>
      </c>
      <c r="F1760">
        <v>74.17</v>
      </c>
      <c r="G1760">
        <v>7342.83</v>
      </c>
      <c r="H1760">
        <v>1</v>
      </c>
      <c r="I1760">
        <v>7342.83</v>
      </c>
      <c r="J1760" t="e">
        <f>+VLOOKUP(A1760,Sales!$B$1352:$B$1390,1,0)</f>
        <v>#N/A</v>
      </c>
    </row>
    <row r="1761" spans="1:10" hidden="1" x14ac:dyDescent="0.25">
      <c r="A1761">
        <v>208324</v>
      </c>
      <c r="B1761" t="s">
        <v>2138</v>
      </c>
      <c r="C1761">
        <v>20</v>
      </c>
      <c r="D1761">
        <v>1</v>
      </c>
      <c r="E1761">
        <v>20</v>
      </c>
      <c r="F1761">
        <v>74.27</v>
      </c>
      <c r="G1761">
        <v>1485.4</v>
      </c>
      <c r="H1761">
        <v>1</v>
      </c>
      <c r="I1761">
        <v>1485.4</v>
      </c>
      <c r="J1761" t="e">
        <f>+VLOOKUP(A1761,Sales!$B$1352:$B$1390,1,0)</f>
        <v>#N/A</v>
      </c>
    </row>
    <row r="1762" spans="1:10" hidden="1" x14ac:dyDescent="0.25">
      <c r="A1762">
        <v>208320</v>
      </c>
      <c r="B1762" t="s">
        <v>2140</v>
      </c>
      <c r="C1762">
        <v>20</v>
      </c>
      <c r="D1762">
        <v>1</v>
      </c>
      <c r="E1762">
        <v>20</v>
      </c>
      <c r="F1762">
        <v>74.27</v>
      </c>
      <c r="G1762">
        <v>1485.4</v>
      </c>
      <c r="H1762">
        <v>1</v>
      </c>
      <c r="I1762">
        <v>1485.4</v>
      </c>
      <c r="J1762" t="e">
        <f>+VLOOKUP(A1762,Sales!$B$1352:$B$1390,1,0)</f>
        <v>#N/A</v>
      </c>
    </row>
    <row r="1763" spans="1:10" hidden="1" x14ac:dyDescent="0.25">
      <c r="A1763">
        <v>208319</v>
      </c>
      <c r="B1763" t="s">
        <v>2134</v>
      </c>
      <c r="C1763">
        <v>99</v>
      </c>
      <c r="D1763">
        <v>1</v>
      </c>
      <c r="E1763">
        <v>99</v>
      </c>
      <c r="F1763">
        <v>74.260000000000005</v>
      </c>
      <c r="G1763">
        <v>7351.74</v>
      </c>
      <c r="H1763">
        <v>1</v>
      </c>
      <c r="I1763">
        <v>7351.74</v>
      </c>
      <c r="J1763" t="e">
        <f>+VLOOKUP(A1763,Sales!$B$1352:$B$1390,1,0)</f>
        <v>#N/A</v>
      </c>
    </row>
    <row r="1764" spans="1:10" hidden="1" x14ac:dyDescent="0.25">
      <c r="A1764">
        <v>208318</v>
      </c>
      <c r="B1764" t="s">
        <v>2134</v>
      </c>
      <c r="C1764">
        <v>99</v>
      </c>
      <c r="D1764">
        <v>1</v>
      </c>
      <c r="E1764">
        <v>99</v>
      </c>
      <c r="F1764">
        <v>74.260000000000005</v>
      </c>
      <c r="G1764">
        <v>7351.74</v>
      </c>
      <c r="H1764">
        <v>1</v>
      </c>
      <c r="I1764">
        <v>7351.74</v>
      </c>
      <c r="J1764" t="e">
        <f>+VLOOKUP(A1764,Sales!$B$1352:$B$1390,1,0)</f>
        <v>#N/A</v>
      </c>
    </row>
    <row r="1765" spans="1:10" hidden="1" x14ac:dyDescent="0.25">
      <c r="A1765">
        <v>208314</v>
      </c>
      <c r="B1765" t="s">
        <v>2134</v>
      </c>
      <c r="C1765">
        <v>99</v>
      </c>
      <c r="D1765">
        <v>1</v>
      </c>
      <c r="E1765">
        <v>99</v>
      </c>
      <c r="F1765">
        <v>74.260000000000005</v>
      </c>
      <c r="G1765">
        <v>7351.74</v>
      </c>
      <c r="H1765">
        <v>1</v>
      </c>
      <c r="I1765">
        <v>7351.74</v>
      </c>
      <c r="J1765" t="e">
        <f>+VLOOKUP(A1765,Sales!$B$1352:$B$1390,1,0)</f>
        <v>#N/A</v>
      </c>
    </row>
    <row r="1766" spans="1:10" hidden="1" x14ac:dyDescent="0.25">
      <c r="A1766">
        <v>208303</v>
      </c>
      <c r="B1766" t="s">
        <v>2136</v>
      </c>
      <c r="C1766">
        <v>20</v>
      </c>
      <c r="D1766">
        <v>1</v>
      </c>
      <c r="E1766">
        <v>20</v>
      </c>
      <c r="F1766">
        <v>74.489999999999995</v>
      </c>
      <c r="G1766">
        <v>1489.8</v>
      </c>
      <c r="H1766">
        <v>1</v>
      </c>
      <c r="I1766">
        <v>1489.8</v>
      </c>
      <c r="J1766" t="e">
        <f>+VLOOKUP(A1766,Sales!$B$1352:$B$1390,1,0)</f>
        <v>#N/A</v>
      </c>
    </row>
    <row r="1767" spans="1:10" hidden="1" x14ac:dyDescent="0.25">
      <c r="A1767">
        <v>208300</v>
      </c>
      <c r="B1767" t="s">
        <v>3387</v>
      </c>
      <c r="C1767">
        <v>20</v>
      </c>
      <c r="D1767">
        <v>1</v>
      </c>
      <c r="E1767">
        <v>20</v>
      </c>
      <c r="F1767">
        <v>74.489999999999995</v>
      </c>
      <c r="G1767">
        <v>1489.8</v>
      </c>
      <c r="H1767">
        <v>1</v>
      </c>
      <c r="I1767">
        <v>1489.8</v>
      </c>
      <c r="J1767" t="e">
        <f>+VLOOKUP(A1767,Sales!$B$1352:$B$1390,1,0)</f>
        <v>#N/A</v>
      </c>
    </row>
    <row r="1768" spans="1:10" hidden="1" x14ac:dyDescent="0.25">
      <c r="A1768">
        <v>208300</v>
      </c>
      <c r="B1768" t="s">
        <v>2150</v>
      </c>
      <c r="C1768">
        <v>40</v>
      </c>
      <c r="D1768">
        <v>1</v>
      </c>
      <c r="E1768">
        <v>40</v>
      </c>
      <c r="F1768">
        <v>74.489999999999995</v>
      </c>
      <c r="G1768">
        <v>2979.6</v>
      </c>
      <c r="H1768">
        <v>1</v>
      </c>
      <c r="I1768">
        <v>2979.6</v>
      </c>
      <c r="J1768" t="e">
        <f>+VLOOKUP(A1768,Sales!$B$1352:$B$1390,1,0)</f>
        <v>#N/A</v>
      </c>
    </row>
    <row r="1769" spans="1:10" hidden="1" x14ac:dyDescent="0.25">
      <c r="A1769">
        <v>208300</v>
      </c>
      <c r="B1769" t="s">
        <v>2142</v>
      </c>
      <c r="C1769">
        <v>40</v>
      </c>
      <c r="D1769">
        <v>1</v>
      </c>
      <c r="E1769">
        <v>40</v>
      </c>
      <c r="F1769">
        <v>74.489999999999995</v>
      </c>
      <c r="G1769">
        <v>2979.6</v>
      </c>
      <c r="H1769">
        <v>1</v>
      </c>
      <c r="I1769">
        <v>2979.6</v>
      </c>
      <c r="J1769" t="e">
        <f>+VLOOKUP(A1769,Sales!$B$1352:$B$1390,1,0)</f>
        <v>#N/A</v>
      </c>
    </row>
    <row r="1770" spans="1:10" hidden="1" x14ac:dyDescent="0.25">
      <c r="A1770">
        <v>208300</v>
      </c>
      <c r="B1770" t="s">
        <v>2136</v>
      </c>
      <c r="C1770">
        <v>20</v>
      </c>
      <c r="D1770">
        <v>1</v>
      </c>
      <c r="E1770">
        <v>20</v>
      </c>
      <c r="F1770">
        <v>74.489999999999995</v>
      </c>
      <c r="G1770">
        <v>1489.8</v>
      </c>
      <c r="H1770">
        <v>1</v>
      </c>
      <c r="I1770">
        <v>1489.8</v>
      </c>
      <c r="J1770" t="e">
        <f>+VLOOKUP(A1770,Sales!$B$1352:$B$1390,1,0)</f>
        <v>#N/A</v>
      </c>
    </row>
    <row r="1771" spans="1:10" hidden="1" x14ac:dyDescent="0.25">
      <c r="A1771">
        <v>208289</v>
      </c>
      <c r="B1771" t="s">
        <v>2134</v>
      </c>
      <c r="C1771">
        <v>99</v>
      </c>
      <c r="D1771">
        <v>1</v>
      </c>
      <c r="E1771">
        <v>99</v>
      </c>
      <c r="F1771">
        <v>74.37</v>
      </c>
      <c r="G1771">
        <v>7362.63</v>
      </c>
      <c r="H1771">
        <v>1</v>
      </c>
      <c r="I1771">
        <v>7362.63</v>
      </c>
      <c r="J1771" t="e">
        <f>+VLOOKUP(A1771,Sales!$B$1352:$B$1390,1,0)</f>
        <v>#N/A</v>
      </c>
    </row>
    <row r="1772" spans="1:10" hidden="1" x14ac:dyDescent="0.25">
      <c r="A1772">
        <v>208286</v>
      </c>
      <c r="B1772" t="s">
        <v>2134</v>
      </c>
      <c r="C1772">
        <v>99</v>
      </c>
      <c r="D1772">
        <v>1</v>
      </c>
      <c r="E1772">
        <v>99</v>
      </c>
      <c r="F1772">
        <v>74.37</v>
      </c>
      <c r="G1772">
        <v>7362.63</v>
      </c>
      <c r="H1772">
        <v>1</v>
      </c>
      <c r="I1772">
        <v>7362.63</v>
      </c>
      <c r="J1772" t="e">
        <f>+VLOOKUP(A1772,Sales!$B$1352:$B$1390,1,0)</f>
        <v>#N/A</v>
      </c>
    </row>
    <row r="1773" spans="1:10" hidden="1" x14ac:dyDescent="0.25">
      <c r="A1773">
        <v>208281</v>
      </c>
      <c r="B1773" t="s">
        <v>2147</v>
      </c>
      <c r="C1773">
        <v>10</v>
      </c>
      <c r="D1773">
        <v>1</v>
      </c>
      <c r="E1773">
        <v>10</v>
      </c>
      <c r="F1773">
        <v>74.260000000000005</v>
      </c>
      <c r="G1773">
        <v>742.6</v>
      </c>
      <c r="H1773">
        <v>1</v>
      </c>
      <c r="I1773">
        <v>742.6</v>
      </c>
      <c r="J1773" t="e">
        <f>+VLOOKUP(A1773,Sales!$B$1352:$B$1390,1,0)</f>
        <v>#N/A</v>
      </c>
    </row>
    <row r="1774" spans="1:10" hidden="1" x14ac:dyDescent="0.25">
      <c r="A1774">
        <v>208281</v>
      </c>
      <c r="B1774" t="s">
        <v>3387</v>
      </c>
      <c r="C1774">
        <v>20</v>
      </c>
      <c r="D1774">
        <v>1</v>
      </c>
      <c r="E1774">
        <v>20</v>
      </c>
      <c r="F1774">
        <v>74.260000000000005</v>
      </c>
      <c r="G1774">
        <v>1485.2</v>
      </c>
      <c r="H1774">
        <v>1</v>
      </c>
      <c r="I1774">
        <v>1485.2</v>
      </c>
      <c r="J1774" t="e">
        <f>+VLOOKUP(A1774,Sales!$B$1352:$B$1390,1,0)</f>
        <v>#N/A</v>
      </c>
    </row>
    <row r="1775" spans="1:10" hidden="1" x14ac:dyDescent="0.25">
      <c r="A1775">
        <v>208281</v>
      </c>
      <c r="B1775" t="s">
        <v>2139</v>
      </c>
      <c r="C1775">
        <v>20</v>
      </c>
      <c r="D1775">
        <v>1</v>
      </c>
      <c r="E1775">
        <v>20</v>
      </c>
      <c r="F1775">
        <v>74.260000000000005</v>
      </c>
      <c r="G1775">
        <v>1485.2</v>
      </c>
      <c r="H1775">
        <v>1</v>
      </c>
      <c r="I1775">
        <v>1485.2</v>
      </c>
      <c r="J1775" t="e">
        <f>+VLOOKUP(A1775,Sales!$B$1352:$B$1390,1,0)</f>
        <v>#N/A</v>
      </c>
    </row>
    <row r="1776" spans="1:10" hidden="1" x14ac:dyDescent="0.25">
      <c r="A1776">
        <v>208281</v>
      </c>
      <c r="B1776" t="s">
        <v>2136</v>
      </c>
      <c r="C1776">
        <v>20</v>
      </c>
      <c r="D1776">
        <v>1</v>
      </c>
      <c r="E1776">
        <v>20</v>
      </c>
      <c r="F1776">
        <v>74.260000000000005</v>
      </c>
      <c r="G1776">
        <v>1485.2</v>
      </c>
      <c r="H1776">
        <v>1</v>
      </c>
      <c r="I1776">
        <v>1485.2</v>
      </c>
      <c r="J1776" t="e">
        <f>+VLOOKUP(A1776,Sales!$B$1352:$B$1390,1,0)</f>
        <v>#N/A</v>
      </c>
    </row>
    <row r="1777" spans="1:10" hidden="1" x14ac:dyDescent="0.25">
      <c r="A1777">
        <v>208279</v>
      </c>
      <c r="B1777" t="s">
        <v>3387</v>
      </c>
      <c r="C1777">
        <v>20</v>
      </c>
      <c r="D1777">
        <v>1</v>
      </c>
      <c r="E1777">
        <v>20</v>
      </c>
      <c r="F1777">
        <v>74.260000000000005</v>
      </c>
      <c r="G1777">
        <v>1485.2</v>
      </c>
      <c r="H1777">
        <v>1</v>
      </c>
      <c r="I1777">
        <v>1485.2</v>
      </c>
      <c r="J1777" t="e">
        <f>+VLOOKUP(A1777,Sales!$B$1352:$B$1390,1,0)</f>
        <v>#N/A</v>
      </c>
    </row>
    <row r="1778" spans="1:10" hidden="1" x14ac:dyDescent="0.25">
      <c r="A1778">
        <v>208243</v>
      </c>
      <c r="B1778" t="s">
        <v>4971</v>
      </c>
      <c r="C1778">
        <v>20</v>
      </c>
      <c r="D1778">
        <v>1</v>
      </c>
      <c r="E1778">
        <v>20</v>
      </c>
      <c r="F1778">
        <v>74.209999999999994</v>
      </c>
      <c r="G1778">
        <v>1484.2</v>
      </c>
      <c r="H1778">
        <v>1</v>
      </c>
      <c r="I1778">
        <v>1484.2</v>
      </c>
      <c r="J1778" t="e">
        <f>+VLOOKUP(A1778,Sales!$B$1352:$B$1390,1,0)</f>
        <v>#N/A</v>
      </c>
    </row>
    <row r="1779" spans="1:10" hidden="1" x14ac:dyDescent="0.25">
      <c r="A1779">
        <v>208240</v>
      </c>
      <c r="B1779" t="s">
        <v>2134</v>
      </c>
      <c r="C1779">
        <v>99</v>
      </c>
      <c r="D1779">
        <v>1</v>
      </c>
      <c r="E1779">
        <v>99</v>
      </c>
      <c r="F1779">
        <v>74.108999999999995</v>
      </c>
      <c r="G1779">
        <v>7336.79</v>
      </c>
      <c r="H1779">
        <v>1</v>
      </c>
      <c r="I1779">
        <v>7336.79</v>
      </c>
      <c r="J1779" t="e">
        <f>+VLOOKUP(A1779,Sales!$B$1352:$B$1390,1,0)</f>
        <v>#N/A</v>
      </c>
    </row>
    <row r="1780" spans="1:10" hidden="1" x14ac:dyDescent="0.25">
      <c r="A1780">
        <v>208239</v>
      </c>
      <c r="B1780" t="s">
        <v>2134</v>
      </c>
      <c r="C1780">
        <v>99</v>
      </c>
      <c r="D1780">
        <v>1</v>
      </c>
      <c r="E1780">
        <v>99</v>
      </c>
      <c r="F1780">
        <v>74.108999999999995</v>
      </c>
      <c r="G1780">
        <v>7336.79</v>
      </c>
      <c r="H1780">
        <v>1</v>
      </c>
      <c r="I1780">
        <v>7336.79</v>
      </c>
      <c r="J1780" t="e">
        <f>+VLOOKUP(A1780,Sales!$B$1352:$B$1390,1,0)</f>
        <v>#N/A</v>
      </c>
    </row>
    <row r="1781" spans="1:10" hidden="1" x14ac:dyDescent="0.25">
      <c r="A1781">
        <v>208235</v>
      </c>
      <c r="B1781" t="s">
        <v>2134</v>
      </c>
      <c r="C1781">
        <v>99</v>
      </c>
      <c r="D1781">
        <v>1</v>
      </c>
      <c r="E1781">
        <v>99</v>
      </c>
      <c r="F1781">
        <v>74.108999999999995</v>
      </c>
      <c r="G1781">
        <v>7336.79</v>
      </c>
      <c r="H1781">
        <v>1</v>
      </c>
      <c r="I1781">
        <v>7336.79</v>
      </c>
      <c r="J1781" t="e">
        <f>+VLOOKUP(A1781,Sales!$B$1352:$B$1390,1,0)</f>
        <v>#N/A</v>
      </c>
    </row>
    <row r="1782" spans="1:10" hidden="1" x14ac:dyDescent="0.25">
      <c r="A1782">
        <v>208234</v>
      </c>
      <c r="B1782" t="s">
        <v>2147</v>
      </c>
      <c r="C1782">
        <v>10</v>
      </c>
      <c r="D1782">
        <v>1</v>
      </c>
      <c r="E1782">
        <v>10</v>
      </c>
      <c r="F1782">
        <v>74.16</v>
      </c>
      <c r="G1782">
        <v>741.6</v>
      </c>
      <c r="H1782">
        <v>1</v>
      </c>
      <c r="I1782">
        <v>741.6</v>
      </c>
      <c r="J1782" t="e">
        <f>+VLOOKUP(A1782,Sales!$B$1352:$B$1390,1,0)</f>
        <v>#N/A</v>
      </c>
    </row>
    <row r="1783" spans="1:10" hidden="1" x14ac:dyDescent="0.25">
      <c r="A1783">
        <v>208234</v>
      </c>
      <c r="B1783" t="s">
        <v>3387</v>
      </c>
      <c r="C1783">
        <v>20</v>
      </c>
      <c r="D1783">
        <v>1</v>
      </c>
      <c r="E1783">
        <v>20</v>
      </c>
      <c r="F1783">
        <v>74.16</v>
      </c>
      <c r="G1783">
        <v>1483.2</v>
      </c>
      <c r="H1783">
        <v>1</v>
      </c>
      <c r="I1783">
        <v>1483.2</v>
      </c>
      <c r="J1783" t="e">
        <f>+VLOOKUP(A1783,Sales!$B$1352:$B$1390,1,0)</f>
        <v>#N/A</v>
      </c>
    </row>
    <row r="1784" spans="1:10" hidden="1" x14ac:dyDescent="0.25">
      <c r="A1784">
        <v>208218</v>
      </c>
      <c r="B1784" t="s">
        <v>2134</v>
      </c>
      <c r="C1784">
        <v>99</v>
      </c>
      <c r="D1784">
        <v>1</v>
      </c>
      <c r="E1784">
        <v>99</v>
      </c>
      <c r="F1784">
        <v>74.16</v>
      </c>
      <c r="G1784">
        <v>7341.84</v>
      </c>
      <c r="H1784">
        <v>1</v>
      </c>
      <c r="I1784">
        <v>7341.84</v>
      </c>
      <c r="J1784" t="e">
        <f>+VLOOKUP(A1784,Sales!$B$1352:$B$1390,1,0)</f>
        <v>#N/A</v>
      </c>
    </row>
    <row r="1785" spans="1:10" hidden="1" x14ac:dyDescent="0.25">
      <c r="A1785">
        <v>208218</v>
      </c>
      <c r="B1785" t="s">
        <v>4971</v>
      </c>
      <c r="C1785">
        <v>20</v>
      </c>
      <c r="D1785">
        <v>1</v>
      </c>
      <c r="E1785">
        <v>20</v>
      </c>
      <c r="F1785">
        <v>74.16</v>
      </c>
      <c r="G1785">
        <v>1483.2</v>
      </c>
      <c r="H1785">
        <v>1</v>
      </c>
      <c r="I1785">
        <v>1483.2</v>
      </c>
      <c r="J1785" t="e">
        <f>+VLOOKUP(A1785,Sales!$B$1352:$B$1390,1,0)</f>
        <v>#N/A</v>
      </c>
    </row>
    <row r="1786" spans="1:10" hidden="1" x14ac:dyDescent="0.25">
      <c r="A1786">
        <v>208218</v>
      </c>
      <c r="B1786" t="s">
        <v>2146</v>
      </c>
      <c r="C1786">
        <v>20</v>
      </c>
      <c r="D1786">
        <v>1</v>
      </c>
      <c r="E1786">
        <v>20</v>
      </c>
      <c r="F1786">
        <v>74.16</v>
      </c>
      <c r="G1786">
        <v>1483.2</v>
      </c>
      <c r="H1786">
        <v>1</v>
      </c>
      <c r="I1786">
        <v>1483.2</v>
      </c>
      <c r="J1786" t="e">
        <f>+VLOOKUP(A1786,Sales!$B$1352:$B$1390,1,0)</f>
        <v>#N/A</v>
      </c>
    </row>
    <row r="1787" spans="1:10" hidden="1" x14ac:dyDescent="0.25">
      <c r="A1787">
        <v>208218</v>
      </c>
      <c r="B1787" t="s">
        <v>2147</v>
      </c>
      <c r="C1787">
        <v>10</v>
      </c>
      <c r="D1787">
        <v>1</v>
      </c>
      <c r="E1787">
        <v>10</v>
      </c>
      <c r="F1787">
        <v>74.16</v>
      </c>
      <c r="G1787">
        <v>741.6</v>
      </c>
      <c r="H1787">
        <v>1</v>
      </c>
      <c r="I1787">
        <v>741.6</v>
      </c>
      <c r="J1787" t="e">
        <f>+VLOOKUP(A1787,Sales!$B$1352:$B$1390,1,0)</f>
        <v>#N/A</v>
      </c>
    </row>
    <row r="1788" spans="1:10" hidden="1" x14ac:dyDescent="0.25">
      <c r="A1788">
        <v>208218</v>
      </c>
      <c r="B1788" t="s">
        <v>2136</v>
      </c>
      <c r="C1788">
        <v>20</v>
      </c>
      <c r="D1788">
        <v>1</v>
      </c>
      <c r="E1788">
        <v>20</v>
      </c>
      <c r="F1788">
        <v>74.16</v>
      </c>
      <c r="G1788">
        <v>1483.2</v>
      </c>
      <c r="H1788">
        <v>1</v>
      </c>
      <c r="I1788">
        <v>1483.2</v>
      </c>
      <c r="J1788" t="e">
        <f>+VLOOKUP(A1788,Sales!$B$1352:$B$1390,1,0)</f>
        <v>#N/A</v>
      </c>
    </row>
    <row r="1789" spans="1:10" hidden="1" x14ac:dyDescent="0.25">
      <c r="A1789">
        <v>208215</v>
      </c>
      <c r="B1789" t="s">
        <v>2134</v>
      </c>
      <c r="C1789">
        <v>99</v>
      </c>
      <c r="D1789">
        <v>1</v>
      </c>
      <c r="E1789">
        <v>99</v>
      </c>
      <c r="F1789">
        <v>74.25</v>
      </c>
      <c r="G1789">
        <v>7350.75</v>
      </c>
      <c r="H1789">
        <v>1</v>
      </c>
      <c r="I1789">
        <v>7350.75</v>
      </c>
      <c r="J1789" t="e">
        <f>+VLOOKUP(A1789,Sales!$B$1352:$B$1390,1,0)</f>
        <v>#N/A</v>
      </c>
    </row>
    <row r="1790" spans="1:10" hidden="1" x14ac:dyDescent="0.25">
      <c r="A1790">
        <v>208214</v>
      </c>
      <c r="B1790" t="s">
        <v>2140</v>
      </c>
      <c r="C1790">
        <v>20</v>
      </c>
      <c r="D1790">
        <v>1</v>
      </c>
      <c r="E1790">
        <v>20</v>
      </c>
      <c r="F1790">
        <v>74.25</v>
      </c>
      <c r="G1790">
        <v>1485</v>
      </c>
      <c r="H1790">
        <v>1</v>
      </c>
      <c r="I1790">
        <v>1485</v>
      </c>
      <c r="J1790" t="e">
        <f>+VLOOKUP(A1790,Sales!$B$1352:$B$1390,1,0)</f>
        <v>#N/A</v>
      </c>
    </row>
    <row r="1791" spans="1:10" hidden="1" x14ac:dyDescent="0.25">
      <c r="A1791">
        <v>208204</v>
      </c>
      <c r="B1791" t="s">
        <v>2134</v>
      </c>
      <c r="C1791">
        <v>99</v>
      </c>
      <c r="D1791">
        <v>1</v>
      </c>
      <c r="E1791">
        <v>99</v>
      </c>
      <c r="F1791">
        <v>74.25</v>
      </c>
      <c r="G1791">
        <v>7350.75</v>
      </c>
      <c r="H1791">
        <v>1</v>
      </c>
      <c r="I1791">
        <v>7350.75</v>
      </c>
      <c r="J1791" t="e">
        <f>+VLOOKUP(A1791,Sales!$B$1352:$B$1390,1,0)</f>
        <v>#N/A</v>
      </c>
    </row>
    <row r="1792" spans="1:10" hidden="1" x14ac:dyDescent="0.25">
      <c r="A1792">
        <v>208201</v>
      </c>
      <c r="B1792" t="s">
        <v>2134</v>
      </c>
      <c r="C1792">
        <v>99</v>
      </c>
      <c r="D1792">
        <v>1</v>
      </c>
      <c r="E1792">
        <v>99</v>
      </c>
      <c r="F1792">
        <v>74.349999999999994</v>
      </c>
      <c r="G1792">
        <v>7360.65</v>
      </c>
      <c r="H1792">
        <v>1</v>
      </c>
      <c r="I1792">
        <v>7360.65</v>
      </c>
      <c r="J1792" t="e">
        <f>+VLOOKUP(A1792,Sales!$B$1352:$B$1390,1,0)</f>
        <v>#N/A</v>
      </c>
    </row>
    <row r="1793" spans="1:10" hidden="1" x14ac:dyDescent="0.25">
      <c r="A1793">
        <v>208196</v>
      </c>
      <c r="B1793" t="s">
        <v>3386</v>
      </c>
      <c r="C1793">
        <v>49</v>
      </c>
      <c r="D1793">
        <v>1</v>
      </c>
      <c r="E1793">
        <v>49</v>
      </c>
      <c r="F1793">
        <v>74.349999999999994</v>
      </c>
      <c r="G1793">
        <v>3643.15</v>
      </c>
      <c r="H1793">
        <v>1</v>
      </c>
      <c r="I1793">
        <v>3643.15</v>
      </c>
      <c r="J1793" t="e">
        <f>+VLOOKUP(A1793,Sales!$B$1352:$B$1390,1,0)</f>
        <v>#N/A</v>
      </c>
    </row>
    <row r="1794" spans="1:10" hidden="1" x14ac:dyDescent="0.25">
      <c r="A1794">
        <v>208191</v>
      </c>
      <c r="B1794" t="s">
        <v>2134</v>
      </c>
      <c r="C1794">
        <v>99</v>
      </c>
      <c r="D1794">
        <v>1</v>
      </c>
      <c r="E1794">
        <v>99</v>
      </c>
      <c r="F1794">
        <v>74.349999999999994</v>
      </c>
      <c r="G1794">
        <v>7360.65</v>
      </c>
      <c r="H1794">
        <v>1</v>
      </c>
      <c r="I1794">
        <v>7360.65</v>
      </c>
      <c r="J1794" t="e">
        <f>+VLOOKUP(A1794,Sales!$B$1352:$B$1390,1,0)</f>
        <v>#N/A</v>
      </c>
    </row>
    <row r="1795" spans="1:10" hidden="1" x14ac:dyDescent="0.25">
      <c r="A1795">
        <v>208184</v>
      </c>
      <c r="B1795" t="s">
        <v>2134</v>
      </c>
      <c r="C1795">
        <v>99</v>
      </c>
      <c r="D1795">
        <v>1</v>
      </c>
      <c r="E1795">
        <v>99</v>
      </c>
      <c r="F1795">
        <v>74.36</v>
      </c>
      <c r="G1795">
        <v>7361.64</v>
      </c>
      <c r="H1795">
        <v>1</v>
      </c>
      <c r="I1795">
        <v>7361.64</v>
      </c>
      <c r="J1795" t="e">
        <f>+VLOOKUP(A1795,Sales!$B$1352:$B$1390,1,0)</f>
        <v>#N/A</v>
      </c>
    </row>
    <row r="1796" spans="1:10" hidden="1" x14ac:dyDescent="0.25">
      <c r="A1796">
        <v>208184</v>
      </c>
      <c r="B1796" t="s">
        <v>2147</v>
      </c>
      <c r="C1796">
        <v>10</v>
      </c>
      <c r="D1796">
        <v>1</v>
      </c>
      <c r="E1796">
        <v>10</v>
      </c>
      <c r="F1796">
        <v>74.36</v>
      </c>
      <c r="G1796">
        <v>743.6</v>
      </c>
      <c r="H1796">
        <v>1</v>
      </c>
      <c r="I1796">
        <v>743.6</v>
      </c>
      <c r="J1796" t="e">
        <f>+VLOOKUP(A1796,Sales!$B$1352:$B$1390,1,0)</f>
        <v>#N/A</v>
      </c>
    </row>
    <row r="1797" spans="1:10" hidden="1" x14ac:dyDescent="0.25">
      <c r="A1797">
        <v>208184</v>
      </c>
      <c r="B1797" t="s">
        <v>2139</v>
      </c>
      <c r="C1797">
        <v>20</v>
      </c>
      <c r="D1797">
        <v>1</v>
      </c>
      <c r="E1797">
        <v>20</v>
      </c>
      <c r="F1797">
        <v>74.36</v>
      </c>
      <c r="G1797">
        <v>1487.2</v>
      </c>
      <c r="H1797">
        <v>1</v>
      </c>
      <c r="I1797">
        <v>1487.2</v>
      </c>
      <c r="J1797" t="e">
        <f>+VLOOKUP(A1797,Sales!$B$1352:$B$1390,1,0)</f>
        <v>#N/A</v>
      </c>
    </row>
    <row r="1798" spans="1:10" hidden="1" x14ac:dyDescent="0.25">
      <c r="A1798">
        <v>208184</v>
      </c>
      <c r="B1798" t="s">
        <v>2153</v>
      </c>
      <c r="C1798">
        <v>20</v>
      </c>
      <c r="D1798">
        <v>1</v>
      </c>
      <c r="E1798">
        <v>20</v>
      </c>
      <c r="F1798">
        <v>74.36</v>
      </c>
      <c r="G1798">
        <v>1487.2</v>
      </c>
      <c r="H1798">
        <v>1</v>
      </c>
      <c r="I1798">
        <v>1487.2</v>
      </c>
      <c r="J1798" t="e">
        <f>+VLOOKUP(A1798,Sales!$B$1352:$B$1390,1,0)</f>
        <v>#N/A</v>
      </c>
    </row>
    <row r="1799" spans="1:10" hidden="1" x14ac:dyDescent="0.25">
      <c r="A1799">
        <v>208184</v>
      </c>
      <c r="B1799" t="s">
        <v>2150</v>
      </c>
      <c r="C1799">
        <v>40</v>
      </c>
      <c r="D1799">
        <v>1</v>
      </c>
      <c r="E1799">
        <v>40</v>
      </c>
      <c r="F1799">
        <v>74.36</v>
      </c>
      <c r="G1799">
        <v>2974.4</v>
      </c>
      <c r="H1799">
        <v>1</v>
      </c>
      <c r="I1799">
        <v>2974.4</v>
      </c>
      <c r="J1799" t="e">
        <f>+VLOOKUP(A1799,Sales!$B$1352:$B$1390,1,0)</f>
        <v>#N/A</v>
      </c>
    </row>
    <row r="1800" spans="1:10" hidden="1" x14ac:dyDescent="0.25">
      <c r="A1800">
        <v>208184</v>
      </c>
      <c r="B1800" t="s">
        <v>2142</v>
      </c>
      <c r="C1800">
        <v>40</v>
      </c>
      <c r="D1800">
        <v>1</v>
      </c>
      <c r="E1800">
        <v>40</v>
      </c>
      <c r="F1800">
        <v>74.36</v>
      </c>
      <c r="G1800">
        <v>2974.4</v>
      </c>
      <c r="H1800">
        <v>1</v>
      </c>
      <c r="I1800">
        <v>2974.4</v>
      </c>
      <c r="J1800" t="e">
        <f>+VLOOKUP(A1800,Sales!$B$1352:$B$1390,1,0)</f>
        <v>#N/A</v>
      </c>
    </row>
    <row r="1801" spans="1:10" hidden="1" x14ac:dyDescent="0.25">
      <c r="A1801">
        <v>208184</v>
      </c>
      <c r="B1801" t="s">
        <v>2141</v>
      </c>
      <c r="C1801">
        <v>20</v>
      </c>
      <c r="D1801">
        <v>1</v>
      </c>
      <c r="E1801">
        <v>20</v>
      </c>
      <c r="F1801">
        <v>74.36</v>
      </c>
      <c r="G1801">
        <v>1487.2</v>
      </c>
      <c r="H1801">
        <v>1</v>
      </c>
      <c r="I1801">
        <v>1487.2</v>
      </c>
      <c r="J1801" t="e">
        <f>+VLOOKUP(A1801,Sales!$B$1352:$B$1390,1,0)</f>
        <v>#N/A</v>
      </c>
    </row>
    <row r="1802" spans="1:10" hidden="1" x14ac:dyDescent="0.25">
      <c r="A1802" t="s">
        <v>4974</v>
      </c>
      <c r="B1802" t="s">
        <v>2134</v>
      </c>
      <c r="C1802">
        <v>0</v>
      </c>
      <c r="D1802">
        <v>0</v>
      </c>
      <c r="E1802">
        <v>0</v>
      </c>
      <c r="F1802">
        <v>0</v>
      </c>
      <c r="G1802">
        <v>17769.649999999998</v>
      </c>
      <c r="H1802">
        <v>1</v>
      </c>
      <c r="I1802">
        <v>17769.649999999998</v>
      </c>
      <c r="J1802" t="e">
        <f>+VLOOKUP(A1802,Sales!$B$1352:$B$1390,1,0)</f>
        <v>#N/A</v>
      </c>
    </row>
    <row r="1803" spans="1:10" hidden="1" x14ac:dyDescent="0.25">
      <c r="A1803" t="s">
        <v>4975</v>
      </c>
      <c r="B1803" t="s">
        <v>2134</v>
      </c>
      <c r="C1803">
        <v>0</v>
      </c>
      <c r="D1803">
        <v>0</v>
      </c>
      <c r="E1803">
        <v>0</v>
      </c>
      <c r="F1803">
        <v>0</v>
      </c>
      <c r="G1803">
        <v>214318.47999999998</v>
      </c>
      <c r="H1803">
        <v>1</v>
      </c>
      <c r="I1803">
        <v>214318.47999999998</v>
      </c>
      <c r="J1803" t="e">
        <f>+VLOOKUP(A1803,Sales!$B$1352:$B$1390,1,0)</f>
        <v>#N/A</v>
      </c>
    </row>
    <row r="1804" spans="1:10" hidden="1" x14ac:dyDescent="0.25">
      <c r="A1804" t="s">
        <v>4976</v>
      </c>
      <c r="B1804" t="s">
        <v>2134</v>
      </c>
      <c r="C1804">
        <v>0</v>
      </c>
      <c r="D1804">
        <v>0</v>
      </c>
      <c r="E1804">
        <v>0</v>
      </c>
      <c r="F1804">
        <v>0</v>
      </c>
      <c r="G1804">
        <v>17774.43</v>
      </c>
      <c r="H1804">
        <v>1</v>
      </c>
      <c r="I1804">
        <v>17774.43</v>
      </c>
      <c r="J1804" t="e">
        <f>+VLOOKUP(A1804,Sales!$B$1352:$B$1390,1,0)</f>
        <v>#N/A</v>
      </c>
    </row>
    <row r="1805" spans="1:10" hidden="1" x14ac:dyDescent="0.25">
      <c r="A1805" t="s">
        <v>4977</v>
      </c>
      <c r="B1805" t="s">
        <v>2134</v>
      </c>
      <c r="C1805">
        <v>0</v>
      </c>
      <c r="D1805">
        <v>0</v>
      </c>
      <c r="E1805">
        <v>0</v>
      </c>
      <c r="F1805">
        <v>0</v>
      </c>
      <c r="G1805">
        <v>17714.68</v>
      </c>
      <c r="H1805">
        <v>1</v>
      </c>
      <c r="I1805">
        <v>17714.68</v>
      </c>
      <c r="J1805" t="e">
        <f>+VLOOKUP(A1805,Sales!$B$1352:$B$1390,1,0)</f>
        <v>#N/A</v>
      </c>
    </row>
    <row r="1806" spans="1:10" hidden="1" x14ac:dyDescent="0.25">
      <c r="A1806">
        <v>208187</v>
      </c>
      <c r="B1806" t="s">
        <v>2134</v>
      </c>
      <c r="C1806">
        <v>0</v>
      </c>
      <c r="D1806">
        <v>0</v>
      </c>
      <c r="E1806">
        <v>0</v>
      </c>
      <c r="F1806">
        <v>0</v>
      </c>
      <c r="G1806">
        <v>743.6</v>
      </c>
      <c r="H1806">
        <v>1</v>
      </c>
      <c r="I1806">
        <v>743.6</v>
      </c>
      <c r="J1806" t="e">
        <f>+VLOOKUP(A1806,Sales!$B$1352:$B$1390,1,0)</f>
        <v>#N/A</v>
      </c>
    </row>
    <row r="1807" spans="1:10" hidden="1" x14ac:dyDescent="0.25">
      <c r="A1807">
        <v>208293</v>
      </c>
      <c r="B1807" t="s">
        <v>2134</v>
      </c>
      <c r="C1807">
        <v>0</v>
      </c>
      <c r="D1807">
        <v>0</v>
      </c>
      <c r="E1807">
        <v>0</v>
      </c>
      <c r="F1807">
        <v>0</v>
      </c>
      <c r="G1807">
        <v>743.7</v>
      </c>
      <c r="H1807">
        <v>1</v>
      </c>
      <c r="I1807">
        <v>743.7</v>
      </c>
      <c r="J1807" t="e">
        <f>+VLOOKUP(A1807,Sales!$B$1352:$B$1390,1,0)</f>
        <v>#N/A</v>
      </c>
    </row>
    <row r="1808" spans="1:10" hidden="1" x14ac:dyDescent="0.25">
      <c r="A1808">
        <v>208341</v>
      </c>
      <c r="B1808" t="s">
        <v>2134</v>
      </c>
      <c r="C1808">
        <v>0</v>
      </c>
      <c r="D1808">
        <v>0</v>
      </c>
      <c r="E1808">
        <v>0</v>
      </c>
      <c r="F1808">
        <v>0</v>
      </c>
      <c r="G1808">
        <v>742.30000000000007</v>
      </c>
      <c r="H1808">
        <v>1</v>
      </c>
      <c r="I1808">
        <v>742.30000000000007</v>
      </c>
      <c r="J1808" t="e">
        <f>+VLOOKUP(A1808,Sales!$B$1352:$B$1390,1,0)</f>
        <v>#N/A</v>
      </c>
    </row>
    <row r="1809" spans="1:10" hidden="1" x14ac:dyDescent="0.25">
      <c r="A1809">
        <v>208360</v>
      </c>
      <c r="B1809" t="s">
        <v>2134</v>
      </c>
      <c r="C1809">
        <v>0</v>
      </c>
      <c r="D1809">
        <v>0</v>
      </c>
      <c r="E1809">
        <v>0</v>
      </c>
      <c r="F1809">
        <v>0</v>
      </c>
      <c r="G1809">
        <v>741.9</v>
      </c>
      <c r="H1809">
        <v>1</v>
      </c>
      <c r="I1809">
        <v>741.9</v>
      </c>
      <c r="J1809" t="e">
        <f>+VLOOKUP(A1809,Sales!$B$1352:$B$1390,1,0)</f>
        <v>#N/A</v>
      </c>
    </row>
    <row r="1810" spans="1:10" hidden="1" x14ac:dyDescent="0.25">
      <c r="A1810">
        <v>208414</v>
      </c>
      <c r="B1810" t="s">
        <v>2134</v>
      </c>
      <c r="C1810">
        <v>0</v>
      </c>
      <c r="D1810">
        <v>0</v>
      </c>
      <c r="E1810">
        <v>0</v>
      </c>
      <c r="F1810">
        <v>0</v>
      </c>
      <c r="G1810">
        <v>743.7</v>
      </c>
      <c r="H1810">
        <v>1</v>
      </c>
      <c r="I1810">
        <v>743.7</v>
      </c>
      <c r="J1810" t="e">
        <f>+VLOOKUP(A1810,Sales!$B$1352:$B$1390,1,0)</f>
        <v>#N/A</v>
      </c>
    </row>
    <row r="1811" spans="1:10" hidden="1" x14ac:dyDescent="0.25">
      <c r="A1811">
        <v>208467</v>
      </c>
      <c r="B1811" t="s">
        <v>2134</v>
      </c>
      <c r="C1811">
        <v>0</v>
      </c>
      <c r="D1811">
        <v>0</v>
      </c>
      <c r="E1811">
        <v>0</v>
      </c>
      <c r="F1811">
        <v>0</v>
      </c>
      <c r="G1811">
        <v>1483</v>
      </c>
      <c r="H1811">
        <v>1</v>
      </c>
      <c r="I1811">
        <v>1483</v>
      </c>
      <c r="J1811" t="e">
        <f>+VLOOKUP(A1811,Sales!$B$1352:$B$1390,1,0)</f>
        <v>#N/A</v>
      </c>
    </row>
    <row r="1812" spans="1:10" hidden="1" x14ac:dyDescent="0.25">
      <c r="A1812">
        <v>208497</v>
      </c>
      <c r="B1812" t="s">
        <v>2134</v>
      </c>
      <c r="C1812">
        <v>0</v>
      </c>
      <c r="D1812">
        <v>0</v>
      </c>
      <c r="E1812">
        <v>0</v>
      </c>
      <c r="F1812">
        <v>0</v>
      </c>
      <c r="G1812">
        <v>296.72000000000003</v>
      </c>
      <c r="H1812">
        <v>1</v>
      </c>
      <c r="I1812">
        <v>296.72000000000003</v>
      </c>
      <c r="J1812" t="e">
        <f>+VLOOKUP(A1812,Sales!$B$1352:$B$1390,1,0)</f>
        <v>#N/A</v>
      </c>
    </row>
    <row r="1813" spans="1:10" hidden="1" x14ac:dyDescent="0.25">
      <c r="A1813">
        <v>208509</v>
      </c>
      <c r="B1813" t="s">
        <v>2134</v>
      </c>
      <c r="C1813">
        <v>0</v>
      </c>
      <c r="D1813">
        <v>0</v>
      </c>
      <c r="E1813">
        <v>0</v>
      </c>
      <c r="F1813">
        <v>0</v>
      </c>
      <c r="G1813">
        <v>296.52</v>
      </c>
      <c r="H1813">
        <v>1</v>
      </c>
      <c r="I1813">
        <v>296.52</v>
      </c>
      <c r="J1813" t="e">
        <f>+VLOOKUP(A1813,Sales!$B$1352:$B$1390,1,0)</f>
        <v>#N/A</v>
      </c>
    </row>
    <row r="1814" spans="1:10" hidden="1" x14ac:dyDescent="0.25">
      <c r="A1814">
        <v>208510</v>
      </c>
      <c r="B1814" t="s">
        <v>2134</v>
      </c>
      <c r="C1814">
        <v>0</v>
      </c>
      <c r="D1814">
        <v>0</v>
      </c>
      <c r="E1814">
        <v>0</v>
      </c>
      <c r="F1814">
        <v>0</v>
      </c>
      <c r="G1814">
        <v>296.52</v>
      </c>
      <c r="H1814">
        <v>1</v>
      </c>
      <c r="I1814">
        <v>296.52</v>
      </c>
      <c r="J1814" t="e">
        <f>+VLOOKUP(A1814,Sales!$B$1352:$B$1390,1,0)</f>
        <v>#N/A</v>
      </c>
    </row>
    <row r="1815" spans="1:10" hidden="1" x14ac:dyDescent="0.25">
      <c r="A1815">
        <v>208511</v>
      </c>
      <c r="B1815" t="s">
        <v>2134</v>
      </c>
      <c r="C1815">
        <v>0</v>
      </c>
      <c r="D1815">
        <v>0</v>
      </c>
      <c r="E1815">
        <v>0</v>
      </c>
      <c r="F1815">
        <v>0</v>
      </c>
      <c r="G1815">
        <v>296.52</v>
      </c>
      <c r="H1815">
        <v>1</v>
      </c>
      <c r="I1815">
        <v>296.52</v>
      </c>
      <c r="J1815" t="e">
        <f>+VLOOKUP(A1815,Sales!$B$1352:$B$1390,1,0)</f>
        <v>#N/A</v>
      </c>
    </row>
    <row r="1816" spans="1:10" hidden="1" x14ac:dyDescent="0.25">
      <c r="A1816">
        <v>208520</v>
      </c>
      <c r="B1816" t="s">
        <v>2134</v>
      </c>
      <c r="C1816">
        <v>0</v>
      </c>
      <c r="D1816">
        <v>0</v>
      </c>
      <c r="E1816">
        <v>0</v>
      </c>
      <c r="F1816">
        <v>0</v>
      </c>
      <c r="G1816">
        <v>734.80000000000007</v>
      </c>
      <c r="H1816">
        <v>1</v>
      </c>
      <c r="I1816">
        <v>734.80000000000007</v>
      </c>
      <c r="J1816" t="e">
        <f>+VLOOKUP(A1816,Sales!$B$1352:$B$1390,1,0)</f>
        <v>#N/A</v>
      </c>
    </row>
    <row r="1817" spans="1:10" hidden="1" x14ac:dyDescent="0.25">
      <c r="A1817">
        <v>208529</v>
      </c>
      <c r="B1817" t="s">
        <v>2134</v>
      </c>
      <c r="C1817">
        <v>0</v>
      </c>
      <c r="D1817">
        <v>0</v>
      </c>
      <c r="E1817">
        <v>0</v>
      </c>
      <c r="F1817">
        <v>0</v>
      </c>
      <c r="G1817">
        <v>293.92</v>
      </c>
      <c r="H1817">
        <v>1</v>
      </c>
      <c r="I1817">
        <v>293.92</v>
      </c>
      <c r="J1817" t="e">
        <f>+VLOOKUP(A1817,Sales!$B$1352:$B$1390,1,0)</f>
        <v>#N/A</v>
      </c>
    </row>
    <row r="1818" spans="1:10" hidden="1" x14ac:dyDescent="0.25">
      <c r="A1818">
        <v>208531</v>
      </c>
      <c r="B1818" t="s">
        <v>2134</v>
      </c>
      <c r="C1818">
        <v>0</v>
      </c>
      <c r="D1818">
        <v>0</v>
      </c>
      <c r="E1818">
        <v>0</v>
      </c>
      <c r="F1818">
        <v>0</v>
      </c>
      <c r="G1818">
        <v>293.92</v>
      </c>
      <c r="H1818">
        <v>1</v>
      </c>
      <c r="I1818">
        <v>293.92</v>
      </c>
      <c r="J1818" t="e">
        <f>+VLOOKUP(A1818,Sales!$B$1352:$B$1390,1,0)</f>
        <v>#N/A</v>
      </c>
    </row>
    <row r="1819" spans="1:10" hidden="1" x14ac:dyDescent="0.25">
      <c r="A1819">
        <v>208532</v>
      </c>
      <c r="B1819" t="s">
        <v>2134</v>
      </c>
      <c r="C1819">
        <v>0</v>
      </c>
      <c r="D1819">
        <v>0</v>
      </c>
      <c r="E1819">
        <v>0</v>
      </c>
      <c r="F1819">
        <v>0</v>
      </c>
      <c r="G1819">
        <v>293.92</v>
      </c>
      <c r="H1819">
        <v>1</v>
      </c>
      <c r="I1819">
        <v>293.92</v>
      </c>
      <c r="J1819" t="e">
        <f>+VLOOKUP(A1819,Sales!$B$1352:$B$1390,1,0)</f>
        <v>#N/A</v>
      </c>
    </row>
    <row r="1820" spans="1:10" hidden="1" x14ac:dyDescent="0.25">
      <c r="A1820">
        <v>208533</v>
      </c>
      <c r="B1820" t="s">
        <v>2134</v>
      </c>
      <c r="C1820">
        <v>0</v>
      </c>
      <c r="D1820">
        <v>0</v>
      </c>
      <c r="E1820">
        <v>0</v>
      </c>
      <c r="F1820">
        <v>0</v>
      </c>
      <c r="G1820">
        <v>734.80000000000007</v>
      </c>
      <c r="H1820">
        <v>1</v>
      </c>
      <c r="I1820">
        <v>734.80000000000007</v>
      </c>
      <c r="J1820" t="e">
        <f>+VLOOKUP(A1820,Sales!$B$1352:$B$1390,1,0)</f>
        <v>#N/A</v>
      </c>
    </row>
    <row r="1821" spans="1:10" hidden="1" x14ac:dyDescent="0.25">
      <c r="A1821">
        <v>208544</v>
      </c>
      <c r="B1821" t="s">
        <v>2134</v>
      </c>
      <c r="C1821">
        <v>0</v>
      </c>
      <c r="D1821">
        <v>0</v>
      </c>
      <c r="E1821">
        <v>0</v>
      </c>
      <c r="F1821">
        <v>0</v>
      </c>
      <c r="G1821">
        <v>734.9</v>
      </c>
      <c r="H1821">
        <v>1</v>
      </c>
      <c r="I1821">
        <v>734.9</v>
      </c>
      <c r="J1821" t="e">
        <f>+VLOOKUP(A1821,Sales!$B$1352:$B$1390,1,0)</f>
        <v>#N/A</v>
      </c>
    </row>
    <row r="1822" spans="1:10" hidden="1" x14ac:dyDescent="0.25">
      <c r="A1822">
        <v>208548</v>
      </c>
      <c r="B1822" t="s">
        <v>2134</v>
      </c>
      <c r="C1822">
        <v>0</v>
      </c>
      <c r="D1822">
        <v>0</v>
      </c>
      <c r="E1822">
        <v>0</v>
      </c>
      <c r="F1822">
        <v>0</v>
      </c>
      <c r="G1822">
        <v>1469.8</v>
      </c>
      <c r="H1822">
        <v>1</v>
      </c>
      <c r="I1822">
        <v>1469.8</v>
      </c>
      <c r="J1822" t="e">
        <f>+VLOOKUP(A1822,Sales!$B$1352:$B$1390,1,0)</f>
        <v>#N/A</v>
      </c>
    </row>
    <row r="1823" spans="1:10" hidden="1" x14ac:dyDescent="0.25">
      <c r="A1823">
        <v>208551</v>
      </c>
      <c r="B1823" t="s">
        <v>2134</v>
      </c>
      <c r="C1823">
        <v>0</v>
      </c>
      <c r="D1823">
        <v>0</v>
      </c>
      <c r="E1823">
        <v>0</v>
      </c>
      <c r="F1823">
        <v>0</v>
      </c>
      <c r="G1823">
        <v>293.95999999999998</v>
      </c>
      <c r="H1823">
        <v>1</v>
      </c>
      <c r="I1823">
        <v>293.95999999999998</v>
      </c>
      <c r="J1823" t="e">
        <f>+VLOOKUP(A1823,Sales!$B$1352:$B$1390,1,0)</f>
        <v>#N/A</v>
      </c>
    </row>
    <row r="1824" spans="1:10" hidden="1" x14ac:dyDescent="0.25">
      <c r="A1824">
        <v>208552</v>
      </c>
      <c r="B1824" t="s">
        <v>2134</v>
      </c>
      <c r="C1824">
        <v>0</v>
      </c>
      <c r="D1824">
        <v>0</v>
      </c>
      <c r="E1824">
        <v>0</v>
      </c>
      <c r="F1824">
        <v>0</v>
      </c>
      <c r="G1824">
        <v>293.95999999999998</v>
      </c>
      <c r="H1824">
        <v>1</v>
      </c>
      <c r="I1824">
        <v>293.95999999999998</v>
      </c>
      <c r="J1824" t="e">
        <f>+VLOOKUP(A1824,Sales!$B$1352:$B$1390,1,0)</f>
        <v>#N/A</v>
      </c>
    </row>
    <row r="1825" spans="1:11" hidden="1" x14ac:dyDescent="0.25">
      <c r="A1825">
        <v>208553</v>
      </c>
      <c r="B1825" t="s">
        <v>2134</v>
      </c>
      <c r="C1825">
        <v>0</v>
      </c>
      <c r="D1825">
        <v>0</v>
      </c>
      <c r="E1825">
        <v>0</v>
      </c>
      <c r="F1825">
        <v>0</v>
      </c>
      <c r="G1825">
        <v>1469.8</v>
      </c>
      <c r="H1825">
        <v>1</v>
      </c>
      <c r="I1825">
        <v>1469.8</v>
      </c>
      <c r="J1825" t="e">
        <f>+VLOOKUP(A1825,Sales!$B$1352:$B$1390,1,0)</f>
        <v>#N/A</v>
      </c>
    </row>
    <row r="1826" spans="1:11" hidden="1" x14ac:dyDescent="0.25">
      <c r="A1826">
        <v>208554</v>
      </c>
      <c r="B1826" t="s">
        <v>2134</v>
      </c>
      <c r="C1826">
        <v>0</v>
      </c>
      <c r="D1826">
        <v>0</v>
      </c>
      <c r="E1826">
        <v>0</v>
      </c>
      <c r="F1826">
        <v>0</v>
      </c>
      <c r="G1826">
        <v>1469.8</v>
      </c>
      <c r="H1826">
        <v>1</v>
      </c>
      <c r="I1826">
        <v>1469.8</v>
      </c>
      <c r="J1826" t="e">
        <f>+VLOOKUP(A1826,Sales!$B$1352:$B$1390,1,0)</f>
        <v>#N/A</v>
      </c>
    </row>
    <row r="1827" spans="1:11" hidden="1" x14ac:dyDescent="0.25">
      <c r="A1827">
        <v>208555</v>
      </c>
      <c r="B1827" t="s">
        <v>2134</v>
      </c>
      <c r="C1827">
        <v>0</v>
      </c>
      <c r="D1827">
        <v>0</v>
      </c>
      <c r="E1827">
        <v>0</v>
      </c>
      <c r="F1827">
        <v>0</v>
      </c>
      <c r="G1827">
        <v>587.91999999999996</v>
      </c>
      <c r="H1827">
        <v>1</v>
      </c>
      <c r="I1827">
        <v>587.91999999999996</v>
      </c>
      <c r="J1827" t="e">
        <f>+VLOOKUP(A1827,Sales!$B$1352:$B$1390,1,0)</f>
        <v>#N/A</v>
      </c>
    </row>
    <row r="1828" spans="1:11" hidden="1" x14ac:dyDescent="0.25">
      <c r="A1828">
        <v>208557</v>
      </c>
      <c r="B1828" t="s">
        <v>2134</v>
      </c>
      <c r="C1828">
        <v>0</v>
      </c>
      <c r="D1828">
        <v>0</v>
      </c>
      <c r="E1828">
        <v>0</v>
      </c>
      <c r="F1828">
        <v>0</v>
      </c>
      <c r="G1828">
        <v>1464.6000000000001</v>
      </c>
      <c r="H1828">
        <v>1</v>
      </c>
      <c r="I1828">
        <v>1464.6000000000001</v>
      </c>
      <c r="J1828" t="e">
        <f>+VLOOKUP(A1828,Sales!$B$1352:$B$1390,1,0)</f>
        <v>#N/A</v>
      </c>
    </row>
    <row r="1829" spans="1:11" hidden="1" x14ac:dyDescent="0.25">
      <c r="A1829">
        <v>208561</v>
      </c>
      <c r="B1829" t="s">
        <v>2134</v>
      </c>
      <c r="C1829">
        <v>0</v>
      </c>
      <c r="D1829">
        <v>0</v>
      </c>
      <c r="E1829">
        <v>0</v>
      </c>
      <c r="F1829">
        <v>0</v>
      </c>
      <c r="G1829">
        <v>1464.6000000000001</v>
      </c>
      <c r="H1829">
        <v>1</v>
      </c>
      <c r="I1829">
        <v>1464.6000000000001</v>
      </c>
      <c r="J1829" t="e">
        <f>+VLOOKUP(A1829,Sales!$B$1352:$B$1390,1,0)</f>
        <v>#N/A</v>
      </c>
    </row>
    <row r="1830" spans="1:11" hidden="1" x14ac:dyDescent="0.25">
      <c r="A1830">
        <v>208562</v>
      </c>
      <c r="B1830" t="s">
        <v>2134</v>
      </c>
      <c r="C1830">
        <v>0</v>
      </c>
      <c r="D1830">
        <v>0</v>
      </c>
      <c r="E1830">
        <v>0</v>
      </c>
      <c r="F1830">
        <v>0</v>
      </c>
      <c r="G1830">
        <v>1464.6000000000001</v>
      </c>
      <c r="H1830">
        <v>1</v>
      </c>
      <c r="I1830">
        <v>1464.6000000000001</v>
      </c>
      <c r="J1830" t="e">
        <f>+VLOOKUP(A1830,Sales!$B$1352:$B$1390,1,0)</f>
        <v>#N/A</v>
      </c>
    </row>
    <row r="1831" spans="1:11" hidden="1" x14ac:dyDescent="0.25">
      <c r="A1831">
        <v>208565</v>
      </c>
      <c r="B1831" t="s">
        <v>2134</v>
      </c>
      <c r="C1831">
        <v>0</v>
      </c>
      <c r="D1831">
        <v>0</v>
      </c>
      <c r="E1831">
        <v>0</v>
      </c>
      <c r="F1831">
        <v>0</v>
      </c>
      <c r="G1831">
        <v>292.92</v>
      </c>
      <c r="H1831">
        <v>1</v>
      </c>
      <c r="I1831">
        <v>292.92</v>
      </c>
      <c r="J1831" t="e">
        <f>+VLOOKUP(A1831,Sales!$B$1352:$B$1390,1,0)</f>
        <v>#N/A</v>
      </c>
    </row>
    <row r="1832" spans="1:11" hidden="1" x14ac:dyDescent="0.25">
      <c r="A1832">
        <v>208566</v>
      </c>
      <c r="B1832" t="s">
        <v>2134</v>
      </c>
      <c r="C1832">
        <v>0</v>
      </c>
      <c r="D1832">
        <v>0</v>
      </c>
      <c r="E1832">
        <v>0</v>
      </c>
      <c r="F1832">
        <v>0</v>
      </c>
      <c r="G1832">
        <v>1459.4</v>
      </c>
      <c r="H1832">
        <v>1</v>
      </c>
      <c r="I1832">
        <v>1459.4</v>
      </c>
      <c r="J1832" t="e">
        <f>+VLOOKUP(A1832,Sales!$B$1352:$B$1390,1,0)</f>
        <v>#N/A</v>
      </c>
    </row>
    <row r="1833" spans="1:11" hidden="1" x14ac:dyDescent="0.25">
      <c r="A1833">
        <v>208569</v>
      </c>
      <c r="B1833" t="s">
        <v>2134</v>
      </c>
      <c r="C1833">
        <v>0</v>
      </c>
      <c r="D1833">
        <v>0</v>
      </c>
      <c r="E1833">
        <v>0</v>
      </c>
      <c r="F1833">
        <v>0</v>
      </c>
      <c r="G1833">
        <v>583.76</v>
      </c>
      <c r="H1833">
        <v>1</v>
      </c>
      <c r="I1833">
        <v>583.76</v>
      </c>
      <c r="J1833" t="e">
        <f>+VLOOKUP(A1833,Sales!$B$1352:$B$1390,1,0)</f>
        <v>#N/A</v>
      </c>
    </row>
    <row r="1834" spans="1:11" hidden="1" x14ac:dyDescent="0.25">
      <c r="A1834">
        <v>208570</v>
      </c>
      <c r="B1834" t="s">
        <v>2134</v>
      </c>
      <c r="C1834">
        <v>0</v>
      </c>
      <c r="D1834">
        <v>0</v>
      </c>
      <c r="E1834">
        <v>0</v>
      </c>
      <c r="F1834">
        <v>0</v>
      </c>
      <c r="G1834">
        <v>583.76</v>
      </c>
      <c r="H1834">
        <v>1</v>
      </c>
      <c r="I1834">
        <v>583.76</v>
      </c>
      <c r="J1834" t="e">
        <f>+VLOOKUP(A1834,Sales!$B$1352:$B$1390,1,0)</f>
        <v>#N/A</v>
      </c>
    </row>
    <row r="1835" spans="1:11" hidden="1" x14ac:dyDescent="0.25">
      <c r="A1835">
        <v>208572</v>
      </c>
      <c r="B1835" t="s">
        <v>2134</v>
      </c>
      <c r="C1835">
        <v>0</v>
      </c>
      <c r="D1835">
        <v>0</v>
      </c>
      <c r="E1835">
        <v>0</v>
      </c>
      <c r="F1835">
        <v>0</v>
      </c>
      <c r="G1835">
        <v>2335.04</v>
      </c>
      <c r="H1835">
        <v>1</v>
      </c>
      <c r="I1835">
        <v>2335.04</v>
      </c>
      <c r="J1835" t="e">
        <f>+VLOOKUP(A1835,Sales!$B$1352:$B$1390,1,0)</f>
        <v>#N/A</v>
      </c>
    </row>
    <row r="1836" spans="1:11" hidden="1" x14ac:dyDescent="0.25">
      <c r="A1836">
        <v>208576</v>
      </c>
      <c r="B1836" t="s">
        <v>2134</v>
      </c>
      <c r="C1836">
        <v>0</v>
      </c>
      <c r="D1836">
        <v>0</v>
      </c>
      <c r="E1836">
        <v>0</v>
      </c>
      <c r="F1836">
        <v>0</v>
      </c>
      <c r="G1836">
        <v>5764.63</v>
      </c>
      <c r="H1836">
        <v>1</v>
      </c>
      <c r="I1836">
        <v>5764.63</v>
      </c>
      <c r="J1836" t="e">
        <f>+VLOOKUP(A1836,Sales!$B$1352:$B$1390,1,0)</f>
        <v>#N/A</v>
      </c>
    </row>
    <row r="1837" spans="1:11" hidden="1" x14ac:dyDescent="0.25">
      <c r="A1837">
        <v>208495</v>
      </c>
      <c r="B1837" t="s">
        <v>2134</v>
      </c>
      <c r="C1837">
        <v>79</v>
      </c>
      <c r="D1837">
        <v>1</v>
      </c>
      <c r="E1837" s="32">
        <v>99</v>
      </c>
      <c r="F1837">
        <v>72.97</v>
      </c>
      <c r="G1837">
        <v>5764.63</v>
      </c>
      <c r="H1837">
        <v>1</v>
      </c>
      <c r="I1837">
        <v>5764.63</v>
      </c>
      <c r="J1837">
        <f>+ROUND(G1837,2)</f>
        <v>5764.63</v>
      </c>
      <c r="K1837">
        <f>+ROUND(I1837,2)</f>
        <v>5764.63</v>
      </c>
    </row>
    <row r="1838" spans="1:11" hidden="1" x14ac:dyDescent="0.25">
      <c r="A1838">
        <v>208445</v>
      </c>
      <c r="B1838" t="s">
        <v>2142</v>
      </c>
      <c r="C1838">
        <v>40</v>
      </c>
      <c r="D1838">
        <v>1</v>
      </c>
      <c r="E1838" s="32">
        <v>40</v>
      </c>
      <c r="F1838">
        <v>72.97</v>
      </c>
      <c r="G1838">
        <v>2918.8</v>
      </c>
      <c r="H1838">
        <v>1</v>
      </c>
      <c r="I1838">
        <v>2918.8</v>
      </c>
      <c r="J1838">
        <f t="shared" ref="J1838:J1900" si="0">+ROUND(G1838,2)</f>
        <v>2918.8</v>
      </c>
      <c r="K1838">
        <f t="shared" ref="K1838:K1900" si="1">+ROUND(I1838,2)</f>
        <v>2918.8</v>
      </c>
    </row>
    <row r="1839" spans="1:11" hidden="1" x14ac:dyDescent="0.25">
      <c r="A1839">
        <v>208350</v>
      </c>
      <c r="B1839" t="s">
        <v>2141</v>
      </c>
      <c r="C1839">
        <v>20</v>
      </c>
      <c r="D1839">
        <v>1</v>
      </c>
      <c r="E1839" s="32">
        <v>20</v>
      </c>
      <c r="F1839">
        <v>72.97</v>
      </c>
      <c r="G1839">
        <v>1459.4</v>
      </c>
      <c r="H1839">
        <v>1</v>
      </c>
      <c r="I1839">
        <v>1459.4</v>
      </c>
      <c r="J1839">
        <f t="shared" si="0"/>
        <v>1459.4</v>
      </c>
      <c r="K1839">
        <f t="shared" si="1"/>
        <v>1459.4</v>
      </c>
    </row>
    <row r="1840" spans="1:11" hidden="1" x14ac:dyDescent="0.25">
      <c r="A1840">
        <v>208278</v>
      </c>
      <c r="B1840" t="s">
        <v>2134</v>
      </c>
      <c r="C1840">
        <v>99</v>
      </c>
      <c r="D1840">
        <v>1</v>
      </c>
      <c r="E1840" s="32">
        <v>99</v>
      </c>
      <c r="F1840">
        <v>74.34</v>
      </c>
      <c r="G1840">
        <v>7359.66</v>
      </c>
      <c r="H1840">
        <v>1</v>
      </c>
      <c r="I1840">
        <v>7359.66</v>
      </c>
      <c r="J1840">
        <f t="shared" si="0"/>
        <v>7359.66</v>
      </c>
      <c r="K1840">
        <f t="shared" si="1"/>
        <v>7359.66</v>
      </c>
    </row>
    <row r="1841" spans="1:11" hidden="1" x14ac:dyDescent="0.25">
      <c r="A1841">
        <v>208242</v>
      </c>
      <c r="B1841" t="s">
        <v>4972</v>
      </c>
      <c r="C1841">
        <v>20</v>
      </c>
      <c r="D1841">
        <v>1</v>
      </c>
      <c r="E1841" s="32">
        <v>20</v>
      </c>
      <c r="F1841">
        <v>74.39</v>
      </c>
      <c r="G1841">
        <v>1487.8</v>
      </c>
      <c r="H1841">
        <v>1</v>
      </c>
      <c r="I1841">
        <v>1487.8</v>
      </c>
      <c r="J1841">
        <f t="shared" si="0"/>
        <v>1487.8</v>
      </c>
      <c r="K1841">
        <f t="shared" si="1"/>
        <v>1487.8</v>
      </c>
    </row>
    <row r="1842" spans="1:11" hidden="1" x14ac:dyDescent="0.25">
      <c r="A1842">
        <v>208236</v>
      </c>
      <c r="B1842" t="s">
        <v>2134</v>
      </c>
      <c r="C1842">
        <v>99</v>
      </c>
      <c r="D1842">
        <v>1</v>
      </c>
      <c r="E1842" s="32">
        <v>99</v>
      </c>
      <c r="F1842">
        <v>74.17</v>
      </c>
      <c r="G1842">
        <v>7342.83</v>
      </c>
      <c r="H1842">
        <v>1</v>
      </c>
      <c r="I1842">
        <v>7342.83</v>
      </c>
      <c r="J1842">
        <f t="shared" si="0"/>
        <v>7342.83</v>
      </c>
      <c r="K1842">
        <f t="shared" si="1"/>
        <v>7342.83</v>
      </c>
    </row>
    <row r="1843" spans="1:11" hidden="1" x14ac:dyDescent="0.25">
      <c r="A1843">
        <v>208206</v>
      </c>
      <c r="B1843" t="s">
        <v>2140</v>
      </c>
      <c r="C1843">
        <v>20</v>
      </c>
      <c r="D1843">
        <v>1</v>
      </c>
      <c r="E1843" s="32">
        <v>20</v>
      </c>
      <c r="F1843">
        <v>74.27</v>
      </c>
      <c r="G1843">
        <v>1485.4</v>
      </c>
      <c r="H1843">
        <v>1</v>
      </c>
      <c r="I1843">
        <v>1485.4</v>
      </c>
      <c r="J1843">
        <f t="shared" si="0"/>
        <v>1485.4</v>
      </c>
      <c r="K1843">
        <f t="shared" si="1"/>
        <v>1485.4</v>
      </c>
    </row>
    <row r="1844" spans="1:11" hidden="1" x14ac:dyDescent="0.25">
      <c r="A1844">
        <v>208195</v>
      </c>
      <c r="B1844" t="s">
        <v>2142</v>
      </c>
      <c r="C1844">
        <v>40</v>
      </c>
      <c r="D1844">
        <v>1</v>
      </c>
      <c r="E1844" s="32">
        <v>40</v>
      </c>
      <c r="F1844">
        <v>74.260000000000005</v>
      </c>
      <c r="G1844">
        <v>2970.4</v>
      </c>
      <c r="H1844">
        <v>1</v>
      </c>
      <c r="I1844">
        <v>2970.4</v>
      </c>
      <c r="J1844">
        <f t="shared" si="0"/>
        <v>2970.4</v>
      </c>
      <c r="K1844">
        <f t="shared" si="1"/>
        <v>2970.4</v>
      </c>
    </row>
    <row r="1845" spans="1:11" hidden="1" x14ac:dyDescent="0.25">
      <c r="A1845">
        <v>208185</v>
      </c>
      <c r="B1845" t="s">
        <v>2134</v>
      </c>
      <c r="C1845">
        <v>99</v>
      </c>
      <c r="D1845">
        <v>1</v>
      </c>
      <c r="E1845" s="32">
        <v>99</v>
      </c>
      <c r="F1845">
        <v>74.260000000000005</v>
      </c>
      <c r="G1845">
        <v>7351.74</v>
      </c>
      <c r="H1845">
        <v>1</v>
      </c>
      <c r="I1845">
        <v>7351.74</v>
      </c>
      <c r="J1845">
        <f t="shared" si="0"/>
        <v>7351.74</v>
      </c>
      <c r="K1845">
        <f t="shared" si="1"/>
        <v>7351.74</v>
      </c>
    </row>
    <row r="1846" spans="1:11" hidden="1" x14ac:dyDescent="0.25">
      <c r="A1846">
        <v>208174</v>
      </c>
      <c r="B1846" t="s">
        <v>2143</v>
      </c>
      <c r="C1846">
        <v>20</v>
      </c>
      <c r="D1846">
        <v>1</v>
      </c>
      <c r="E1846" s="32">
        <v>20</v>
      </c>
      <c r="F1846">
        <v>74.260000000000005</v>
      </c>
      <c r="G1846">
        <v>1485.2</v>
      </c>
      <c r="H1846">
        <v>1</v>
      </c>
      <c r="I1846">
        <v>1485.2</v>
      </c>
      <c r="J1846">
        <f t="shared" si="0"/>
        <v>1485.2</v>
      </c>
      <c r="K1846">
        <f t="shared" si="1"/>
        <v>1485.2</v>
      </c>
    </row>
    <row r="1847" spans="1:11" hidden="1" x14ac:dyDescent="0.25">
      <c r="A1847">
        <v>208168</v>
      </c>
      <c r="B1847" t="s">
        <v>2143</v>
      </c>
      <c r="C1847">
        <v>20</v>
      </c>
      <c r="D1847">
        <v>1</v>
      </c>
      <c r="E1847" s="32">
        <v>20</v>
      </c>
      <c r="F1847">
        <v>74.489999999999995</v>
      </c>
      <c r="G1847">
        <v>1489.8</v>
      </c>
      <c r="H1847">
        <v>1</v>
      </c>
      <c r="I1847">
        <v>1489.8</v>
      </c>
      <c r="J1847">
        <f t="shared" si="0"/>
        <v>1489.8</v>
      </c>
      <c r="K1847">
        <f t="shared" si="1"/>
        <v>1489.8</v>
      </c>
    </row>
    <row r="1848" spans="1:11" hidden="1" x14ac:dyDescent="0.25">
      <c r="A1848">
        <v>208161</v>
      </c>
      <c r="B1848" t="s">
        <v>2134</v>
      </c>
      <c r="C1848">
        <v>99</v>
      </c>
      <c r="D1848">
        <v>1</v>
      </c>
      <c r="E1848" s="32">
        <v>99</v>
      </c>
      <c r="F1848">
        <v>74.37</v>
      </c>
      <c r="G1848">
        <v>7362.63</v>
      </c>
      <c r="H1848">
        <v>1</v>
      </c>
      <c r="I1848">
        <v>7362.63</v>
      </c>
      <c r="J1848">
        <f t="shared" si="0"/>
        <v>7362.63</v>
      </c>
      <c r="K1848">
        <f t="shared" si="1"/>
        <v>7362.63</v>
      </c>
    </row>
    <row r="1849" spans="1:11" hidden="1" x14ac:dyDescent="0.25">
      <c r="A1849">
        <v>208140</v>
      </c>
      <c r="B1849" t="s">
        <v>2134</v>
      </c>
      <c r="C1849">
        <v>89</v>
      </c>
      <c r="D1849">
        <v>1</v>
      </c>
      <c r="E1849" s="32">
        <v>99</v>
      </c>
      <c r="F1849">
        <v>74.108999999999995</v>
      </c>
      <c r="G1849">
        <v>6595.7</v>
      </c>
      <c r="H1849">
        <v>1</v>
      </c>
      <c r="I1849">
        <v>6595.7</v>
      </c>
      <c r="J1849">
        <f t="shared" si="0"/>
        <v>6595.7</v>
      </c>
      <c r="K1849">
        <f t="shared" si="1"/>
        <v>6595.7</v>
      </c>
    </row>
    <row r="1850" spans="1:11" hidden="1" x14ac:dyDescent="0.25">
      <c r="A1850">
        <v>208129</v>
      </c>
      <c r="B1850" t="s">
        <v>2134</v>
      </c>
      <c r="C1850">
        <v>69</v>
      </c>
      <c r="D1850">
        <v>1</v>
      </c>
      <c r="E1850" s="32">
        <v>99</v>
      </c>
      <c r="F1850">
        <v>74.108999999999995</v>
      </c>
      <c r="G1850">
        <v>5113.5200000000004</v>
      </c>
      <c r="H1850">
        <v>1</v>
      </c>
      <c r="I1850">
        <v>5113.5200000000004</v>
      </c>
      <c r="J1850">
        <f t="shared" si="0"/>
        <v>5113.5200000000004</v>
      </c>
      <c r="K1850">
        <f t="shared" si="1"/>
        <v>5113.5200000000004</v>
      </c>
    </row>
    <row r="1851" spans="1:11" hidden="1" x14ac:dyDescent="0.25">
      <c r="A1851">
        <v>208115</v>
      </c>
      <c r="B1851" t="s">
        <v>2135</v>
      </c>
      <c r="C1851">
        <v>20</v>
      </c>
      <c r="D1851">
        <v>1</v>
      </c>
      <c r="E1851" s="32">
        <v>20</v>
      </c>
      <c r="F1851">
        <v>74.16</v>
      </c>
      <c r="G1851">
        <v>1483.2</v>
      </c>
      <c r="H1851">
        <v>1</v>
      </c>
      <c r="I1851">
        <v>1483.2</v>
      </c>
      <c r="J1851">
        <f t="shared" si="0"/>
        <v>1483.2</v>
      </c>
      <c r="K1851">
        <f t="shared" si="1"/>
        <v>1483.2</v>
      </c>
    </row>
    <row r="1852" spans="1:11" hidden="1" x14ac:dyDescent="0.25">
      <c r="A1852">
        <v>208115</v>
      </c>
      <c r="B1852" t="s">
        <v>2144</v>
      </c>
      <c r="C1852">
        <v>40</v>
      </c>
      <c r="D1852">
        <v>1</v>
      </c>
      <c r="E1852" s="32">
        <v>40</v>
      </c>
      <c r="F1852">
        <v>74.16</v>
      </c>
      <c r="G1852">
        <v>2966.4</v>
      </c>
      <c r="H1852">
        <v>1</v>
      </c>
      <c r="I1852">
        <v>2966.4</v>
      </c>
      <c r="J1852">
        <f t="shared" si="0"/>
        <v>2966.4</v>
      </c>
      <c r="K1852">
        <f t="shared" si="1"/>
        <v>2966.4</v>
      </c>
    </row>
    <row r="1853" spans="1:11" hidden="1" x14ac:dyDescent="0.25">
      <c r="A1853">
        <v>208111</v>
      </c>
      <c r="B1853" t="s">
        <v>2151</v>
      </c>
      <c r="C1853">
        <v>20</v>
      </c>
      <c r="D1853">
        <v>1</v>
      </c>
      <c r="E1853" s="32">
        <v>20</v>
      </c>
      <c r="F1853">
        <v>74.16</v>
      </c>
      <c r="G1853">
        <v>1483.2</v>
      </c>
      <c r="H1853">
        <v>1</v>
      </c>
      <c r="I1853">
        <v>1483.2</v>
      </c>
      <c r="J1853">
        <f t="shared" si="0"/>
        <v>1483.2</v>
      </c>
      <c r="K1853">
        <f t="shared" si="1"/>
        <v>1483.2</v>
      </c>
    </row>
    <row r="1854" spans="1:11" hidden="1" x14ac:dyDescent="0.25">
      <c r="A1854">
        <v>208105</v>
      </c>
      <c r="B1854" t="s">
        <v>2143</v>
      </c>
      <c r="C1854">
        <v>20</v>
      </c>
      <c r="D1854">
        <v>1</v>
      </c>
      <c r="E1854" s="32">
        <v>20</v>
      </c>
      <c r="F1854">
        <v>74.16</v>
      </c>
      <c r="G1854">
        <v>1483.2</v>
      </c>
      <c r="H1854">
        <v>1</v>
      </c>
      <c r="I1854">
        <v>1483.2</v>
      </c>
      <c r="J1854">
        <f t="shared" si="0"/>
        <v>1483.2</v>
      </c>
      <c r="K1854">
        <f t="shared" si="1"/>
        <v>1483.2</v>
      </c>
    </row>
    <row r="1855" spans="1:11" hidden="1" x14ac:dyDescent="0.25">
      <c r="A1855">
        <v>208099</v>
      </c>
      <c r="B1855" t="s">
        <v>2144</v>
      </c>
      <c r="C1855">
        <v>40</v>
      </c>
      <c r="D1855">
        <v>1</v>
      </c>
      <c r="E1855" s="32">
        <v>40</v>
      </c>
      <c r="F1855">
        <v>74.16</v>
      </c>
      <c r="G1855">
        <v>2966.4</v>
      </c>
      <c r="H1855">
        <v>1</v>
      </c>
      <c r="I1855">
        <v>2966.4</v>
      </c>
      <c r="J1855">
        <f t="shared" si="0"/>
        <v>2966.4</v>
      </c>
      <c r="K1855">
        <f t="shared" si="1"/>
        <v>2966.4</v>
      </c>
    </row>
    <row r="1856" spans="1:11" hidden="1" x14ac:dyDescent="0.25">
      <c r="A1856">
        <v>208092</v>
      </c>
      <c r="B1856" t="s">
        <v>2149</v>
      </c>
      <c r="C1856">
        <v>10</v>
      </c>
      <c r="D1856">
        <v>1</v>
      </c>
      <c r="E1856" s="32">
        <v>10</v>
      </c>
      <c r="F1856">
        <v>74.16</v>
      </c>
      <c r="G1856">
        <v>741.6</v>
      </c>
      <c r="H1856">
        <v>1</v>
      </c>
      <c r="I1856">
        <v>741.6</v>
      </c>
      <c r="J1856">
        <f t="shared" si="0"/>
        <v>741.6</v>
      </c>
      <c r="K1856">
        <f t="shared" si="1"/>
        <v>741.6</v>
      </c>
    </row>
    <row r="1857" spans="1:11" hidden="1" x14ac:dyDescent="0.25">
      <c r="A1857">
        <v>208060</v>
      </c>
      <c r="B1857" t="s">
        <v>2134</v>
      </c>
      <c r="C1857">
        <v>99</v>
      </c>
      <c r="D1857">
        <v>1</v>
      </c>
      <c r="E1857">
        <v>99</v>
      </c>
      <c r="F1857">
        <v>74.349999999999994</v>
      </c>
      <c r="G1857">
        <v>7360.65</v>
      </c>
      <c r="H1857">
        <v>1</v>
      </c>
      <c r="I1857">
        <v>7360.65</v>
      </c>
      <c r="J1857">
        <f t="shared" si="0"/>
        <v>7360.65</v>
      </c>
      <c r="K1857">
        <f t="shared" si="1"/>
        <v>7360.65</v>
      </c>
    </row>
    <row r="1858" spans="1:11" hidden="1" x14ac:dyDescent="0.25">
      <c r="A1858">
        <v>208459</v>
      </c>
      <c r="B1858" t="s">
        <v>2134</v>
      </c>
      <c r="C1858">
        <v>99</v>
      </c>
      <c r="D1858">
        <v>1</v>
      </c>
      <c r="E1858">
        <v>99</v>
      </c>
      <c r="F1858">
        <v>72.97</v>
      </c>
      <c r="G1858">
        <v>7224.03</v>
      </c>
      <c r="H1858">
        <v>1</v>
      </c>
      <c r="I1858">
        <v>7224.03</v>
      </c>
      <c r="J1858">
        <f t="shared" si="0"/>
        <v>7224.03</v>
      </c>
      <c r="K1858">
        <f t="shared" si="1"/>
        <v>7224.03</v>
      </c>
    </row>
    <row r="1859" spans="1:11" hidden="1" x14ac:dyDescent="0.25">
      <c r="A1859">
        <v>208438</v>
      </c>
      <c r="B1859" t="s">
        <v>2134</v>
      </c>
      <c r="C1859">
        <v>99</v>
      </c>
      <c r="D1859">
        <v>1</v>
      </c>
      <c r="E1859">
        <v>99</v>
      </c>
      <c r="F1859">
        <v>72.97</v>
      </c>
      <c r="G1859">
        <v>7224.03</v>
      </c>
      <c r="H1859">
        <v>1</v>
      </c>
      <c r="I1859">
        <v>7224.03</v>
      </c>
      <c r="J1859">
        <f t="shared" si="0"/>
        <v>7224.03</v>
      </c>
      <c r="K1859">
        <f t="shared" si="1"/>
        <v>7224.03</v>
      </c>
    </row>
    <row r="1860" spans="1:11" hidden="1" x14ac:dyDescent="0.25">
      <c r="A1860">
        <v>208370</v>
      </c>
      <c r="B1860" t="s">
        <v>2138</v>
      </c>
      <c r="C1860">
        <v>20</v>
      </c>
      <c r="D1860">
        <v>1</v>
      </c>
      <c r="E1860">
        <v>20</v>
      </c>
      <c r="F1860">
        <v>72.97</v>
      </c>
      <c r="G1860">
        <v>1459.4</v>
      </c>
      <c r="H1860">
        <v>1</v>
      </c>
      <c r="I1860">
        <v>1459.4</v>
      </c>
      <c r="J1860">
        <f t="shared" si="0"/>
        <v>1459.4</v>
      </c>
      <c r="K1860">
        <f t="shared" si="1"/>
        <v>1459.4</v>
      </c>
    </row>
    <row r="1861" spans="1:11" hidden="1" x14ac:dyDescent="0.25">
      <c r="A1861">
        <v>208283</v>
      </c>
      <c r="B1861" t="s">
        <v>2138</v>
      </c>
      <c r="C1861">
        <v>20</v>
      </c>
      <c r="D1861">
        <v>1</v>
      </c>
      <c r="E1861">
        <v>20</v>
      </c>
      <c r="F1861">
        <v>74.34</v>
      </c>
      <c r="G1861">
        <v>1486.8</v>
      </c>
      <c r="H1861">
        <v>1</v>
      </c>
      <c r="I1861">
        <v>1486.8</v>
      </c>
      <c r="J1861">
        <f t="shared" si="0"/>
        <v>1486.8</v>
      </c>
      <c r="K1861">
        <f t="shared" si="1"/>
        <v>1486.8</v>
      </c>
    </row>
    <row r="1862" spans="1:11" hidden="1" x14ac:dyDescent="0.25">
      <c r="A1862">
        <v>208280</v>
      </c>
      <c r="B1862" t="s">
        <v>2134</v>
      </c>
      <c r="C1862">
        <v>99</v>
      </c>
      <c r="D1862">
        <v>1</v>
      </c>
      <c r="E1862">
        <v>99</v>
      </c>
      <c r="F1862">
        <v>74.34</v>
      </c>
      <c r="G1862">
        <v>7359.66</v>
      </c>
      <c r="H1862">
        <v>1</v>
      </c>
      <c r="I1862">
        <v>7359.66</v>
      </c>
      <c r="J1862">
        <f t="shared" si="0"/>
        <v>7359.66</v>
      </c>
      <c r="K1862">
        <f t="shared" si="1"/>
        <v>7359.66</v>
      </c>
    </row>
    <row r="1863" spans="1:11" hidden="1" x14ac:dyDescent="0.25">
      <c r="A1863">
        <v>208219</v>
      </c>
      <c r="B1863" t="s">
        <v>2134</v>
      </c>
      <c r="C1863">
        <v>99</v>
      </c>
      <c r="D1863">
        <v>1</v>
      </c>
      <c r="E1863">
        <v>99</v>
      </c>
      <c r="F1863">
        <v>74.17</v>
      </c>
      <c r="G1863">
        <v>7342.83</v>
      </c>
      <c r="H1863">
        <v>1</v>
      </c>
      <c r="I1863">
        <v>7342.83</v>
      </c>
      <c r="J1863">
        <f t="shared" si="0"/>
        <v>7342.83</v>
      </c>
      <c r="K1863">
        <f t="shared" si="1"/>
        <v>7342.83</v>
      </c>
    </row>
    <row r="1864" spans="1:11" hidden="1" x14ac:dyDescent="0.25">
      <c r="A1864">
        <v>208219</v>
      </c>
      <c r="B1864" t="s">
        <v>2146</v>
      </c>
      <c r="C1864">
        <v>20</v>
      </c>
      <c r="D1864">
        <v>1</v>
      </c>
      <c r="E1864">
        <v>20</v>
      </c>
      <c r="F1864">
        <v>74.17</v>
      </c>
      <c r="G1864">
        <v>1483.4</v>
      </c>
      <c r="H1864">
        <v>1</v>
      </c>
      <c r="I1864">
        <v>1483.4</v>
      </c>
      <c r="J1864">
        <f t="shared" si="0"/>
        <v>1483.4</v>
      </c>
      <c r="K1864">
        <f t="shared" si="1"/>
        <v>1483.4</v>
      </c>
    </row>
    <row r="1865" spans="1:11" hidden="1" x14ac:dyDescent="0.25">
      <c r="A1865">
        <v>208206</v>
      </c>
      <c r="B1865" t="s">
        <v>2134</v>
      </c>
      <c r="C1865">
        <v>99</v>
      </c>
      <c r="D1865">
        <v>1</v>
      </c>
      <c r="E1865">
        <v>99</v>
      </c>
      <c r="F1865">
        <v>74.27</v>
      </c>
      <c r="G1865">
        <v>7352.73</v>
      </c>
      <c r="H1865">
        <v>1</v>
      </c>
      <c r="I1865">
        <v>7352.73</v>
      </c>
      <c r="J1865">
        <f t="shared" si="0"/>
        <v>7352.73</v>
      </c>
      <c r="K1865">
        <f t="shared" si="1"/>
        <v>7352.73</v>
      </c>
    </row>
    <row r="1866" spans="1:11" hidden="1" x14ac:dyDescent="0.25">
      <c r="A1866">
        <v>208193</v>
      </c>
      <c r="B1866" t="s">
        <v>2134</v>
      </c>
      <c r="C1866">
        <v>99</v>
      </c>
      <c r="D1866">
        <v>1</v>
      </c>
      <c r="E1866">
        <v>99</v>
      </c>
      <c r="F1866">
        <v>74.260000000000005</v>
      </c>
      <c r="G1866">
        <v>7351.74</v>
      </c>
      <c r="H1866">
        <v>1</v>
      </c>
      <c r="I1866">
        <v>7351.74</v>
      </c>
      <c r="J1866">
        <f t="shared" si="0"/>
        <v>7351.74</v>
      </c>
      <c r="K1866">
        <f t="shared" si="1"/>
        <v>7351.74</v>
      </c>
    </row>
    <row r="1867" spans="1:11" hidden="1" x14ac:dyDescent="0.25">
      <c r="A1867">
        <v>208192</v>
      </c>
      <c r="B1867" t="s">
        <v>2134</v>
      </c>
      <c r="C1867">
        <v>99</v>
      </c>
      <c r="D1867">
        <v>1</v>
      </c>
      <c r="E1867">
        <v>99</v>
      </c>
      <c r="F1867">
        <v>74.260000000000005</v>
      </c>
      <c r="G1867">
        <v>7351.74</v>
      </c>
      <c r="H1867">
        <v>1</v>
      </c>
      <c r="I1867">
        <v>7351.74</v>
      </c>
      <c r="J1867">
        <f t="shared" si="0"/>
        <v>7351.74</v>
      </c>
      <c r="K1867">
        <f t="shared" si="1"/>
        <v>7351.74</v>
      </c>
    </row>
    <row r="1868" spans="1:11" hidden="1" x14ac:dyDescent="0.25">
      <c r="A1868">
        <v>208168</v>
      </c>
      <c r="B1868" t="s">
        <v>2138</v>
      </c>
      <c r="C1868">
        <v>20</v>
      </c>
      <c r="D1868">
        <v>1</v>
      </c>
      <c r="E1868">
        <v>20</v>
      </c>
      <c r="F1868">
        <v>74.489999999999995</v>
      </c>
      <c r="G1868">
        <v>1489.8</v>
      </c>
      <c r="H1868">
        <v>1</v>
      </c>
      <c r="I1868">
        <v>1489.8</v>
      </c>
      <c r="J1868">
        <f t="shared" si="0"/>
        <v>1489.8</v>
      </c>
      <c r="K1868">
        <f t="shared" si="1"/>
        <v>1489.8</v>
      </c>
    </row>
    <row r="1869" spans="1:11" hidden="1" x14ac:dyDescent="0.25">
      <c r="A1869">
        <v>208153</v>
      </c>
      <c r="B1869" t="s">
        <v>2134</v>
      </c>
      <c r="C1869">
        <v>99</v>
      </c>
      <c r="D1869">
        <v>1</v>
      </c>
      <c r="E1869">
        <v>99</v>
      </c>
      <c r="F1869">
        <v>74.37</v>
      </c>
      <c r="G1869">
        <v>7362.63</v>
      </c>
      <c r="H1869">
        <v>1</v>
      </c>
      <c r="I1869">
        <v>7362.63</v>
      </c>
      <c r="J1869">
        <f t="shared" si="0"/>
        <v>7362.63</v>
      </c>
      <c r="K1869">
        <f t="shared" si="1"/>
        <v>7362.63</v>
      </c>
    </row>
    <row r="1870" spans="1:11" hidden="1" x14ac:dyDescent="0.25">
      <c r="A1870">
        <v>208147</v>
      </c>
      <c r="B1870" t="s">
        <v>2134</v>
      </c>
      <c r="C1870">
        <v>99</v>
      </c>
      <c r="D1870">
        <v>1</v>
      </c>
      <c r="E1870">
        <v>99</v>
      </c>
      <c r="F1870">
        <v>74.209999999999994</v>
      </c>
      <c r="G1870">
        <v>7346.79</v>
      </c>
      <c r="H1870">
        <v>1</v>
      </c>
      <c r="I1870">
        <v>7346.79</v>
      </c>
      <c r="J1870">
        <f t="shared" si="0"/>
        <v>7346.79</v>
      </c>
      <c r="K1870">
        <f t="shared" si="1"/>
        <v>7346.79</v>
      </c>
    </row>
    <row r="1871" spans="1:11" hidden="1" x14ac:dyDescent="0.25">
      <c r="A1871">
        <v>208145</v>
      </c>
      <c r="B1871" t="s">
        <v>2134</v>
      </c>
      <c r="C1871">
        <v>99</v>
      </c>
      <c r="D1871">
        <v>1</v>
      </c>
      <c r="E1871">
        <v>99</v>
      </c>
      <c r="F1871">
        <v>74.209999999999994</v>
      </c>
      <c r="G1871">
        <v>7346.79</v>
      </c>
      <c r="H1871">
        <v>1</v>
      </c>
      <c r="I1871">
        <v>7346.79</v>
      </c>
      <c r="J1871">
        <f t="shared" si="0"/>
        <v>7346.79</v>
      </c>
      <c r="K1871">
        <f t="shared" si="1"/>
        <v>7346.79</v>
      </c>
    </row>
    <row r="1872" spans="1:11" hidden="1" x14ac:dyDescent="0.25">
      <c r="A1872">
        <v>208145</v>
      </c>
      <c r="B1872" t="s">
        <v>4971</v>
      </c>
      <c r="C1872">
        <v>20</v>
      </c>
      <c r="D1872">
        <v>1</v>
      </c>
      <c r="E1872">
        <v>20</v>
      </c>
      <c r="F1872">
        <v>74.209999999999994</v>
      </c>
      <c r="G1872">
        <v>1484.2</v>
      </c>
      <c r="H1872">
        <v>1</v>
      </c>
      <c r="I1872">
        <v>1484.2</v>
      </c>
      <c r="J1872">
        <f t="shared" si="0"/>
        <v>1484.2</v>
      </c>
      <c r="K1872">
        <f t="shared" si="1"/>
        <v>1484.2</v>
      </c>
    </row>
    <row r="1873" spans="1:11" hidden="1" x14ac:dyDescent="0.25">
      <c r="A1873">
        <v>208145</v>
      </c>
      <c r="B1873" t="s">
        <v>2146</v>
      </c>
      <c r="C1873">
        <v>20</v>
      </c>
      <c r="D1873">
        <v>1</v>
      </c>
      <c r="E1873">
        <v>20</v>
      </c>
      <c r="F1873">
        <v>74.209999999999994</v>
      </c>
      <c r="G1873">
        <v>1484.2</v>
      </c>
      <c r="H1873">
        <v>1</v>
      </c>
      <c r="I1873">
        <v>1484.2</v>
      </c>
      <c r="J1873">
        <f t="shared" si="0"/>
        <v>1484.2</v>
      </c>
      <c r="K1873">
        <f t="shared" si="1"/>
        <v>1484.2</v>
      </c>
    </row>
    <row r="1874" spans="1:11" hidden="1" x14ac:dyDescent="0.25">
      <c r="A1874">
        <v>208145</v>
      </c>
      <c r="B1874" t="s">
        <v>2147</v>
      </c>
      <c r="C1874">
        <v>10</v>
      </c>
      <c r="D1874">
        <v>1</v>
      </c>
      <c r="E1874">
        <v>10</v>
      </c>
      <c r="F1874">
        <v>74.209999999999994</v>
      </c>
      <c r="G1874">
        <v>742.1</v>
      </c>
      <c r="H1874">
        <v>1</v>
      </c>
      <c r="I1874">
        <v>742.1</v>
      </c>
      <c r="J1874">
        <f t="shared" si="0"/>
        <v>742.1</v>
      </c>
      <c r="K1874">
        <f t="shared" si="1"/>
        <v>742.1</v>
      </c>
    </row>
    <row r="1875" spans="1:11" hidden="1" x14ac:dyDescent="0.25">
      <c r="A1875">
        <v>208145</v>
      </c>
      <c r="B1875" t="s">
        <v>2144</v>
      </c>
      <c r="C1875">
        <v>40</v>
      </c>
      <c r="D1875">
        <v>1</v>
      </c>
      <c r="E1875">
        <v>40</v>
      </c>
      <c r="F1875">
        <v>74.209999999999994</v>
      </c>
      <c r="G1875">
        <v>2968.4</v>
      </c>
      <c r="H1875">
        <v>1</v>
      </c>
      <c r="I1875">
        <v>2968.4</v>
      </c>
      <c r="J1875">
        <f t="shared" si="0"/>
        <v>2968.4</v>
      </c>
      <c r="K1875">
        <f t="shared" si="1"/>
        <v>2968.4</v>
      </c>
    </row>
    <row r="1876" spans="1:11" hidden="1" x14ac:dyDescent="0.25">
      <c r="A1876">
        <v>208145</v>
      </c>
      <c r="B1876" t="s">
        <v>2136</v>
      </c>
      <c r="C1876">
        <v>20</v>
      </c>
      <c r="D1876">
        <v>1</v>
      </c>
      <c r="E1876">
        <v>20</v>
      </c>
      <c r="F1876">
        <v>74.209999999999994</v>
      </c>
      <c r="G1876">
        <v>1484.2</v>
      </c>
      <c r="H1876">
        <v>1</v>
      </c>
      <c r="I1876">
        <v>1484.2</v>
      </c>
      <c r="J1876">
        <f t="shared" si="0"/>
        <v>1484.2</v>
      </c>
      <c r="K1876">
        <f t="shared" si="1"/>
        <v>1484.2</v>
      </c>
    </row>
    <row r="1877" spans="1:11" hidden="1" x14ac:dyDescent="0.25">
      <c r="A1877">
        <v>208143</v>
      </c>
      <c r="B1877" t="s">
        <v>2134</v>
      </c>
      <c r="C1877">
        <v>99</v>
      </c>
      <c r="D1877">
        <v>1</v>
      </c>
      <c r="E1877">
        <v>99</v>
      </c>
      <c r="F1877">
        <v>74.209999999999994</v>
      </c>
      <c r="G1877">
        <v>7346.79</v>
      </c>
      <c r="H1877">
        <v>1</v>
      </c>
      <c r="I1877">
        <v>7346.79</v>
      </c>
      <c r="J1877">
        <f t="shared" si="0"/>
        <v>7346.79</v>
      </c>
      <c r="K1877">
        <f t="shared" si="1"/>
        <v>7346.79</v>
      </c>
    </row>
    <row r="1878" spans="1:11" hidden="1" x14ac:dyDescent="0.25">
      <c r="A1878">
        <v>208143</v>
      </c>
      <c r="B1878" t="s">
        <v>2146</v>
      </c>
      <c r="C1878">
        <v>20</v>
      </c>
      <c r="D1878">
        <v>1</v>
      </c>
      <c r="E1878">
        <v>20</v>
      </c>
      <c r="F1878">
        <v>74.209999999999994</v>
      </c>
      <c r="G1878">
        <v>1484.2</v>
      </c>
      <c r="H1878">
        <v>1</v>
      </c>
      <c r="I1878">
        <v>1484.2</v>
      </c>
      <c r="J1878">
        <f t="shared" si="0"/>
        <v>1484.2</v>
      </c>
      <c r="K1878">
        <f t="shared" si="1"/>
        <v>1484.2</v>
      </c>
    </row>
    <row r="1879" spans="1:11" hidden="1" x14ac:dyDescent="0.25">
      <c r="A1879">
        <v>208130</v>
      </c>
      <c r="B1879" t="s">
        <v>2145</v>
      </c>
      <c r="C1879">
        <v>89</v>
      </c>
      <c r="D1879">
        <v>1</v>
      </c>
      <c r="E1879">
        <v>89</v>
      </c>
      <c r="F1879">
        <v>74.108999999999995</v>
      </c>
      <c r="G1879">
        <v>6595.7</v>
      </c>
      <c r="H1879">
        <v>1</v>
      </c>
      <c r="I1879">
        <v>6595.7</v>
      </c>
      <c r="J1879">
        <f t="shared" si="0"/>
        <v>6595.7</v>
      </c>
      <c r="K1879">
        <f t="shared" si="1"/>
        <v>6595.7</v>
      </c>
    </row>
    <row r="1880" spans="1:11" hidden="1" x14ac:dyDescent="0.25">
      <c r="A1880">
        <v>208130</v>
      </c>
      <c r="B1880" t="s">
        <v>2141</v>
      </c>
      <c r="C1880">
        <v>20</v>
      </c>
      <c r="D1880">
        <v>1</v>
      </c>
      <c r="E1880">
        <v>20</v>
      </c>
      <c r="F1880">
        <v>74.108999999999995</v>
      </c>
      <c r="G1880">
        <v>1482.18</v>
      </c>
      <c r="H1880">
        <v>1</v>
      </c>
      <c r="I1880">
        <v>1482.18</v>
      </c>
      <c r="J1880">
        <f t="shared" si="0"/>
        <v>1482.18</v>
      </c>
      <c r="K1880">
        <f t="shared" si="1"/>
        <v>1482.18</v>
      </c>
    </row>
    <row r="1881" spans="1:11" hidden="1" x14ac:dyDescent="0.25">
      <c r="A1881">
        <v>208125</v>
      </c>
      <c r="B1881" t="s">
        <v>2134</v>
      </c>
      <c r="C1881">
        <v>99</v>
      </c>
      <c r="D1881">
        <v>1</v>
      </c>
      <c r="E1881">
        <v>99</v>
      </c>
      <c r="F1881">
        <v>74.16</v>
      </c>
      <c r="G1881">
        <v>7341.84</v>
      </c>
      <c r="H1881">
        <v>1</v>
      </c>
      <c r="I1881">
        <v>7341.84</v>
      </c>
      <c r="J1881">
        <f t="shared" si="0"/>
        <v>7341.84</v>
      </c>
      <c r="K1881">
        <f t="shared" si="1"/>
        <v>7341.84</v>
      </c>
    </row>
    <row r="1882" spans="1:11" hidden="1" x14ac:dyDescent="0.25">
      <c r="A1882">
        <v>208125</v>
      </c>
      <c r="B1882" t="s">
        <v>2147</v>
      </c>
      <c r="C1882">
        <v>10</v>
      </c>
      <c r="D1882">
        <v>1</v>
      </c>
      <c r="E1882">
        <v>10</v>
      </c>
      <c r="F1882">
        <v>74.16</v>
      </c>
      <c r="G1882">
        <v>741.6</v>
      </c>
      <c r="H1882">
        <v>1</v>
      </c>
      <c r="I1882">
        <v>741.6</v>
      </c>
      <c r="J1882">
        <f t="shared" si="0"/>
        <v>741.6</v>
      </c>
      <c r="K1882">
        <f t="shared" si="1"/>
        <v>741.6</v>
      </c>
    </row>
    <row r="1883" spans="1:11" hidden="1" x14ac:dyDescent="0.25">
      <c r="A1883">
        <v>208124</v>
      </c>
      <c r="B1883" t="s">
        <v>2134</v>
      </c>
      <c r="C1883">
        <v>99</v>
      </c>
      <c r="D1883">
        <v>1</v>
      </c>
      <c r="E1883">
        <v>99</v>
      </c>
      <c r="F1883">
        <v>74.16</v>
      </c>
      <c r="G1883">
        <v>7341.84</v>
      </c>
      <c r="H1883">
        <v>1</v>
      </c>
      <c r="I1883">
        <v>7341.84</v>
      </c>
      <c r="J1883">
        <f t="shared" si="0"/>
        <v>7341.84</v>
      </c>
      <c r="K1883">
        <f t="shared" si="1"/>
        <v>7341.84</v>
      </c>
    </row>
    <row r="1884" spans="1:11" hidden="1" x14ac:dyDescent="0.25">
      <c r="A1884">
        <v>208108</v>
      </c>
      <c r="B1884" t="s">
        <v>2134</v>
      </c>
      <c r="C1884">
        <v>99</v>
      </c>
      <c r="D1884">
        <v>1</v>
      </c>
      <c r="E1884">
        <v>99</v>
      </c>
      <c r="F1884">
        <v>74.16</v>
      </c>
      <c r="G1884">
        <v>7341.84</v>
      </c>
      <c r="H1884">
        <v>1</v>
      </c>
      <c r="I1884">
        <v>7341.84</v>
      </c>
      <c r="J1884">
        <f t="shared" si="0"/>
        <v>7341.84</v>
      </c>
      <c r="K1884">
        <f t="shared" si="1"/>
        <v>7341.84</v>
      </c>
    </row>
    <row r="1885" spans="1:11" hidden="1" x14ac:dyDescent="0.25">
      <c r="A1885">
        <v>208108</v>
      </c>
      <c r="B1885" t="s">
        <v>2142</v>
      </c>
      <c r="C1885">
        <v>40</v>
      </c>
      <c r="D1885">
        <v>1</v>
      </c>
      <c r="E1885">
        <v>40</v>
      </c>
      <c r="F1885">
        <v>74.16</v>
      </c>
      <c r="G1885">
        <v>2966.4</v>
      </c>
      <c r="H1885">
        <v>1</v>
      </c>
      <c r="I1885">
        <v>2966.4</v>
      </c>
      <c r="J1885">
        <f t="shared" si="0"/>
        <v>2966.4</v>
      </c>
      <c r="K1885">
        <f t="shared" si="1"/>
        <v>2966.4</v>
      </c>
    </row>
    <row r="1886" spans="1:11" hidden="1" x14ac:dyDescent="0.25">
      <c r="A1886">
        <v>208095</v>
      </c>
      <c r="B1886" t="s">
        <v>2134</v>
      </c>
      <c r="C1886">
        <v>99</v>
      </c>
      <c r="D1886">
        <v>1</v>
      </c>
      <c r="E1886">
        <v>99</v>
      </c>
      <c r="F1886">
        <v>74.16</v>
      </c>
      <c r="G1886">
        <v>7341.84</v>
      </c>
      <c r="H1886">
        <v>1</v>
      </c>
      <c r="I1886">
        <v>7341.84</v>
      </c>
      <c r="J1886">
        <f t="shared" si="0"/>
        <v>7341.84</v>
      </c>
      <c r="K1886">
        <f t="shared" si="1"/>
        <v>7341.84</v>
      </c>
    </row>
    <row r="1887" spans="1:11" hidden="1" x14ac:dyDescent="0.25">
      <c r="A1887">
        <v>208070</v>
      </c>
      <c r="B1887" t="s">
        <v>2134</v>
      </c>
      <c r="C1887">
        <v>99</v>
      </c>
      <c r="D1887">
        <v>1</v>
      </c>
      <c r="E1887">
        <v>99</v>
      </c>
      <c r="F1887">
        <v>74.25</v>
      </c>
      <c r="G1887">
        <v>7350.75</v>
      </c>
      <c r="H1887">
        <v>1</v>
      </c>
      <c r="I1887">
        <v>7350.75</v>
      </c>
      <c r="J1887">
        <f t="shared" si="0"/>
        <v>7350.75</v>
      </c>
      <c r="K1887">
        <f t="shared" si="1"/>
        <v>7350.75</v>
      </c>
    </row>
    <row r="1888" spans="1:11" hidden="1" x14ac:dyDescent="0.25">
      <c r="A1888">
        <v>208070</v>
      </c>
      <c r="B1888" t="s">
        <v>4971</v>
      </c>
      <c r="C1888">
        <v>20</v>
      </c>
      <c r="D1888">
        <v>1</v>
      </c>
      <c r="E1888">
        <v>20</v>
      </c>
      <c r="F1888">
        <v>74.25</v>
      </c>
      <c r="G1888">
        <v>1485</v>
      </c>
      <c r="H1888">
        <v>1</v>
      </c>
      <c r="I1888">
        <v>1485</v>
      </c>
      <c r="J1888">
        <f t="shared" si="0"/>
        <v>1485</v>
      </c>
      <c r="K1888">
        <f t="shared" si="1"/>
        <v>1485</v>
      </c>
    </row>
    <row r="1889" spans="1:11" hidden="1" x14ac:dyDescent="0.25">
      <c r="A1889">
        <v>208070</v>
      </c>
      <c r="B1889" t="s">
        <v>2146</v>
      </c>
      <c r="C1889">
        <v>20</v>
      </c>
      <c r="D1889">
        <v>1</v>
      </c>
      <c r="E1889">
        <v>20</v>
      </c>
      <c r="F1889">
        <v>74.25</v>
      </c>
      <c r="G1889">
        <v>1485</v>
      </c>
      <c r="H1889">
        <v>1</v>
      </c>
      <c r="I1889">
        <v>1485</v>
      </c>
      <c r="J1889">
        <f t="shared" si="0"/>
        <v>1485</v>
      </c>
      <c r="K1889">
        <f t="shared" si="1"/>
        <v>1485</v>
      </c>
    </row>
    <row r="1890" spans="1:11" hidden="1" x14ac:dyDescent="0.25">
      <c r="A1890">
        <v>208070</v>
      </c>
      <c r="B1890" t="s">
        <v>2147</v>
      </c>
      <c r="C1890">
        <v>10</v>
      </c>
      <c r="D1890">
        <v>1</v>
      </c>
      <c r="E1890">
        <v>10</v>
      </c>
      <c r="F1890">
        <v>74.25</v>
      </c>
      <c r="G1890">
        <v>742.5</v>
      </c>
      <c r="H1890">
        <v>1</v>
      </c>
      <c r="I1890">
        <v>742.5</v>
      </c>
      <c r="J1890">
        <f t="shared" si="0"/>
        <v>742.5</v>
      </c>
      <c r="K1890">
        <f t="shared" si="1"/>
        <v>742.5</v>
      </c>
    </row>
    <row r="1891" spans="1:11" hidden="1" x14ac:dyDescent="0.25">
      <c r="A1891">
        <v>208070</v>
      </c>
      <c r="B1891" t="s">
        <v>2144</v>
      </c>
      <c r="C1891">
        <v>40</v>
      </c>
      <c r="D1891">
        <v>1</v>
      </c>
      <c r="E1891">
        <v>40</v>
      </c>
      <c r="F1891">
        <v>74.25</v>
      </c>
      <c r="G1891">
        <v>2970</v>
      </c>
      <c r="H1891">
        <v>1</v>
      </c>
      <c r="I1891">
        <v>2970</v>
      </c>
      <c r="J1891">
        <f t="shared" si="0"/>
        <v>2970</v>
      </c>
      <c r="K1891">
        <f t="shared" si="1"/>
        <v>2970</v>
      </c>
    </row>
    <row r="1892" spans="1:11" hidden="1" x14ac:dyDescent="0.25">
      <c r="A1892">
        <v>208070</v>
      </c>
      <c r="B1892" t="s">
        <v>2136</v>
      </c>
      <c r="C1892">
        <v>20</v>
      </c>
      <c r="D1892">
        <v>1</v>
      </c>
      <c r="E1892">
        <v>20</v>
      </c>
      <c r="F1892">
        <v>74.25</v>
      </c>
      <c r="G1892">
        <v>1485</v>
      </c>
      <c r="H1892">
        <v>1</v>
      </c>
      <c r="I1892">
        <v>1485</v>
      </c>
      <c r="J1892">
        <f t="shared" si="0"/>
        <v>1485</v>
      </c>
      <c r="K1892">
        <f t="shared" si="1"/>
        <v>1485</v>
      </c>
    </row>
    <row r="1893" spans="1:11" hidden="1" x14ac:dyDescent="0.25">
      <c r="A1893">
        <v>208052</v>
      </c>
      <c r="B1893" t="s">
        <v>2134</v>
      </c>
      <c r="C1893">
        <v>99</v>
      </c>
      <c r="D1893">
        <v>1</v>
      </c>
      <c r="E1893">
        <v>99</v>
      </c>
      <c r="F1893">
        <v>74.349999999999994</v>
      </c>
      <c r="G1893">
        <v>7360.65</v>
      </c>
      <c r="H1893">
        <v>1</v>
      </c>
      <c r="I1893">
        <v>7360.65</v>
      </c>
      <c r="J1893">
        <f t="shared" si="0"/>
        <v>7360.65</v>
      </c>
      <c r="K1893">
        <f t="shared" si="1"/>
        <v>7360.65</v>
      </c>
    </row>
    <row r="1894" spans="1:11" hidden="1" x14ac:dyDescent="0.25">
      <c r="A1894">
        <v>207927</v>
      </c>
      <c r="B1894" t="s">
        <v>2134</v>
      </c>
      <c r="C1894">
        <v>99</v>
      </c>
      <c r="D1894">
        <v>1</v>
      </c>
      <c r="E1894">
        <v>99</v>
      </c>
      <c r="F1894">
        <v>72.97</v>
      </c>
      <c r="G1894">
        <v>7224.03</v>
      </c>
      <c r="H1894">
        <v>1</v>
      </c>
      <c r="I1894">
        <v>7224.03</v>
      </c>
      <c r="J1894">
        <f t="shared" si="0"/>
        <v>7224.03</v>
      </c>
      <c r="K1894">
        <f t="shared" si="1"/>
        <v>7224.03</v>
      </c>
    </row>
    <row r="1895" spans="1:11" hidden="1" x14ac:dyDescent="0.25">
      <c r="A1895">
        <v>207927</v>
      </c>
      <c r="B1895" t="s">
        <v>4971</v>
      </c>
      <c r="C1895">
        <v>20</v>
      </c>
      <c r="D1895">
        <v>1</v>
      </c>
      <c r="E1895">
        <v>20</v>
      </c>
      <c r="F1895">
        <v>72.97</v>
      </c>
      <c r="G1895">
        <v>1459.4</v>
      </c>
      <c r="H1895">
        <v>1</v>
      </c>
      <c r="I1895">
        <v>1459.4</v>
      </c>
      <c r="J1895">
        <f t="shared" si="0"/>
        <v>1459.4</v>
      </c>
      <c r="K1895">
        <f t="shared" si="1"/>
        <v>1459.4</v>
      </c>
    </row>
    <row r="1896" spans="1:11" hidden="1" x14ac:dyDescent="0.25">
      <c r="A1896">
        <v>207927</v>
      </c>
      <c r="B1896" t="s">
        <v>2147</v>
      </c>
      <c r="C1896">
        <v>10</v>
      </c>
      <c r="D1896">
        <v>1</v>
      </c>
      <c r="E1896">
        <v>10</v>
      </c>
      <c r="F1896">
        <v>72.97</v>
      </c>
      <c r="G1896">
        <v>729.7</v>
      </c>
      <c r="H1896">
        <v>1</v>
      </c>
      <c r="I1896">
        <v>729.7</v>
      </c>
      <c r="J1896">
        <f t="shared" si="0"/>
        <v>729.7</v>
      </c>
      <c r="K1896">
        <f t="shared" si="1"/>
        <v>729.7</v>
      </c>
    </row>
    <row r="1897" spans="1:11" hidden="1" x14ac:dyDescent="0.25">
      <c r="A1897">
        <v>207927</v>
      </c>
      <c r="B1897" t="s">
        <v>2140</v>
      </c>
      <c r="C1897">
        <v>20</v>
      </c>
      <c r="D1897">
        <v>1</v>
      </c>
      <c r="E1897">
        <v>20</v>
      </c>
      <c r="F1897">
        <v>72.97</v>
      </c>
      <c r="G1897">
        <v>1459.4</v>
      </c>
      <c r="H1897">
        <v>1</v>
      </c>
      <c r="I1897">
        <v>1459.4</v>
      </c>
      <c r="J1897">
        <f t="shared" si="0"/>
        <v>1459.4</v>
      </c>
      <c r="K1897">
        <f t="shared" si="1"/>
        <v>1459.4</v>
      </c>
    </row>
    <row r="1898" spans="1:11" hidden="1" x14ac:dyDescent="0.25">
      <c r="A1898">
        <v>207927</v>
      </c>
      <c r="B1898" t="s">
        <v>2148</v>
      </c>
      <c r="C1898">
        <v>20</v>
      </c>
      <c r="D1898">
        <v>1</v>
      </c>
      <c r="E1898">
        <v>20</v>
      </c>
      <c r="F1898">
        <v>72.97</v>
      </c>
      <c r="G1898">
        <v>1459.4</v>
      </c>
      <c r="H1898">
        <v>1</v>
      </c>
      <c r="I1898">
        <v>1459.4</v>
      </c>
      <c r="J1898">
        <f t="shared" si="0"/>
        <v>1459.4</v>
      </c>
      <c r="K1898">
        <f t="shared" si="1"/>
        <v>1459.4</v>
      </c>
    </row>
    <row r="1899" spans="1:11" hidden="1" x14ac:dyDescent="0.25">
      <c r="A1899">
        <v>207927</v>
      </c>
      <c r="B1899" t="s">
        <v>2139</v>
      </c>
      <c r="C1899">
        <v>20</v>
      </c>
      <c r="D1899">
        <v>1</v>
      </c>
      <c r="E1899">
        <v>20</v>
      </c>
      <c r="F1899">
        <v>72.97</v>
      </c>
      <c r="G1899">
        <v>1459.4</v>
      </c>
      <c r="H1899">
        <v>1</v>
      </c>
      <c r="I1899">
        <v>1459.4</v>
      </c>
      <c r="J1899">
        <f t="shared" si="0"/>
        <v>1459.4</v>
      </c>
      <c r="K1899">
        <f t="shared" si="1"/>
        <v>1459.4</v>
      </c>
    </row>
    <row r="1900" spans="1:11" hidden="1" x14ac:dyDescent="0.25">
      <c r="A1900">
        <v>207927</v>
      </c>
      <c r="B1900" t="s">
        <v>2153</v>
      </c>
      <c r="C1900">
        <v>20</v>
      </c>
      <c r="D1900">
        <v>1</v>
      </c>
      <c r="E1900">
        <v>20</v>
      </c>
      <c r="F1900">
        <v>72.97</v>
      </c>
      <c r="G1900">
        <v>1459.4</v>
      </c>
      <c r="H1900">
        <v>1</v>
      </c>
      <c r="I1900">
        <v>1459.4</v>
      </c>
      <c r="J1900">
        <f t="shared" si="0"/>
        <v>1459.4</v>
      </c>
      <c r="K1900">
        <f t="shared" si="1"/>
        <v>1459.4</v>
      </c>
    </row>
    <row r="1901" spans="1:11" hidden="1" x14ac:dyDescent="0.25">
      <c r="A1901" t="s">
        <v>2130</v>
      </c>
      <c r="B1901" t="s">
        <v>8875</v>
      </c>
      <c r="C1901" t="s">
        <v>8876</v>
      </c>
      <c r="D1901" t="s">
        <v>8877</v>
      </c>
      <c r="E1901" t="s">
        <v>8878</v>
      </c>
      <c r="F1901" t="s">
        <v>114</v>
      </c>
      <c r="G1901" t="s">
        <v>8876</v>
      </c>
      <c r="H1901" t="s">
        <v>8877</v>
      </c>
      <c r="I1901" t="s">
        <v>8878</v>
      </c>
    </row>
    <row r="1902" spans="1:11" hidden="1" x14ac:dyDescent="0.25">
      <c r="A1902">
        <v>208917</v>
      </c>
      <c r="B1902" t="s">
        <v>2140</v>
      </c>
      <c r="C1902">
        <v>20</v>
      </c>
      <c r="D1902">
        <v>1</v>
      </c>
      <c r="E1902">
        <v>20</v>
      </c>
      <c r="F1902">
        <v>74.31</v>
      </c>
      <c r="G1902">
        <v>1486.2</v>
      </c>
      <c r="H1902">
        <v>1</v>
      </c>
      <c r="I1902">
        <f>+G1902*H1902</f>
        <v>1486.2</v>
      </c>
    </row>
    <row r="1903" spans="1:11" hidden="1" x14ac:dyDescent="0.25">
      <c r="A1903">
        <v>208916</v>
      </c>
      <c r="B1903" t="s">
        <v>3386</v>
      </c>
      <c r="C1903">
        <v>49</v>
      </c>
      <c r="D1903">
        <v>1</v>
      </c>
      <c r="E1903">
        <v>49</v>
      </c>
      <c r="F1903">
        <v>74.31</v>
      </c>
      <c r="G1903">
        <v>3641.19</v>
      </c>
      <c r="H1903">
        <v>1</v>
      </c>
      <c r="I1903">
        <f t="shared" ref="I1903:I1966" si="2">+G1903*H1903</f>
        <v>3641.19</v>
      </c>
    </row>
    <row r="1904" spans="1:11" hidden="1" x14ac:dyDescent="0.25">
      <c r="A1904">
        <v>208916</v>
      </c>
      <c r="B1904" t="s">
        <v>2147</v>
      </c>
      <c r="C1904">
        <v>10</v>
      </c>
      <c r="D1904">
        <v>1</v>
      </c>
      <c r="E1904">
        <v>10</v>
      </c>
      <c r="F1904">
        <v>74.31</v>
      </c>
      <c r="G1904">
        <v>743.1</v>
      </c>
      <c r="H1904">
        <v>1</v>
      </c>
      <c r="I1904">
        <f t="shared" si="2"/>
        <v>743.1</v>
      </c>
    </row>
    <row r="1905" spans="1:9" hidden="1" x14ac:dyDescent="0.25">
      <c r="A1905">
        <v>208911</v>
      </c>
      <c r="B1905" t="s">
        <v>2138</v>
      </c>
      <c r="C1905">
        <v>20</v>
      </c>
      <c r="D1905">
        <v>1</v>
      </c>
      <c r="E1905">
        <v>20</v>
      </c>
      <c r="F1905">
        <v>74.31</v>
      </c>
      <c r="G1905">
        <v>1486.2</v>
      </c>
      <c r="H1905">
        <v>1</v>
      </c>
      <c r="I1905">
        <f t="shared" si="2"/>
        <v>1486.2</v>
      </c>
    </row>
    <row r="1906" spans="1:9" hidden="1" x14ac:dyDescent="0.25">
      <c r="A1906">
        <v>208896</v>
      </c>
      <c r="B1906" t="s">
        <v>2150</v>
      </c>
      <c r="C1906">
        <v>40</v>
      </c>
      <c r="D1906">
        <v>1</v>
      </c>
      <c r="E1906">
        <v>40</v>
      </c>
      <c r="F1906">
        <v>74.209999999999994</v>
      </c>
      <c r="G1906">
        <v>2968.4</v>
      </c>
      <c r="H1906">
        <v>1</v>
      </c>
      <c r="I1906">
        <f t="shared" si="2"/>
        <v>2968.4</v>
      </c>
    </row>
    <row r="1907" spans="1:9" hidden="1" x14ac:dyDescent="0.25">
      <c r="A1907">
        <v>208893</v>
      </c>
      <c r="B1907" t="s">
        <v>2134</v>
      </c>
      <c r="C1907">
        <v>99</v>
      </c>
      <c r="D1907">
        <v>1</v>
      </c>
      <c r="E1907">
        <v>99</v>
      </c>
      <c r="F1907">
        <v>74.209999999999994</v>
      </c>
      <c r="G1907">
        <v>7346.79</v>
      </c>
      <c r="H1907">
        <v>1</v>
      </c>
      <c r="I1907">
        <f t="shared" si="2"/>
        <v>7346.79</v>
      </c>
    </row>
    <row r="1908" spans="1:9" hidden="1" x14ac:dyDescent="0.25">
      <c r="A1908">
        <v>208887</v>
      </c>
      <c r="B1908" t="s">
        <v>2142</v>
      </c>
      <c r="C1908">
        <v>40</v>
      </c>
      <c r="D1908">
        <v>1</v>
      </c>
      <c r="E1908">
        <v>40</v>
      </c>
      <c r="F1908">
        <v>74.209999999999994</v>
      </c>
      <c r="G1908">
        <v>2968.4</v>
      </c>
      <c r="H1908">
        <v>1</v>
      </c>
      <c r="I1908">
        <f t="shared" si="2"/>
        <v>2968.4</v>
      </c>
    </row>
    <row r="1909" spans="1:9" hidden="1" x14ac:dyDescent="0.25">
      <c r="A1909">
        <v>208878</v>
      </c>
      <c r="B1909" t="s">
        <v>2147</v>
      </c>
      <c r="C1909">
        <v>10</v>
      </c>
      <c r="D1909">
        <v>1</v>
      </c>
      <c r="E1909">
        <v>10</v>
      </c>
      <c r="F1909">
        <v>73.84</v>
      </c>
      <c r="G1909">
        <v>738.4</v>
      </c>
      <c r="H1909">
        <v>1</v>
      </c>
      <c r="I1909">
        <f t="shared" si="2"/>
        <v>738.4</v>
      </c>
    </row>
    <row r="1910" spans="1:9" hidden="1" x14ac:dyDescent="0.25">
      <c r="A1910">
        <v>208878</v>
      </c>
      <c r="B1910" t="s">
        <v>2139</v>
      </c>
      <c r="C1910">
        <v>20</v>
      </c>
      <c r="D1910">
        <v>1</v>
      </c>
      <c r="E1910">
        <v>20</v>
      </c>
      <c r="F1910">
        <v>73.84</v>
      </c>
      <c r="G1910">
        <v>1476.8</v>
      </c>
      <c r="H1910">
        <v>1</v>
      </c>
      <c r="I1910">
        <f t="shared" si="2"/>
        <v>1476.8</v>
      </c>
    </row>
    <row r="1911" spans="1:9" hidden="1" x14ac:dyDescent="0.25">
      <c r="A1911">
        <v>208875</v>
      </c>
      <c r="B1911" t="s">
        <v>2134</v>
      </c>
      <c r="C1911">
        <v>99</v>
      </c>
      <c r="D1911">
        <v>1</v>
      </c>
      <c r="E1911">
        <v>99</v>
      </c>
      <c r="F1911">
        <v>73.84</v>
      </c>
      <c r="G1911">
        <v>7310.16</v>
      </c>
      <c r="H1911">
        <v>1</v>
      </c>
      <c r="I1911">
        <f t="shared" si="2"/>
        <v>7310.16</v>
      </c>
    </row>
    <row r="1912" spans="1:9" hidden="1" x14ac:dyDescent="0.25">
      <c r="A1912">
        <v>208867</v>
      </c>
      <c r="B1912" t="s">
        <v>2140</v>
      </c>
      <c r="C1912">
        <v>20</v>
      </c>
      <c r="D1912">
        <v>1</v>
      </c>
      <c r="E1912">
        <v>20</v>
      </c>
      <c r="F1912">
        <v>73.83</v>
      </c>
      <c r="G1912">
        <v>1476.6</v>
      </c>
      <c r="H1912">
        <v>1</v>
      </c>
      <c r="I1912">
        <f t="shared" si="2"/>
        <v>1476.6</v>
      </c>
    </row>
    <row r="1913" spans="1:9" hidden="1" x14ac:dyDescent="0.25">
      <c r="A1913">
        <v>208866</v>
      </c>
      <c r="B1913" t="s">
        <v>2134</v>
      </c>
      <c r="C1913">
        <v>99</v>
      </c>
      <c r="D1913">
        <v>1</v>
      </c>
      <c r="E1913">
        <v>99</v>
      </c>
      <c r="F1913">
        <v>73.83</v>
      </c>
      <c r="G1913">
        <v>7309.17</v>
      </c>
      <c r="H1913">
        <v>1</v>
      </c>
      <c r="I1913">
        <f t="shared" si="2"/>
        <v>7309.17</v>
      </c>
    </row>
    <row r="1914" spans="1:9" hidden="1" x14ac:dyDescent="0.25">
      <c r="A1914">
        <v>208865</v>
      </c>
      <c r="B1914" t="s">
        <v>2134</v>
      </c>
      <c r="C1914">
        <v>99</v>
      </c>
      <c r="D1914">
        <v>1</v>
      </c>
      <c r="E1914">
        <v>99</v>
      </c>
      <c r="F1914">
        <v>73.83</v>
      </c>
      <c r="G1914">
        <v>7309.17</v>
      </c>
      <c r="H1914">
        <v>1</v>
      </c>
      <c r="I1914">
        <f t="shared" si="2"/>
        <v>7309.17</v>
      </c>
    </row>
    <row r="1915" spans="1:9" hidden="1" x14ac:dyDescent="0.25">
      <c r="A1915">
        <v>208865</v>
      </c>
      <c r="B1915" t="s">
        <v>2146</v>
      </c>
      <c r="C1915">
        <v>20</v>
      </c>
      <c r="D1915">
        <v>1</v>
      </c>
      <c r="E1915">
        <v>20</v>
      </c>
      <c r="F1915">
        <v>73.83</v>
      </c>
      <c r="G1915">
        <v>1476.6</v>
      </c>
      <c r="H1915">
        <v>1</v>
      </c>
      <c r="I1915">
        <f t="shared" si="2"/>
        <v>1476.6</v>
      </c>
    </row>
    <row r="1916" spans="1:9" hidden="1" x14ac:dyDescent="0.25">
      <c r="A1916">
        <v>208865</v>
      </c>
      <c r="B1916" t="s">
        <v>2147</v>
      </c>
      <c r="C1916">
        <v>10</v>
      </c>
      <c r="D1916">
        <v>1</v>
      </c>
      <c r="E1916">
        <v>10</v>
      </c>
      <c r="F1916">
        <v>73.83</v>
      </c>
      <c r="G1916">
        <v>738.3</v>
      </c>
      <c r="H1916">
        <v>1</v>
      </c>
      <c r="I1916">
        <f t="shared" si="2"/>
        <v>738.3</v>
      </c>
    </row>
    <row r="1917" spans="1:9" hidden="1" x14ac:dyDescent="0.25">
      <c r="A1917">
        <v>208865</v>
      </c>
      <c r="B1917" t="s">
        <v>2136</v>
      </c>
      <c r="C1917">
        <v>20</v>
      </c>
      <c r="D1917">
        <v>1</v>
      </c>
      <c r="E1917">
        <v>20</v>
      </c>
      <c r="F1917">
        <v>73.83</v>
      </c>
      <c r="G1917">
        <v>1476.6</v>
      </c>
      <c r="H1917">
        <v>1</v>
      </c>
      <c r="I1917">
        <f t="shared" si="2"/>
        <v>1476.6</v>
      </c>
    </row>
    <row r="1918" spans="1:9" hidden="1" x14ac:dyDescent="0.25">
      <c r="A1918">
        <v>208864</v>
      </c>
      <c r="B1918" t="s">
        <v>2134</v>
      </c>
      <c r="C1918">
        <v>99</v>
      </c>
      <c r="D1918">
        <v>1</v>
      </c>
      <c r="E1918">
        <v>99</v>
      </c>
      <c r="F1918">
        <v>73.83</v>
      </c>
      <c r="G1918">
        <v>7309.17</v>
      </c>
      <c r="H1918">
        <v>1</v>
      </c>
      <c r="I1918">
        <f t="shared" si="2"/>
        <v>7309.17</v>
      </c>
    </row>
    <row r="1919" spans="1:9" hidden="1" x14ac:dyDescent="0.25">
      <c r="A1919">
        <v>208864</v>
      </c>
      <c r="B1919" t="s">
        <v>2136</v>
      </c>
      <c r="C1919">
        <v>20</v>
      </c>
      <c r="D1919">
        <v>1</v>
      </c>
      <c r="E1919">
        <v>20</v>
      </c>
      <c r="F1919">
        <v>73.83</v>
      </c>
      <c r="G1919">
        <v>1476.6</v>
      </c>
      <c r="H1919">
        <v>1</v>
      </c>
      <c r="I1919">
        <f t="shared" si="2"/>
        <v>1476.6</v>
      </c>
    </row>
    <row r="1920" spans="1:9" hidden="1" x14ac:dyDescent="0.25">
      <c r="A1920">
        <v>208862</v>
      </c>
      <c r="B1920" t="s">
        <v>2139</v>
      </c>
      <c r="C1920">
        <v>20</v>
      </c>
      <c r="D1920">
        <v>1</v>
      </c>
      <c r="E1920">
        <v>20</v>
      </c>
      <c r="F1920">
        <v>73.83</v>
      </c>
      <c r="G1920">
        <v>1476.6</v>
      </c>
      <c r="H1920">
        <v>1</v>
      </c>
      <c r="I1920">
        <f t="shared" si="2"/>
        <v>1476.6</v>
      </c>
    </row>
    <row r="1921" spans="1:9" hidden="1" x14ac:dyDescent="0.25">
      <c r="A1921">
        <v>208859</v>
      </c>
      <c r="B1921" t="s">
        <v>3386</v>
      </c>
      <c r="C1921">
        <v>49</v>
      </c>
      <c r="D1921">
        <v>1</v>
      </c>
      <c r="E1921">
        <v>49</v>
      </c>
      <c r="F1921">
        <v>73.83</v>
      </c>
      <c r="G1921">
        <v>3617.67</v>
      </c>
      <c r="H1921">
        <v>1</v>
      </c>
      <c r="I1921">
        <f t="shared" si="2"/>
        <v>3617.67</v>
      </c>
    </row>
    <row r="1922" spans="1:9" hidden="1" x14ac:dyDescent="0.25">
      <c r="A1922">
        <v>208858</v>
      </c>
      <c r="B1922" t="s">
        <v>2134</v>
      </c>
      <c r="C1922">
        <v>99</v>
      </c>
      <c r="D1922">
        <v>1</v>
      </c>
      <c r="E1922">
        <v>99</v>
      </c>
      <c r="F1922">
        <v>73.83</v>
      </c>
      <c r="G1922">
        <v>7309.17</v>
      </c>
      <c r="H1922">
        <v>1</v>
      </c>
      <c r="I1922">
        <f t="shared" si="2"/>
        <v>7309.17</v>
      </c>
    </row>
    <row r="1923" spans="1:9" hidden="1" x14ac:dyDescent="0.25">
      <c r="A1923">
        <v>208858</v>
      </c>
      <c r="B1923" t="s">
        <v>2146</v>
      </c>
      <c r="C1923">
        <v>20</v>
      </c>
      <c r="D1923">
        <v>1</v>
      </c>
      <c r="E1923">
        <v>20</v>
      </c>
      <c r="F1923">
        <v>73.83</v>
      </c>
      <c r="G1923">
        <v>1476.6</v>
      </c>
      <c r="H1923">
        <v>1</v>
      </c>
      <c r="I1923">
        <f t="shared" si="2"/>
        <v>1476.6</v>
      </c>
    </row>
    <row r="1924" spans="1:9" hidden="1" x14ac:dyDescent="0.25">
      <c r="A1924">
        <v>208853</v>
      </c>
      <c r="B1924" t="s">
        <v>2134</v>
      </c>
      <c r="C1924">
        <v>99</v>
      </c>
      <c r="D1924">
        <v>1</v>
      </c>
      <c r="E1924">
        <v>99</v>
      </c>
      <c r="F1924">
        <v>73.78</v>
      </c>
      <c r="G1924">
        <v>7304.22</v>
      </c>
      <c r="H1924">
        <v>1</v>
      </c>
      <c r="I1924">
        <f t="shared" si="2"/>
        <v>7304.22</v>
      </c>
    </row>
    <row r="1925" spans="1:9" hidden="1" x14ac:dyDescent="0.25">
      <c r="A1925">
        <v>208848</v>
      </c>
      <c r="B1925" t="s">
        <v>2134</v>
      </c>
      <c r="C1925">
        <v>99</v>
      </c>
      <c r="D1925">
        <v>1</v>
      </c>
      <c r="E1925">
        <v>99</v>
      </c>
      <c r="F1925">
        <v>73.77</v>
      </c>
      <c r="G1925">
        <v>7303.23</v>
      </c>
      <c r="H1925">
        <v>1</v>
      </c>
      <c r="I1925">
        <f t="shared" si="2"/>
        <v>7303.23</v>
      </c>
    </row>
    <row r="1926" spans="1:9" hidden="1" x14ac:dyDescent="0.25">
      <c r="A1926">
        <v>208848</v>
      </c>
      <c r="B1926" t="s">
        <v>2146</v>
      </c>
      <c r="C1926">
        <v>20</v>
      </c>
      <c r="D1926">
        <v>1</v>
      </c>
      <c r="E1926">
        <v>20</v>
      </c>
      <c r="F1926">
        <v>73.77</v>
      </c>
      <c r="G1926">
        <v>1475.4</v>
      </c>
      <c r="H1926">
        <v>1</v>
      </c>
      <c r="I1926">
        <f t="shared" si="2"/>
        <v>1475.4</v>
      </c>
    </row>
    <row r="1927" spans="1:9" hidden="1" x14ac:dyDescent="0.25">
      <c r="A1927">
        <v>208848</v>
      </c>
      <c r="B1927" t="s">
        <v>2147</v>
      </c>
      <c r="C1927">
        <v>10</v>
      </c>
      <c r="D1927">
        <v>1</v>
      </c>
      <c r="E1927">
        <v>10</v>
      </c>
      <c r="F1927">
        <v>73.77</v>
      </c>
      <c r="G1927">
        <v>737.7</v>
      </c>
      <c r="H1927">
        <v>1</v>
      </c>
      <c r="I1927">
        <f t="shared" si="2"/>
        <v>737.7</v>
      </c>
    </row>
    <row r="1928" spans="1:9" hidden="1" x14ac:dyDescent="0.25">
      <c r="A1928">
        <v>208848</v>
      </c>
      <c r="B1928" t="s">
        <v>2144</v>
      </c>
      <c r="C1928">
        <v>40</v>
      </c>
      <c r="D1928">
        <v>1</v>
      </c>
      <c r="E1928">
        <v>40</v>
      </c>
      <c r="F1928">
        <v>73.77</v>
      </c>
      <c r="G1928">
        <v>2950.8</v>
      </c>
      <c r="H1928">
        <v>1</v>
      </c>
      <c r="I1928">
        <f t="shared" si="2"/>
        <v>2950.8</v>
      </c>
    </row>
    <row r="1929" spans="1:9" hidden="1" x14ac:dyDescent="0.25">
      <c r="A1929">
        <v>208844</v>
      </c>
      <c r="B1929" t="s">
        <v>2134</v>
      </c>
      <c r="C1929">
        <v>99</v>
      </c>
      <c r="D1929">
        <v>1</v>
      </c>
      <c r="E1929">
        <v>99</v>
      </c>
      <c r="F1929">
        <v>73.77</v>
      </c>
      <c r="G1929">
        <v>7303.23</v>
      </c>
      <c r="H1929">
        <v>1</v>
      </c>
      <c r="I1929">
        <f t="shared" si="2"/>
        <v>7303.23</v>
      </c>
    </row>
    <row r="1930" spans="1:9" hidden="1" x14ac:dyDescent="0.25">
      <c r="A1930">
        <v>208840</v>
      </c>
      <c r="B1930" t="s">
        <v>2134</v>
      </c>
      <c r="C1930">
        <v>99</v>
      </c>
      <c r="D1930">
        <v>1</v>
      </c>
      <c r="E1930">
        <v>99</v>
      </c>
      <c r="F1930">
        <v>73.790000000000006</v>
      </c>
      <c r="G1930">
        <v>7305.21</v>
      </c>
      <c r="H1930">
        <v>1</v>
      </c>
      <c r="I1930">
        <f t="shared" si="2"/>
        <v>7305.21</v>
      </c>
    </row>
    <row r="1931" spans="1:9" hidden="1" x14ac:dyDescent="0.25">
      <c r="A1931">
        <v>208840</v>
      </c>
      <c r="B1931" t="s">
        <v>4971</v>
      </c>
      <c r="C1931">
        <v>20</v>
      </c>
      <c r="D1931">
        <v>1</v>
      </c>
      <c r="E1931">
        <v>20</v>
      </c>
      <c r="F1931">
        <v>73.790000000000006</v>
      </c>
      <c r="G1931">
        <v>1475.8</v>
      </c>
      <c r="H1931">
        <v>1</v>
      </c>
      <c r="I1931">
        <f t="shared" si="2"/>
        <v>1475.8</v>
      </c>
    </row>
    <row r="1932" spans="1:9" hidden="1" x14ac:dyDescent="0.25">
      <c r="A1932">
        <v>208840</v>
      </c>
      <c r="B1932" t="s">
        <v>2146</v>
      </c>
      <c r="C1932">
        <v>20</v>
      </c>
      <c r="D1932">
        <v>1</v>
      </c>
      <c r="E1932">
        <v>20</v>
      </c>
      <c r="F1932">
        <v>73.790000000000006</v>
      </c>
      <c r="G1932">
        <v>1475.8</v>
      </c>
      <c r="H1932">
        <v>1</v>
      </c>
      <c r="I1932">
        <f t="shared" si="2"/>
        <v>1475.8</v>
      </c>
    </row>
    <row r="1933" spans="1:9" hidden="1" x14ac:dyDescent="0.25">
      <c r="A1933">
        <v>208840</v>
      </c>
      <c r="B1933" t="s">
        <v>2136</v>
      </c>
      <c r="C1933">
        <v>20</v>
      </c>
      <c r="D1933">
        <v>1</v>
      </c>
      <c r="E1933">
        <v>20</v>
      </c>
      <c r="F1933">
        <v>73.790000000000006</v>
      </c>
      <c r="G1933">
        <v>1475.8</v>
      </c>
      <c r="H1933">
        <v>1</v>
      </c>
      <c r="I1933">
        <f t="shared" si="2"/>
        <v>1475.8</v>
      </c>
    </row>
    <row r="1934" spans="1:9" hidden="1" x14ac:dyDescent="0.25">
      <c r="A1934">
        <v>208837</v>
      </c>
      <c r="B1934" t="s">
        <v>2134</v>
      </c>
      <c r="C1934">
        <v>99</v>
      </c>
      <c r="D1934">
        <v>1</v>
      </c>
      <c r="E1934">
        <v>99</v>
      </c>
      <c r="F1934">
        <v>73.790000000000006</v>
      </c>
      <c r="G1934">
        <v>7305.21</v>
      </c>
      <c r="H1934">
        <v>1</v>
      </c>
      <c r="I1934">
        <f t="shared" si="2"/>
        <v>7305.21</v>
      </c>
    </row>
    <row r="1935" spans="1:9" hidden="1" x14ac:dyDescent="0.25">
      <c r="A1935">
        <v>208835</v>
      </c>
      <c r="B1935" t="s">
        <v>2134</v>
      </c>
      <c r="C1935">
        <v>99</v>
      </c>
      <c r="D1935">
        <v>1</v>
      </c>
      <c r="E1935">
        <v>99</v>
      </c>
      <c r="F1935">
        <v>73.790000000000006</v>
      </c>
      <c r="G1935">
        <v>7305.21</v>
      </c>
      <c r="H1935">
        <v>1</v>
      </c>
      <c r="I1935">
        <f t="shared" si="2"/>
        <v>7305.21</v>
      </c>
    </row>
    <row r="1936" spans="1:9" hidden="1" x14ac:dyDescent="0.25">
      <c r="A1936">
        <v>208832</v>
      </c>
      <c r="B1936" t="s">
        <v>2134</v>
      </c>
      <c r="C1936">
        <v>99</v>
      </c>
      <c r="D1936">
        <v>1</v>
      </c>
      <c r="E1936">
        <v>99</v>
      </c>
      <c r="F1936">
        <v>73.790000000000006</v>
      </c>
      <c r="G1936">
        <v>7305.21</v>
      </c>
      <c r="H1936">
        <v>1</v>
      </c>
      <c r="I1936">
        <f t="shared" si="2"/>
        <v>7305.21</v>
      </c>
    </row>
    <row r="1937" spans="1:9" hidden="1" x14ac:dyDescent="0.25">
      <c r="A1937">
        <v>208830</v>
      </c>
      <c r="B1937" t="s">
        <v>2134</v>
      </c>
      <c r="C1937">
        <v>99</v>
      </c>
      <c r="D1937">
        <v>1</v>
      </c>
      <c r="E1937">
        <v>99</v>
      </c>
      <c r="F1937">
        <v>73.790000000000006</v>
      </c>
      <c r="G1937">
        <v>7305.21</v>
      </c>
      <c r="H1937">
        <v>1</v>
      </c>
      <c r="I1937">
        <f t="shared" si="2"/>
        <v>7305.21</v>
      </c>
    </row>
    <row r="1938" spans="1:9" hidden="1" x14ac:dyDescent="0.25">
      <c r="A1938">
        <v>208822</v>
      </c>
      <c r="B1938" t="s">
        <v>2134</v>
      </c>
      <c r="C1938">
        <v>99</v>
      </c>
      <c r="D1938">
        <v>1</v>
      </c>
      <c r="E1938">
        <v>99</v>
      </c>
      <c r="F1938">
        <v>73.73</v>
      </c>
      <c r="G1938">
        <v>7299.27</v>
      </c>
      <c r="H1938">
        <v>1</v>
      </c>
      <c r="I1938">
        <f t="shared" si="2"/>
        <v>7299.27</v>
      </c>
    </row>
    <row r="1939" spans="1:9" hidden="1" x14ac:dyDescent="0.25">
      <c r="A1939">
        <v>208818</v>
      </c>
      <c r="B1939" t="s">
        <v>3387</v>
      </c>
      <c r="C1939">
        <v>20</v>
      </c>
      <c r="D1939">
        <v>1</v>
      </c>
      <c r="E1939">
        <v>20</v>
      </c>
      <c r="F1939">
        <v>73.66</v>
      </c>
      <c r="G1939">
        <v>1473.2</v>
      </c>
      <c r="H1939">
        <v>1</v>
      </c>
      <c r="I1939">
        <f t="shared" si="2"/>
        <v>1473.2</v>
      </c>
    </row>
    <row r="1940" spans="1:9" hidden="1" x14ac:dyDescent="0.25">
      <c r="A1940">
        <v>208818</v>
      </c>
      <c r="B1940" t="s">
        <v>2141</v>
      </c>
      <c r="C1940">
        <v>20</v>
      </c>
      <c r="D1940">
        <v>1</v>
      </c>
      <c r="E1940">
        <v>20</v>
      </c>
      <c r="F1940">
        <v>73.66</v>
      </c>
      <c r="G1940">
        <v>1473.2</v>
      </c>
      <c r="H1940">
        <v>1</v>
      </c>
      <c r="I1940">
        <f t="shared" si="2"/>
        <v>1473.2</v>
      </c>
    </row>
    <row r="1941" spans="1:9" hidden="1" x14ac:dyDescent="0.25">
      <c r="A1941">
        <v>208817</v>
      </c>
      <c r="B1941" t="s">
        <v>2134</v>
      </c>
      <c r="C1941">
        <v>99</v>
      </c>
      <c r="D1941">
        <v>1</v>
      </c>
      <c r="E1941">
        <v>99</v>
      </c>
      <c r="F1941">
        <v>73.66</v>
      </c>
      <c r="G1941">
        <v>7292.34</v>
      </c>
      <c r="H1941">
        <v>1</v>
      </c>
      <c r="I1941">
        <f t="shared" si="2"/>
        <v>7292.34</v>
      </c>
    </row>
    <row r="1942" spans="1:9" hidden="1" x14ac:dyDescent="0.25">
      <c r="A1942">
        <v>208811</v>
      </c>
      <c r="B1942" t="s">
        <v>2134</v>
      </c>
      <c r="C1942">
        <v>99</v>
      </c>
      <c r="D1942">
        <v>1</v>
      </c>
      <c r="E1942">
        <v>99</v>
      </c>
      <c r="F1942">
        <v>73.66</v>
      </c>
      <c r="G1942">
        <v>7292.34</v>
      </c>
      <c r="H1942">
        <v>1</v>
      </c>
      <c r="I1942">
        <f t="shared" si="2"/>
        <v>7292.34</v>
      </c>
    </row>
    <row r="1943" spans="1:9" hidden="1" x14ac:dyDescent="0.25">
      <c r="A1943">
        <v>208807</v>
      </c>
      <c r="B1943" t="s">
        <v>2134</v>
      </c>
      <c r="C1943">
        <v>99</v>
      </c>
      <c r="D1943">
        <v>1</v>
      </c>
      <c r="E1943">
        <v>99</v>
      </c>
      <c r="F1943">
        <v>73.66</v>
      </c>
      <c r="G1943">
        <v>7292.34</v>
      </c>
      <c r="H1943">
        <v>1</v>
      </c>
      <c r="I1943">
        <f t="shared" si="2"/>
        <v>7292.34</v>
      </c>
    </row>
    <row r="1944" spans="1:9" hidden="1" x14ac:dyDescent="0.25">
      <c r="A1944">
        <v>208793</v>
      </c>
      <c r="B1944" t="s">
        <v>2134</v>
      </c>
      <c r="C1944">
        <v>99</v>
      </c>
      <c r="D1944">
        <v>1</v>
      </c>
      <c r="E1944">
        <v>99</v>
      </c>
      <c r="F1944">
        <v>73.69</v>
      </c>
      <c r="G1944">
        <v>7295.31</v>
      </c>
      <c r="H1944">
        <v>1</v>
      </c>
      <c r="I1944">
        <f t="shared" si="2"/>
        <v>7295.31</v>
      </c>
    </row>
    <row r="1945" spans="1:9" hidden="1" x14ac:dyDescent="0.25">
      <c r="A1945">
        <v>208784</v>
      </c>
      <c r="B1945" t="s">
        <v>2150</v>
      </c>
      <c r="C1945">
        <v>40</v>
      </c>
      <c r="D1945">
        <v>1</v>
      </c>
      <c r="E1945">
        <v>40</v>
      </c>
      <c r="F1945">
        <v>73.650000000000006</v>
      </c>
      <c r="G1945">
        <v>2946</v>
      </c>
      <c r="H1945">
        <v>1</v>
      </c>
      <c r="I1945">
        <f t="shared" si="2"/>
        <v>2946</v>
      </c>
    </row>
    <row r="1946" spans="1:9" hidden="1" x14ac:dyDescent="0.25">
      <c r="A1946">
        <v>208782</v>
      </c>
      <c r="B1946" t="s">
        <v>3386</v>
      </c>
      <c r="C1946">
        <v>49</v>
      </c>
      <c r="D1946">
        <v>1</v>
      </c>
      <c r="E1946">
        <v>49</v>
      </c>
      <c r="F1946">
        <v>73.650000000000006</v>
      </c>
      <c r="G1946">
        <v>3608.85</v>
      </c>
      <c r="H1946">
        <v>1</v>
      </c>
      <c r="I1946">
        <f t="shared" si="2"/>
        <v>3608.85</v>
      </c>
    </row>
    <row r="1947" spans="1:9" hidden="1" x14ac:dyDescent="0.25">
      <c r="A1947">
        <v>208756</v>
      </c>
      <c r="B1947" t="s">
        <v>2134</v>
      </c>
      <c r="C1947">
        <v>99</v>
      </c>
      <c r="D1947">
        <v>1</v>
      </c>
      <c r="E1947">
        <v>99</v>
      </c>
      <c r="F1947">
        <v>73.58</v>
      </c>
      <c r="G1947">
        <v>7284.42</v>
      </c>
      <c r="H1947">
        <v>1</v>
      </c>
      <c r="I1947">
        <f t="shared" si="2"/>
        <v>7284.42</v>
      </c>
    </row>
    <row r="1948" spans="1:9" hidden="1" x14ac:dyDescent="0.25">
      <c r="A1948">
        <v>208751</v>
      </c>
      <c r="B1948" t="s">
        <v>2134</v>
      </c>
      <c r="C1948">
        <v>99</v>
      </c>
      <c r="D1948">
        <v>1</v>
      </c>
      <c r="E1948">
        <v>99</v>
      </c>
      <c r="F1948">
        <v>73.58</v>
      </c>
      <c r="G1948">
        <v>7284.42</v>
      </c>
      <c r="H1948">
        <v>1</v>
      </c>
      <c r="I1948">
        <f t="shared" si="2"/>
        <v>7284.42</v>
      </c>
    </row>
    <row r="1949" spans="1:9" hidden="1" x14ac:dyDescent="0.25">
      <c r="A1949">
        <v>208745</v>
      </c>
      <c r="B1949" t="s">
        <v>2134</v>
      </c>
      <c r="C1949">
        <v>99</v>
      </c>
      <c r="D1949">
        <v>1</v>
      </c>
      <c r="E1949">
        <v>99</v>
      </c>
      <c r="F1949">
        <v>73.510000000000005</v>
      </c>
      <c r="G1949">
        <v>7277.49</v>
      </c>
      <c r="H1949">
        <v>1</v>
      </c>
      <c r="I1949">
        <f t="shared" si="2"/>
        <v>7277.49</v>
      </c>
    </row>
    <row r="1950" spans="1:9" hidden="1" x14ac:dyDescent="0.25">
      <c r="A1950">
        <v>208744</v>
      </c>
      <c r="B1950" t="s">
        <v>2134</v>
      </c>
      <c r="C1950">
        <v>99</v>
      </c>
      <c r="D1950">
        <v>1</v>
      </c>
      <c r="E1950">
        <v>99</v>
      </c>
      <c r="F1950">
        <v>73.510000000000005</v>
      </c>
      <c r="G1950">
        <v>7277.49</v>
      </c>
      <c r="H1950">
        <v>1</v>
      </c>
      <c r="I1950">
        <f t="shared" si="2"/>
        <v>7277.49</v>
      </c>
    </row>
    <row r="1951" spans="1:9" hidden="1" x14ac:dyDescent="0.25">
      <c r="A1951">
        <v>208741</v>
      </c>
      <c r="B1951" t="s">
        <v>2134</v>
      </c>
      <c r="C1951">
        <v>99</v>
      </c>
      <c r="D1951">
        <v>1</v>
      </c>
      <c r="E1951">
        <v>99</v>
      </c>
      <c r="F1951">
        <v>73.510000000000005</v>
      </c>
      <c r="G1951">
        <v>7277.49</v>
      </c>
      <c r="H1951">
        <v>1</v>
      </c>
      <c r="I1951">
        <f t="shared" si="2"/>
        <v>7277.49</v>
      </c>
    </row>
    <row r="1952" spans="1:9" hidden="1" x14ac:dyDescent="0.25">
      <c r="A1952">
        <v>208737</v>
      </c>
      <c r="B1952" t="s">
        <v>2134</v>
      </c>
      <c r="C1952">
        <v>99</v>
      </c>
      <c r="D1952">
        <v>1</v>
      </c>
      <c r="E1952">
        <v>99</v>
      </c>
      <c r="F1952">
        <v>73.510000000000005</v>
      </c>
      <c r="G1952">
        <v>7277.49</v>
      </c>
      <c r="H1952">
        <v>1</v>
      </c>
      <c r="I1952">
        <f t="shared" si="2"/>
        <v>7277.49</v>
      </c>
    </row>
    <row r="1953" spans="1:9" hidden="1" x14ac:dyDescent="0.25">
      <c r="A1953">
        <v>208736</v>
      </c>
      <c r="B1953" t="s">
        <v>2147</v>
      </c>
      <c r="C1953">
        <v>10</v>
      </c>
      <c r="D1953">
        <v>1</v>
      </c>
      <c r="E1953">
        <v>10</v>
      </c>
      <c r="F1953">
        <v>73.510000000000005</v>
      </c>
      <c r="G1953">
        <v>735.1</v>
      </c>
      <c r="H1953">
        <v>1</v>
      </c>
      <c r="I1953">
        <f t="shared" si="2"/>
        <v>735.1</v>
      </c>
    </row>
    <row r="1954" spans="1:9" hidden="1" x14ac:dyDescent="0.25">
      <c r="A1954">
        <v>208735</v>
      </c>
      <c r="B1954" t="s">
        <v>2134</v>
      </c>
      <c r="C1954">
        <v>99</v>
      </c>
      <c r="D1954">
        <v>1</v>
      </c>
      <c r="E1954">
        <v>99</v>
      </c>
      <c r="F1954">
        <v>73.510000000000005</v>
      </c>
      <c r="G1954">
        <v>7277.49</v>
      </c>
      <c r="H1954">
        <v>1</v>
      </c>
      <c r="I1954">
        <f t="shared" si="2"/>
        <v>7277.49</v>
      </c>
    </row>
    <row r="1955" spans="1:9" hidden="1" x14ac:dyDescent="0.25">
      <c r="A1955">
        <v>208733</v>
      </c>
      <c r="B1955" t="s">
        <v>2134</v>
      </c>
      <c r="C1955">
        <v>99</v>
      </c>
      <c r="D1955">
        <v>1</v>
      </c>
      <c r="E1955">
        <v>99</v>
      </c>
      <c r="F1955">
        <v>73.62</v>
      </c>
      <c r="G1955">
        <v>7288.38</v>
      </c>
      <c r="H1955">
        <v>1</v>
      </c>
      <c r="I1955">
        <f t="shared" si="2"/>
        <v>7288.38</v>
      </c>
    </row>
    <row r="1956" spans="1:9" hidden="1" x14ac:dyDescent="0.25">
      <c r="A1956">
        <v>208723</v>
      </c>
      <c r="B1956" t="s">
        <v>3387</v>
      </c>
      <c r="C1956">
        <v>20</v>
      </c>
      <c r="D1956">
        <v>1</v>
      </c>
      <c r="E1956">
        <v>20</v>
      </c>
      <c r="F1956">
        <v>73.62</v>
      </c>
      <c r="G1956">
        <v>1472.4</v>
      </c>
      <c r="H1956">
        <v>1</v>
      </c>
      <c r="I1956">
        <f t="shared" si="2"/>
        <v>1472.4</v>
      </c>
    </row>
    <row r="1957" spans="1:9" hidden="1" x14ac:dyDescent="0.25">
      <c r="A1957">
        <v>208723</v>
      </c>
      <c r="B1957" t="s">
        <v>2144</v>
      </c>
      <c r="C1957">
        <v>40</v>
      </c>
      <c r="D1957">
        <v>1</v>
      </c>
      <c r="E1957">
        <v>40</v>
      </c>
      <c r="F1957">
        <v>73.62</v>
      </c>
      <c r="G1957">
        <v>2944.8</v>
      </c>
      <c r="H1957">
        <v>1</v>
      </c>
      <c r="I1957">
        <f t="shared" si="2"/>
        <v>2944.8</v>
      </c>
    </row>
    <row r="1958" spans="1:9" hidden="1" x14ac:dyDescent="0.25">
      <c r="A1958">
        <v>208723</v>
      </c>
      <c r="B1958" t="s">
        <v>2142</v>
      </c>
      <c r="C1958">
        <v>40</v>
      </c>
      <c r="D1958">
        <v>1</v>
      </c>
      <c r="E1958">
        <v>40</v>
      </c>
      <c r="F1958">
        <v>73.62</v>
      </c>
      <c r="G1958">
        <v>2944.8</v>
      </c>
      <c r="H1958">
        <v>1</v>
      </c>
      <c r="I1958">
        <f t="shared" si="2"/>
        <v>2944.8</v>
      </c>
    </row>
    <row r="1959" spans="1:9" hidden="1" x14ac:dyDescent="0.25">
      <c r="A1959">
        <v>208723</v>
      </c>
      <c r="B1959" t="s">
        <v>2136</v>
      </c>
      <c r="C1959">
        <v>20</v>
      </c>
      <c r="D1959">
        <v>1</v>
      </c>
      <c r="E1959">
        <v>20</v>
      </c>
      <c r="F1959">
        <v>73.62</v>
      </c>
      <c r="G1959">
        <v>1472.4</v>
      </c>
      <c r="H1959">
        <v>1</v>
      </c>
      <c r="I1959">
        <f t="shared" si="2"/>
        <v>1472.4</v>
      </c>
    </row>
    <row r="1960" spans="1:9" hidden="1" x14ac:dyDescent="0.25">
      <c r="A1960">
        <v>208718</v>
      </c>
      <c r="B1960" t="s">
        <v>2134</v>
      </c>
      <c r="C1960">
        <v>99</v>
      </c>
      <c r="D1960">
        <v>1</v>
      </c>
      <c r="E1960">
        <v>99</v>
      </c>
      <c r="F1960">
        <v>73.58</v>
      </c>
      <c r="G1960">
        <v>7284.42</v>
      </c>
      <c r="H1960">
        <v>1</v>
      </c>
      <c r="I1960">
        <f t="shared" si="2"/>
        <v>7284.42</v>
      </c>
    </row>
    <row r="1961" spans="1:9" hidden="1" x14ac:dyDescent="0.25">
      <c r="A1961">
        <v>208717</v>
      </c>
      <c r="B1961" t="s">
        <v>2134</v>
      </c>
      <c r="C1961">
        <v>99</v>
      </c>
      <c r="D1961">
        <v>1</v>
      </c>
      <c r="E1961">
        <v>99</v>
      </c>
      <c r="F1961">
        <v>73.58</v>
      </c>
      <c r="G1961">
        <v>7284.42</v>
      </c>
      <c r="H1961">
        <v>1</v>
      </c>
      <c r="I1961">
        <f t="shared" si="2"/>
        <v>7284.42</v>
      </c>
    </row>
    <row r="1962" spans="1:9" hidden="1" x14ac:dyDescent="0.25">
      <c r="A1962">
        <v>208715</v>
      </c>
      <c r="B1962" t="s">
        <v>3387</v>
      </c>
      <c r="C1962">
        <v>20</v>
      </c>
      <c r="D1962">
        <v>1</v>
      </c>
      <c r="E1962">
        <v>20</v>
      </c>
      <c r="F1962">
        <v>73.58</v>
      </c>
      <c r="G1962">
        <v>1471.6</v>
      </c>
      <c r="H1962">
        <v>1</v>
      </c>
      <c r="I1962">
        <f t="shared" si="2"/>
        <v>1471.6</v>
      </c>
    </row>
    <row r="1963" spans="1:9" hidden="1" x14ac:dyDescent="0.25">
      <c r="A1963">
        <v>208715</v>
      </c>
      <c r="B1963" t="s">
        <v>2142</v>
      </c>
      <c r="C1963">
        <v>40</v>
      </c>
      <c r="D1963">
        <v>1</v>
      </c>
      <c r="E1963">
        <v>40</v>
      </c>
      <c r="F1963">
        <v>73.58</v>
      </c>
      <c r="G1963">
        <v>2943.2</v>
      </c>
      <c r="H1963">
        <v>1</v>
      </c>
      <c r="I1963">
        <f t="shared" si="2"/>
        <v>2943.2</v>
      </c>
    </row>
    <row r="1964" spans="1:9" hidden="1" x14ac:dyDescent="0.25">
      <c r="A1964">
        <v>208714</v>
      </c>
      <c r="B1964" t="s">
        <v>2147</v>
      </c>
      <c r="C1964">
        <v>10</v>
      </c>
      <c r="D1964">
        <v>1</v>
      </c>
      <c r="E1964">
        <v>10</v>
      </c>
      <c r="F1964">
        <v>73.58</v>
      </c>
      <c r="G1964">
        <v>735.8</v>
      </c>
      <c r="H1964">
        <v>1</v>
      </c>
      <c r="I1964">
        <f t="shared" si="2"/>
        <v>735.8</v>
      </c>
    </row>
    <row r="1965" spans="1:9" hidden="1" x14ac:dyDescent="0.25">
      <c r="A1965">
        <v>208710</v>
      </c>
      <c r="B1965" t="s">
        <v>2134</v>
      </c>
      <c r="C1965">
        <v>99</v>
      </c>
      <c r="D1965">
        <v>1</v>
      </c>
      <c r="E1965">
        <v>99</v>
      </c>
      <c r="F1965">
        <v>73.5</v>
      </c>
      <c r="G1965">
        <v>7276.5</v>
      </c>
      <c r="H1965">
        <v>1</v>
      </c>
      <c r="I1965">
        <f t="shared" si="2"/>
        <v>7276.5</v>
      </c>
    </row>
    <row r="1966" spans="1:9" hidden="1" x14ac:dyDescent="0.25">
      <c r="A1966">
        <v>208706</v>
      </c>
      <c r="B1966" t="s">
        <v>2134</v>
      </c>
      <c r="C1966">
        <v>99</v>
      </c>
      <c r="D1966">
        <v>1</v>
      </c>
      <c r="E1966">
        <v>99</v>
      </c>
      <c r="F1966">
        <v>73.5</v>
      </c>
      <c r="G1966">
        <v>7276.5</v>
      </c>
      <c r="H1966">
        <v>1</v>
      </c>
      <c r="I1966">
        <f t="shared" si="2"/>
        <v>7276.5</v>
      </c>
    </row>
    <row r="1967" spans="1:9" hidden="1" x14ac:dyDescent="0.25">
      <c r="A1967">
        <v>208706</v>
      </c>
      <c r="B1967" t="s">
        <v>2146</v>
      </c>
      <c r="C1967">
        <v>20</v>
      </c>
      <c r="D1967">
        <v>1</v>
      </c>
      <c r="E1967">
        <v>20</v>
      </c>
      <c r="F1967">
        <v>73.5</v>
      </c>
      <c r="G1967">
        <v>1470</v>
      </c>
      <c r="H1967">
        <v>1</v>
      </c>
      <c r="I1967">
        <f t="shared" ref="I1967:I2030" si="3">+G1967*H1967</f>
        <v>1470</v>
      </c>
    </row>
    <row r="1968" spans="1:9" hidden="1" x14ac:dyDescent="0.25">
      <c r="A1968">
        <v>208706</v>
      </c>
      <c r="B1968" t="s">
        <v>2147</v>
      </c>
      <c r="C1968">
        <v>10</v>
      </c>
      <c r="D1968">
        <v>1</v>
      </c>
      <c r="E1968">
        <v>10</v>
      </c>
      <c r="F1968">
        <v>73.5</v>
      </c>
      <c r="G1968">
        <v>735</v>
      </c>
      <c r="H1968">
        <v>1</v>
      </c>
      <c r="I1968">
        <f t="shared" si="3"/>
        <v>735</v>
      </c>
    </row>
    <row r="1969" spans="1:9" hidden="1" x14ac:dyDescent="0.25">
      <c r="A1969">
        <v>208706</v>
      </c>
      <c r="B1969" t="s">
        <v>2144</v>
      </c>
      <c r="C1969">
        <v>40</v>
      </c>
      <c r="D1969">
        <v>1</v>
      </c>
      <c r="E1969">
        <v>40</v>
      </c>
      <c r="F1969">
        <v>73.5</v>
      </c>
      <c r="G1969">
        <v>2940</v>
      </c>
      <c r="H1969">
        <v>1</v>
      </c>
      <c r="I1969">
        <f t="shared" si="3"/>
        <v>2940</v>
      </c>
    </row>
    <row r="1970" spans="1:9" hidden="1" x14ac:dyDescent="0.25">
      <c r="A1970">
        <v>208699</v>
      </c>
      <c r="B1970" t="s">
        <v>2138</v>
      </c>
      <c r="C1970">
        <v>20</v>
      </c>
      <c r="D1970">
        <v>1</v>
      </c>
      <c r="E1970">
        <v>20</v>
      </c>
      <c r="F1970">
        <v>73.5</v>
      </c>
      <c r="G1970">
        <v>1470</v>
      </c>
      <c r="H1970">
        <v>1</v>
      </c>
      <c r="I1970">
        <f t="shared" si="3"/>
        <v>1470</v>
      </c>
    </row>
    <row r="1971" spans="1:9" hidden="1" x14ac:dyDescent="0.25">
      <c r="A1971">
        <v>208697</v>
      </c>
      <c r="B1971" t="s">
        <v>2138</v>
      </c>
      <c r="C1971">
        <v>20</v>
      </c>
      <c r="D1971">
        <v>1</v>
      </c>
      <c r="E1971">
        <v>20</v>
      </c>
      <c r="F1971">
        <v>73.5</v>
      </c>
      <c r="G1971">
        <v>1470</v>
      </c>
      <c r="H1971">
        <v>1</v>
      </c>
      <c r="I1971">
        <f t="shared" si="3"/>
        <v>1470</v>
      </c>
    </row>
    <row r="1972" spans="1:9" hidden="1" x14ac:dyDescent="0.25">
      <c r="A1972">
        <v>208696</v>
      </c>
      <c r="B1972" t="s">
        <v>2134</v>
      </c>
      <c r="C1972">
        <v>99</v>
      </c>
      <c r="D1972">
        <v>1</v>
      </c>
      <c r="E1972">
        <v>99</v>
      </c>
      <c r="F1972">
        <v>73.5</v>
      </c>
      <c r="G1972">
        <v>7276.5</v>
      </c>
      <c r="H1972">
        <v>1</v>
      </c>
      <c r="I1972">
        <f t="shared" si="3"/>
        <v>7276.5</v>
      </c>
    </row>
    <row r="1973" spans="1:9" hidden="1" x14ac:dyDescent="0.25">
      <c r="A1973">
        <v>208691</v>
      </c>
      <c r="B1973" t="s">
        <v>2147</v>
      </c>
      <c r="C1973">
        <v>10</v>
      </c>
      <c r="D1973">
        <v>1</v>
      </c>
      <c r="E1973">
        <v>10</v>
      </c>
      <c r="F1973">
        <v>73.5</v>
      </c>
      <c r="G1973">
        <v>735</v>
      </c>
      <c r="H1973">
        <v>1</v>
      </c>
      <c r="I1973">
        <f t="shared" si="3"/>
        <v>735</v>
      </c>
    </row>
    <row r="1974" spans="1:9" hidden="1" x14ac:dyDescent="0.25">
      <c r="A1974">
        <v>208691</v>
      </c>
      <c r="B1974" t="s">
        <v>3387</v>
      </c>
      <c r="C1974">
        <v>20</v>
      </c>
      <c r="D1974">
        <v>1</v>
      </c>
      <c r="E1974">
        <v>20</v>
      </c>
      <c r="F1974">
        <v>73.5</v>
      </c>
      <c r="G1974">
        <v>1470</v>
      </c>
      <c r="H1974">
        <v>1</v>
      </c>
      <c r="I1974">
        <f t="shared" si="3"/>
        <v>1470</v>
      </c>
    </row>
    <row r="1975" spans="1:9" hidden="1" x14ac:dyDescent="0.25">
      <c r="A1975">
        <v>208691</v>
      </c>
      <c r="B1975" t="s">
        <v>2138</v>
      </c>
      <c r="C1975">
        <v>20</v>
      </c>
      <c r="D1975">
        <v>1</v>
      </c>
      <c r="E1975">
        <v>20</v>
      </c>
      <c r="F1975">
        <v>73.5</v>
      </c>
      <c r="G1975">
        <v>1470</v>
      </c>
      <c r="H1975">
        <v>1</v>
      </c>
      <c r="I1975">
        <f t="shared" si="3"/>
        <v>1470</v>
      </c>
    </row>
    <row r="1976" spans="1:9" hidden="1" x14ac:dyDescent="0.25">
      <c r="A1976">
        <v>208686</v>
      </c>
      <c r="B1976" t="s">
        <v>2134</v>
      </c>
      <c r="C1976">
        <v>99</v>
      </c>
      <c r="D1976">
        <v>1</v>
      </c>
      <c r="E1976">
        <v>99</v>
      </c>
      <c r="F1976">
        <v>73.5</v>
      </c>
      <c r="G1976">
        <v>7276.5</v>
      </c>
      <c r="H1976">
        <v>1</v>
      </c>
      <c r="I1976">
        <f t="shared" si="3"/>
        <v>7276.5</v>
      </c>
    </row>
    <row r="1977" spans="1:9" hidden="1" x14ac:dyDescent="0.25">
      <c r="A1977">
        <v>208686</v>
      </c>
      <c r="B1977" t="s">
        <v>2147</v>
      </c>
      <c r="C1977">
        <v>10</v>
      </c>
      <c r="D1977">
        <v>1</v>
      </c>
      <c r="E1977">
        <v>10</v>
      </c>
      <c r="F1977">
        <v>73.5</v>
      </c>
      <c r="G1977">
        <v>735</v>
      </c>
      <c r="H1977">
        <v>1</v>
      </c>
      <c r="I1977">
        <f t="shared" si="3"/>
        <v>735</v>
      </c>
    </row>
    <row r="1978" spans="1:9" hidden="1" x14ac:dyDescent="0.25">
      <c r="A1978">
        <v>208686</v>
      </c>
      <c r="B1978" t="s">
        <v>2140</v>
      </c>
      <c r="C1978">
        <v>20</v>
      </c>
      <c r="D1978">
        <v>1</v>
      </c>
      <c r="E1978">
        <v>20</v>
      </c>
      <c r="F1978">
        <v>73.5</v>
      </c>
      <c r="G1978">
        <v>1470</v>
      </c>
      <c r="H1978">
        <v>1</v>
      </c>
      <c r="I1978">
        <f t="shared" si="3"/>
        <v>1470</v>
      </c>
    </row>
    <row r="1979" spans="1:9" hidden="1" x14ac:dyDescent="0.25">
      <c r="A1979">
        <v>208686</v>
      </c>
      <c r="B1979" t="s">
        <v>2144</v>
      </c>
      <c r="C1979">
        <v>40</v>
      </c>
      <c r="D1979">
        <v>1</v>
      </c>
      <c r="E1979">
        <v>40</v>
      </c>
      <c r="F1979">
        <v>73.5</v>
      </c>
      <c r="G1979">
        <v>2940</v>
      </c>
      <c r="H1979">
        <v>1</v>
      </c>
      <c r="I1979">
        <f t="shared" si="3"/>
        <v>2940</v>
      </c>
    </row>
    <row r="1980" spans="1:9" hidden="1" x14ac:dyDescent="0.25">
      <c r="A1980">
        <v>208686</v>
      </c>
      <c r="B1980" t="s">
        <v>2138</v>
      </c>
      <c r="C1980">
        <v>20</v>
      </c>
      <c r="D1980">
        <v>1</v>
      </c>
      <c r="E1980">
        <v>20</v>
      </c>
      <c r="F1980">
        <v>73.5</v>
      </c>
      <c r="G1980">
        <v>1470</v>
      </c>
      <c r="H1980">
        <v>1</v>
      </c>
      <c r="I1980">
        <f t="shared" si="3"/>
        <v>1470</v>
      </c>
    </row>
    <row r="1981" spans="1:9" hidden="1" x14ac:dyDescent="0.25">
      <c r="A1981">
        <v>208684</v>
      </c>
      <c r="B1981" t="s">
        <v>2134</v>
      </c>
      <c r="C1981">
        <v>99</v>
      </c>
      <c r="D1981">
        <v>1</v>
      </c>
      <c r="E1981">
        <v>99</v>
      </c>
      <c r="F1981">
        <v>73.510000000000005</v>
      </c>
      <c r="G1981">
        <v>7277.49</v>
      </c>
      <c r="H1981">
        <v>1</v>
      </c>
      <c r="I1981">
        <f t="shared" si="3"/>
        <v>7277.49</v>
      </c>
    </row>
    <row r="1982" spans="1:9" hidden="1" x14ac:dyDescent="0.25">
      <c r="A1982">
        <v>208681</v>
      </c>
      <c r="B1982" t="s">
        <v>2134</v>
      </c>
      <c r="C1982">
        <v>99</v>
      </c>
      <c r="D1982">
        <v>1</v>
      </c>
      <c r="E1982">
        <v>99</v>
      </c>
      <c r="F1982">
        <v>73.510000000000005</v>
      </c>
      <c r="G1982">
        <v>7277.49</v>
      </c>
      <c r="H1982">
        <v>1</v>
      </c>
      <c r="I1982">
        <f t="shared" si="3"/>
        <v>7277.49</v>
      </c>
    </row>
    <row r="1983" spans="1:9" hidden="1" x14ac:dyDescent="0.25">
      <c r="A1983">
        <v>208675</v>
      </c>
      <c r="B1983" t="s">
        <v>2134</v>
      </c>
      <c r="C1983">
        <v>99</v>
      </c>
      <c r="D1983">
        <v>1</v>
      </c>
      <c r="E1983">
        <v>99</v>
      </c>
      <c r="F1983">
        <v>73.510000000000005</v>
      </c>
      <c r="G1983">
        <v>7277.49</v>
      </c>
      <c r="H1983">
        <v>1</v>
      </c>
      <c r="I1983">
        <f t="shared" si="3"/>
        <v>7277.49</v>
      </c>
    </row>
    <row r="1984" spans="1:9" hidden="1" x14ac:dyDescent="0.25">
      <c r="A1984">
        <v>208674</v>
      </c>
      <c r="B1984" t="s">
        <v>2138</v>
      </c>
      <c r="C1984">
        <v>20</v>
      </c>
      <c r="D1984">
        <v>1</v>
      </c>
      <c r="E1984">
        <v>20</v>
      </c>
      <c r="F1984">
        <v>73.510000000000005</v>
      </c>
      <c r="G1984">
        <v>1470.2</v>
      </c>
      <c r="H1984">
        <v>1</v>
      </c>
      <c r="I1984">
        <f t="shared" si="3"/>
        <v>1470.2</v>
      </c>
    </row>
    <row r="1985" spans="1:9" hidden="1" x14ac:dyDescent="0.25">
      <c r="A1985">
        <v>208672</v>
      </c>
      <c r="B1985" t="s">
        <v>3386</v>
      </c>
      <c r="C1985">
        <v>49</v>
      </c>
      <c r="D1985">
        <v>1</v>
      </c>
      <c r="E1985">
        <v>49</v>
      </c>
      <c r="F1985">
        <v>73.510000000000005</v>
      </c>
      <c r="G1985">
        <v>3601.99</v>
      </c>
      <c r="H1985">
        <v>1</v>
      </c>
      <c r="I1985">
        <f t="shared" si="3"/>
        <v>3601.99</v>
      </c>
    </row>
    <row r="1986" spans="1:9" hidden="1" x14ac:dyDescent="0.25">
      <c r="A1986">
        <v>208672</v>
      </c>
      <c r="B1986" t="s">
        <v>2147</v>
      </c>
      <c r="C1986">
        <v>10</v>
      </c>
      <c r="D1986">
        <v>1</v>
      </c>
      <c r="E1986">
        <v>10</v>
      </c>
      <c r="F1986">
        <v>73.510000000000005</v>
      </c>
      <c r="G1986">
        <v>735.1</v>
      </c>
      <c r="H1986">
        <v>1</v>
      </c>
      <c r="I1986">
        <f t="shared" si="3"/>
        <v>735.1</v>
      </c>
    </row>
    <row r="1987" spans="1:9" hidden="1" x14ac:dyDescent="0.25">
      <c r="A1987">
        <v>208666</v>
      </c>
      <c r="B1987" t="s">
        <v>2134</v>
      </c>
      <c r="C1987">
        <v>99</v>
      </c>
      <c r="D1987">
        <v>1</v>
      </c>
      <c r="E1987">
        <v>99</v>
      </c>
      <c r="F1987">
        <v>73.56</v>
      </c>
      <c r="G1987">
        <v>7282.44</v>
      </c>
      <c r="H1987">
        <v>1</v>
      </c>
      <c r="I1987">
        <f t="shared" si="3"/>
        <v>7282.44</v>
      </c>
    </row>
    <row r="1988" spans="1:9" hidden="1" x14ac:dyDescent="0.25">
      <c r="A1988">
        <v>208660</v>
      </c>
      <c r="B1988" t="s">
        <v>2134</v>
      </c>
      <c r="C1988">
        <v>99</v>
      </c>
      <c r="D1988">
        <v>1</v>
      </c>
      <c r="E1988">
        <v>99</v>
      </c>
      <c r="F1988">
        <v>73.819999999999993</v>
      </c>
      <c r="G1988">
        <v>7308.18</v>
      </c>
      <c r="H1988">
        <v>1</v>
      </c>
      <c r="I1988">
        <f t="shared" si="3"/>
        <v>7308.18</v>
      </c>
    </row>
    <row r="1989" spans="1:9" hidden="1" x14ac:dyDescent="0.25">
      <c r="A1989">
        <v>208659</v>
      </c>
      <c r="B1989" t="s">
        <v>3386</v>
      </c>
      <c r="C1989">
        <v>49</v>
      </c>
      <c r="D1989">
        <v>1</v>
      </c>
      <c r="E1989">
        <v>49</v>
      </c>
      <c r="F1989">
        <v>73.819999999999993</v>
      </c>
      <c r="G1989">
        <v>3617.18</v>
      </c>
      <c r="H1989">
        <v>1</v>
      </c>
      <c r="I1989">
        <f t="shared" si="3"/>
        <v>3617.18</v>
      </c>
    </row>
    <row r="1990" spans="1:9" hidden="1" x14ac:dyDescent="0.25">
      <c r="A1990">
        <v>208659</v>
      </c>
      <c r="B1990" t="s">
        <v>2146</v>
      </c>
      <c r="C1990">
        <v>20</v>
      </c>
      <c r="D1990">
        <v>1</v>
      </c>
      <c r="E1990">
        <v>20</v>
      </c>
      <c r="F1990">
        <v>73.819999999999993</v>
      </c>
      <c r="G1990">
        <v>1476.4</v>
      </c>
      <c r="H1990">
        <v>1</v>
      </c>
      <c r="I1990">
        <f t="shared" si="3"/>
        <v>1476.4</v>
      </c>
    </row>
    <row r="1991" spans="1:9" hidden="1" x14ac:dyDescent="0.25">
      <c r="A1991">
        <v>208659</v>
      </c>
      <c r="B1991" t="s">
        <v>2153</v>
      </c>
      <c r="C1991">
        <v>20</v>
      </c>
      <c r="D1991">
        <v>1</v>
      </c>
      <c r="E1991">
        <v>20</v>
      </c>
      <c r="F1991">
        <v>73.819999999999993</v>
      </c>
      <c r="G1991">
        <v>1476.4</v>
      </c>
      <c r="H1991">
        <v>1</v>
      </c>
      <c r="I1991">
        <f t="shared" si="3"/>
        <v>1476.4</v>
      </c>
    </row>
    <row r="1992" spans="1:9" hidden="1" x14ac:dyDescent="0.25">
      <c r="A1992">
        <v>208657</v>
      </c>
      <c r="B1992" t="s">
        <v>2134</v>
      </c>
      <c r="C1992">
        <v>99</v>
      </c>
      <c r="D1992">
        <v>1</v>
      </c>
      <c r="E1992">
        <v>99</v>
      </c>
      <c r="F1992">
        <v>73.819999999999993</v>
      </c>
      <c r="G1992">
        <v>7308.18</v>
      </c>
      <c r="H1992">
        <v>1</v>
      </c>
      <c r="I1992">
        <f t="shared" si="3"/>
        <v>7308.18</v>
      </c>
    </row>
    <row r="1993" spans="1:9" hidden="1" x14ac:dyDescent="0.25">
      <c r="A1993">
        <v>208655</v>
      </c>
      <c r="B1993" t="s">
        <v>2140</v>
      </c>
      <c r="C1993">
        <v>20</v>
      </c>
      <c r="D1993">
        <v>1</v>
      </c>
      <c r="E1993">
        <v>20</v>
      </c>
      <c r="F1993">
        <v>73.819999999999993</v>
      </c>
      <c r="G1993">
        <v>1476.4</v>
      </c>
      <c r="H1993">
        <v>1</v>
      </c>
      <c r="I1993">
        <f t="shared" si="3"/>
        <v>1476.4</v>
      </c>
    </row>
    <row r="1994" spans="1:9" hidden="1" x14ac:dyDescent="0.25">
      <c r="A1994">
        <v>208649</v>
      </c>
      <c r="B1994" t="s">
        <v>2134</v>
      </c>
      <c r="C1994">
        <v>99</v>
      </c>
      <c r="D1994">
        <v>1</v>
      </c>
      <c r="E1994">
        <v>99</v>
      </c>
      <c r="F1994">
        <v>73.41</v>
      </c>
      <c r="G1994">
        <v>7267.59</v>
      </c>
      <c r="H1994">
        <v>1</v>
      </c>
      <c r="I1994">
        <f t="shared" si="3"/>
        <v>7267.59</v>
      </c>
    </row>
    <row r="1995" spans="1:9" hidden="1" x14ac:dyDescent="0.25">
      <c r="A1995">
        <v>208626</v>
      </c>
      <c r="B1995" t="s">
        <v>3387</v>
      </c>
      <c r="C1995">
        <v>20</v>
      </c>
      <c r="D1995">
        <v>1</v>
      </c>
      <c r="E1995">
        <v>20</v>
      </c>
      <c r="F1995">
        <v>73.08</v>
      </c>
      <c r="G1995">
        <v>1461.6</v>
      </c>
      <c r="H1995">
        <v>1</v>
      </c>
      <c r="I1995">
        <f t="shared" si="3"/>
        <v>1461.6</v>
      </c>
    </row>
    <row r="1996" spans="1:9" hidden="1" x14ac:dyDescent="0.25">
      <c r="A1996">
        <v>208626</v>
      </c>
      <c r="B1996" t="s">
        <v>2142</v>
      </c>
      <c r="C1996">
        <v>40</v>
      </c>
      <c r="D1996">
        <v>1</v>
      </c>
      <c r="E1996">
        <v>40</v>
      </c>
      <c r="F1996">
        <v>73.08</v>
      </c>
      <c r="G1996">
        <v>2923.2</v>
      </c>
      <c r="H1996">
        <v>1</v>
      </c>
      <c r="I1996">
        <f t="shared" si="3"/>
        <v>2923.2</v>
      </c>
    </row>
    <row r="1997" spans="1:9" hidden="1" x14ac:dyDescent="0.25">
      <c r="A1997">
        <v>208625</v>
      </c>
      <c r="B1997" t="s">
        <v>3386</v>
      </c>
      <c r="C1997">
        <v>49</v>
      </c>
      <c r="D1997">
        <v>1</v>
      </c>
      <c r="E1997">
        <v>49</v>
      </c>
      <c r="F1997">
        <v>73.08</v>
      </c>
      <c r="G1997">
        <v>3580.92</v>
      </c>
      <c r="H1997">
        <v>1</v>
      </c>
      <c r="I1997">
        <f t="shared" si="3"/>
        <v>3580.92</v>
      </c>
    </row>
    <row r="1998" spans="1:9" hidden="1" x14ac:dyDescent="0.25">
      <c r="A1998">
        <v>208625</v>
      </c>
      <c r="B1998" t="s">
        <v>2147</v>
      </c>
      <c r="C1998">
        <v>10</v>
      </c>
      <c r="D1998">
        <v>1</v>
      </c>
      <c r="E1998">
        <v>10</v>
      </c>
      <c r="F1998">
        <v>73.08</v>
      </c>
      <c r="G1998">
        <v>730.8</v>
      </c>
      <c r="H1998">
        <v>1</v>
      </c>
      <c r="I1998">
        <f t="shared" si="3"/>
        <v>730.8</v>
      </c>
    </row>
    <row r="1999" spans="1:9" hidden="1" x14ac:dyDescent="0.25">
      <c r="A1999">
        <v>208621</v>
      </c>
      <c r="B1999" t="s">
        <v>2134</v>
      </c>
      <c r="C1999">
        <v>99</v>
      </c>
      <c r="D1999">
        <v>1</v>
      </c>
      <c r="E1999">
        <v>99</v>
      </c>
      <c r="F1999">
        <v>73</v>
      </c>
      <c r="G1999">
        <v>7227</v>
      </c>
      <c r="H1999">
        <v>1</v>
      </c>
      <c r="I1999">
        <f t="shared" si="3"/>
        <v>7227</v>
      </c>
    </row>
    <row r="2000" spans="1:9" hidden="1" x14ac:dyDescent="0.25">
      <c r="A2000">
        <v>208615</v>
      </c>
      <c r="B2000" t="s">
        <v>2134</v>
      </c>
      <c r="C2000">
        <v>99</v>
      </c>
      <c r="D2000">
        <v>1</v>
      </c>
      <c r="E2000">
        <v>99</v>
      </c>
      <c r="F2000">
        <v>73</v>
      </c>
      <c r="G2000">
        <v>7227</v>
      </c>
      <c r="H2000">
        <v>1</v>
      </c>
      <c r="I2000">
        <f t="shared" si="3"/>
        <v>7227</v>
      </c>
    </row>
    <row r="2001" spans="1:9" hidden="1" x14ac:dyDescent="0.25">
      <c r="A2001">
        <v>208607</v>
      </c>
      <c r="B2001" t="s">
        <v>2138</v>
      </c>
      <c r="C2001">
        <v>20</v>
      </c>
      <c r="D2001">
        <v>1</v>
      </c>
      <c r="E2001">
        <v>20</v>
      </c>
      <c r="F2001">
        <v>73</v>
      </c>
      <c r="G2001">
        <v>1460</v>
      </c>
      <c r="H2001">
        <v>1</v>
      </c>
      <c r="I2001">
        <f t="shared" si="3"/>
        <v>1460</v>
      </c>
    </row>
    <row r="2002" spans="1:9" hidden="1" x14ac:dyDescent="0.25">
      <c r="A2002">
        <v>208592</v>
      </c>
      <c r="B2002" t="s">
        <v>2134</v>
      </c>
      <c r="C2002">
        <v>99</v>
      </c>
      <c r="D2002">
        <v>1</v>
      </c>
      <c r="E2002">
        <v>99</v>
      </c>
      <c r="F2002">
        <v>73.02</v>
      </c>
      <c r="G2002">
        <v>7228.98</v>
      </c>
      <c r="H2002">
        <v>1</v>
      </c>
      <c r="I2002">
        <f t="shared" si="3"/>
        <v>7228.98</v>
      </c>
    </row>
    <row r="2003" spans="1:9" hidden="1" x14ac:dyDescent="0.25">
      <c r="A2003">
        <v>208591</v>
      </c>
      <c r="B2003" t="s">
        <v>2144</v>
      </c>
      <c r="C2003">
        <v>40</v>
      </c>
      <c r="D2003">
        <v>1</v>
      </c>
      <c r="E2003">
        <v>40</v>
      </c>
      <c r="F2003">
        <v>73.02</v>
      </c>
      <c r="G2003">
        <v>2920.8</v>
      </c>
      <c r="H2003">
        <v>1</v>
      </c>
      <c r="I2003">
        <f t="shared" si="3"/>
        <v>2920.8</v>
      </c>
    </row>
    <row r="2004" spans="1:9" hidden="1" x14ac:dyDescent="0.25">
      <c r="A2004">
        <v>208579</v>
      </c>
      <c r="B2004" t="s">
        <v>2134</v>
      </c>
      <c r="C2004">
        <v>99</v>
      </c>
      <c r="D2004">
        <v>1</v>
      </c>
      <c r="E2004">
        <v>99</v>
      </c>
      <c r="F2004">
        <v>72.97</v>
      </c>
      <c r="G2004">
        <v>7224.03</v>
      </c>
      <c r="H2004">
        <v>1</v>
      </c>
      <c r="I2004">
        <f t="shared" si="3"/>
        <v>7224.03</v>
      </c>
    </row>
    <row r="2005" spans="1:9" hidden="1" x14ac:dyDescent="0.25">
      <c r="A2005">
        <v>208577</v>
      </c>
      <c r="B2005" t="s">
        <v>2134</v>
      </c>
      <c r="C2005">
        <v>99</v>
      </c>
      <c r="D2005">
        <v>1</v>
      </c>
      <c r="E2005">
        <v>99</v>
      </c>
      <c r="F2005">
        <v>72.97</v>
      </c>
      <c r="G2005">
        <v>7224.03</v>
      </c>
      <c r="H2005">
        <v>1</v>
      </c>
      <c r="I2005">
        <f t="shared" si="3"/>
        <v>7224.03</v>
      </c>
    </row>
    <row r="2006" spans="1:9" hidden="1" x14ac:dyDescent="0.25">
      <c r="A2006">
        <v>208577</v>
      </c>
      <c r="B2006" t="s">
        <v>2147</v>
      </c>
      <c r="C2006">
        <v>10</v>
      </c>
      <c r="D2006">
        <v>1</v>
      </c>
      <c r="E2006">
        <v>10</v>
      </c>
      <c r="F2006">
        <v>72.97</v>
      </c>
      <c r="G2006">
        <v>729.7</v>
      </c>
      <c r="H2006">
        <v>1</v>
      </c>
      <c r="I2006">
        <f t="shared" si="3"/>
        <v>729.7</v>
      </c>
    </row>
    <row r="2007" spans="1:9" hidden="1" x14ac:dyDescent="0.25">
      <c r="A2007">
        <v>208920</v>
      </c>
      <c r="B2007" t="s">
        <v>2137</v>
      </c>
      <c r="C2007">
        <v>49</v>
      </c>
      <c r="D2007">
        <v>1</v>
      </c>
      <c r="E2007">
        <v>49</v>
      </c>
      <c r="F2007">
        <v>74.31</v>
      </c>
      <c r="G2007">
        <v>3641.19</v>
      </c>
      <c r="H2007">
        <v>1</v>
      </c>
      <c r="I2007">
        <f t="shared" si="3"/>
        <v>3641.19</v>
      </c>
    </row>
    <row r="2008" spans="1:9" hidden="1" x14ac:dyDescent="0.25">
      <c r="A2008">
        <v>208919</v>
      </c>
      <c r="B2008" t="s">
        <v>2134</v>
      </c>
      <c r="C2008">
        <v>99</v>
      </c>
      <c r="D2008">
        <v>1</v>
      </c>
      <c r="E2008">
        <v>99</v>
      </c>
      <c r="F2008">
        <v>74.31</v>
      </c>
      <c r="G2008">
        <v>7356.69</v>
      </c>
      <c r="H2008">
        <v>1</v>
      </c>
      <c r="I2008">
        <f t="shared" si="3"/>
        <v>7356.69</v>
      </c>
    </row>
    <row r="2009" spans="1:9" hidden="1" x14ac:dyDescent="0.25">
      <c r="A2009">
        <v>208918</v>
      </c>
      <c r="B2009" t="s">
        <v>2143</v>
      </c>
      <c r="C2009">
        <v>20</v>
      </c>
      <c r="D2009">
        <v>1</v>
      </c>
      <c r="E2009">
        <v>20</v>
      </c>
      <c r="F2009">
        <v>74.31</v>
      </c>
      <c r="G2009">
        <v>1486.2</v>
      </c>
      <c r="H2009">
        <v>1</v>
      </c>
      <c r="I2009">
        <f t="shared" si="3"/>
        <v>1486.2</v>
      </c>
    </row>
    <row r="2010" spans="1:9" hidden="1" x14ac:dyDescent="0.25">
      <c r="A2010">
        <v>208910</v>
      </c>
      <c r="B2010" t="s">
        <v>2134</v>
      </c>
      <c r="C2010">
        <v>99</v>
      </c>
      <c r="D2010">
        <v>1</v>
      </c>
      <c r="E2010">
        <v>99</v>
      </c>
      <c r="F2010">
        <v>74.31</v>
      </c>
      <c r="G2010">
        <v>7356.69</v>
      </c>
      <c r="H2010">
        <v>1</v>
      </c>
      <c r="I2010">
        <f t="shared" si="3"/>
        <v>7356.69</v>
      </c>
    </row>
    <row r="2011" spans="1:9" hidden="1" x14ac:dyDescent="0.25">
      <c r="A2011">
        <v>208909</v>
      </c>
      <c r="B2011" t="s">
        <v>2142</v>
      </c>
      <c r="C2011">
        <v>40</v>
      </c>
      <c r="D2011">
        <v>1</v>
      </c>
      <c r="E2011">
        <v>40</v>
      </c>
      <c r="F2011">
        <v>74.209999999999994</v>
      </c>
      <c r="G2011">
        <v>2968.4</v>
      </c>
      <c r="H2011">
        <v>1</v>
      </c>
      <c r="I2011">
        <f t="shared" si="3"/>
        <v>2968.4</v>
      </c>
    </row>
    <row r="2012" spans="1:9" hidden="1" x14ac:dyDescent="0.25">
      <c r="A2012">
        <v>208895</v>
      </c>
      <c r="B2012" t="s">
        <v>2137</v>
      </c>
      <c r="C2012">
        <v>49</v>
      </c>
      <c r="D2012">
        <v>1</v>
      </c>
      <c r="E2012">
        <v>49</v>
      </c>
      <c r="F2012">
        <v>74.209999999999994</v>
      </c>
      <c r="G2012">
        <v>3636.29</v>
      </c>
      <c r="H2012">
        <v>1</v>
      </c>
      <c r="I2012">
        <f t="shared" si="3"/>
        <v>3636.29</v>
      </c>
    </row>
    <row r="2013" spans="1:9" hidden="1" x14ac:dyDescent="0.25">
      <c r="A2013">
        <v>208894</v>
      </c>
      <c r="B2013" t="s">
        <v>2143</v>
      </c>
      <c r="C2013">
        <v>20</v>
      </c>
      <c r="D2013">
        <v>1</v>
      </c>
      <c r="E2013">
        <v>20</v>
      </c>
      <c r="F2013">
        <v>74.209999999999994</v>
      </c>
      <c r="G2013">
        <v>1484.2</v>
      </c>
      <c r="H2013">
        <v>1</v>
      </c>
      <c r="I2013">
        <f t="shared" si="3"/>
        <v>1484.2</v>
      </c>
    </row>
    <row r="2014" spans="1:9" hidden="1" x14ac:dyDescent="0.25">
      <c r="A2014">
        <v>208891</v>
      </c>
      <c r="B2014" t="s">
        <v>2135</v>
      </c>
      <c r="C2014">
        <v>20</v>
      </c>
      <c r="D2014">
        <v>1</v>
      </c>
      <c r="E2014">
        <v>20</v>
      </c>
      <c r="F2014">
        <v>74.209999999999994</v>
      </c>
      <c r="G2014">
        <v>1484.2</v>
      </c>
      <c r="H2014">
        <v>1</v>
      </c>
      <c r="I2014">
        <f t="shared" si="3"/>
        <v>1484.2</v>
      </c>
    </row>
    <row r="2015" spans="1:9" hidden="1" x14ac:dyDescent="0.25">
      <c r="A2015">
        <v>208890</v>
      </c>
      <c r="B2015" t="s">
        <v>2142</v>
      </c>
      <c r="C2015">
        <v>40</v>
      </c>
      <c r="D2015">
        <v>1</v>
      </c>
      <c r="E2015">
        <v>40</v>
      </c>
      <c r="F2015">
        <v>74.209999999999994</v>
      </c>
      <c r="G2015">
        <v>2968.4</v>
      </c>
      <c r="H2015">
        <v>1</v>
      </c>
      <c r="I2015">
        <f t="shared" si="3"/>
        <v>2968.4</v>
      </c>
    </row>
    <row r="2016" spans="1:9" hidden="1" x14ac:dyDescent="0.25">
      <c r="A2016">
        <v>208889</v>
      </c>
      <c r="B2016" t="s">
        <v>2146</v>
      </c>
      <c r="C2016">
        <v>20</v>
      </c>
      <c r="D2016">
        <v>1</v>
      </c>
      <c r="E2016">
        <v>20</v>
      </c>
      <c r="F2016">
        <v>74.209999999999994</v>
      </c>
      <c r="G2016">
        <v>1484.2</v>
      </c>
      <c r="H2016">
        <v>1</v>
      </c>
      <c r="I2016">
        <f t="shared" si="3"/>
        <v>1484.2</v>
      </c>
    </row>
    <row r="2017" spans="1:9" hidden="1" x14ac:dyDescent="0.25">
      <c r="A2017">
        <v>208884</v>
      </c>
      <c r="B2017" t="s">
        <v>2140</v>
      </c>
      <c r="C2017">
        <v>20</v>
      </c>
      <c r="D2017">
        <v>1</v>
      </c>
      <c r="E2017">
        <v>20</v>
      </c>
      <c r="F2017">
        <v>73.84</v>
      </c>
      <c r="G2017">
        <v>1476.8</v>
      </c>
      <c r="H2017">
        <v>1</v>
      </c>
      <c r="I2017">
        <f t="shared" si="3"/>
        <v>1476.8</v>
      </c>
    </row>
    <row r="2018" spans="1:9" hidden="1" x14ac:dyDescent="0.25">
      <c r="A2018">
        <v>208883</v>
      </c>
      <c r="B2018" t="s">
        <v>2140</v>
      </c>
      <c r="C2018">
        <v>20</v>
      </c>
      <c r="D2018">
        <v>1</v>
      </c>
      <c r="E2018">
        <v>20</v>
      </c>
      <c r="F2018">
        <v>73.84</v>
      </c>
      <c r="G2018">
        <v>1476.8</v>
      </c>
      <c r="H2018">
        <v>1</v>
      </c>
      <c r="I2018">
        <f t="shared" si="3"/>
        <v>1476.8</v>
      </c>
    </row>
    <row r="2019" spans="1:9" hidden="1" x14ac:dyDescent="0.25">
      <c r="A2019">
        <v>208879</v>
      </c>
      <c r="B2019" t="s">
        <v>2134</v>
      </c>
      <c r="C2019">
        <v>99</v>
      </c>
      <c r="D2019">
        <v>1</v>
      </c>
      <c r="E2019">
        <v>99</v>
      </c>
      <c r="F2019">
        <v>73.84</v>
      </c>
      <c r="G2019">
        <v>7310.16</v>
      </c>
      <c r="H2019">
        <v>1</v>
      </c>
      <c r="I2019">
        <f t="shared" si="3"/>
        <v>7310.16</v>
      </c>
    </row>
    <row r="2020" spans="1:9" hidden="1" x14ac:dyDescent="0.25">
      <c r="A2020">
        <v>208877</v>
      </c>
      <c r="B2020" t="s">
        <v>2134</v>
      </c>
      <c r="C2020">
        <v>99</v>
      </c>
      <c r="D2020">
        <v>1</v>
      </c>
      <c r="E2020">
        <v>99</v>
      </c>
      <c r="F2020">
        <v>73.84</v>
      </c>
      <c r="G2020">
        <v>7310.16</v>
      </c>
      <c r="H2020">
        <v>1</v>
      </c>
      <c r="I2020">
        <f t="shared" si="3"/>
        <v>7310.16</v>
      </c>
    </row>
    <row r="2021" spans="1:9" hidden="1" x14ac:dyDescent="0.25">
      <c r="A2021">
        <v>208876</v>
      </c>
      <c r="B2021" t="s">
        <v>2141</v>
      </c>
      <c r="C2021">
        <v>20</v>
      </c>
      <c r="D2021">
        <v>1</v>
      </c>
      <c r="E2021">
        <v>20</v>
      </c>
      <c r="F2021">
        <v>73.84</v>
      </c>
      <c r="G2021">
        <v>1476.8</v>
      </c>
      <c r="H2021">
        <v>1</v>
      </c>
      <c r="I2021">
        <f t="shared" si="3"/>
        <v>1476.8</v>
      </c>
    </row>
    <row r="2022" spans="1:9" hidden="1" x14ac:dyDescent="0.25">
      <c r="A2022">
        <v>208874</v>
      </c>
      <c r="B2022" t="s">
        <v>2135</v>
      </c>
      <c r="C2022">
        <v>20</v>
      </c>
      <c r="D2022">
        <v>1</v>
      </c>
      <c r="E2022">
        <v>20</v>
      </c>
      <c r="F2022">
        <v>73.83</v>
      </c>
      <c r="G2022">
        <v>1476.6</v>
      </c>
      <c r="H2022">
        <v>1</v>
      </c>
      <c r="I2022">
        <f t="shared" si="3"/>
        <v>1476.6</v>
      </c>
    </row>
    <row r="2023" spans="1:9" hidden="1" x14ac:dyDescent="0.25">
      <c r="A2023">
        <v>208871</v>
      </c>
      <c r="B2023" t="s">
        <v>2149</v>
      </c>
      <c r="C2023">
        <v>10</v>
      </c>
      <c r="D2023">
        <v>1</v>
      </c>
      <c r="E2023">
        <v>10</v>
      </c>
      <c r="F2023">
        <v>73.83</v>
      </c>
      <c r="G2023">
        <v>738.3</v>
      </c>
      <c r="H2023">
        <v>1</v>
      </c>
      <c r="I2023">
        <f t="shared" si="3"/>
        <v>738.3</v>
      </c>
    </row>
    <row r="2024" spans="1:9" hidden="1" x14ac:dyDescent="0.25">
      <c r="A2024">
        <v>208869</v>
      </c>
      <c r="B2024" t="s">
        <v>2134</v>
      </c>
      <c r="C2024">
        <v>99</v>
      </c>
      <c r="D2024">
        <v>1</v>
      </c>
      <c r="E2024">
        <v>99</v>
      </c>
      <c r="F2024">
        <v>73.83</v>
      </c>
      <c r="G2024">
        <v>7309.17</v>
      </c>
      <c r="H2024">
        <v>1</v>
      </c>
      <c r="I2024">
        <f t="shared" si="3"/>
        <v>7309.17</v>
      </c>
    </row>
    <row r="2025" spans="1:9" hidden="1" x14ac:dyDescent="0.25">
      <c r="A2025">
        <v>208868</v>
      </c>
      <c r="B2025" t="s">
        <v>2144</v>
      </c>
      <c r="C2025">
        <v>40</v>
      </c>
      <c r="D2025">
        <v>1</v>
      </c>
      <c r="E2025">
        <v>40</v>
      </c>
      <c r="F2025">
        <v>73.83</v>
      </c>
      <c r="G2025">
        <v>2953.2</v>
      </c>
      <c r="H2025">
        <v>1</v>
      </c>
      <c r="I2025">
        <f t="shared" si="3"/>
        <v>2953.2</v>
      </c>
    </row>
    <row r="2026" spans="1:9" hidden="1" x14ac:dyDescent="0.25">
      <c r="A2026">
        <v>208863</v>
      </c>
      <c r="B2026" t="s">
        <v>2140</v>
      </c>
      <c r="C2026">
        <v>20</v>
      </c>
      <c r="D2026">
        <v>1</v>
      </c>
      <c r="E2026">
        <v>20</v>
      </c>
      <c r="F2026">
        <v>73.83</v>
      </c>
      <c r="G2026">
        <v>1476.6</v>
      </c>
      <c r="H2026">
        <v>1</v>
      </c>
      <c r="I2026">
        <f t="shared" si="3"/>
        <v>1476.6</v>
      </c>
    </row>
    <row r="2027" spans="1:9" hidden="1" x14ac:dyDescent="0.25">
      <c r="A2027">
        <v>208861</v>
      </c>
      <c r="B2027" t="s">
        <v>2140</v>
      </c>
      <c r="C2027">
        <v>20</v>
      </c>
      <c r="D2027">
        <v>1</v>
      </c>
      <c r="E2027">
        <v>20</v>
      </c>
      <c r="F2027">
        <v>73.83</v>
      </c>
      <c r="G2027">
        <v>1476.6</v>
      </c>
      <c r="H2027">
        <v>1</v>
      </c>
      <c r="I2027">
        <f t="shared" si="3"/>
        <v>1476.6</v>
      </c>
    </row>
    <row r="2028" spans="1:9" hidden="1" x14ac:dyDescent="0.25">
      <c r="A2028">
        <v>208860</v>
      </c>
      <c r="B2028" t="s">
        <v>2148</v>
      </c>
      <c r="C2028">
        <v>20</v>
      </c>
      <c r="D2028">
        <v>1</v>
      </c>
      <c r="E2028">
        <v>20</v>
      </c>
      <c r="F2028">
        <v>73.84</v>
      </c>
      <c r="G2028">
        <v>1476.8</v>
      </c>
      <c r="H2028">
        <v>1</v>
      </c>
      <c r="I2028">
        <f t="shared" si="3"/>
        <v>1476.8</v>
      </c>
    </row>
    <row r="2029" spans="1:9" hidden="1" x14ac:dyDescent="0.25">
      <c r="A2029">
        <v>208857</v>
      </c>
      <c r="B2029" t="s">
        <v>2141</v>
      </c>
      <c r="C2029">
        <v>20</v>
      </c>
      <c r="D2029">
        <v>1</v>
      </c>
      <c r="E2029">
        <v>20</v>
      </c>
      <c r="F2029">
        <v>73.78</v>
      </c>
      <c r="G2029">
        <v>1475.6</v>
      </c>
      <c r="H2029">
        <v>1</v>
      </c>
      <c r="I2029">
        <f t="shared" si="3"/>
        <v>1475.6</v>
      </c>
    </row>
    <row r="2030" spans="1:9" hidden="1" x14ac:dyDescent="0.25">
      <c r="A2030">
        <v>208857</v>
      </c>
      <c r="B2030" t="s">
        <v>2135</v>
      </c>
      <c r="C2030">
        <v>20</v>
      </c>
      <c r="D2030">
        <v>1</v>
      </c>
      <c r="E2030">
        <v>20</v>
      </c>
      <c r="F2030">
        <v>73.78</v>
      </c>
      <c r="G2030">
        <v>1475.6</v>
      </c>
      <c r="H2030">
        <v>1</v>
      </c>
      <c r="I2030">
        <f t="shared" si="3"/>
        <v>1475.6</v>
      </c>
    </row>
    <row r="2031" spans="1:9" hidden="1" x14ac:dyDescent="0.25">
      <c r="A2031">
        <v>208854</v>
      </c>
      <c r="B2031" t="s">
        <v>2149</v>
      </c>
      <c r="C2031">
        <v>10</v>
      </c>
      <c r="D2031">
        <v>1</v>
      </c>
      <c r="E2031">
        <v>10</v>
      </c>
      <c r="F2031">
        <v>73.78</v>
      </c>
      <c r="G2031">
        <v>737.8</v>
      </c>
      <c r="H2031">
        <v>1</v>
      </c>
      <c r="I2031">
        <f t="shared" ref="I2031:I2094" si="4">+G2031*H2031</f>
        <v>737.8</v>
      </c>
    </row>
    <row r="2032" spans="1:9" hidden="1" x14ac:dyDescent="0.25">
      <c r="A2032">
        <v>208852</v>
      </c>
      <c r="B2032" t="s">
        <v>2143</v>
      </c>
      <c r="C2032">
        <v>20</v>
      </c>
      <c r="D2032">
        <v>1</v>
      </c>
      <c r="E2032">
        <v>20</v>
      </c>
      <c r="F2032">
        <v>73.77</v>
      </c>
      <c r="G2032">
        <v>1475.4</v>
      </c>
      <c r="H2032">
        <v>1</v>
      </c>
      <c r="I2032">
        <f t="shared" si="4"/>
        <v>1475.4</v>
      </c>
    </row>
    <row r="2033" spans="1:9" hidden="1" x14ac:dyDescent="0.25">
      <c r="A2033">
        <v>208851</v>
      </c>
      <c r="B2033" t="s">
        <v>2134</v>
      </c>
      <c r="C2033">
        <v>99</v>
      </c>
      <c r="D2033">
        <v>1</v>
      </c>
      <c r="E2033">
        <v>99</v>
      </c>
      <c r="F2033">
        <v>73.77</v>
      </c>
      <c r="G2033">
        <v>7303.23</v>
      </c>
      <c r="H2033">
        <v>1</v>
      </c>
      <c r="I2033">
        <f t="shared" si="4"/>
        <v>7303.23</v>
      </c>
    </row>
    <row r="2034" spans="1:9" hidden="1" x14ac:dyDescent="0.25">
      <c r="A2034">
        <v>208850</v>
      </c>
      <c r="B2034" t="s">
        <v>2137</v>
      </c>
      <c r="C2034">
        <v>49</v>
      </c>
      <c r="D2034">
        <v>1</v>
      </c>
      <c r="E2034">
        <v>49</v>
      </c>
      <c r="F2034">
        <v>73.77</v>
      </c>
      <c r="G2034">
        <v>3614.73</v>
      </c>
      <c r="H2034">
        <v>1</v>
      </c>
      <c r="I2034">
        <f t="shared" si="4"/>
        <v>3614.73</v>
      </c>
    </row>
    <row r="2035" spans="1:9" hidden="1" x14ac:dyDescent="0.25">
      <c r="A2035">
        <v>208847</v>
      </c>
      <c r="B2035" t="s">
        <v>2141</v>
      </c>
      <c r="C2035">
        <v>20</v>
      </c>
      <c r="D2035">
        <v>1</v>
      </c>
      <c r="E2035">
        <v>20</v>
      </c>
      <c r="F2035">
        <v>73.77</v>
      </c>
      <c r="G2035">
        <v>1475.4</v>
      </c>
      <c r="H2035">
        <v>1</v>
      </c>
      <c r="I2035">
        <f t="shared" si="4"/>
        <v>1475.4</v>
      </c>
    </row>
    <row r="2036" spans="1:9" hidden="1" x14ac:dyDescent="0.25">
      <c r="A2036">
        <v>208846</v>
      </c>
      <c r="B2036" t="s">
        <v>2142</v>
      </c>
      <c r="C2036">
        <v>40</v>
      </c>
      <c r="D2036">
        <v>1</v>
      </c>
      <c r="E2036">
        <v>40</v>
      </c>
      <c r="F2036">
        <v>73.77</v>
      </c>
      <c r="G2036">
        <v>2950.8</v>
      </c>
      <c r="H2036">
        <v>1</v>
      </c>
      <c r="I2036">
        <f t="shared" si="4"/>
        <v>2950.8</v>
      </c>
    </row>
    <row r="2037" spans="1:9" hidden="1" x14ac:dyDescent="0.25">
      <c r="A2037">
        <v>208846</v>
      </c>
      <c r="B2037" t="s">
        <v>2151</v>
      </c>
      <c r="C2037">
        <v>20</v>
      </c>
      <c r="D2037">
        <v>1</v>
      </c>
      <c r="E2037">
        <v>20</v>
      </c>
      <c r="F2037">
        <v>73.77</v>
      </c>
      <c r="G2037">
        <v>1475.4</v>
      </c>
      <c r="H2037">
        <v>1</v>
      </c>
      <c r="I2037">
        <f t="shared" si="4"/>
        <v>1475.4</v>
      </c>
    </row>
    <row r="2038" spans="1:9" hidden="1" x14ac:dyDescent="0.25">
      <c r="A2038">
        <v>208845</v>
      </c>
      <c r="B2038" t="s">
        <v>2134</v>
      </c>
      <c r="C2038">
        <v>99</v>
      </c>
      <c r="D2038">
        <v>1</v>
      </c>
      <c r="E2038">
        <v>99</v>
      </c>
      <c r="F2038">
        <v>73.77</v>
      </c>
      <c r="G2038">
        <v>7303.23</v>
      </c>
      <c r="H2038">
        <v>1</v>
      </c>
      <c r="I2038">
        <f t="shared" si="4"/>
        <v>7303.23</v>
      </c>
    </row>
    <row r="2039" spans="1:9" hidden="1" x14ac:dyDescent="0.25">
      <c r="A2039">
        <v>208839</v>
      </c>
      <c r="B2039" t="s">
        <v>2143</v>
      </c>
      <c r="C2039">
        <v>20</v>
      </c>
      <c r="D2039">
        <v>1</v>
      </c>
      <c r="E2039">
        <v>20</v>
      </c>
      <c r="F2039">
        <v>73.790000000000006</v>
      </c>
      <c r="G2039">
        <v>1475.8</v>
      </c>
      <c r="H2039">
        <v>1</v>
      </c>
      <c r="I2039">
        <f t="shared" si="4"/>
        <v>1475.8</v>
      </c>
    </row>
    <row r="2040" spans="1:9" hidden="1" x14ac:dyDescent="0.25">
      <c r="A2040">
        <v>208839</v>
      </c>
      <c r="B2040" t="s">
        <v>2151</v>
      </c>
      <c r="C2040">
        <v>20</v>
      </c>
      <c r="D2040">
        <v>1</v>
      </c>
      <c r="E2040">
        <v>20</v>
      </c>
      <c r="F2040">
        <v>73.790000000000006</v>
      </c>
      <c r="G2040">
        <v>1475.8</v>
      </c>
      <c r="H2040">
        <v>1</v>
      </c>
      <c r="I2040">
        <f t="shared" si="4"/>
        <v>1475.8</v>
      </c>
    </row>
    <row r="2041" spans="1:9" hidden="1" x14ac:dyDescent="0.25">
      <c r="A2041">
        <v>208834</v>
      </c>
      <c r="B2041" t="s">
        <v>2142</v>
      </c>
      <c r="C2041">
        <v>40</v>
      </c>
      <c r="D2041">
        <v>1</v>
      </c>
      <c r="E2041">
        <v>40</v>
      </c>
      <c r="F2041">
        <v>73.790000000000006</v>
      </c>
      <c r="G2041">
        <v>2951.6</v>
      </c>
      <c r="H2041">
        <v>1</v>
      </c>
      <c r="I2041">
        <f t="shared" si="4"/>
        <v>2951.6</v>
      </c>
    </row>
    <row r="2042" spans="1:9" hidden="1" x14ac:dyDescent="0.25">
      <c r="A2042">
        <v>208831</v>
      </c>
      <c r="B2042" t="s">
        <v>2150</v>
      </c>
      <c r="C2042">
        <v>40</v>
      </c>
      <c r="D2042">
        <v>1</v>
      </c>
      <c r="E2042">
        <v>40</v>
      </c>
      <c r="F2042">
        <v>73.790000000000006</v>
      </c>
      <c r="G2042">
        <v>2951.6</v>
      </c>
      <c r="H2042">
        <v>1</v>
      </c>
      <c r="I2042">
        <f t="shared" si="4"/>
        <v>2951.6</v>
      </c>
    </row>
    <row r="2043" spans="1:9" hidden="1" x14ac:dyDescent="0.25">
      <c r="A2043">
        <v>208828</v>
      </c>
      <c r="B2043" t="s">
        <v>2143</v>
      </c>
      <c r="C2043">
        <v>20</v>
      </c>
      <c r="D2043">
        <v>1</v>
      </c>
      <c r="E2043">
        <v>20</v>
      </c>
      <c r="F2043">
        <v>73.73</v>
      </c>
      <c r="G2043">
        <v>1474.6</v>
      </c>
      <c r="H2043">
        <v>1</v>
      </c>
      <c r="I2043">
        <f t="shared" si="4"/>
        <v>1474.6</v>
      </c>
    </row>
    <row r="2044" spans="1:9" hidden="1" x14ac:dyDescent="0.25">
      <c r="A2044">
        <v>208824</v>
      </c>
      <c r="B2044" t="s">
        <v>2134</v>
      </c>
      <c r="C2044">
        <v>99</v>
      </c>
      <c r="D2044">
        <v>1</v>
      </c>
      <c r="E2044">
        <v>99</v>
      </c>
      <c r="F2044">
        <v>73.73</v>
      </c>
      <c r="G2044">
        <v>7299.27</v>
      </c>
      <c r="H2044">
        <v>1</v>
      </c>
      <c r="I2044">
        <f t="shared" si="4"/>
        <v>7299.27</v>
      </c>
    </row>
    <row r="2045" spans="1:9" hidden="1" x14ac:dyDescent="0.25">
      <c r="A2045">
        <v>208823</v>
      </c>
      <c r="B2045" t="s">
        <v>2134</v>
      </c>
      <c r="C2045">
        <v>99</v>
      </c>
      <c r="D2045">
        <v>1</v>
      </c>
      <c r="E2045">
        <v>99</v>
      </c>
      <c r="F2045">
        <v>73.73</v>
      </c>
      <c r="G2045">
        <v>7299.27</v>
      </c>
      <c r="H2045">
        <v>1</v>
      </c>
      <c r="I2045">
        <f t="shared" si="4"/>
        <v>7299.27</v>
      </c>
    </row>
    <row r="2046" spans="1:9" hidden="1" x14ac:dyDescent="0.25">
      <c r="A2046">
        <v>208821</v>
      </c>
      <c r="B2046" t="s">
        <v>2134</v>
      </c>
      <c r="C2046">
        <v>99</v>
      </c>
      <c r="D2046">
        <v>1</v>
      </c>
      <c r="E2046">
        <v>99</v>
      </c>
      <c r="F2046">
        <v>73.73</v>
      </c>
      <c r="G2046">
        <v>7299.27</v>
      </c>
      <c r="H2046">
        <v>1</v>
      </c>
      <c r="I2046">
        <f t="shared" si="4"/>
        <v>7299.27</v>
      </c>
    </row>
    <row r="2047" spans="1:9" hidden="1" x14ac:dyDescent="0.25">
      <c r="A2047">
        <v>208820</v>
      </c>
      <c r="B2047" t="s">
        <v>2134</v>
      </c>
      <c r="C2047">
        <v>99</v>
      </c>
      <c r="D2047">
        <v>1</v>
      </c>
      <c r="E2047">
        <v>99</v>
      </c>
      <c r="F2047">
        <v>73.73</v>
      </c>
      <c r="G2047">
        <v>7299.27</v>
      </c>
      <c r="H2047">
        <v>1</v>
      </c>
      <c r="I2047">
        <f t="shared" si="4"/>
        <v>7299.27</v>
      </c>
    </row>
    <row r="2048" spans="1:9" hidden="1" x14ac:dyDescent="0.25">
      <c r="A2048">
        <v>208816</v>
      </c>
      <c r="B2048" t="s">
        <v>2134</v>
      </c>
      <c r="C2048">
        <v>99</v>
      </c>
      <c r="D2048">
        <v>1</v>
      </c>
      <c r="E2048">
        <v>99</v>
      </c>
      <c r="F2048">
        <v>73.66</v>
      </c>
      <c r="G2048">
        <v>7292.34</v>
      </c>
      <c r="H2048">
        <v>1</v>
      </c>
      <c r="I2048">
        <f t="shared" si="4"/>
        <v>7292.34</v>
      </c>
    </row>
    <row r="2049" spans="1:9" hidden="1" x14ac:dyDescent="0.25">
      <c r="A2049">
        <v>208810</v>
      </c>
      <c r="B2049" t="s">
        <v>2144</v>
      </c>
      <c r="C2049">
        <v>40</v>
      </c>
      <c r="D2049">
        <v>1</v>
      </c>
      <c r="E2049">
        <v>40</v>
      </c>
      <c r="F2049">
        <v>73.66</v>
      </c>
      <c r="G2049">
        <v>2946.4</v>
      </c>
      <c r="H2049">
        <v>1</v>
      </c>
      <c r="I2049">
        <f t="shared" si="4"/>
        <v>2946.4</v>
      </c>
    </row>
    <row r="2050" spans="1:9" hidden="1" x14ac:dyDescent="0.25">
      <c r="A2050">
        <v>208809</v>
      </c>
      <c r="B2050" t="s">
        <v>2134</v>
      </c>
      <c r="C2050">
        <v>99</v>
      </c>
      <c r="D2050">
        <v>1</v>
      </c>
      <c r="E2050">
        <v>99</v>
      </c>
      <c r="F2050">
        <v>73.66</v>
      </c>
      <c r="G2050">
        <v>7292.34</v>
      </c>
      <c r="H2050">
        <v>1</v>
      </c>
      <c r="I2050">
        <f t="shared" si="4"/>
        <v>7292.34</v>
      </c>
    </row>
    <row r="2051" spans="1:9" hidden="1" x14ac:dyDescent="0.25">
      <c r="A2051">
        <v>208808</v>
      </c>
      <c r="B2051" t="s">
        <v>2145</v>
      </c>
      <c r="C2051">
        <v>89</v>
      </c>
      <c r="D2051">
        <v>1</v>
      </c>
      <c r="E2051">
        <v>89</v>
      </c>
      <c r="F2051">
        <v>73.66</v>
      </c>
      <c r="G2051">
        <v>6555.74</v>
      </c>
      <c r="H2051">
        <v>1</v>
      </c>
      <c r="I2051">
        <f t="shared" si="4"/>
        <v>6555.74</v>
      </c>
    </row>
    <row r="2052" spans="1:9" hidden="1" x14ac:dyDescent="0.25">
      <c r="A2052">
        <v>208805</v>
      </c>
      <c r="B2052" t="s">
        <v>2135</v>
      </c>
      <c r="C2052">
        <v>20</v>
      </c>
      <c r="D2052">
        <v>1</v>
      </c>
      <c r="E2052">
        <v>20</v>
      </c>
      <c r="F2052">
        <v>73.709999999999994</v>
      </c>
      <c r="G2052">
        <v>1474.2</v>
      </c>
      <c r="H2052">
        <v>1</v>
      </c>
      <c r="I2052">
        <f t="shared" si="4"/>
        <v>1474.2</v>
      </c>
    </row>
    <row r="2053" spans="1:9" hidden="1" x14ac:dyDescent="0.25">
      <c r="A2053">
        <v>208803</v>
      </c>
      <c r="B2053" t="s">
        <v>2134</v>
      </c>
      <c r="C2053">
        <v>99</v>
      </c>
      <c r="D2053">
        <v>1</v>
      </c>
      <c r="E2053">
        <v>99</v>
      </c>
      <c r="F2053">
        <v>73.709999999999994</v>
      </c>
      <c r="G2053">
        <v>7297.29</v>
      </c>
      <c r="H2053">
        <v>1</v>
      </c>
      <c r="I2053">
        <f t="shared" si="4"/>
        <v>7297.29</v>
      </c>
    </row>
    <row r="2054" spans="1:9" hidden="1" x14ac:dyDescent="0.25">
      <c r="A2054">
        <v>208801</v>
      </c>
      <c r="B2054" t="s">
        <v>2140</v>
      </c>
      <c r="C2054">
        <v>20</v>
      </c>
      <c r="D2054">
        <v>1</v>
      </c>
      <c r="E2054">
        <v>20</v>
      </c>
      <c r="F2054">
        <v>73.709999999999994</v>
      </c>
      <c r="G2054">
        <v>1474.2</v>
      </c>
      <c r="H2054">
        <v>1</v>
      </c>
      <c r="I2054">
        <f t="shared" si="4"/>
        <v>1474.2</v>
      </c>
    </row>
    <row r="2055" spans="1:9" hidden="1" x14ac:dyDescent="0.25">
      <c r="A2055">
        <v>208800</v>
      </c>
      <c r="B2055" t="s">
        <v>2134</v>
      </c>
      <c r="C2055">
        <v>99</v>
      </c>
      <c r="D2055">
        <v>1</v>
      </c>
      <c r="E2055">
        <v>99</v>
      </c>
      <c r="F2055">
        <v>73.709999999999994</v>
      </c>
      <c r="G2055">
        <v>7297.29</v>
      </c>
      <c r="H2055">
        <v>1</v>
      </c>
      <c r="I2055">
        <f t="shared" si="4"/>
        <v>7297.29</v>
      </c>
    </row>
    <row r="2056" spans="1:9" hidden="1" x14ac:dyDescent="0.25">
      <c r="A2056">
        <v>208799</v>
      </c>
      <c r="B2056" t="s">
        <v>2134</v>
      </c>
      <c r="C2056">
        <v>99</v>
      </c>
      <c r="D2056">
        <v>1</v>
      </c>
      <c r="E2056">
        <v>99</v>
      </c>
      <c r="F2056">
        <v>73.69</v>
      </c>
      <c r="G2056">
        <v>7295.31</v>
      </c>
      <c r="H2056">
        <v>1</v>
      </c>
      <c r="I2056">
        <f t="shared" si="4"/>
        <v>7295.31</v>
      </c>
    </row>
    <row r="2057" spans="1:9" hidden="1" x14ac:dyDescent="0.25">
      <c r="A2057">
        <v>208796</v>
      </c>
      <c r="B2057" t="s">
        <v>2134</v>
      </c>
      <c r="C2057">
        <v>99</v>
      </c>
      <c r="D2057">
        <v>1</v>
      </c>
      <c r="E2057">
        <v>99</v>
      </c>
      <c r="F2057">
        <v>73.69</v>
      </c>
      <c r="G2057">
        <v>7295.31</v>
      </c>
      <c r="H2057">
        <v>1</v>
      </c>
      <c r="I2057">
        <f t="shared" si="4"/>
        <v>7295.31</v>
      </c>
    </row>
    <row r="2058" spans="1:9" hidden="1" x14ac:dyDescent="0.25">
      <c r="A2058">
        <v>208795</v>
      </c>
      <c r="B2058" t="s">
        <v>2134</v>
      </c>
      <c r="C2058">
        <v>99</v>
      </c>
      <c r="D2058">
        <v>1</v>
      </c>
      <c r="E2058">
        <v>99</v>
      </c>
      <c r="F2058">
        <v>73.69</v>
      </c>
      <c r="G2058">
        <v>7295.31</v>
      </c>
      <c r="H2058">
        <v>1</v>
      </c>
      <c r="I2058">
        <f t="shared" si="4"/>
        <v>7295.31</v>
      </c>
    </row>
    <row r="2059" spans="1:9" hidden="1" x14ac:dyDescent="0.25">
      <c r="A2059">
        <v>208794</v>
      </c>
      <c r="B2059" t="s">
        <v>2135</v>
      </c>
      <c r="C2059">
        <v>20</v>
      </c>
      <c r="D2059">
        <v>1</v>
      </c>
      <c r="E2059">
        <v>20</v>
      </c>
      <c r="F2059">
        <v>73.69</v>
      </c>
      <c r="G2059">
        <v>1473.8</v>
      </c>
      <c r="H2059">
        <v>1</v>
      </c>
      <c r="I2059">
        <f t="shared" si="4"/>
        <v>1473.8</v>
      </c>
    </row>
    <row r="2060" spans="1:9" hidden="1" x14ac:dyDescent="0.25">
      <c r="A2060">
        <v>208791</v>
      </c>
      <c r="B2060" t="s">
        <v>2134</v>
      </c>
      <c r="C2060">
        <v>99</v>
      </c>
      <c r="D2060">
        <v>1</v>
      </c>
      <c r="E2060">
        <v>99</v>
      </c>
      <c r="F2060">
        <v>73.69</v>
      </c>
      <c r="G2060">
        <v>7295.31</v>
      </c>
      <c r="H2060">
        <v>1</v>
      </c>
      <c r="I2060">
        <f t="shared" si="4"/>
        <v>7295.31</v>
      </c>
    </row>
    <row r="2061" spans="1:9" hidden="1" x14ac:dyDescent="0.25">
      <c r="A2061">
        <v>208790</v>
      </c>
      <c r="B2061" t="s">
        <v>2134</v>
      </c>
      <c r="C2061">
        <v>99</v>
      </c>
      <c r="D2061">
        <v>1</v>
      </c>
      <c r="E2061">
        <v>99</v>
      </c>
      <c r="F2061">
        <v>73.650000000000006</v>
      </c>
      <c r="G2061">
        <v>7291.35</v>
      </c>
      <c r="H2061">
        <v>1</v>
      </c>
      <c r="I2061">
        <f t="shared" si="4"/>
        <v>7291.35</v>
      </c>
    </row>
    <row r="2062" spans="1:9" hidden="1" x14ac:dyDescent="0.25">
      <c r="A2062">
        <v>208787</v>
      </c>
      <c r="B2062" t="s">
        <v>2137</v>
      </c>
      <c r="C2062">
        <v>49</v>
      </c>
      <c r="D2062">
        <v>1</v>
      </c>
      <c r="E2062">
        <v>49</v>
      </c>
      <c r="F2062">
        <v>73.650000000000006</v>
      </c>
      <c r="G2062">
        <v>3608.85</v>
      </c>
      <c r="H2062">
        <v>1</v>
      </c>
      <c r="I2062">
        <f t="shared" si="4"/>
        <v>3608.85</v>
      </c>
    </row>
    <row r="2063" spans="1:9" hidden="1" x14ac:dyDescent="0.25">
      <c r="A2063">
        <v>208783</v>
      </c>
      <c r="B2063" t="s">
        <v>2134</v>
      </c>
      <c r="C2063">
        <v>99</v>
      </c>
      <c r="D2063">
        <v>1</v>
      </c>
      <c r="E2063">
        <v>99</v>
      </c>
      <c r="F2063">
        <v>73.650000000000006</v>
      </c>
      <c r="G2063">
        <v>7291.35</v>
      </c>
      <c r="H2063">
        <v>1</v>
      </c>
      <c r="I2063">
        <f t="shared" si="4"/>
        <v>7291.35</v>
      </c>
    </row>
    <row r="2064" spans="1:9" hidden="1" x14ac:dyDescent="0.25">
      <c r="A2064">
        <v>208781</v>
      </c>
      <c r="B2064" t="s">
        <v>2143</v>
      </c>
      <c r="C2064">
        <v>20</v>
      </c>
      <c r="D2064">
        <v>1</v>
      </c>
      <c r="E2064">
        <v>20</v>
      </c>
      <c r="F2064">
        <v>73.650000000000006</v>
      </c>
      <c r="G2064">
        <v>1473</v>
      </c>
      <c r="H2064">
        <v>1</v>
      </c>
      <c r="I2064">
        <f t="shared" si="4"/>
        <v>1473</v>
      </c>
    </row>
    <row r="2065" spans="1:9" hidden="1" x14ac:dyDescent="0.25">
      <c r="A2065">
        <v>208780</v>
      </c>
      <c r="B2065" t="s">
        <v>2143</v>
      </c>
      <c r="C2065">
        <v>20</v>
      </c>
      <c r="D2065">
        <v>1</v>
      </c>
      <c r="E2065">
        <v>20</v>
      </c>
      <c r="F2065">
        <v>73.650000000000006</v>
      </c>
      <c r="G2065">
        <v>1473</v>
      </c>
      <c r="H2065">
        <v>1</v>
      </c>
      <c r="I2065">
        <f t="shared" si="4"/>
        <v>1473</v>
      </c>
    </row>
    <row r="2066" spans="1:9" hidden="1" x14ac:dyDescent="0.25">
      <c r="A2066">
        <v>208758</v>
      </c>
      <c r="B2066" t="s">
        <v>2151</v>
      </c>
      <c r="C2066">
        <v>20</v>
      </c>
      <c r="D2066">
        <v>1</v>
      </c>
      <c r="E2066">
        <v>20</v>
      </c>
      <c r="F2066">
        <v>73.58</v>
      </c>
      <c r="G2066">
        <v>1471.6</v>
      </c>
      <c r="H2066">
        <v>1</v>
      </c>
      <c r="I2066">
        <f t="shared" si="4"/>
        <v>1471.6</v>
      </c>
    </row>
    <row r="2067" spans="1:9" hidden="1" x14ac:dyDescent="0.25">
      <c r="A2067">
        <v>208750</v>
      </c>
      <c r="B2067" t="s">
        <v>2144</v>
      </c>
      <c r="C2067">
        <v>40</v>
      </c>
      <c r="D2067">
        <v>1</v>
      </c>
      <c r="E2067">
        <v>40</v>
      </c>
      <c r="F2067">
        <v>73.58</v>
      </c>
      <c r="G2067">
        <v>2943.2</v>
      </c>
      <c r="H2067">
        <v>1</v>
      </c>
      <c r="I2067">
        <f t="shared" si="4"/>
        <v>2943.2</v>
      </c>
    </row>
    <row r="2068" spans="1:9" hidden="1" x14ac:dyDescent="0.25">
      <c r="A2068">
        <v>208749</v>
      </c>
      <c r="B2068" t="s">
        <v>2137</v>
      </c>
      <c r="C2068">
        <v>49</v>
      </c>
      <c r="D2068">
        <v>1</v>
      </c>
      <c r="E2068">
        <v>49</v>
      </c>
      <c r="F2068">
        <v>73.58</v>
      </c>
      <c r="G2068">
        <v>3605.42</v>
      </c>
      <c r="H2068">
        <v>1</v>
      </c>
      <c r="I2068">
        <f t="shared" si="4"/>
        <v>3605.42</v>
      </c>
    </row>
    <row r="2069" spans="1:9" hidden="1" x14ac:dyDescent="0.25">
      <c r="A2069">
        <v>208748</v>
      </c>
      <c r="B2069" t="s">
        <v>2134</v>
      </c>
      <c r="C2069">
        <v>99</v>
      </c>
      <c r="D2069">
        <v>1</v>
      </c>
      <c r="E2069">
        <v>99</v>
      </c>
      <c r="F2069">
        <v>73.510000000000005</v>
      </c>
      <c r="G2069">
        <v>7277.49</v>
      </c>
      <c r="H2069">
        <v>1</v>
      </c>
      <c r="I2069">
        <f t="shared" si="4"/>
        <v>7277.49</v>
      </c>
    </row>
    <row r="2070" spans="1:9" hidden="1" x14ac:dyDescent="0.25">
      <c r="A2070">
        <v>208747</v>
      </c>
      <c r="B2070" t="s">
        <v>2135</v>
      </c>
      <c r="C2070">
        <v>20</v>
      </c>
      <c r="D2070">
        <v>1</v>
      </c>
      <c r="E2070">
        <v>20</v>
      </c>
      <c r="F2070">
        <v>73.510000000000005</v>
      </c>
      <c r="G2070">
        <v>1470.2</v>
      </c>
      <c r="H2070">
        <v>1</v>
      </c>
      <c r="I2070">
        <f t="shared" si="4"/>
        <v>1470.2</v>
      </c>
    </row>
    <row r="2071" spans="1:9" hidden="1" x14ac:dyDescent="0.25">
      <c r="A2071">
        <v>208746</v>
      </c>
      <c r="B2071" t="s">
        <v>2153</v>
      </c>
      <c r="C2071">
        <v>20</v>
      </c>
      <c r="D2071">
        <v>1</v>
      </c>
      <c r="E2071">
        <v>20</v>
      </c>
      <c r="F2071">
        <v>73.510000000000005</v>
      </c>
      <c r="G2071">
        <v>1470.2</v>
      </c>
      <c r="H2071">
        <v>1</v>
      </c>
      <c r="I2071">
        <f t="shared" si="4"/>
        <v>1470.2</v>
      </c>
    </row>
    <row r="2072" spans="1:9" hidden="1" x14ac:dyDescent="0.25">
      <c r="A2072">
        <v>208742</v>
      </c>
      <c r="B2072" t="s">
        <v>2134</v>
      </c>
      <c r="C2072">
        <v>99</v>
      </c>
      <c r="D2072">
        <v>1</v>
      </c>
      <c r="E2072">
        <v>99</v>
      </c>
      <c r="F2072">
        <v>73.510000000000005</v>
      </c>
      <c r="G2072">
        <v>7277.49</v>
      </c>
      <c r="H2072">
        <v>1</v>
      </c>
      <c r="I2072">
        <f t="shared" si="4"/>
        <v>7277.49</v>
      </c>
    </row>
    <row r="2073" spans="1:9" hidden="1" x14ac:dyDescent="0.25">
      <c r="A2073">
        <v>208740</v>
      </c>
      <c r="B2073" t="s">
        <v>2145</v>
      </c>
      <c r="C2073">
        <v>89</v>
      </c>
      <c r="D2073">
        <v>1</v>
      </c>
      <c r="E2073">
        <v>89</v>
      </c>
      <c r="F2073">
        <v>73.510000000000005</v>
      </c>
      <c r="G2073">
        <v>6542.39</v>
      </c>
      <c r="H2073">
        <v>1</v>
      </c>
      <c r="I2073">
        <f t="shared" si="4"/>
        <v>6542.39</v>
      </c>
    </row>
    <row r="2074" spans="1:9" hidden="1" x14ac:dyDescent="0.25">
      <c r="A2074">
        <v>208739</v>
      </c>
      <c r="B2074" t="s">
        <v>2145</v>
      </c>
      <c r="C2074">
        <v>89</v>
      </c>
      <c r="D2074">
        <v>1</v>
      </c>
      <c r="E2074">
        <v>89</v>
      </c>
      <c r="F2074">
        <v>73.510000000000005</v>
      </c>
      <c r="G2074">
        <v>6542.39</v>
      </c>
      <c r="H2074">
        <v>1</v>
      </c>
      <c r="I2074">
        <f t="shared" si="4"/>
        <v>6542.39</v>
      </c>
    </row>
    <row r="2075" spans="1:9" hidden="1" x14ac:dyDescent="0.25">
      <c r="A2075">
        <v>208738</v>
      </c>
      <c r="B2075" t="s">
        <v>2134</v>
      </c>
      <c r="C2075">
        <v>99</v>
      </c>
      <c r="D2075">
        <v>1</v>
      </c>
      <c r="E2075">
        <v>99</v>
      </c>
      <c r="F2075">
        <v>73.510000000000005</v>
      </c>
      <c r="G2075">
        <v>7277.49</v>
      </c>
      <c r="H2075">
        <v>1</v>
      </c>
      <c r="I2075">
        <f t="shared" si="4"/>
        <v>7277.49</v>
      </c>
    </row>
    <row r="2076" spans="1:9" hidden="1" x14ac:dyDescent="0.25">
      <c r="A2076">
        <v>208736</v>
      </c>
      <c r="B2076" t="s">
        <v>2151</v>
      </c>
      <c r="C2076">
        <v>20</v>
      </c>
      <c r="D2076">
        <v>1</v>
      </c>
      <c r="E2076">
        <v>20</v>
      </c>
      <c r="F2076">
        <v>73.510000000000005</v>
      </c>
      <c r="G2076">
        <v>1470.2</v>
      </c>
      <c r="H2076">
        <v>1</v>
      </c>
      <c r="I2076">
        <f t="shared" si="4"/>
        <v>1470.2</v>
      </c>
    </row>
    <row r="2077" spans="1:9" hidden="1" x14ac:dyDescent="0.25">
      <c r="A2077">
        <v>208734</v>
      </c>
      <c r="B2077" t="s">
        <v>2134</v>
      </c>
      <c r="C2077">
        <v>99</v>
      </c>
      <c r="D2077">
        <v>1</v>
      </c>
      <c r="E2077">
        <v>99</v>
      </c>
      <c r="F2077">
        <v>73.62</v>
      </c>
      <c r="G2077">
        <v>7288.38</v>
      </c>
      <c r="H2077">
        <v>1</v>
      </c>
      <c r="I2077">
        <f t="shared" si="4"/>
        <v>7288.38</v>
      </c>
    </row>
    <row r="2078" spans="1:9" hidden="1" x14ac:dyDescent="0.25">
      <c r="A2078">
        <v>208732</v>
      </c>
      <c r="B2078" t="s">
        <v>2150</v>
      </c>
      <c r="C2078">
        <v>40</v>
      </c>
      <c r="D2078">
        <v>1</v>
      </c>
      <c r="E2078">
        <v>40</v>
      </c>
      <c r="F2078">
        <v>73.62</v>
      </c>
      <c r="G2078">
        <v>2944.8</v>
      </c>
      <c r="H2078">
        <v>1</v>
      </c>
      <c r="I2078">
        <f t="shared" si="4"/>
        <v>2944.8</v>
      </c>
    </row>
    <row r="2079" spans="1:9" hidden="1" x14ac:dyDescent="0.25">
      <c r="A2079">
        <v>208731</v>
      </c>
      <c r="B2079" t="s">
        <v>2134</v>
      </c>
      <c r="C2079">
        <v>99</v>
      </c>
      <c r="D2079">
        <v>1</v>
      </c>
      <c r="E2079">
        <v>99</v>
      </c>
      <c r="F2079">
        <v>73.62</v>
      </c>
      <c r="G2079">
        <v>7288.38</v>
      </c>
      <c r="H2079">
        <v>1</v>
      </c>
      <c r="I2079">
        <f t="shared" si="4"/>
        <v>7288.38</v>
      </c>
    </row>
    <row r="2080" spans="1:9" hidden="1" x14ac:dyDescent="0.25">
      <c r="A2080">
        <v>208730</v>
      </c>
      <c r="B2080" t="s">
        <v>2134</v>
      </c>
      <c r="C2080">
        <v>99</v>
      </c>
      <c r="D2080">
        <v>1</v>
      </c>
      <c r="E2080">
        <v>99</v>
      </c>
      <c r="F2080">
        <v>73.62</v>
      </c>
      <c r="G2080">
        <v>7288.38</v>
      </c>
      <c r="H2080">
        <v>1</v>
      </c>
      <c r="I2080">
        <f t="shared" si="4"/>
        <v>7288.38</v>
      </c>
    </row>
    <row r="2081" spans="1:9" hidden="1" x14ac:dyDescent="0.25">
      <c r="A2081">
        <v>208723</v>
      </c>
      <c r="B2081" t="s">
        <v>2139</v>
      </c>
      <c r="C2081">
        <v>20</v>
      </c>
      <c r="D2081">
        <v>1</v>
      </c>
      <c r="E2081">
        <v>20</v>
      </c>
      <c r="F2081">
        <v>73.62</v>
      </c>
      <c r="G2081">
        <v>1472.4</v>
      </c>
      <c r="H2081">
        <v>1</v>
      </c>
      <c r="I2081">
        <f t="shared" si="4"/>
        <v>1472.4</v>
      </c>
    </row>
    <row r="2082" spans="1:9" hidden="1" x14ac:dyDescent="0.25">
      <c r="A2082">
        <v>208721</v>
      </c>
      <c r="B2082" t="s">
        <v>2134</v>
      </c>
      <c r="C2082">
        <v>99</v>
      </c>
      <c r="D2082">
        <v>1</v>
      </c>
      <c r="E2082">
        <v>99</v>
      </c>
      <c r="F2082">
        <v>73.62</v>
      </c>
      <c r="G2082">
        <v>7288.38</v>
      </c>
      <c r="H2082">
        <v>1</v>
      </c>
      <c r="I2082">
        <f t="shared" si="4"/>
        <v>7288.38</v>
      </c>
    </row>
    <row r="2083" spans="1:9" hidden="1" x14ac:dyDescent="0.25">
      <c r="A2083">
        <v>208720</v>
      </c>
      <c r="B2083" t="s">
        <v>2146</v>
      </c>
      <c r="C2083">
        <v>20</v>
      </c>
      <c r="D2083">
        <v>1</v>
      </c>
      <c r="E2083">
        <v>20</v>
      </c>
      <c r="F2083">
        <v>73.58</v>
      </c>
      <c r="G2083">
        <v>1471.6</v>
      </c>
      <c r="H2083">
        <v>1</v>
      </c>
      <c r="I2083">
        <f t="shared" si="4"/>
        <v>1471.6</v>
      </c>
    </row>
    <row r="2084" spans="1:9" hidden="1" x14ac:dyDescent="0.25">
      <c r="A2084">
        <v>208719</v>
      </c>
      <c r="B2084" t="s">
        <v>2135</v>
      </c>
      <c r="C2084">
        <v>20</v>
      </c>
      <c r="D2084">
        <v>1</v>
      </c>
      <c r="E2084">
        <v>20</v>
      </c>
      <c r="F2084">
        <v>73.58</v>
      </c>
      <c r="G2084">
        <v>1471.6</v>
      </c>
      <c r="H2084">
        <v>1</v>
      </c>
      <c r="I2084">
        <f t="shared" si="4"/>
        <v>1471.6</v>
      </c>
    </row>
    <row r="2085" spans="1:9" hidden="1" x14ac:dyDescent="0.25">
      <c r="A2085">
        <v>208716</v>
      </c>
      <c r="B2085" t="s">
        <v>2135</v>
      </c>
      <c r="C2085">
        <v>20</v>
      </c>
      <c r="D2085">
        <v>1</v>
      </c>
      <c r="E2085">
        <v>20</v>
      </c>
      <c r="F2085">
        <v>73.58</v>
      </c>
      <c r="G2085">
        <v>1471.6</v>
      </c>
      <c r="H2085">
        <v>1</v>
      </c>
      <c r="I2085">
        <f t="shared" si="4"/>
        <v>1471.6</v>
      </c>
    </row>
    <row r="2086" spans="1:9" hidden="1" x14ac:dyDescent="0.25">
      <c r="A2086">
        <v>208713</v>
      </c>
      <c r="B2086" t="s">
        <v>2135</v>
      </c>
      <c r="C2086">
        <v>20</v>
      </c>
      <c r="D2086">
        <v>1</v>
      </c>
      <c r="E2086">
        <v>20</v>
      </c>
      <c r="F2086">
        <v>73.58</v>
      </c>
      <c r="G2086">
        <v>1471.6</v>
      </c>
      <c r="H2086">
        <v>1</v>
      </c>
      <c r="I2086">
        <f t="shared" si="4"/>
        <v>1471.6</v>
      </c>
    </row>
    <row r="2087" spans="1:9" hidden="1" x14ac:dyDescent="0.25">
      <c r="A2087">
        <v>208711</v>
      </c>
      <c r="B2087" t="s">
        <v>2148</v>
      </c>
      <c r="C2087">
        <v>20</v>
      </c>
      <c r="D2087">
        <v>1</v>
      </c>
      <c r="E2087">
        <v>20</v>
      </c>
      <c r="F2087">
        <v>73.5</v>
      </c>
      <c r="G2087">
        <v>1470</v>
      </c>
      <c r="H2087">
        <v>1</v>
      </c>
      <c r="I2087">
        <f t="shared" si="4"/>
        <v>1470</v>
      </c>
    </row>
    <row r="2088" spans="1:9" hidden="1" x14ac:dyDescent="0.25">
      <c r="A2088">
        <v>208701</v>
      </c>
      <c r="B2088" t="s">
        <v>2135</v>
      </c>
      <c r="C2088">
        <v>20</v>
      </c>
      <c r="D2088">
        <v>1</v>
      </c>
      <c r="E2088">
        <v>20</v>
      </c>
      <c r="F2088">
        <v>73.5</v>
      </c>
      <c r="G2088">
        <v>1470</v>
      </c>
      <c r="H2088">
        <v>1</v>
      </c>
      <c r="I2088">
        <f t="shared" si="4"/>
        <v>1470</v>
      </c>
    </row>
    <row r="2089" spans="1:9" hidden="1" x14ac:dyDescent="0.25">
      <c r="A2089">
        <v>208700</v>
      </c>
      <c r="B2089" t="s">
        <v>2140</v>
      </c>
      <c r="C2089">
        <v>20</v>
      </c>
      <c r="D2089">
        <v>1</v>
      </c>
      <c r="E2089">
        <v>20</v>
      </c>
      <c r="F2089">
        <v>73.5</v>
      </c>
      <c r="G2089">
        <v>1470</v>
      </c>
      <c r="H2089">
        <v>1</v>
      </c>
      <c r="I2089">
        <f t="shared" si="4"/>
        <v>1470</v>
      </c>
    </row>
    <row r="2090" spans="1:9" hidden="1" x14ac:dyDescent="0.25">
      <c r="A2090">
        <v>208698</v>
      </c>
      <c r="B2090" t="s">
        <v>2145</v>
      </c>
      <c r="C2090">
        <v>89</v>
      </c>
      <c r="D2090">
        <v>1</v>
      </c>
      <c r="E2090">
        <v>89</v>
      </c>
      <c r="F2090">
        <v>73.5</v>
      </c>
      <c r="G2090">
        <v>6541.5</v>
      </c>
      <c r="H2090">
        <v>1</v>
      </c>
      <c r="I2090">
        <f t="shared" si="4"/>
        <v>6541.5</v>
      </c>
    </row>
    <row r="2091" spans="1:9" hidden="1" x14ac:dyDescent="0.25">
      <c r="A2091">
        <v>208695</v>
      </c>
      <c r="B2091" t="s">
        <v>2142</v>
      </c>
      <c r="C2091">
        <v>40</v>
      </c>
      <c r="D2091">
        <v>1</v>
      </c>
      <c r="E2091">
        <v>40</v>
      </c>
      <c r="F2091">
        <v>73.5</v>
      </c>
      <c r="G2091">
        <v>2940</v>
      </c>
      <c r="H2091">
        <v>1</v>
      </c>
      <c r="I2091">
        <f t="shared" si="4"/>
        <v>2940</v>
      </c>
    </row>
    <row r="2092" spans="1:9" hidden="1" x14ac:dyDescent="0.25">
      <c r="A2092">
        <v>208694</v>
      </c>
      <c r="B2092" t="s">
        <v>2134</v>
      </c>
      <c r="C2092">
        <v>99</v>
      </c>
      <c r="D2092">
        <v>1</v>
      </c>
      <c r="E2092">
        <v>99</v>
      </c>
      <c r="F2092">
        <v>73.5</v>
      </c>
      <c r="G2092">
        <v>7276.5</v>
      </c>
      <c r="H2092">
        <v>1</v>
      </c>
      <c r="I2092">
        <f t="shared" si="4"/>
        <v>7276.5</v>
      </c>
    </row>
    <row r="2093" spans="1:9" hidden="1" x14ac:dyDescent="0.25">
      <c r="A2093">
        <v>208693</v>
      </c>
      <c r="B2093" t="s">
        <v>2143</v>
      </c>
      <c r="C2093">
        <v>20</v>
      </c>
      <c r="D2093">
        <v>1</v>
      </c>
      <c r="E2093">
        <v>20</v>
      </c>
      <c r="F2093">
        <v>73.5</v>
      </c>
      <c r="G2093">
        <v>1470</v>
      </c>
      <c r="H2093">
        <v>1</v>
      </c>
      <c r="I2093">
        <f t="shared" si="4"/>
        <v>1470</v>
      </c>
    </row>
    <row r="2094" spans="1:9" hidden="1" x14ac:dyDescent="0.25">
      <c r="A2094">
        <v>208692</v>
      </c>
      <c r="B2094" t="s">
        <v>2141</v>
      </c>
      <c r="C2094">
        <v>20</v>
      </c>
      <c r="D2094">
        <v>1</v>
      </c>
      <c r="E2094">
        <v>20</v>
      </c>
      <c r="F2094">
        <v>73.5</v>
      </c>
      <c r="G2094">
        <v>1470</v>
      </c>
      <c r="H2094">
        <v>1</v>
      </c>
      <c r="I2094">
        <f t="shared" si="4"/>
        <v>1470</v>
      </c>
    </row>
    <row r="2095" spans="1:9" hidden="1" x14ac:dyDescent="0.25">
      <c r="A2095">
        <v>208690</v>
      </c>
      <c r="B2095" t="s">
        <v>2141</v>
      </c>
      <c r="C2095">
        <v>20</v>
      </c>
      <c r="D2095">
        <v>1</v>
      </c>
      <c r="E2095">
        <v>20</v>
      </c>
      <c r="F2095">
        <v>73.5</v>
      </c>
      <c r="G2095">
        <v>1470</v>
      </c>
      <c r="H2095">
        <v>1</v>
      </c>
      <c r="I2095">
        <f t="shared" ref="I2095:I2158" si="5">+G2095*H2095</f>
        <v>1470</v>
      </c>
    </row>
    <row r="2096" spans="1:9" hidden="1" x14ac:dyDescent="0.25">
      <c r="A2096">
        <v>208689</v>
      </c>
      <c r="B2096" t="s">
        <v>2142</v>
      </c>
      <c r="C2096">
        <v>40</v>
      </c>
      <c r="D2096">
        <v>1</v>
      </c>
      <c r="E2096">
        <v>40</v>
      </c>
      <c r="F2096">
        <v>73.5</v>
      </c>
      <c r="G2096">
        <v>2940</v>
      </c>
      <c r="H2096">
        <v>1</v>
      </c>
      <c r="I2096">
        <f t="shared" si="5"/>
        <v>2940</v>
      </c>
    </row>
    <row r="2097" spans="1:9" hidden="1" x14ac:dyDescent="0.25">
      <c r="A2097">
        <v>208688</v>
      </c>
      <c r="B2097" t="s">
        <v>2134</v>
      </c>
      <c r="C2097">
        <v>99</v>
      </c>
      <c r="D2097">
        <v>1</v>
      </c>
      <c r="E2097">
        <v>99</v>
      </c>
      <c r="F2097">
        <v>73.5</v>
      </c>
      <c r="G2097">
        <v>7276.5</v>
      </c>
      <c r="H2097">
        <v>1</v>
      </c>
      <c r="I2097">
        <f t="shared" si="5"/>
        <v>7276.5</v>
      </c>
    </row>
    <row r="2098" spans="1:9" hidden="1" x14ac:dyDescent="0.25">
      <c r="A2098">
        <v>208687</v>
      </c>
      <c r="B2098" t="s">
        <v>2134</v>
      </c>
      <c r="C2098">
        <v>99</v>
      </c>
      <c r="D2098">
        <v>1</v>
      </c>
      <c r="E2098">
        <v>99</v>
      </c>
      <c r="F2098">
        <v>73.5</v>
      </c>
      <c r="G2098">
        <v>7276.5</v>
      </c>
      <c r="H2098">
        <v>1</v>
      </c>
      <c r="I2098">
        <f t="shared" si="5"/>
        <v>7276.5</v>
      </c>
    </row>
    <row r="2099" spans="1:9" hidden="1" x14ac:dyDescent="0.25">
      <c r="A2099">
        <v>208685</v>
      </c>
      <c r="B2099" t="s">
        <v>2146</v>
      </c>
      <c r="C2099">
        <v>20</v>
      </c>
      <c r="D2099">
        <v>1</v>
      </c>
      <c r="E2099">
        <v>20</v>
      </c>
      <c r="F2099">
        <v>73.510000000000005</v>
      </c>
      <c r="G2099">
        <v>1470.2</v>
      </c>
      <c r="H2099">
        <v>1</v>
      </c>
      <c r="I2099">
        <f t="shared" si="5"/>
        <v>1470.2</v>
      </c>
    </row>
    <row r="2100" spans="1:9" hidden="1" x14ac:dyDescent="0.25">
      <c r="A2100">
        <v>208678</v>
      </c>
      <c r="B2100" t="s">
        <v>2134</v>
      </c>
      <c r="C2100">
        <v>99</v>
      </c>
      <c r="D2100">
        <v>1</v>
      </c>
      <c r="E2100">
        <v>99</v>
      </c>
      <c r="F2100">
        <v>73.510000000000005</v>
      </c>
      <c r="G2100">
        <v>7277.49</v>
      </c>
      <c r="H2100">
        <v>1</v>
      </c>
      <c r="I2100">
        <f t="shared" si="5"/>
        <v>7277.49</v>
      </c>
    </row>
    <row r="2101" spans="1:9" hidden="1" x14ac:dyDescent="0.25">
      <c r="A2101">
        <v>208677</v>
      </c>
      <c r="B2101" t="s">
        <v>2141</v>
      </c>
      <c r="C2101">
        <v>20</v>
      </c>
      <c r="D2101">
        <v>1</v>
      </c>
      <c r="E2101">
        <v>20</v>
      </c>
      <c r="F2101">
        <v>73.510000000000005</v>
      </c>
      <c r="G2101">
        <v>1470.2</v>
      </c>
      <c r="H2101">
        <v>1</v>
      </c>
      <c r="I2101">
        <f t="shared" si="5"/>
        <v>1470.2</v>
      </c>
    </row>
    <row r="2102" spans="1:9" hidden="1" x14ac:dyDescent="0.25">
      <c r="A2102">
        <v>208676</v>
      </c>
      <c r="B2102" t="s">
        <v>2135</v>
      </c>
      <c r="C2102">
        <v>20</v>
      </c>
      <c r="D2102">
        <v>1</v>
      </c>
      <c r="E2102">
        <v>20</v>
      </c>
      <c r="F2102">
        <v>73.510000000000005</v>
      </c>
      <c r="G2102">
        <v>1470.2</v>
      </c>
      <c r="H2102">
        <v>1</v>
      </c>
      <c r="I2102">
        <f t="shared" si="5"/>
        <v>1470.2</v>
      </c>
    </row>
    <row r="2103" spans="1:9" hidden="1" x14ac:dyDescent="0.25">
      <c r="A2103">
        <v>208671</v>
      </c>
      <c r="B2103" t="s">
        <v>2134</v>
      </c>
      <c r="C2103">
        <v>99</v>
      </c>
      <c r="D2103">
        <v>1</v>
      </c>
      <c r="E2103">
        <v>99</v>
      </c>
      <c r="F2103">
        <v>73.510000000000005</v>
      </c>
      <c r="G2103">
        <v>7277.49</v>
      </c>
      <c r="H2103">
        <v>1</v>
      </c>
      <c r="I2103">
        <f t="shared" si="5"/>
        <v>7277.49</v>
      </c>
    </row>
    <row r="2104" spans="1:9" hidden="1" x14ac:dyDescent="0.25">
      <c r="A2104">
        <v>208670</v>
      </c>
      <c r="B2104" t="s">
        <v>2144</v>
      </c>
      <c r="C2104">
        <v>40</v>
      </c>
      <c r="D2104">
        <v>1</v>
      </c>
      <c r="E2104">
        <v>40</v>
      </c>
      <c r="F2104">
        <v>73.510000000000005</v>
      </c>
      <c r="G2104">
        <v>2940.4</v>
      </c>
      <c r="H2104">
        <v>1</v>
      </c>
      <c r="I2104">
        <f t="shared" si="5"/>
        <v>2940.4</v>
      </c>
    </row>
    <row r="2105" spans="1:9" hidden="1" x14ac:dyDescent="0.25">
      <c r="A2105">
        <v>208670</v>
      </c>
      <c r="B2105" t="s">
        <v>2139</v>
      </c>
      <c r="C2105">
        <v>20</v>
      </c>
      <c r="D2105">
        <v>1</v>
      </c>
      <c r="E2105">
        <v>20</v>
      </c>
      <c r="F2105">
        <v>73.510000000000005</v>
      </c>
      <c r="G2105">
        <v>1470.2</v>
      </c>
      <c r="H2105">
        <v>1</v>
      </c>
      <c r="I2105">
        <f t="shared" si="5"/>
        <v>1470.2</v>
      </c>
    </row>
    <row r="2106" spans="1:9" hidden="1" x14ac:dyDescent="0.25">
      <c r="A2106">
        <v>208670</v>
      </c>
      <c r="B2106" t="s">
        <v>2149</v>
      </c>
      <c r="C2106">
        <v>10</v>
      </c>
      <c r="D2106">
        <v>1</v>
      </c>
      <c r="E2106">
        <v>10</v>
      </c>
      <c r="F2106">
        <v>73.510000000000005</v>
      </c>
      <c r="G2106">
        <v>735.1</v>
      </c>
      <c r="H2106">
        <v>1</v>
      </c>
      <c r="I2106">
        <f t="shared" si="5"/>
        <v>735.1</v>
      </c>
    </row>
    <row r="2107" spans="1:9" hidden="1" x14ac:dyDescent="0.25">
      <c r="A2107">
        <v>208669</v>
      </c>
      <c r="B2107" t="s">
        <v>2143</v>
      </c>
      <c r="C2107">
        <v>20</v>
      </c>
      <c r="D2107">
        <v>1</v>
      </c>
      <c r="E2107">
        <v>20</v>
      </c>
      <c r="F2107">
        <v>73.510000000000005</v>
      </c>
      <c r="G2107">
        <v>1470.2</v>
      </c>
      <c r="H2107">
        <v>1</v>
      </c>
      <c r="I2107">
        <f t="shared" si="5"/>
        <v>1470.2</v>
      </c>
    </row>
    <row r="2108" spans="1:9" hidden="1" x14ac:dyDescent="0.25">
      <c r="A2108">
        <v>208667</v>
      </c>
      <c r="B2108" t="s">
        <v>2134</v>
      </c>
      <c r="C2108">
        <v>99</v>
      </c>
      <c r="D2108">
        <v>1</v>
      </c>
      <c r="E2108">
        <v>99</v>
      </c>
      <c r="F2108">
        <v>73.56</v>
      </c>
      <c r="G2108">
        <v>7282.44</v>
      </c>
      <c r="H2108">
        <v>1</v>
      </c>
      <c r="I2108">
        <f t="shared" si="5"/>
        <v>7282.44</v>
      </c>
    </row>
    <row r="2109" spans="1:9" hidden="1" x14ac:dyDescent="0.25">
      <c r="A2109">
        <v>208665</v>
      </c>
      <c r="B2109" t="s">
        <v>2141</v>
      </c>
      <c r="C2109">
        <v>20</v>
      </c>
      <c r="D2109">
        <v>1</v>
      </c>
      <c r="E2109">
        <v>20</v>
      </c>
      <c r="F2109">
        <v>73.56</v>
      </c>
      <c r="G2109">
        <v>1471.2</v>
      </c>
      <c r="H2109">
        <v>1</v>
      </c>
      <c r="I2109">
        <f t="shared" si="5"/>
        <v>1471.2</v>
      </c>
    </row>
    <row r="2110" spans="1:9" hidden="1" x14ac:dyDescent="0.25">
      <c r="A2110">
        <v>208664</v>
      </c>
      <c r="B2110" t="s">
        <v>2141</v>
      </c>
      <c r="C2110">
        <v>20</v>
      </c>
      <c r="D2110">
        <v>1</v>
      </c>
      <c r="E2110">
        <v>20</v>
      </c>
      <c r="F2110">
        <v>73.56</v>
      </c>
      <c r="G2110">
        <v>1471.2</v>
      </c>
      <c r="H2110">
        <v>1</v>
      </c>
      <c r="I2110">
        <f t="shared" si="5"/>
        <v>1471.2</v>
      </c>
    </row>
    <row r="2111" spans="1:9" hidden="1" x14ac:dyDescent="0.25">
      <c r="A2111">
        <v>208663</v>
      </c>
      <c r="B2111" t="s">
        <v>2146</v>
      </c>
      <c r="C2111">
        <v>20</v>
      </c>
      <c r="D2111">
        <v>1</v>
      </c>
      <c r="E2111">
        <v>20</v>
      </c>
      <c r="F2111">
        <v>73.56</v>
      </c>
      <c r="G2111">
        <v>1471.2</v>
      </c>
      <c r="H2111">
        <v>1</v>
      </c>
      <c r="I2111">
        <f t="shared" si="5"/>
        <v>1471.2</v>
      </c>
    </row>
    <row r="2112" spans="1:9" hidden="1" x14ac:dyDescent="0.25">
      <c r="A2112">
        <v>208661</v>
      </c>
      <c r="B2112" t="s">
        <v>2151</v>
      </c>
      <c r="C2112">
        <v>20</v>
      </c>
      <c r="D2112">
        <v>1</v>
      </c>
      <c r="E2112">
        <v>20</v>
      </c>
      <c r="F2112">
        <v>73.819999999999993</v>
      </c>
      <c r="G2112">
        <v>1476.4</v>
      </c>
      <c r="H2112">
        <v>1</v>
      </c>
      <c r="I2112">
        <f t="shared" si="5"/>
        <v>1476.4</v>
      </c>
    </row>
    <row r="2113" spans="1:9" hidden="1" x14ac:dyDescent="0.25">
      <c r="A2113">
        <v>208658</v>
      </c>
      <c r="B2113" t="s">
        <v>2144</v>
      </c>
      <c r="C2113">
        <v>40</v>
      </c>
      <c r="D2113">
        <v>1</v>
      </c>
      <c r="E2113">
        <v>40</v>
      </c>
      <c r="F2113">
        <v>73.819999999999993</v>
      </c>
      <c r="G2113">
        <v>2952.8</v>
      </c>
      <c r="H2113">
        <v>1</v>
      </c>
      <c r="I2113">
        <f t="shared" si="5"/>
        <v>2952.8</v>
      </c>
    </row>
    <row r="2114" spans="1:9" hidden="1" x14ac:dyDescent="0.25">
      <c r="A2114">
        <v>208656</v>
      </c>
      <c r="B2114" t="s">
        <v>2135</v>
      </c>
      <c r="C2114">
        <v>20</v>
      </c>
      <c r="D2114">
        <v>1</v>
      </c>
      <c r="E2114">
        <v>20</v>
      </c>
      <c r="F2114">
        <v>73.819999999999993</v>
      </c>
      <c r="G2114">
        <v>1476.4</v>
      </c>
      <c r="H2114">
        <v>1</v>
      </c>
      <c r="I2114">
        <f t="shared" si="5"/>
        <v>1476.4</v>
      </c>
    </row>
    <row r="2115" spans="1:9" hidden="1" x14ac:dyDescent="0.25">
      <c r="A2115">
        <v>208654</v>
      </c>
      <c r="B2115" t="s">
        <v>2134</v>
      </c>
      <c r="C2115">
        <v>99</v>
      </c>
      <c r="D2115">
        <v>1</v>
      </c>
      <c r="E2115">
        <v>99</v>
      </c>
      <c r="F2115">
        <v>73.819999999999993</v>
      </c>
      <c r="G2115">
        <v>7308.18</v>
      </c>
      <c r="H2115">
        <v>1</v>
      </c>
      <c r="I2115">
        <f t="shared" si="5"/>
        <v>7308.18</v>
      </c>
    </row>
    <row r="2116" spans="1:9" hidden="1" x14ac:dyDescent="0.25">
      <c r="A2116">
        <v>208653</v>
      </c>
      <c r="B2116" t="s">
        <v>2135</v>
      </c>
      <c r="C2116">
        <v>20</v>
      </c>
      <c r="D2116">
        <v>1</v>
      </c>
      <c r="E2116">
        <v>20</v>
      </c>
      <c r="F2116">
        <v>73.819999999999993</v>
      </c>
      <c r="G2116">
        <v>1476.4</v>
      </c>
      <c r="H2116">
        <v>1</v>
      </c>
      <c r="I2116">
        <f t="shared" si="5"/>
        <v>1476.4</v>
      </c>
    </row>
    <row r="2117" spans="1:9" hidden="1" x14ac:dyDescent="0.25">
      <c r="A2117">
        <v>208651</v>
      </c>
      <c r="B2117" t="s">
        <v>2134</v>
      </c>
      <c r="C2117">
        <v>99</v>
      </c>
      <c r="D2117">
        <v>1</v>
      </c>
      <c r="E2117">
        <v>99</v>
      </c>
      <c r="F2117">
        <v>73.819999999999993</v>
      </c>
      <c r="G2117">
        <v>7308.18</v>
      </c>
      <c r="H2117">
        <v>1</v>
      </c>
      <c r="I2117">
        <f t="shared" si="5"/>
        <v>7308.18</v>
      </c>
    </row>
    <row r="2118" spans="1:9" hidden="1" x14ac:dyDescent="0.25">
      <c r="A2118">
        <v>208642</v>
      </c>
      <c r="B2118" t="s">
        <v>2135</v>
      </c>
      <c r="C2118">
        <v>20</v>
      </c>
      <c r="D2118">
        <v>1</v>
      </c>
      <c r="E2118">
        <v>20</v>
      </c>
      <c r="F2118">
        <v>73.41</v>
      </c>
      <c r="G2118">
        <v>1468.2</v>
      </c>
      <c r="H2118">
        <v>1</v>
      </c>
      <c r="I2118">
        <f t="shared" si="5"/>
        <v>1468.2</v>
      </c>
    </row>
    <row r="2119" spans="1:9" hidden="1" x14ac:dyDescent="0.25">
      <c r="A2119">
        <v>208641</v>
      </c>
      <c r="B2119" t="s">
        <v>2134</v>
      </c>
      <c r="C2119">
        <v>99</v>
      </c>
      <c r="D2119">
        <v>1</v>
      </c>
      <c r="E2119">
        <v>99</v>
      </c>
      <c r="F2119">
        <v>73.08</v>
      </c>
      <c r="G2119">
        <v>7234.92</v>
      </c>
      <c r="H2119">
        <v>1</v>
      </c>
      <c r="I2119">
        <f t="shared" si="5"/>
        <v>7234.92</v>
      </c>
    </row>
    <row r="2120" spans="1:9" hidden="1" x14ac:dyDescent="0.25">
      <c r="A2120">
        <v>208640</v>
      </c>
      <c r="B2120" t="s">
        <v>2134</v>
      </c>
      <c r="C2120">
        <v>99</v>
      </c>
      <c r="D2120">
        <v>1</v>
      </c>
      <c r="E2120">
        <v>99</v>
      </c>
      <c r="F2120">
        <v>73.08</v>
      </c>
      <c r="G2120">
        <v>7234.92</v>
      </c>
      <c r="H2120">
        <v>1</v>
      </c>
      <c r="I2120">
        <f t="shared" si="5"/>
        <v>7234.92</v>
      </c>
    </row>
    <row r="2121" spans="1:9" hidden="1" x14ac:dyDescent="0.25">
      <c r="A2121">
        <v>208634</v>
      </c>
      <c r="B2121" t="s">
        <v>2140</v>
      </c>
      <c r="C2121">
        <v>20</v>
      </c>
      <c r="D2121">
        <v>1</v>
      </c>
      <c r="E2121">
        <v>20</v>
      </c>
      <c r="F2121">
        <v>73.08</v>
      </c>
      <c r="G2121">
        <v>1461.6</v>
      </c>
      <c r="H2121">
        <v>1</v>
      </c>
      <c r="I2121">
        <f t="shared" si="5"/>
        <v>1461.6</v>
      </c>
    </row>
    <row r="2122" spans="1:9" hidden="1" x14ac:dyDescent="0.25">
      <c r="A2122">
        <v>208631</v>
      </c>
      <c r="B2122" t="s">
        <v>2146</v>
      </c>
      <c r="C2122">
        <v>20</v>
      </c>
      <c r="D2122">
        <v>1</v>
      </c>
      <c r="E2122">
        <v>20</v>
      </c>
      <c r="F2122">
        <v>73.08</v>
      </c>
      <c r="G2122">
        <v>1461.6</v>
      </c>
      <c r="H2122">
        <v>1</v>
      </c>
      <c r="I2122">
        <f t="shared" si="5"/>
        <v>1461.6</v>
      </c>
    </row>
    <row r="2123" spans="1:9" hidden="1" x14ac:dyDescent="0.25">
      <c r="A2123">
        <v>208630</v>
      </c>
      <c r="B2123" t="s">
        <v>2135</v>
      </c>
      <c r="C2123">
        <v>20</v>
      </c>
      <c r="D2123">
        <v>1</v>
      </c>
      <c r="E2123">
        <v>20</v>
      </c>
      <c r="F2123">
        <v>73.08</v>
      </c>
      <c r="G2123">
        <v>1461.6</v>
      </c>
      <c r="H2123">
        <v>1</v>
      </c>
      <c r="I2123">
        <f t="shared" si="5"/>
        <v>1461.6</v>
      </c>
    </row>
    <row r="2124" spans="1:9" hidden="1" x14ac:dyDescent="0.25">
      <c r="A2124">
        <v>208629</v>
      </c>
      <c r="B2124" t="s">
        <v>2140</v>
      </c>
      <c r="C2124">
        <v>20</v>
      </c>
      <c r="D2124">
        <v>1</v>
      </c>
      <c r="E2124">
        <v>20</v>
      </c>
      <c r="F2124">
        <v>73.08</v>
      </c>
      <c r="G2124">
        <v>1461.6</v>
      </c>
      <c r="H2124">
        <v>1</v>
      </c>
      <c r="I2124">
        <f t="shared" si="5"/>
        <v>1461.6</v>
      </c>
    </row>
    <row r="2125" spans="1:9" hidden="1" x14ac:dyDescent="0.25">
      <c r="A2125">
        <v>208628</v>
      </c>
      <c r="B2125" t="s">
        <v>2150</v>
      </c>
      <c r="C2125">
        <v>40</v>
      </c>
      <c r="D2125">
        <v>1</v>
      </c>
      <c r="E2125">
        <v>40</v>
      </c>
      <c r="F2125">
        <v>73.08</v>
      </c>
      <c r="G2125">
        <v>2923.2</v>
      </c>
      <c r="H2125">
        <v>1</v>
      </c>
      <c r="I2125">
        <f t="shared" si="5"/>
        <v>2923.2</v>
      </c>
    </row>
    <row r="2126" spans="1:9" hidden="1" x14ac:dyDescent="0.25">
      <c r="A2126">
        <v>208627</v>
      </c>
      <c r="B2126" t="s">
        <v>2149</v>
      </c>
      <c r="C2126">
        <v>10</v>
      </c>
      <c r="D2126">
        <v>1</v>
      </c>
      <c r="E2126">
        <v>10</v>
      </c>
      <c r="F2126">
        <v>73.08</v>
      </c>
      <c r="G2126">
        <v>730.8</v>
      </c>
      <c r="H2126">
        <v>1</v>
      </c>
      <c r="I2126">
        <f t="shared" si="5"/>
        <v>730.8</v>
      </c>
    </row>
    <row r="2127" spans="1:9" hidden="1" x14ac:dyDescent="0.25">
      <c r="A2127">
        <v>208624</v>
      </c>
      <c r="B2127" t="s">
        <v>2134</v>
      </c>
      <c r="C2127">
        <v>99</v>
      </c>
      <c r="D2127">
        <v>1</v>
      </c>
      <c r="E2127">
        <v>99</v>
      </c>
      <c r="F2127">
        <v>73.08</v>
      </c>
      <c r="G2127">
        <v>7234.92</v>
      </c>
      <c r="H2127">
        <v>1</v>
      </c>
      <c r="I2127">
        <f t="shared" si="5"/>
        <v>7234.92</v>
      </c>
    </row>
    <row r="2128" spans="1:9" hidden="1" x14ac:dyDescent="0.25">
      <c r="A2128">
        <v>208623</v>
      </c>
      <c r="B2128" t="s">
        <v>2134</v>
      </c>
      <c r="C2128">
        <v>99</v>
      </c>
      <c r="D2128">
        <v>1</v>
      </c>
      <c r="E2128">
        <v>99</v>
      </c>
      <c r="F2128">
        <v>73</v>
      </c>
      <c r="G2128">
        <v>7227</v>
      </c>
      <c r="H2128">
        <v>1</v>
      </c>
      <c r="I2128">
        <f t="shared" si="5"/>
        <v>7227</v>
      </c>
    </row>
    <row r="2129" spans="1:9" hidden="1" x14ac:dyDescent="0.25">
      <c r="A2129">
        <v>208622</v>
      </c>
      <c r="B2129" t="s">
        <v>2151</v>
      </c>
      <c r="C2129">
        <v>20</v>
      </c>
      <c r="D2129">
        <v>1</v>
      </c>
      <c r="E2129">
        <v>20</v>
      </c>
      <c r="F2129">
        <v>73</v>
      </c>
      <c r="G2129">
        <v>1460</v>
      </c>
      <c r="H2129">
        <v>1</v>
      </c>
      <c r="I2129">
        <f t="shared" si="5"/>
        <v>1460</v>
      </c>
    </row>
    <row r="2130" spans="1:9" hidden="1" x14ac:dyDescent="0.25">
      <c r="A2130">
        <v>208620</v>
      </c>
      <c r="B2130" t="s">
        <v>2135</v>
      </c>
      <c r="C2130">
        <v>20</v>
      </c>
      <c r="D2130">
        <v>1</v>
      </c>
      <c r="E2130">
        <v>20</v>
      </c>
      <c r="F2130">
        <v>73</v>
      </c>
      <c r="G2130">
        <v>1460</v>
      </c>
      <c r="H2130">
        <v>1</v>
      </c>
      <c r="I2130">
        <f t="shared" si="5"/>
        <v>1460</v>
      </c>
    </row>
    <row r="2131" spans="1:9" hidden="1" x14ac:dyDescent="0.25">
      <c r="A2131">
        <v>208619</v>
      </c>
      <c r="B2131" t="s">
        <v>2134</v>
      </c>
      <c r="C2131">
        <v>99</v>
      </c>
      <c r="D2131">
        <v>1</v>
      </c>
      <c r="E2131">
        <v>99</v>
      </c>
      <c r="F2131">
        <v>73</v>
      </c>
      <c r="G2131">
        <v>7227</v>
      </c>
      <c r="H2131">
        <v>1</v>
      </c>
      <c r="I2131">
        <f t="shared" si="5"/>
        <v>7227</v>
      </c>
    </row>
    <row r="2132" spans="1:9" hidden="1" x14ac:dyDescent="0.25">
      <c r="A2132">
        <v>208618</v>
      </c>
      <c r="B2132" t="s">
        <v>2140</v>
      </c>
      <c r="C2132">
        <v>20</v>
      </c>
      <c r="D2132">
        <v>1</v>
      </c>
      <c r="E2132">
        <v>20</v>
      </c>
      <c r="F2132">
        <v>73</v>
      </c>
      <c r="G2132">
        <v>1460</v>
      </c>
      <c r="H2132">
        <v>1</v>
      </c>
      <c r="I2132">
        <f t="shared" si="5"/>
        <v>1460</v>
      </c>
    </row>
    <row r="2133" spans="1:9" hidden="1" x14ac:dyDescent="0.25">
      <c r="A2133">
        <v>208617</v>
      </c>
      <c r="B2133" t="s">
        <v>2151</v>
      </c>
      <c r="C2133">
        <v>20</v>
      </c>
      <c r="D2133">
        <v>1</v>
      </c>
      <c r="E2133">
        <v>20</v>
      </c>
      <c r="F2133">
        <v>73</v>
      </c>
      <c r="G2133">
        <v>1460</v>
      </c>
      <c r="H2133">
        <v>1</v>
      </c>
      <c r="I2133">
        <f t="shared" si="5"/>
        <v>1460</v>
      </c>
    </row>
    <row r="2134" spans="1:9" hidden="1" x14ac:dyDescent="0.25">
      <c r="A2134">
        <v>208614</v>
      </c>
      <c r="B2134" t="s">
        <v>2134</v>
      </c>
      <c r="C2134">
        <v>99</v>
      </c>
      <c r="D2134">
        <v>1</v>
      </c>
      <c r="E2134">
        <v>99</v>
      </c>
      <c r="F2134">
        <v>73</v>
      </c>
      <c r="G2134">
        <v>7227</v>
      </c>
      <c r="H2134">
        <v>1</v>
      </c>
      <c r="I2134">
        <f t="shared" si="5"/>
        <v>7227</v>
      </c>
    </row>
    <row r="2135" spans="1:9" hidden="1" x14ac:dyDescent="0.25">
      <c r="A2135">
        <v>208613</v>
      </c>
      <c r="B2135" t="s">
        <v>2134</v>
      </c>
      <c r="C2135">
        <v>99</v>
      </c>
      <c r="D2135">
        <v>1</v>
      </c>
      <c r="E2135">
        <v>99</v>
      </c>
      <c r="F2135">
        <v>73</v>
      </c>
      <c r="G2135">
        <v>7227</v>
      </c>
      <c r="H2135">
        <v>1</v>
      </c>
      <c r="I2135">
        <f t="shared" si="5"/>
        <v>7227</v>
      </c>
    </row>
    <row r="2136" spans="1:9" hidden="1" x14ac:dyDescent="0.25">
      <c r="A2136">
        <v>208604</v>
      </c>
      <c r="B2136" t="s">
        <v>2135</v>
      </c>
      <c r="C2136">
        <v>20</v>
      </c>
      <c r="D2136">
        <v>1</v>
      </c>
      <c r="E2136">
        <v>20</v>
      </c>
      <c r="F2136">
        <v>73</v>
      </c>
      <c r="G2136">
        <v>1460</v>
      </c>
      <c r="H2136">
        <v>1</v>
      </c>
      <c r="I2136">
        <f t="shared" si="5"/>
        <v>1460</v>
      </c>
    </row>
    <row r="2137" spans="1:9" hidden="1" x14ac:dyDescent="0.25">
      <c r="A2137">
        <v>208596</v>
      </c>
      <c r="B2137" t="s">
        <v>2143</v>
      </c>
      <c r="C2137">
        <v>20</v>
      </c>
      <c r="D2137">
        <v>1</v>
      </c>
      <c r="E2137">
        <v>20</v>
      </c>
      <c r="F2137">
        <v>73.010000000000005</v>
      </c>
      <c r="G2137">
        <v>1460.2</v>
      </c>
      <c r="H2137">
        <v>1</v>
      </c>
      <c r="I2137">
        <f t="shared" si="5"/>
        <v>1460.2</v>
      </c>
    </row>
    <row r="2138" spans="1:9" hidden="1" x14ac:dyDescent="0.25">
      <c r="A2138">
        <v>208588</v>
      </c>
      <c r="B2138" t="s">
        <v>2135</v>
      </c>
      <c r="C2138">
        <v>20</v>
      </c>
      <c r="D2138">
        <v>2</v>
      </c>
      <c r="E2138">
        <v>40</v>
      </c>
      <c r="F2138">
        <v>73.02</v>
      </c>
      <c r="G2138">
        <v>1460.4</v>
      </c>
      <c r="H2138">
        <v>2</v>
      </c>
      <c r="I2138">
        <f t="shared" si="5"/>
        <v>2920.8</v>
      </c>
    </row>
    <row r="2139" spans="1:9" hidden="1" x14ac:dyDescent="0.25">
      <c r="A2139">
        <v>208587</v>
      </c>
      <c r="B2139" t="s">
        <v>2143</v>
      </c>
      <c r="C2139">
        <v>20</v>
      </c>
      <c r="D2139">
        <v>1</v>
      </c>
      <c r="E2139">
        <v>20</v>
      </c>
      <c r="F2139">
        <v>73.02</v>
      </c>
      <c r="G2139">
        <v>1460.4</v>
      </c>
      <c r="H2139">
        <v>1</v>
      </c>
      <c r="I2139">
        <f t="shared" si="5"/>
        <v>1460.4</v>
      </c>
    </row>
    <row r="2140" spans="1:9" hidden="1" x14ac:dyDescent="0.25">
      <c r="A2140">
        <v>208587</v>
      </c>
      <c r="B2140" t="s">
        <v>2135</v>
      </c>
      <c r="C2140">
        <v>20</v>
      </c>
      <c r="D2140">
        <v>1</v>
      </c>
      <c r="E2140">
        <v>20</v>
      </c>
      <c r="F2140">
        <v>73.02</v>
      </c>
      <c r="G2140">
        <v>1460.4</v>
      </c>
      <c r="H2140">
        <v>1</v>
      </c>
      <c r="I2140">
        <f t="shared" si="5"/>
        <v>1460.4</v>
      </c>
    </row>
    <row r="2141" spans="1:9" hidden="1" x14ac:dyDescent="0.25">
      <c r="A2141">
        <v>208587</v>
      </c>
      <c r="B2141" t="s">
        <v>2142</v>
      </c>
      <c r="C2141">
        <v>40</v>
      </c>
      <c r="D2141">
        <v>1</v>
      </c>
      <c r="E2141">
        <v>40</v>
      </c>
      <c r="F2141">
        <v>73.02</v>
      </c>
      <c r="G2141">
        <v>2920.8</v>
      </c>
      <c r="H2141">
        <v>1</v>
      </c>
      <c r="I2141">
        <f t="shared" si="5"/>
        <v>2920.8</v>
      </c>
    </row>
    <row r="2142" spans="1:9" hidden="1" x14ac:dyDescent="0.25">
      <c r="A2142">
        <v>208585</v>
      </c>
      <c r="B2142" t="s">
        <v>2150</v>
      </c>
      <c r="C2142">
        <v>40</v>
      </c>
      <c r="D2142">
        <v>1</v>
      </c>
      <c r="E2142">
        <v>40</v>
      </c>
      <c r="F2142">
        <v>73.02</v>
      </c>
      <c r="G2142">
        <v>2920.8</v>
      </c>
      <c r="H2142">
        <v>1</v>
      </c>
      <c r="I2142">
        <f t="shared" si="5"/>
        <v>2920.8</v>
      </c>
    </row>
    <row r="2143" spans="1:9" hidden="1" x14ac:dyDescent="0.25">
      <c r="A2143">
        <v>208584</v>
      </c>
      <c r="B2143" t="s">
        <v>2134</v>
      </c>
      <c r="C2143">
        <v>99</v>
      </c>
      <c r="D2143">
        <v>1</v>
      </c>
      <c r="E2143">
        <v>99</v>
      </c>
      <c r="F2143">
        <v>73.02</v>
      </c>
      <c r="G2143">
        <v>7228.98</v>
      </c>
      <c r="H2143">
        <v>1</v>
      </c>
      <c r="I2143">
        <f t="shared" si="5"/>
        <v>7228.98</v>
      </c>
    </row>
    <row r="2144" spans="1:9" hidden="1" x14ac:dyDescent="0.25">
      <c r="A2144">
        <v>208583</v>
      </c>
      <c r="B2144" t="s">
        <v>2135</v>
      </c>
      <c r="C2144">
        <v>20</v>
      </c>
      <c r="D2144">
        <v>1</v>
      </c>
      <c r="E2144">
        <v>20</v>
      </c>
      <c r="F2144">
        <v>72.97</v>
      </c>
      <c r="G2144">
        <v>1459.4</v>
      </c>
      <c r="H2144">
        <v>1</v>
      </c>
      <c r="I2144">
        <f t="shared" si="5"/>
        <v>1459.4</v>
      </c>
    </row>
    <row r="2145" spans="1:9" hidden="1" x14ac:dyDescent="0.25">
      <c r="A2145">
        <v>208582</v>
      </c>
      <c r="B2145" t="s">
        <v>2134</v>
      </c>
      <c r="C2145">
        <v>99</v>
      </c>
      <c r="D2145">
        <v>1</v>
      </c>
      <c r="E2145">
        <v>99</v>
      </c>
      <c r="F2145">
        <v>72.97</v>
      </c>
      <c r="G2145">
        <v>7224.03</v>
      </c>
      <c r="H2145">
        <v>1</v>
      </c>
      <c r="I2145">
        <f t="shared" si="5"/>
        <v>7224.03</v>
      </c>
    </row>
    <row r="2146" spans="1:9" hidden="1" x14ac:dyDescent="0.25">
      <c r="A2146">
        <v>208582</v>
      </c>
      <c r="B2146" t="s">
        <v>2144</v>
      </c>
      <c r="C2146">
        <v>40</v>
      </c>
      <c r="D2146">
        <v>1</v>
      </c>
      <c r="E2146">
        <v>40</v>
      </c>
      <c r="F2146">
        <v>72.97</v>
      </c>
      <c r="G2146">
        <v>2918.8</v>
      </c>
      <c r="H2146">
        <v>1</v>
      </c>
      <c r="I2146">
        <f t="shared" si="5"/>
        <v>2918.8</v>
      </c>
    </row>
    <row r="2147" spans="1:9" hidden="1" x14ac:dyDescent="0.25">
      <c r="A2147">
        <v>208581</v>
      </c>
      <c r="B2147" t="s">
        <v>2143</v>
      </c>
      <c r="C2147">
        <v>20</v>
      </c>
      <c r="D2147">
        <v>1</v>
      </c>
      <c r="E2147">
        <v>20</v>
      </c>
      <c r="F2147">
        <v>72.97</v>
      </c>
      <c r="G2147">
        <v>1459.4</v>
      </c>
      <c r="H2147">
        <v>1</v>
      </c>
      <c r="I2147">
        <f t="shared" si="5"/>
        <v>1459.4</v>
      </c>
    </row>
    <row r="2148" spans="1:9" hidden="1" x14ac:dyDescent="0.25">
      <c r="A2148">
        <v>208580</v>
      </c>
      <c r="B2148" t="s">
        <v>2134</v>
      </c>
      <c r="C2148">
        <v>99</v>
      </c>
      <c r="D2148">
        <v>1</v>
      </c>
      <c r="E2148">
        <v>99</v>
      </c>
      <c r="F2148">
        <v>72.97</v>
      </c>
      <c r="G2148">
        <v>7224.03</v>
      </c>
      <c r="H2148">
        <v>1</v>
      </c>
      <c r="I2148">
        <f t="shared" si="5"/>
        <v>7224.03</v>
      </c>
    </row>
    <row r="2149" spans="1:9" hidden="1" x14ac:dyDescent="0.25">
      <c r="A2149">
        <v>208578</v>
      </c>
      <c r="B2149" t="s">
        <v>2134</v>
      </c>
      <c r="C2149">
        <v>99</v>
      </c>
      <c r="D2149">
        <v>1</v>
      </c>
      <c r="E2149">
        <v>99</v>
      </c>
      <c r="F2149">
        <v>72.97</v>
      </c>
      <c r="G2149">
        <v>7224.03</v>
      </c>
      <c r="H2149">
        <v>1</v>
      </c>
      <c r="I2149">
        <f t="shared" si="5"/>
        <v>7224.03</v>
      </c>
    </row>
    <row r="2150" spans="1:9" hidden="1" x14ac:dyDescent="0.25">
      <c r="A2150" t="s">
        <v>8086</v>
      </c>
      <c r="B2150" t="s">
        <v>2134</v>
      </c>
      <c r="C2150">
        <v>265</v>
      </c>
      <c r="D2150">
        <v>1</v>
      </c>
      <c r="E2150">
        <v>99</v>
      </c>
      <c r="F2150">
        <v>73</v>
      </c>
      <c r="G2150">
        <v>19345</v>
      </c>
      <c r="H2150">
        <v>1</v>
      </c>
      <c r="I2150">
        <f t="shared" si="5"/>
        <v>19345</v>
      </c>
    </row>
    <row r="2151" spans="1:9" hidden="1" x14ac:dyDescent="0.25">
      <c r="A2151" t="s">
        <v>8087</v>
      </c>
      <c r="B2151" t="s">
        <v>2134</v>
      </c>
      <c r="C2151">
        <v>2625</v>
      </c>
      <c r="D2151">
        <v>1</v>
      </c>
      <c r="E2151">
        <v>99</v>
      </c>
      <c r="F2151">
        <v>73.08</v>
      </c>
      <c r="G2151">
        <v>191835</v>
      </c>
      <c r="H2151">
        <v>1</v>
      </c>
      <c r="I2151">
        <f t="shared" si="5"/>
        <v>191835</v>
      </c>
    </row>
    <row r="2152" spans="1:9" hidden="1" x14ac:dyDescent="0.25">
      <c r="A2152" t="s">
        <v>8088</v>
      </c>
      <c r="B2152" t="s">
        <v>2134</v>
      </c>
      <c r="C2152">
        <v>164</v>
      </c>
      <c r="D2152">
        <v>1</v>
      </c>
      <c r="E2152">
        <v>99</v>
      </c>
      <c r="F2152">
        <v>73.58</v>
      </c>
      <c r="G2152">
        <v>12067.12</v>
      </c>
      <c r="H2152">
        <v>1</v>
      </c>
      <c r="I2152">
        <f t="shared" si="5"/>
        <v>12067.12</v>
      </c>
    </row>
    <row r="2153" spans="1:9" hidden="1" x14ac:dyDescent="0.25">
      <c r="A2153" t="s">
        <v>8089</v>
      </c>
      <c r="B2153" t="s">
        <v>2134</v>
      </c>
      <c r="C2153">
        <v>252</v>
      </c>
      <c r="D2153">
        <v>1</v>
      </c>
      <c r="E2153">
        <v>99</v>
      </c>
      <c r="F2153">
        <v>73.69</v>
      </c>
      <c r="G2153">
        <v>18569.88</v>
      </c>
      <c r="H2153">
        <v>1</v>
      </c>
      <c r="I2153">
        <f t="shared" si="5"/>
        <v>18569.88</v>
      </c>
    </row>
    <row r="2154" spans="1:9" hidden="1" x14ac:dyDescent="0.25">
      <c r="A2154">
        <v>208922</v>
      </c>
      <c r="B2154" t="s">
        <v>2134</v>
      </c>
      <c r="C2154">
        <v>1</v>
      </c>
      <c r="D2154">
        <v>1</v>
      </c>
      <c r="E2154">
        <v>1</v>
      </c>
      <c r="F2154">
        <v>1</v>
      </c>
      <c r="G2154">
        <v>5860.22</v>
      </c>
      <c r="H2154">
        <v>1</v>
      </c>
      <c r="I2154">
        <f t="shared" si="5"/>
        <v>5860.22</v>
      </c>
    </row>
    <row r="2155" spans="1:9" hidden="1" x14ac:dyDescent="0.25">
      <c r="A2155">
        <v>208923</v>
      </c>
      <c r="B2155" t="s">
        <v>2134</v>
      </c>
      <c r="C2155">
        <v>1</v>
      </c>
      <c r="D2155">
        <v>1</v>
      </c>
      <c r="E2155">
        <v>1</v>
      </c>
      <c r="F2155">
        <v>1</v>
      </c>
      <c r="G2155">
        <v>2893.02</v>
      </c>
      <c r="H2155">
        <v>1</v>
      </c>
      <c r="I2155">
        <f t="shared" si="5"/>
        <v>2893.02</v>
      </c>
    </row>
    <row r="2156" spans="1:9" hidden="1" x14ac:dyDescent="0.25">
      <c r="A2156">
        <v>208925</v>
      </c>
      <c r="B2156" t="s">
        <v>2134</v>
      </c>
      <c r="C2156">
        <v>1</v>
      </c>
      <c r="D2156">
        <v>1</v>
      </c>
      <c r="E2156">
        <v>1</v>
      </c>
      <c r="F2156">
        <v>1</v>
      </c>
      <c r="G2156">
        <v>6453.66</v>
      </c>
      <c r="H2156">
        <v>1</v>
      </c>
      <c r="I2156">
        <f t="shared" si="5"/>
        <v>6453.66</v>
      </c>
    </row>
    <row r="2157" spans="1:9" hidden="1" x14ac:dyDescent="0.25">
      <c r="A2157" t="s">
        <v>8090</v>
      </c>
      <c r="B2157" t="s">
        <v>2134</v>
      </c>
      <c r="C2157">
        <v>1</v>
      </c>
      <c r="D2157">
        <v>1</v>
      </c>
      <c r="E2157">
        <v>1</v>
      </c>
      <c r="F2157">
        <v>1</v>
      </c>
      <c r="G2157">
        <v>15874.52</v>
      </c>
      <c r="H2157">
        <v>1</v>
      </c>
      <c r="I2157">
        <f t="shared" si="5"/>
        <v>15874.52</v>
      </c>
    </row>
    <row r="2158" spans="1:9" hidden="1" x14ac:dyDescent="0.25">
      <c r="A2158">
        <v>208959</v>
      </c>
      <c r="B2158" t="s">
        <v>2134</v>
      </c>
      <c r="C2158">
        <v>1</v>
      </c>
      <c r="D2158">
        <v>1</v>
      </c>
      <c r="E2158">
        <v>1</v>
      </c>
      <c r="F2158">
        <v>1</v>
      </c>
      <c r="G2158">
        <v>1186.8800000000001</v>
      </c>
      <c r="H2158">
        <v>1</v>
      </c>
      <c r="I2158">
        <f t="shared" si="5"/>
        <v>1186.8800000000001</v>
      </c>
    </row>
    <row r="2159" spans="1:9" hidden="1" x14ac:dyDescent="0.25">
      <c r="A2159">
        <v>208586</v>
      </c>
      <c r="B2159" t="s">
        <v>2134</v>
      </c>
      <c r="C2159">
        <v>1</v>
      </c>
      <c r="D2159">
        <v>1</v>
      </c>
      <c r="E2159">
        <v>1</v>
      </c>
      <c r="F2159">
        <v>1</v>
      </c>
      <c r="G2159">
        <v>2847.78</v>
      </c>
      <c r="H2159">
        <v>1</v>
      </c>
      <c r="I2159">
        <v>2847.78</v>
      </c>
    </row>
    <row r="2160" spans="1:9" hidden="1" x14ac:dyDescent="0.25">
      <c r="A2160">
        <v>208589</v>
      </c>
      <c r="B2160" t="s">
        <v>2134</v>
      </c>
      <c r="C2160">
        <v>1</v>
      </c>
      <c r="D2160">
        <v>1</v>
      </c>
      <c r="E2160">
        <v>1</v>
      </c>
      <c r="F2160">
        <v>1</v>
      </c>
      <c r="G2160">
        <v>5768.58</v>
      </c>
      <c r="H2160">
        <v>1</v>
      </c>
      <c r="I2160">
        <v>5768.58</v>
      </c>
    </row>
    <row r="2161" spans="1:9" hidden="1" x14ac:dyDescent="0.25">
      <c r="A2161">
        <v>208593</v>
      </c>
      <c r="B2161" t="s">
        <v>2134</v>
      </c>
      <c r="C2161">
        <v>1</v>
      </c>
      <c r="D2161">
        <v>1</v>
      </c>
      <c r="E2161">
        <v>1</v>
      </c>
      <c r="F2161">
        <v>1</v>
      </c>
      <c r="G2161">
        <v>4380.6000000000004</v>
      </c>
      <c r="H2161">
        <v>1</v>
      </c>
      <c r="I2161">
        <v>4380.6000000000004</v>
      </c>
    </row>
    <row r="2162" spans="1:9" hidden="1" x14ac:dyDescent="0.25">
      <c r="A2162">
        <v>208606</v>
      </c>
      <c r="B2162" t="s">
        <v>2134</v>
      </c>
      <c r="C2162">
        <v>1</v>
      </c>
      <c r="D2162">
        <v>1</v>
      </c>
      <c r="E2162">
        <v>1</v>
      </c>
      <c r="F2162">
        <v>1</v>
      </c>
      <c r="G2162">
        <v>5767.79</v>
      </c>
      <c r="H2162">
        <v>1</v>
      </c>
      <c r="I2162">
        <v>5767.79</v>
      </c>
    </row>
    <row r="2163" spans="1:9" hidden="1" x14ac:dyDescent="0.25">
      <c r="A2163">
        <v>208609</v>
      </c>
      <c r="B2163" t="s">
        <v>2134</v>
      </c>
      <c r="C2163">
        <v>1</v>
      </c>
      <c r="D2163">
        <v>1</v>
      </c>
      <c r="E2163">
        <v>1</v>
      </c>
      <c r="F2163">
        <v>1</v>
      </c>
      <c r="G2163">
        <v>2847</v>
      </c>
      <c r="H2163">
        <v>1</v>
      </c>
      <c r="I2163">
        <v>2847</v>
      </c>
    </row>
    <row r="2164" spans="1:9" hidden="1" x14ac:dyDescent="0.25">
      <c r="A2164">
        <v>208616</v>
      </c>
      <c r="B2164" t="s">
        <v>2134</v>
      </c>
      <c r="C2164">
        <v>1</v>
      </c>
      <c r="D2164">
        <v>1</v>
      </c>
      <c r="E2164">
        <v>1</v>
      </c>
      <c r="F2164">
        <v>1</v>
      </c>
      <c r="G2164">
        <v>1460</v>
      </c>
      <c r="H2164">
        <v>1</v>
      </c>
      <c r="I2164">
        <v>1460</v>
      </c>
    </row>
    <row r="2165" spans="1:9" hidden="1" x14ac:dyDescent="0.25">
      <c r="A2165">
        <v>208643</v>
      </c>
      <c r="B2165" t="s">
        <v>2134</v>
      </c>
      <c r="C2165">
        <v>1</v>
      </c>
      <c r="D2165">
        <v>1</v>
      </c>
      <c r="E2165">
        <v>1</v>
      </c>
      <c r="F2165">
        <v>1</v>
      </c>
      <c r="G2165">
        <v>2349.12</v>
      </c>
      <c r="H2165">
        <v>1</v>
      </c>
      <c r="I2165">
        <v>2349.12</v>
      </c>
    </row>
    <row r="2166" spans="1:9" hidden="1" x14ac:dyDescent="0.25">
      <c r="A2166">
        <v>208708</v>
      </c>
      <c r="B2166" t="s">
        <v>2134</v>
      </c>
      <c r="C2166">
        <v>1</v>
      </c>
      <c r="D2166">
        <v>1</v>
      </c>
      <c r="E2166">
        <v>1</v>
      </c>
      <c r="F2166">
        <v>1</v>
      </c>
      <c r="G2166">
        <v>1470</v>
      </c>
      <c r="H2166">
        <v>1</v>
      </c>
      <c r="I2166">
        <v>1470</v>
      </c>
    </row>
    <row r="2167" spans="1:9" hidden="1" x14ac:dyDescent="0.25">
      <c r="A2167">
        <v>208712</v>
      </c>
      <c r="B2167" t="s">
        <v>2134</v>
      </c>
      <c r="C2167">
        <v>1</v>
      </c>
      <c r="D2167">
        <v>1</v>
      </c>
      <c r="E2167">
        <v>1</v>
      </c>
      <c r="F2167">
        <v>1</v>
      </c>
      <c r="G2167">
        <v>735</v>
      </c>
      <c r="H2167">
        <v>1</v>
      </c>
      <c r="I2167">
        <v>735</v>
      </c>
    </row>
    <row r="2168" spans="1:9" hidden="1" x14ac:dyDescent="0.25">
      <c r="A2168">
        <v>208759</v>
      </c>
      <c r="B2168" t="s">
        <v>2134</v>
      </c>
      <c r="C2168">
        <v>1</v>
      </c>
      <c r="D2168">
        <v>1</v>
      </c>
      <c r="E2168">
        <v>1</v>
      </c>
      <c r="F2168">
        <v>1</v>
      </c>
      <c r="G2168">
        <v>6107.14</v>
      </c>
      <c r="H2168">
        <v>1</v>
      </c>
      <c r="I2168">
        <v>6107.14</v>
      </c>
    </row>
    <row r="2169" spans="1:9" hidden="1" x14ac:dyDescent="0.25">
      <c r="A2169">
        <v>208779</v>
      </c>
      <c r="B2169" t="s">
        <v>2134</v>
      </c>
      <c r="C2169">
        <v>1</v>
      </c>
      <c r="D2169">
        <v>1</v>
      </c>
      <c r="E2169">
        <v>1</v>
      </c>
      <c r="F2169">
        <v>1</v>
      </c>
      <c r="G2169">
        <v>1177.28</v>
      </c>
      <c r="H2169">
        <v>1</v>
      </c>
      <c r="I2169">
        <v>1177.28</v>
      </c>
    </row>
    <row r="2170" spans="1:9" hidden="1" x14ac:dyDescent="0.25">
      <c r="A2170">
        <v>208792</v>
      </c>
      <c r="B2170" t="s">
        <v>2134</v>
      </c>
      <c r="C2170">
        <v>1</v>
      </c>
      <c r="D2170">
        <v>1</v>
      </c>
      <c r="E2170">
        <v>1</v>
      </c>
      <c r="F2170">
        <v>1</v>
      </c>
      <c r="G2170">
        <v>2946</v>
      </c>
      <c r="H2170">
        <v>1</v>
      </c>
      <c r="I2170">
        <v>2946</v>
      </c>
    </row>
    <row r="2171" spans="1:9" hidden="1" x14ac:dyDescent="0.25">
      <c r="A2171">
        <v>208797</v>
      </c>
      <c r="B2171" t="s">
        <v>2134</v>
      </c>
      <c r="C2171">
        <v>1</v>
      </c>
      <c r="D2171">
        <v>1</v>
      </c>
      <c r="E2171">
        <v>1</v>
      </c>
      <c r="F2171">
        <v>1</v>
      </c>
      <c r="G2171">
        <v>7295.31</v>
      </c>
      <c r="H2171">
        <v>1</v>
      </c>
      <c r="I2171">
        <v>7295.31</v>
      </c>
    </row>
    <row r="2172" spans="1:9" hidden="1" x14ac:dyDescent="0.25">
      <c r="A2172">
        <v>208804</v>
      </c>
      <c r="B2172" t="s">
        <v>2134</v>
      </c>
      <c r="C2172">
        <v>1</v>
      </c>
      <c r="D2172">
        <v>1</v>
      </c>
      <c r="E2172">
        <v>1</v>
      </c>
      <c r="F2172">
        <v>1</v>
      </c>
      <c r="G2172">
        <v>5823.09</v>
      </c>
      <c r="H2172">
        <v>1</v>
      </c>
      <c r="I2172">
        <v>5823.09</v>
      </c>
    </row>
    <row r="2173" spans="1:9" hidden="1" x14ac:dyDescent="0.25">
      <c r="A2173">
        <v>208819</v>
      </c>
      <c r="B2173" t="s">
        <v>2134</v>
      </c>
      <c r="C2173">
        <v>1</v>
      </c>
      <c r="D2173">
        <v>1</v>
      </c>
      <c r="E2173">
        <v>1</v>
      </c>
      <c r="F2173">
        <v>1</v>
      </c>
      <c r="G2173">
        <v>5819.14</v>
      </c>
      <c r="H2173">
        <v>1</v>
      </c>
      <c r="I2173">
        <v>5819.14</v>
      </c>
    </row>
    <row r="2174" spans="1:9" hidden="1" x14ac:dyDescent="0.25">
      <c r="A2174">
        <v>208827</v>
      </c>
      <c r="B2174" t="s">
        <v>2134</v>
      </c>
      <c r="C2174">
        <v>1</v>
      </c>
      <c r="D2174">
        <v>1</v>
      </c>
      <c r="E2174">
        <v>1</v>
      </c>
      <c r="F2174">
        <v>1</v>
      </c>
      <c r="G2174">
        <v>5087.37</v>
      </c>
      <c r="H2174">
        <v>1</v>
      </c>
      <c r="I2174">
        <v>5087.37</v>
      </c>
    </row>
    <row r="2175" spans="1:9" hidden="1" x14ac:dyDescent="0.25">
      <c r="A2175">
        <v>208833</v>
      </c>
      <c r="B2175" t="s">
        <v>2134</v>
      </c>
      <c r="C2175">
        <v>1</v>
      </c>
      <c r="D2175">
        <v>1</v>
      </c>
      <c r="E2175">
        <v>1</v>
      </c>
      <c r="F2175">
        <v>1</v>
      </c>
      <c r="G2175">
        <v>5091.51</v>
      </c>
      <c r="H2175">
        <v>1</v>
      </c>
      <c r="I2175">
        <v>5091.51</v>
      </c>
    </row>
    <row r="2176" spans="1:9" hidden="1" x14ac:dyDescent="0.25">
      <c r="A2176" s="3" t="s">
        <v>2130</v>
      </c>
      <c r="B2176" s="3" t="s">
        <v>109</v>
      </c>
      <c r="C2176" s="3" t="s">
        <v>3388</v>
      </c>
      <c r="D2176" s="3" t="s">
        <v>2131</v>
      </c>
      <c r="E2176" s="3" t="s">
        <v>9500</v>
      </c>
      <c r="F2176" s="3" t="s">
        <v>9501</v>
      </c>
      <c r="G2176" s="3" t="s">
        <v>2131</v>
      </c>
      <c r="H2176" s="3" t="s">
        <v>3388</v>
      </c>
      <c r="I2176" s="3" t="s">
        <v>9500</v>
      </c>
    </row>
    <row r="2177" spans="1:9" hidden="1" x14ac:dyDescent="0.25">
      <c r="A2177">
        <v>209273</v>
      </c>
      <c r="B2177" t="s">
        <v>2141</v>
      </c>
      <c r="C2177">
        <v>1</v>
      </c>
      <c r="D2177">
        <v>20</v>
      </c>
      <c r="E2177">
        <v>20</v>
      </c>
      <c r="F2177">
        <v>74.927693724199997</v>
      </c>
      <c r="G2177">
        <v>1498.55</v>
      </c>
      <c r="H2177">
        <v>1</v>
      </c>
      <c r="I2177">
        <v>1498.55</v>
      </c>
    </row>
    <row r="2178" spans="1:9" hidden="1" x14ac:dyDescent="0.25">
      <c r="A2178">
        <v>209272</v>
      </c>
      <c r="B2178" t="s">
        <v>2134</v>
      </c>
      <c r="C2178">
        <v>1</v>
      </c>
      <c r="D2178">
        <v>99</v>
      </c>
      <c r="E2178">
        <v>99</v>
      </c>
      <c r="F2178">
        <v>74.927693724199997</v>
      </c>
      <c r="G2178">
        <v>7417.84</v>
      </c>
      <c r="H2178">
        <v>1</v>
      </c>
      <c r="I2178">
        <v>7417.84</v>
      </c>
    </row>
    <row r="2179" spans="1:9" hidden="1" x14ac:dyDescent="0.25">
      <c r="A2179">
        <v>209267</v>
      </c>
      <c r="B2179" t="s">
        <v>2134</v>
      </c>
      <c r="C2179">
        <v>1</v>
      </c>
      <c r="D2179">
        <v>99</v>
      </c>
      <c r="E2179">
        <v>99</v>
      </c>
      <c r="F2179">
        <v>74.927693724199997</v>
      </c>
      <c r="G2179">
        <v>7417.84</v>
      </c>
      <c r="H2179">
        <v>1</v>
      </c>
      <c r="I2179">
        <v>7417.84</v>
      </c>
    </row>
    <row r="2180" spans="1:9" hidden="1" x14ac:dyDescent="0.25">
      <c r="A2180">
        <v>209266</v>
      </c>
      <c r="B2180" t="s">
        <v>2140</v>
      </c>
      <c r="C2180">
        <v>1</v>
      </c>
      <c r="D2180">
        <v>20</v>
      </c>
      <c r="E2180">
        <v>20</v>
      </c>
      <c r="F2180">
        <v>74.927693724199997</v>
      </c>
      <c r="G2180">
        <v>1498.55</v>
      </c>
      <c r="H2180">
        <v>1</v>
      </c>
      <c r="I2180">
        <v>1498.55</v>
      </c>
    </row>
    <row r="2181" spans="1:9" hidden="1" x14ac:dyDescent="0.25">
      <c r="A2181">
        <v>209265</v>
      </c>
      <c r="B2181" t="s">
        <v>2134</v>
      </c>
      <c r="C2181">
        <v>1</v>
      </c>
      <c r="D2181">
        <v>99</v>
      </c>
      <c r="E2181">
        <v>99</v>
      </c>
      <c r="F2181">
        <v>74.927693724199997</v>
      </c>
      <c r="G2181">
        <v>7417.84</v>
      </c>
      <c r="H2181">
        <v>1</v>
      </c>
      <c r="I2181">
        <v>7417.84</v>
      </c>
    </row>
    <row r="2182" spans="1:9" hidden="1" x14ac:dyDescent="0.25">
      <c r="A2182">
        <v>209263</v>
      </c>
      <c r="B2182" t="s">
        <v>2134</v>
      </c>
      <c r="C2182">
        <v>1</v>
      </c>
      <c r="D2182">
        <v>99</v>
      </c>
      <c r="E2182">
        <v>99</v>
      </c>
      <c r="F2182">
        <v>74.936162858200007</v>
      </c>
      <c r="G2182">
        <v>7418.68</v>
      </c>
      <c r="H2182">
        <v>1</v>
      </c>
      <c r="I2182">
        <v>7418.68</v>
      </c>
    </row>
    <row r="2183" spans="1:9" hidden="1" x14ac:dyDescent="0.25">
      <c r="A2183">
        <v>209262</v>
      </c>
      <c r="B2183" t="s">
        <v>2144</v>
      </c>
      <c r="C2183">
        <v>1</v>
      </c>
      <c r="D2183">
        <v>40</v>
      </c>
      <c r="E2183">
        <v>40</v>
      </c>
      <c r="F2183">
        <v>74.936162858200007</v>
      </c>
      <c r="G2183">
        <v>2997.45</v>
      </c>
      <c r="H2183">
        <v>1</v>
      </c>
      <c r="I2183">
        <v>2997.45</v>
      </c>
    </row>
    <row r="2184" spans="1:9" hidden="1" x14ac:dyDescent="0.25">
      <c r="A2184">
        <v>209251</v>
      </c>
      <c r="B2184" t="s">
        <v>2134</v>
      </c>
      <c r="C2184">
        <v>1</v>
      </c>
      <c r="D2184">
        <v>99</v>
      </c>
      <c r="E2184">
        <v>99</v>
      </c>
      <c r="F2184">
        <v>74.936162858200007</v>
      </c>
      <c r="G2184">
        <v>7418.68</v>
      </c>
      <c r="H2184">
        <v>1</v>
      </c>
      <c r="I2184">
        <v>7418.68</v>
      </c>
    </row>
    <row r="2185" spans="1:9" hidden="1" x14ac:dyDescent="0.25">
      <c r="A2185">
        <v>209248</v>
      </c>
      <c r="B2185" t="s">
        <v>2151</v>
      </c>
      <c r="C2185">
        <v>1</v>
      </c>
      <c r="D2185">
        <v>20</v>
      </c>
      <c r="E2185">
        <v>20</v>
      </c>
      <c r="F2185">
        <v>74.997773562399999</v>
      </c>
      <c r="G2185">
        <v>1499.96</v>
      </c>
      <c r="H2185">
        <v>1</v>
      </c>
      <c r="I2185">
        <v>1499.96</v>
      </c>
    </row>
    <row r="2186" spans="1:9" hidden="1" x14ac:dyDescent="0.25">
      <c r="A2186">
        <v>209245</v>
      </c>
      <c r="B2186" t="s">
        <v>2144</v>
      </c>
      <c r="C2186">
        <v>1</v>
      </c>
      <c r="D2186">
        <v>40</v>
      </c>
      <c r="E2186">
        <v>40</v>
      </c>
      <c r="F2186">
        <v>74.997773562399999</v>
      </c>
      <c r="G2186">
        <v>2999.91</v>
      </c>
      <c r="H2186">
        <v>1</v>
      </c>
      <c r="I2186">
        <v>2999.91</v>
      </c>
    </row>
    <row r="2187" spans="1:9" hidden="1" x14ac:dyDescent="0.25">
      <c r="A2187">
        <v>209243</v>
      </c>
      <c r="B2187" t="s">
        <v>2134</v>
      </c>
      <c r="C2187">
        <v>1</v>
      </c>
      <c r="D2187">
        <v>99</v>
      </c>
      <c r="E2187">
        <v>99</v>
      </c>
      <c r="F2187">
        <v>74.997773562399999</v>
      </c>
      <c r="G2187">
        <v>7424.78</v>
      </c>
      <c r="H2187">
        <v>1</v>
      </c>
      <c r="I2187">
        <v>7424.78</v>
      </c>
    </row>
    <row r="2188" spans="1:9" hidden="1" x14ac:dyDescent="0.25">
      <c r="A2188">
        <v>209242</v>
      </c>
      <c r="B2188" t="s">
        <v>2137</v>
      </c>
      <c r="C2188">
        <v>1</v>
      </c>
      <c r="D2188">
        <v>49</v>
      </c>
      <c r="E2188">
        <v>49</v>
      </c>
      <c r="F2188">
        <v>74.997773562399999</v>
      </c>
      <c r="G2188">
        <v>3674.89</v>
      </c>
      <c r="H2188">
        <v>1</v>
      </c>
      <c r="I2188">
        <v>3674.89</v>
      </c>
    </row>
    <row r="2189" spans="1:9" hidden="1" x14ac:dyDescent="0.25">
      <c r="A2189">
        <v>209240</v>
      </c>
      <c r="B2189" t="s">
        <v>2150</v>
      </c>
      <c r="C2189">
        <v>1</v>
      </c>
      <c r="D2189">
        <v>40</v>
      </c>
      <c r="E2189">
        <v>40</v>
      </c>
      <c r="F2189">
        <v>74.785765756499998</v>
      </c>
      <c r="G2189">
        <v>2991.43</v>
      </c>
      <c r="H2189">
        <v>1</v>
      </c>
      <c r="I2189">
        <v>2991.43</v>
      </c>
    </row>
    <row r="2190" spans="1:9" hidden="1" x14ac:dyDescent="0.25">
      <c r="A2190">
        <v>209232</v>
      </c>
      <c r="B2190" t="s">
        <v>2135</v>
      </c>
      <c r="C2190">
        <v>1</v>
      </c>
      <c r="D2190">
        <v>20</v>
      </c>
      <c r="E2190">
        <v>20</v>
      </c>
      <c r="F2190">
        <v>74.785765756499998</v>
      </c>
      <c r="G2190">
        <v>1495.72</v>
      </c>
      <c r="H2190">
        <v>1</v>
      </c>
      <c r="I2190">
        <v>1495.72</v>
      </c>
    </row>
    <row r="2191" spans="1:9" hidden="1" x14ac:dyDescent="0.25">
      <c r="A2191">
        <v>209231</v>
      </c>
      <c r="B2191" t="s">
        <v>2134</v>
      </c>
      <c r="C2191">
        <v>1</v>
      </c>
      <c r="D2191">
        <v>99</v>
      </c>
      <c r="E2191">
        <v>99</v>
      </c>
      <c r="F2191">
        <v>75.022421737900004</v>
      </c>
      <c r="G2191">
        <v>7427.22</v>
      </c>
      <c r="H2191">
        <v>1</v>
      </c>
      <c r="I2191">
        <v>7427.22</v>
      </c>
    </row>
    <row r="2192" spans="1:9" hidden="1" x14ac:dyDescent="0.25">
      <c r="A2192">
        <v>209229</v>
      </c>
      <c r="B2192" t="s">
        <v>2134</v>
      </c>
      <c r="C2192">
        <v>1</v>
      </c>
      <c r="D2192">
        <v>99</v>
      </c>
      <c r="E2192">
        <v>99</v>
      </c>
      <c r="F2192">
        <v>75.022421737900004</v>
      </c>
      <c r="G2192">
        <v>7427.22</v>
      </c>
      <c r="H2192">
        <v>1</v>
      </c>
      <c r="I2192">
        <v>7427.22</v>
      </c>
    </row>
    <row r="2193" spans="1:9" hidden="1" x14ac:dyDescent="0.25">
      <c r="A2193">
        <v>209229</v>
      </c>
      <c r="B2193" t="s">
        <v>4972</v>
      </c>
      <c r="C2193">
        <v>1</v>
      </c>
      <c r="D2193">
        <v>20</v>
      </c>
      <c r="E2193">
        <v>20</v>
      </c>
      <c r="F2193">
        <v>75.022421737900004</v>
      </c>
      <c r="G2193">
        <v>1500.45</v>
      </c>
      <c r="H2193">
        <v>1</v>
      </c>
      <c r="I2193">
        <v>1500.45</v>
      </c>
    </row>
    <row r="2194" spans="1:9" hidden="1" x14ac:dyDescent="0.25">
      <c r="A2194">
        <v>209227</v>
      </c>
      <c r="B2194" t="s">
        <v>2137</v>
      </c>
      <c r="C2194">
        <v>1</v>
      </c>
      <c r="D2194">
        <v>49</v>
      </c>
      <c r="E2194">
        <v>49</v>
      </c>
      <c r="F2194">
        <v>75.022421737900004</v>
      </c>
      <c r="G2194">
        <v>3676.1</v>
      </c>
      <c r="H2194">
        <v>1</v>
      </c>
      <c r="I2194">
        <v>3676.1</v>
      </c>
    </row>
    <row r="2195" spans="1:9" hidden="1" x14ac:dyDescent="0.25">
      <c r="A2195">
        <v>209226</v>
      </c>
      <c r="B2195" t="s">
        <v>2137</v>
      </c>
      <c r="C2195">
        <v>1</v>
      </c>
      <c r="D2195">
        <v>49</v>
      </c>
      <c r="E2195">
        <v>49</v>
      </c>
      <c r="F2195">
        <v>75.022421737900004</v>
      </c>
      <c r="G2195">
        <v>3676.1</v>
      </c>
      <c r="H2195">
        <v>1</v>
      </c>
      <c r="I2195">
        <v>3676.1</v>
      </c>
    </row>
    <row r="2196" spans="1:9" hidden="1" x14ac:dyDescent="0.25">
      <c r="A2196">
        <v>209222</v>
      </c>
      <c r="B2196" t="s">
        <v>2148</v>
      </c>
      <c r="C2196">
        <v>1</v>
      </c>
      <c r="D2196">
        <v>20</v>
      </c>
      <c r="E2196">
        <v>20</v>
      </c>
      <c r="F2196">
        <v>74.947109127100006</v>
      </c>
      <c r="G2196">
        <v>1498.94</v>
      </c>
      <c r="H2196">
        <v>1</v>
      </c>
      <c r="I2196">
        <v>1498.94</v>
      </c>
    </row>
    <row r="2197" spans="1:9" hidden="1" x14ac:dyDescent="0.25">
      <c r="A2197">
        <v>209221</v>
      </c>
      <c r="B2197" t="s">
        <v>2150</v>
      </c>
      <c r="C2197">
        <v>1</v>
      </c>
      <c r="D2197">
        <v>40</v>
      </c>
      <c r="E2197">
        <v>40</v>
      </c>
      <c r="F2197">
        <v>74.947109127100006</v>
      </c>
      <c r="G2197">
        <v>2997.88</v>
      </c>
      <c r="H2197">
        <v>1</v>
      </c>
      <c r="I2197">
        <v>2997.88</v>
      </c>
    </row>
    <row r="2198" spans="1:9" hidden="1" x14ac:dyDescent="0.25">
      <c r="A2198">
        <v>209219</v>
      </c>
      <c r="B2198" t="s">
        <v>2134</v>
      </c>
      <c r="C2198">
        <v>1</v>
      </c>
      <c r="D2198">
        <v>99</v>
      </c>
      <c r="E2198">
        <v>99</v>
      </c>
      <c r="F2198">
        <v>74.947109127100006</v>
      </c>
      <c r="G2198">
        <v>7419.76</v>
      </c>
      <c r="H2198">
        <v>1</v>
      </c>
      <c r="I2198">
        <v>7419.76</v>
      </c>
    </row>
    <row r="2199" spans="1:9" hidden="1" x14ac:dyDescent="0.25">
      <c r="A2199">
        <v>209217</v>
      </c>
      <c r="B2199" t="s">
        <v>2134</v>
      </c>
      <c r="C2199">
        <v>1</v>
      </c>
      <c r="D2199">
        <v>99</v>
      </c>
      <c r="E2199">
        <v>99</v>
      </c>
      <c r="F2199">
        <v>75.047764908900007</v>
      </c>
      <c r="G2199">
        <v>7429.73</v>
      </c>
      <c r="H2199">
        <v>1</v>
      </c>
      <c r="I2199">
        <v>7429.73</v>
      </c>
    </row>
    <row r="2200" spans="1:9" hidden="1" x14ac:dyDescent="0.25">
      <c r="A2200">
        <v>209216</v>
      </c>
      <c r="B2200" t="s">
        <v>2135</v>
      </c>
      <c r="C2200">
        <v>1</v>
      </c>
      <c r="D2200">
        <v>20</v>
      </c>
      <c r="E2200">
        <v>20</v>
      </c>
      <c r="F2200">
        <v>75.047764908900007</v>
      </c>
      <c r="G2200">
        <v>1500.96</v>
      </c>
      <c r="H2200">
        <v>1</v>
      </c>
      <c r="I2200">
        <v>1500.96</v>
      </c>
    </row>
    <row r="2201" spans="1:9" hidden="1" x14ac:dyDescent="0.25">
      <c r="A2201">
        <v>209213</v>
      </c>
      <c r="B2201" t="s">
        <v>2134</v>
      </c>
      <c r="C2201">
        <v>1</v>
      </c>
      <c r="D2201">
        <v>99</v>
      </c>
      <c r="E2201">
        <v>99</v>
      </c>
      <c r="F2201">
        <v>75.047764908900007</v>
      </c>
      <c r="G2201">
        <v>7429.73</v>
      </c>
      <c r="H2201">
        <v>1</v>
      </c>
      <c r="I2201">
        <v>7429.73</v>
      </c>
    </row>
    <row r="2202" spans="1:9" hidden="1" x14ac:dyDescent="0.25">
      <c r="A2202">
        <v>209212</v>
      </c>
      <c r="B2202" t="s">
        <v>2144</v>
      </c>
      <c r="C2202">
        <v>1</v>
      </c>
      <c r="D2202">
        <v>40</v>
      </c>
      <c r="E2202">
        <v>40</v>
      </c>
      <c r="F2202">
        <v>75.047764908900007</v>
      </c>
      <c r="G2202">
        <v>3001.91</v>
      </c>
      <c r="H2202">
        <v>1</v>
      </c>
      <c r="I2202">
        <v>3001.91</v>
      </c>
    </row>
    <row r="2203" spans="1:9" hidden="1" x14ac:dyDescent="0.25">
      <c r="A2203">
        <v>209211</v>
      </c>
      <c r="B2203" t="s">
        <v>2134</v>
      </c>
      <c r="C2203">
        <v>1</v>
      </c>
      <c r="D2203">
        <v>99</v>
      </c>
      <c r="E2203">
        <v>99</v>
      </c>
      <c r="F2203">
        <v>75.047764908900007</v>
      </c>
      <c r="G2203">
        <v>7429.73</v>
      </c>
      <c r="H2203">
        <v>1</v>
      </c>
      <c r="I2203">
        <v>7429.73</v>
      </c>
    </row>
    <row r="2204" spans="1:9" hidden="1" x14ac:dyDescent="0.25">
      <c r="A2204">
        <v>209210</v>
      </c>
      <c r="B2204" t="s">
        <v>2137</v>
      </c>
      <c r="C2204">
        <v>1</v>
      </c>
      <c r="D2204">
        <v>49</v>
      </c>
      <c r="E2204">
        <v>49</v>
      </c>
      <c r="F2204">
        <v>75.047764908900007</v>
      </c>
      <c r="G2204">
        <v>3677.34</v>
      </c>
      <c r="H2204">
        <v>1</v>
      </c>
      <c r="I2204">
        <v>3677.34</v>
      </c>
    </row>
    <row r="2205" spans="1:9" hidden="1" x14ac:dyDescent="0.25">
      <c r="A2205">
        <v>209207</v>
      </c>
      <c r="B2205" t="s">
        <v>2135</v>
      </c>
      <c r="C2205">
        <v>1</v>
      </c>
      <c r="D2205">
        <v>20</v>
      </c>
      <c r="E2205">
        <v>20</v>
      </c>
      <c r="F2205">
        <v>75.047764908900007</v>
      </c>
      <c r="G2205">
        <v>1500.96</v>
      </c>
      <c r="H2205">
        <v>1</v>
      </c>
      <c r="I2205">
        <v>1500.96</v>
      </c>
    </row>
    <row r="2206" spans="1:9" hidden="1" x14ac:dyDescent="0.25">
      <c r="A2206">
        <v>209206</v>
      </c>
      <c r="B2206" t="s">
        <v>2134</v>
      </c>
      <c r="C2206">
        <v>1</v>
      </c>
      <c r="D2206">
        <v>99</v>
      </c>
      <c r="E2206">
        <v>99</v>
      </c>
      <c r="F2206">
        <v>75.047764908900007</v>
      </c>
      <c r="G2206">
        <v>7429.73</v>
      </c>
      <c r="H2206">
        <v>1</v>
      </c>
      <c r="I2206">
        <v>7429.73</v>
      </c>
    </row>
    <row r="2207" spans="1:9" hidden="1" x14ac:dyDescent="0.25">
      <c r="A2207">
        <v>209205</v>
      </c>
      <c r="B2207" t="s">
        <v>2137</v>
      </c>
      <c r="C2207">
        <v>1</v>
      </c>
      <c r="D2207">
        <v>49</v>
      </c>
      <c r="E2207">
        <v>49</v>
      </c>
      <c r="F2207">
        <v>75.004681906000002</v>
      </c>
      <c r="G2207">
        <v>3675.23</v>
      </c>
      <c r="H2207">
        <v>1</v>
      </c>
      <c r="I2207">
        <v>3675.23</v>
      </c>
    </row>
    <row r="2208" spans="1:9" hidden="1" x14ac:dyDescent="0.25">
      <c r="A2208">
        <v>209201</v>
      </c>
      <c r="B2208" t="s">
        <v>2134</v>
      </c>
      <c r="C2208">
        <v>1</v>
      </c>
      <c r="D2208">
        <v>99</v>
      </c>
      <c r="E2208">
        <v>99</v>
      </c>
      <c r="F2208">
        <v>75.004681906000002</v>
      </c>
      <c r="G2208">
        <v>7425.46</v>
      </c>
      <c r="H2208">
        <v>1</v>
      </c>
      <c r="I2208">
        <v>7425.46</v>
      </c>
    </row>
    <row r="2209" spans="1:9" hidden="1" x14ac:dyDescent="0.25">
      <c r="A2209">
        <v>209200</v>
      </c>
      <c r="B2209" t="s">
        <v>2134</v>
      </c>
      <c r="C2209">
        <v>1</v>
      </c>
      <c r="D2209">
        <v>99</v>
      </c>
      <c r="E2209">
        <v>99</v>
      </c>
      <c r="F2209">
        <v>75.004681906000002</v>
      </c>
      <c r="G2209">
        <v>7425.46</v>
      </c>
      <c r="H2209">
        <v>1</v>
      </c>
      <c r="I2209">
        <v>7425.46</v>
      </c>
    </row>
    <row r="2210" spans="1:9" hidden="1" x14ac:dyDescent="0.25">
      <c r="A2210">
        <v>209199</v>
      </c>
      <c r="B2210" t="s">
        <v>2134</v>
      </c>
      <c r="C2210">
        <v>1</v>
      </c>
      <c r="D2210">
        <v>99</v>
      </c>
      <c r="E2210">
        <v>99</v>
      </c>
      <c r="F2210">
        <v>75.004681906000002</v>
      </c>
      <c r="G2210">
        <v>7425.46</v>
      </c>
      <c r="H2210">
        <v>1</v>
      </c>
      <c r="I2210">
        <v>7425.46</v>
      </c>
    </row>
    <row r="2211" spans="1:9" hidden="1" x14ac:dyDescent="0.25">
      <c r="A2211">
        <v>209198</v>
      </c>
      <c r="B2211" t="s">
        <v>2134</v>
      </c>
      <c r="C2211">
        <v>1</v>
      </c>
      <c r="D2211">
        <v>99</v>
      </c>
      <c r="E2211">
        <v>99</v>
      </c>
      <c r="F2211">
        <v>75.018217143100003</v>
      </c>
      <c r="G2211">
        <v>7426.8</v>
      </c>
      <c r="H2211">
        <v>1</v>
      </c>
      <c r="I2211">
        <v>7426.8</v>
      </c>
    </row>
    <row r="2212" spans="1:9" hidden="1" x14ac:dyDescent="0.25">
      <c r="A2212">
        <v>209197</v>
      </c>
      <c r="B2212" t="s">
        <v>2137</v>
      </c>
      <c r="C2212">
        <v>1</v>
      </c>
      <c r="D2212">
        <v>49</v>
      </c>
      <c r="E2212">
        <v>49</v>
      </c>
      <c r="F2212">
        <v>75.018217143100003</v>
      </c>
      <c r="G2212">
        <v>3675.89</v>
      </c>
      <c r="H2212">
        <v>1</v>
      </c>
      <c r="I2212">
        <v>3675.89</v>
      </c>
    </row>
    <row r="2213" spans="1:9" hidden="1" x14ac:dyDescent="0.25">
      <c r="A2213">
        <v>209193</v>
      </c>
      <c r="B2213" t="s">
        <v>2144</v>
      </c>
      <c r="C2213">
        <v>1</v>
      </c>
      <c r="D2213">
        <v>40</v>
      </c>
      <c r="E2213">
        <v>40</v>
      </c>
      <c r="F2213">
        <v>74.951202454099999</v>
      </c>
      <c r="G2213">
        <v>2998.05</v>
      </c>
      <c r="H2213">
        <v>1</v>
      </c>
      <c r="I2213">
        <v>2998.05</v>
      </c>
    </row>
    <row r="2214" spans="1:9" hidden="1" x14ac:dyDescent="0.25">
      <c r="A2214">
        <v>209193</v>
      </c>
      <c r="B2214" t="s">
        <v>2146</v>
      </c>
      <c r="C2214">
        <v>1</v>
      </c>
      <c r="D2214">
        <v>20</v>
      </c>
      <c r="E2214">
        <v>20</v>
      </c>
      <c r="F2214">
        <v>74.951202454099999</v>
      </c>
      <c r="G2214">
        <v>1499.02</v>
      </c>
      <c r="H2214">
        <v>1</v>
      </c>
      <c r="I2214">
        <v>1499.02</v>
      </c>
    </row>
    <row r="2215" spans="1:9" hidden="1" x14ac:dyDescent="0.25">
      <c r="A2215">
        <v>209192</v>
      </c>
      <c r="B2215" t="s">
        <v>2151</v>
      </c>
      <c r="C2215">
        <v>1</v>
      </c>
      <c r="D2215">
        <v>20</v>
      </c>
      <c r="E2215">
        <v>20</v>
      </c>
      <c r="F2215">
        <v>74.951202454099999</v>
      </c>
      <c r="G2215">
        <v>1499.02</v>
      </c>
      <c r="H2215">
        <v>1</v>
      </c>
      <c r="I2215">
        <v>1499.02</v>
      </c>
    </row>
    <row r="2216" spans="1:9" hidden="1" x14ac:dyDescent="0.25">
      <c r="A2216">
        <v>209190</v>
      </c>
      <c r="B2216" t="s">
        <v>2142</v>
      </c>
      <c r="C2216">
        <v>1</v>
      </c>
      <c r="D2216">
        <v>40</v>
      </c>
      <c r="E2216">
        <v>40</v>
      </c>
      <c r="F2216">
        <v>74.951202454099999</v>
      </c>
      <c r="G2216">
        <v>2998.05</v>
      </c>
      <c r="H2216">
        <v>1</v>
      </c>
      <c r="I2216">
        <v>2998.05</v>
      </c>
    </row>
    <row r="2217" spans="1:9" hidden="1" x14ac:dyDescent="0.25">
      <c r="A2217">
        <v>209190</v>
      </c>
      <c r="B2217" t="s">
        <v>2141</v>
      </c>
      <c r="C2217">
        <v>1</v>
      </c>
      <c r="D2217">
        <v>20</v>
      </c>
      <c r="E2217">
        <v>20</v>
      </c>
      <c r="F2217">
        <v>74.951202454099999</v>
      </c>
      <c r="G2217">
        <v>1499.02</v>
      </c>
      <c r="H2217">
        <v>1</v>
      </c>
      <c r="I2217">
        <v>1499.02</v>
      </c>
    </row>
    <row r="2218" spans="1:9" hidden="1" x14ac:dyDescent="0.25">
      <c r="A2218">
        <v>209187</v>
      </c>
      <c r="B2218" t="s">
        <v>2134</v>
      </c>
      <c r="C2218">
        <v>1</v>
      </c>
      <c r="D2218">
        <v>99</v>
      </c>
      <c r="E2218">
        <v>99</v>
      </c>
      <c r="F2218">
        <v>74.951202454099999</v>
      </c>
      <c r="G2218">
        <v>7420.17</v>
      </c>
      <c r="H2218">
        <v>1</v>
      </c>
      <c r="I2218">
        <v>7420.17</v>
      </c>
    </row>
    <row r="2219" spans="1:9" hidden="1" x14ac:dyDescent="0.25">
      <c r="A2219">
        <v>209186</v>
      </c>
      <c r="B2219" t="s">
        <v>2135</v>
      </c>
      <c r="C2219">
        <v>1</v>
      </c>
      <c r="D2219">
        <v>20</v>
      </c>
      <c r="E2219">
        <v>20</v>
      </c>
      <c r="F2219">
        <v>74.951202454099999</v>
      </c>
      <c r="G2219">
        <v>1499.02</v>
      </c>
      <c r="H2219">
        <v>1</v>
      </c>
      <c r="I2219">
        <v>1499.02</v>
      </c>
    </row>
    <row r="2220" spans="1:9" hidden="1" x14ac:dyDescent="0.25">
      <c r="A2220">
        <v>209181</v>
      </c>
      <c r="B2220" t="s">
        <v>2134</v>
      </c>
      <c r="C2220">
        <v>1</v>
      </c>
      <c r="D2220">
        <v>99</v>
      </c>
      <c r="E2220">
        <v>99</v>
      </c>
      <c r="F2220">
        <v>74.786066572999999</v>
      </c>
      <c r="G2220">
        <v>7403.82</v>
      </c>
      <c r="H2220">
        <v>1</v>
      </c>
      <c r="I2220">
        <v>7403.82</v>
      </c>
    </row>
    <row r="2221" spans="1:9" hidden="1" x14ac:dyDescent="0.25">
      <c r="A2221">
        <v>209154</v>
      </c>
      <c r="B2221" t="s">
        <v>2142</v>
      </c>
      <c r="C2221">
        <v>1</v>
      </c>
      <c r="D2221">
        <v>40</v>
      </c>
      <c r="E2221">
        <v>40</v>
      </c>
      <c r="F2221">
        <v>74.831022326600007</v>
      </c>
      <c r="G2221">
        <v>2993.24</v>
      </c>
      <c r="H2221">
        <v>1</v>
      </c>
      <c r="I2221">
        <v>2993.24</v>
      </c>
    </row>
    <row r="2222" spans="1:9" hidden="1" x14ac:dyDescent="0.25">
      <c r="A2222">
        <v>209153</v>
      </c>
      <c r="B2222" t="s">
        <v>2134</v>
      </c>
      <c r="C2222">
        <v>1</v>
      </c>
      <c r="D2222">
        <v>99</v>
      </c>
      <c r="E2222">
        <v>99</v>
      </c>
      <c r="F2222">
        <v>74.831022326600007</v>
      </c>
      <c r="G2222">
        <v>7408.27</v>
      </c>
      <c r="H2222">
        <v>1</v>
      </c>
      <c r="I2222">
        <v>7408.27</v>
      </c>
    </row>
    <row r="2223" spans="1:9" hidden="1" x14ac:dyDescent="0.25">
      <c r="A2223">
        <v>209150</v>
      </c>
      <c r="B2223" t="s">
        <v>2143</v>
      </c>
      <c r="C2223">
        <v>1</v>
      </c>
      <c r="D2223">
        <v>20</v>
      </c>
      <c r="E2223">
        <v>20</v>
      </c>
      <c r="F2223">
        <v>75.100379760500005</v>
      </c>
      <c r="G2223">
        <v>1502.01</v>
      </c>
      <c r="H2223">
        <v>1</v>
      </c>
      <c r="I2223">
        <v>1502.01</v>
      </c>
    </row>
    <row r="2224" spans="1:9" hidden="1" x14ac:dyDescent="0.25">
      <c r="A2224">
        <v>209149</v>
      </c>
      <c r="B2224" t="s">
        <v>2137</v>
      </c>
      <c r="C2224">
        <v>1</v>
      </c>
      <c r="D2224">
        <v>49</v>
      </c>
      <c r="E2224">
        <v>49</v>
      </c>
      <c r="F2224">
        <v>75.100379760500005</v>
      </c>
      <c r="G2224">
        <v>3679.92</v>
      </c>
      <c r="H2224">
        <v>1</v>
      </c>
      <c r="I2224">
        <v>3679.92</v>
      </c>
    </row>
    <row r="2225" spans="1:9" hidden="1" x14ac:dyDescent="0.25">
      <c r="A2225">
        <v>209144</v>
      </c>
      <c r="B2225" t="s">
        <v>2135</v>
      </c>
      <c r="C2225">
        <v>1</v>
      </c>
      <c r="D2225">
        <v>20</v>
      </c>
      <c r="E2225">
        <v>20</v>
      </c>
      <c r="F2225">
        <v>75.100379760500005</v>
      </c>
      <c r="G2225">
        <v>1502.01</v>
      </c>
      <c r="H2225">
        <v>1</v>
      </c>
      <c r="I2225">
        <v>1502.01</v>
      </c>
    </row>
    <row r="2226" spans="1:9" hidden="1" x14ac:dyDescent="0.25">
      <c r="A2226">
        <v>209139</v>
      </c>
      <c r="B2226" t="s">
        <v>2135</v>
      </c>
      <c r="C2226">
        <v>1</v>
      </c>
      <c r="D2226">
        <v>20</v>
      </c>
      <c r="E2226">
        <v>20</v>
      </c>
      <c r="F2226">
        <v>75.100379760500005</v>
      </c>
      <c r="G2226">
        <v>1502.01</v>
      </c>
      <c r="H2226">
        <v>1</v>
      </c>
      <c r="I2226">
        <v>1502.01</v>
      </c>
    </row>
    <row r="2227" spans="1:9" hidden="1" x14ac:dyDescent="0.25">
      <c r="A2227">
        <v>209138</v>
      </c>
      <c r="B2227" t="s">
        <v>2140</v>
      </c>
      <c r="C2227">
        <v>1</v>
      </c>
      <c r="D2227">
        <v>20</v>
      </c>
      <c r="E2227">
        <v>20</v>
      </c>
      <c r="F2227">
        <v>75.100379760500005</v>
      </c>
      <c r="G2227">
        <v>1502.01</v>
      </c>
      <c r="H2227">
        <v>1</v>
      </c>
      <c r="I2227">
        <v>1502.01</v>
      </c>
    </row>
    <row r="2228" spans="1:9" hidden="1" x14ac:dyDescent="0.25">
      <c r="A2228">
        <v>209137</v>
      </c>
      <c r="B2228" t="s">
        <v>2134</v>
      </c>
      <c r="C2228">
        <v>1</v>
      </c>
      <c r="D2228">
        <v>99</v>
      </c>
      <c r="E2228">
        <v>99</v>
      </c>
      <c r="F2228">
        <v>75.100379760500005</v>
      </c>
      <c r="G2228">
        <v>7434.94</v>
      </c>
      <c r="H2228">
        <v>1</v>
      </c>
      <c r="I2228">
        <v>7434.94</v>
      </c>
    </row>
    <row r="2229" spans="1:9" hidden="1" x14ac:dyDescent="0.25">
      <c r="A2229">
        <v>209136</v>
      </c>
      <c r="B2229" t="s">
        <v>2137</v>
      </c>
      <c r="C2229">
        <v>1</v>
      </c>
      <c r="D2229">
        <v>49</v>
      </c>
      <c r="E2229">
        <v>49</v>
      </c>
      <c r="F2229">
        <v>75.314305161199997</v>
      </c>
      <c r="G2229">
        <v>3690.4</v>
      </c>
      <c r="H2229">
        <v>1</v>
      </c>
      <c r="I2229">
        <v>3690.4</v>
      </c>
    </row>
    <row r="2230" spans="1:9" hidden="1" x14ac:dyDescent="0.25">
      <c r="A2230">
        <v>209135</v>
      </c>
      <c r="B2230" t="s">
        <v>2145</v>
      </c>
      <c r="C2230">
        <v>1</v>
      </c>
      <c r="D2230">
        <v>89</v>
      </c>
      <c r="E2230">
        <v>89</v>
      </c>
      <c r="F2230">
        <v>75.314305161199997</v>
      </c>
      <c r="G2230">
        <v>6702.97</v>
      </c>
      <c r="H2230">
        <v>1</v>
      </c>
      <c r="I2230">
        <v>6702.97</v>
      </c>
    </row>
    <row r="2231" spans="1:9" hidden="1" x14ac:dyDescent="0.25">
      <c r="A2231">
        <v>209132</v>
      </c>
      <c r="B2231" t="s">
        <v>2135</v>
      </c>
      <c r="C2231">
        <v>1</v>
      </c>
      <c r="D2231">
        <v>20</v>
      </c>
      <c r="E2231">
        <v>20</v>
      </c>
      <c r="F2231">
        <v>75.314305161199997</v>
      </c>
      <c r="G2231">
        <v>1506.29</v>
      </c>
      <c r="H2231">
        <v>1</v>
      </c>
      <c r="I2231">
        <v>1506.29</v>
      </c>
    </row>
    <row r="2232" spans="1:9" hidden="1" x14ac:dyDescent="0.25">
      <c r="A2232">
        <v>209131</v>
      </c>
      <c r="B2232" t="s">
        <v>2146</v>
      </c>
      <c r="C2232">
        <v>1</v>
      </c>
      <c r="D2232">
        <v>20</v>
      </c>
      <c r="E2232">
        <v>20</v>
      </c>
      <c r="F2232">
        <v>75.314305161199997</v>
      </c>
      <c r="G2232">
        <v>1506.29</v>
      </c>
      <c r="H2232">
        <v>1</v>
      </c>
      <c r="I2232">
        <v>1506.29</v>
      </c>
    </row>
    <row r="2233" spans="1:9" hidden="1" x14ac:dyDescent="0.25">
      <c r="A2233">
        <v>209129</v>
      </c>
      <c r="B2233" t="s">
        <v>2134</v>
      </c>
      <c r="C2233">
        <v>1</v>
      </c>
      <c r="D2233">
        <v>99</v>
      </c>
      <c r="E2233">
        <v>99</v>
      </c>
      <c r="F2233">
        <v>75.314305161199997</v>
      </c>
      <c r="G2233">
        <v>7456.12</v>
      </c>
      <c r="H2233">
        <v>1</v>
      </c>
      <c r="I2233">
        <v>7456.12</v>
      </c>
    </row>
    <row r="2234" spans="1:9" hidden="1" x14ac:dyDescent="0.25">
      <c r="A2234">
        <v>209126</v>
      </c>
      <c r="B2234" t="s">
        <v>2134</v>
      </c>
      <c r="C2234">
        <v>1</v>
      </c>
      <c r="D2234">
        <v>99</v>
      </c>
      <c r="E2234">
        <v>99</v>
      </c>
      <c r="F2234">
        <v>75.038253936100006</v>
      </c>
      <c r="G2234">
        <v>7428.79</v>
      </c>
      <c r="H2234">
        <v>1</v>
      </c>
      <c r="I2234">
        <v>7428.79</v>
      </c>
    </row>
    <row r="2235" spans="1:9" hidden="1" x14ac:dyDescent="0.25">
      <c r="A2235">
        <v>209125</v>
      </c>
      <c r="B2235" t="s">
        <v>2134</v>
      </c>
      <c r="C2235">
        <v>1</v>
      </c>
      <c r="D2235">
        <v>99</v>
      </c>
      <c r="E2235">
        <v>99</v>
      </c>
      <c r="F2235">
        <v>75.038253936100006</v>
      </c>
      <c r="G2235">
        <v>7428.79</v>
      </c>
      <c r="H2235">
        <v>1</v>
      </c>
      <c r="I2235">
        <v>7428.79</v>
      </c>
    </row>
    <row r="2236" spans="1:9" hidden="1" x14ac:dyDescent="0.25">
      <c r="A2236">
        <v>209124</v>
      </c>
      <c r="B2236" t="s">
        <v>2134</v>
      </c>
      <c r="C2236">
        <v>1</v>
      </c>
      <c r="D2236">
        <v>99</v>
      </c>
      <c r="E2236">
        <v>99</v>
      </c>
      <c r="F2236">
        <v>75.038253936100006</v>
      </c>
      <c r="G2236">
        <v>7428.79</v>
      </c>
      <c r="H2236">
        <v>1</v>
      </c>
      <c r="I2236">
        <v>7428.79</v>
      </c>
    </row>
    <row r="2237" spans="1:9" hidden="1" x14ac:dyDescent="0.25">
      <c r="A2237">
        <v>209123</v>
      </c>
      <c r="B2237" t="s">
        <v>2134</v>
      </c>
      <c r="C2237">
        <v>1</v>
      </c>
      <c r="D2237">
        <v>99</v>
      </c>
      <c r="E2237">
        <v>99</v>
      </c>
      <c r="F2237">
        <v>75.038253936100006</v>
      </c>
      <c r="G2237">
        <v>7428.79</v>
      </c>
      <c r="H2237">
        <v>1</v>
      </c>
      <c r="I2237">
        <v>7428.79</v>
      </c>
    </row>
    <row r="2238" spans="1:9" hidden="1" x14ac:dyDescent="0.25">
      <c r="A2238">
        <v>209122</v>
      </c>
      <c r="B2238" t="s">
        <v>2151</v>
      </c>
      <c r="C2238">
        <v>1</v>
      </c>
      <c r="D2238">
        <v>20</v>
      </c>
      <c r="E2238">
        <v>20</v>
      </c>
      <c r="F2238">
        <v>75.038253936100006</v>
      </c>
      <c r="G2238">
        <v>1500.77</v>
      </c>
      <c r="H2238">
        <v>1</v>
      </c>
      <c r="I2238">
        <v>1500.77</v>
      </c>
    </row>
    <row r="2239" spans="1:9" hidden="1" x14ac:dyDescent="0.25">
      <c r="A2239">
        <v>209116</v>
      </c>
      <c r="B2239" t="s">
        <v>2140</v>
      </c>
      <c r="C2239">
        <v>1</v>
      </c>
      <c r="D2239">
        <v>20</v>
      </c>
      <c r="E2239">
        <v>20</v>
      </c>
      <c r="F2239">
        <v>75.066697529999999</v>
      </c>
      <c r="G2239">
        <v>1501.33</v>
      </c>
      <c r="H2239">
        <v>1</v>
      </c>
      <c r="I2239">
        <v>1501.33</v>
      </c>
    </row>
    <row r="2240" spans="1:9" hidden="1" x14ac:dyDescent="0.25">
      <c r="A2240">
        <v>209114</v>
      </c>
      <c r="B2240" t="s">
        <v>2144</v>
      </c>
      <c r="C2240">
        <v>1</v>
      </c>
      <c r="D2240">
        <v>40</v>
      </c>
      <c r="E2240">
        <v>40</v>
      </c>
      <c r="F2240">
        <v>75.066697529999999</v>
      </c>
      <c r="G2240">
        <v>3002.67</v>
      </c>
      <c r="H2240">
        <v>1</v>
      </c>
      <c r="I2240">
        <v>3002.67</v>
      </c>
    </row>
    <row r="2241" spans="1:9" hidden="1" x14ac:dyDescent="0.25">
      <c r="A2241">
        <v>209114</v>
      </c>
      <c r="B2241" t="s">
        <v>2143</v>
      </c>
      <c r="C2241">
        <v>1</v>
      </c>
      <c r="D2241">
        <v>20</v>
      </c>
      <c r="E2241">
        <v>20</v>
      </c>
      <c r="F2241">
        <v>75.066697529999999</v>
      </c>
      <c r="G2241">
        <v>1501.33</v>
      </c>
      <c r="H2241">
        <v>1</v>
      </c>
      <c r="I2241">
        <v>1501.33</v>
      </c>
    </row>
    <row r="2242" spans="1:9" hidden="1" x14ac:dyDescent="0.25">
      <c r="A2242">
        <v>209114</v>
      </c>
      <c r="B2242" t="s">
        <v>2142</v>
      </c>
      <c r="C2242">
        <v>1</v>
      </c>
      <c r="D2242">
        <v>40</v>
      </c>
      <c r="E2242">
        <v>40</v>
      </c>
      <c r="F2242">
        <v>75.066697529999999</v>
      </c>
      <c r="G2242">
        <v>3002.67</v>
      </c>
      <c r="H2242">
        <v>1</v>
      </c>
      <c r="I2242">
        <v>3002.67</v>
      </c>
    </row>
    <row r="2243" spans="1:9" hidden="1" x14ac:dyDescent="0.25">
      <c r="A2243">
        <v>209114</v>
      </c>
      <c r="B2243" t="s">
        <v>2151</v>
      </c>
      <c r="C2243">
        <v>1</v>
      </c>
      <c r="D2243">
        <v>20</v>
      </c>
      <c r="E2243">
        <v>20</v>
      </c>
      <c r="F2243">
        <v>75.066697529999999</v>
      </c>
      <c r="G2243">
        <v>1501.33</v>
      </c>
      <c r="H2243">
        <v>1</v>
      </c>
      <c r="I2243">
        <v>1501.33</v>
      </c>
    </row>
    <row r="2244" spans="1:9" hidden="1" x14ac:dyDescent="0.25">
      <c r="A2244">
        <v>209114</v>
      </c>
      <c r="B2244" t="s">
        <v>2135</v>
      </c>
      <c r="C2244">
        <v>1</v>
      </c>
      <c r="D2244">
        <v>20</v>
      </c>
      <c r="E2244">
        <v>20</v>
      </c>
      <c r="F2244">
        <v>75.066697529999999</v>
      </c>
      <c r="G2244">
        <v>1501.33</v>
      </c>
      <c r="H2244">
        <v>1</v>
      </c>
      <c r="I2244">
        <v>1501.33</v>
      </c>
    </row>
    <row r="2245" spans="1:9" hidden="1" x14ac:dyDescent="0.25">
      <c r="A2245">
        <v>209114</v>
      </c>
      <c r="B2245" t="s">
        <v>2150</v>
      </c>
      <c r="C2245">
        <v>1</v>
      </c>
      <c r="D2245">
        <v>40</v>
      </c>
      <c r="E2245">
        <v>40</v>
      </c>
      <c r="F2245">
        <v>75.066697529999999</v>
      </c>
      <c r="G2245">
        <v>3002.67</v>
      </c>
      <c r="H2245">
        <v>1</v>
      </c>
      <c r="I2245">
        <v>3002.67</v>
      </c>
    </row>
    <row r="2246" spans="1:9" hidden="1" x14ac:dyDescent="0.25">
      <c r="A2246">
        <v>209111</v>
      </c>
      <c r="B2246" t="s">
        <v>2134</v>
      </c>
      <c r="C2246">
        <v>1</v>
      </c>
      <c r="D2246">
        <v>99</v>
      </c>
      <c r="E2246">
        <v>99</v>
      </c>
      <c r="F2246">
        <v>75.066697529999999</v>
      </c>
      <c r="G2246">
        <v>7431.6</v>
      </c>
      <c r="H2246">
        <v>1</v>
      </c>
      <c r="I2246">
        <v>7431.6</v>
      </c>
    </row>
    <row r="2247" spans="1:9" hidden="1" x14ac:dyDescent="0.25">
      <c r="A2247">
        <v>209109</v>
      </c>
      <c r="B2247" t="s">
        <v>2137</v>
      </c>
      <c r="C2247">
        <v>1</v>
      </c>
      <c r="D2247">
        <v>49</v>
      </c>
      <c r="E2247">
        <v>49</v>
      </c>
      <c r="F2247">
        <v>75.066697529999999</v>
      </c>
      <c r="G2247">
        <v>3678.27</v>
      </c>
      <c r="H2247">
        <v>1</v>
      </c>
      <c r="I2247">
        <v>3678.27</v>
      </c>
    </row>
    <row r="2248" spans="1:9" hidden="1" x14ac:dyDescent="0.25">
      <c r="A2248">
        <v>209108</v>
      </c>
      <c r="B2248" t="s">
        <v>2134</v>
      </c>
      <c r="C2248">
        <v>1</v>
      </c>
      <c r="D2248">
        <v>99</v>
      </c>
      <c r="E2248">
        <v>99</v>
      </c>
      <c r="F2248">
        <v>74.972445680299998</v>
      </c>
      <c r="G2248">
        <v>7422.27</v>
      </c>
      <c r="H2248">
        <v>1</v>
      </c>
      <c r="I2248">
        <v>7422.27</v>
      </c>
    </row>
    <row r="2249" spans="1:9" hidden="1" x14ac:dyDescent="0.25">
      <c r="A2249">
        <v>209107</v>
      </c>
      <c r="B2249" t="s">
        <v>2134</v>
      </c>
      <c r="C2249">
        <v>1</v>
      </c>
      <c r="D2249">
        <v>99</v>
      </c>
      <c r="E2249">
        <v>99</v>
      </c>
      <c r="F2249">
        <v>74.972445680299998</v>
      </c>
      <c r="G2249">
        <v>7422.27</v>
      </c>
      <c r="H2249">
        <v>1</v>
      </c>
      <c r="I2249">
        <v>7422.27</v>
      </c>
    </row>
    <row r="2250" spans="1:9" hidden="1" x14ac:dyDescent="0.25">
      <c r="A2250">
        <v>209106</v>
      </c>
      <c r="B2250" t="s">
        <v>2134</v>
      </c>
      <c r="C2250">
        <v>1</v>
      </c>
      <c r="D2250">
        <v>99</v>
      </c>
      <c r="E2250">
        <v>99</v>
      </c>
      <c r="F2250">
        <v>74.972445680299998</v>
      </c>
      <c r="G2250">
        <v>7422.27</v>
      </c>
      <c r="H2250">
        <v>1</v>
      </c>
      <c r="I2250">
        <v>7422.27</v>
      </c>
    </row>
    <row r="2251" spans="1:9" hidden="1" x14ac:dyDescent="0.25">
      <c r="A2251">
        <v>209105</v>
      </c>
      <c r="B2251" t="s">
        <v>2134</v>
      </c>
      <c r="C2251">
        <v>1</v>
      </c>
      <c r="D2251">
        <v>99</v>
      </c>
      <c r="E2251">
        <v>99</v>
      </c>
      <c r="F2251">
        <v>74.972445680299998</v>
      </c>
      <c r="G2251">
        <v>7422.27</v>
      </c>
      <c r="H2251">
        <v>1</v>
      </c>
      <c r="I2251">
        <v>7422.27</v>
      </c>
    </row>
    <row r="2252" spans="1:9" hidden="1" x14ac:dyDescent="0.25">
      <c r="A2252">
        <v>209103</v>
      </c>
      <c r="B2252" t="s">
        <v>2134</v>
      </c>
      <c r="C2252">
        <v>1</v>
      </c>
      <c r="D2252">
        <v>99</v>
      </c>
      <c r="E2252">
        <v>99</v>
      </c>
      <c r="F2252">
        <v>74.972445680299998</v>
      </c>
      <c r="G2252">
        <v>7422.27</v>
      </c>
      <c r="H2252">
        <v>1</v>
      </c>
      <c r="I2252">
        <v>7422.27</v>
      </c>
    </row>
    <row r="2253" spans="1:9" hidden="1" x14ac:dyDescent="0.25">
      <c r="A2253">
        <v>209102</v>
      </c>
      <c r="B2253" t="s">
        <v>2143</v>
      </c>
      <c r="C2253">
        <v>1</v>
      </c>
      <c r="D2253">
        <v>20</v>
      </c>
      <c r="E2253">
        <v>20</v>
      </c>
      <c r="F2253">
        <v>74.972445680299998</v>
      </c>
      <c r="G2253">
        <v>1499.45</v>
      </c>
      <c r="H2253">
        <v>1</v>
      </c>
      <c r="I2253">
        <v>1499.45</v>
      </c>
    </row>
    <row r="2254" spans="1:9" hidden="1" x14ac:dyDescent="0.25">
      <c r="A2254">
        <v>209097</v>
      </c>
      <c r="B2254" t="s">
        <v>2140</v>
      </c>
      <c r="C2254">
        <v>1</v>
      </c>
      <c r="D2254">
        <v>20</v>
      </c>
      <c r="E2254">
        <v>20</v>
      </c>
      <c r="F2254">
        <v>74.972445680299998</v>
      </c>
      <c r="G2254">
        <v>1499.45</v>
      </c>
      <c r="H2254">
        <v>1</v>
      </c>
      <c r="I2254">
        <v>1499.45</v>
      </c>
    </row>
    <row r="2255" spans="1:9" hidden="1" x14ac:dyDescent="0.25">
      <c r="A2255">
        <v>209096</v>
      </c>
      <c r="B2255" t="s">
        <v>2134</v>
      </c>
      <c r="C2255">
        <v>1</v>
      </c>
      <c r="D2255">
        <v>99</v>
      </c>
      <c r="E2255">
        <v>99</v>
      </c>
      <c r="F2255">
        <v>74.972445680299998</v>
      </c>
      <c r="G2255">
        <v>7422.27</v>
      </c>
      <c r="H2255">
        <v>1</v>
      </c>
      <c r="I2255">
        <v>7422.27</v>
      </c>
    </row>
    <row r="2256" spans="1:9" hidden="1" x14ac:dyDescent="0.25">
      <c r="A2256">
        <v>209094</v>
      </c>
      <c r="B2256" t="s">
        <v>2144</v>
      </c>
      <c r="C2256">
        <v>1</v>
      </c>
      <c r="D2256">
        <v>40</v>
      </c>
      <c r="E2256">
        <v>40</v>
      </c>
      <c r="F2256">
        <v>74.972445680299998</v>
      </c>
      <c r="G2256">
        <v>2998.9</v>
      </c>
      <c r="H2256">
        <v>1</v>
      </c>
      <c r="I2256">
        <v>2998.9</v>
      </c>
    </row>
    <row r="2257" spans="1:9" hidden="1" x14ac:dyDescent="0.25">
      <c r="A2257">
        <v>209089</v>
      </c>
      <c r="B2257" t="s">
        <v>2134</v>
      </c>
      <c r="C2257">
        <v>1</v>
      </c>
      <c r="D2257">
        <v>99</v>
      </c>
      <c r="E2257">
        <v>99</v>
      </c>
      <c r="F2257">
        <v>75.321663605099999</v>
      </c>
      <c r="G2257">
        <v>7456.84</v>
      </c>
      <c r="H2257">
        <v>1</v>
      </c>
      <c r="I2257">
        <v>7456.84</v>
      </c>
    </row>
    <row r="2258" spans="1:9" hidden="1" x14ac:dyDescent="0.25">
      <c r="A2258">
        <v>209087</v>
      </c>
      <c r="B2258" t="s">
        <v>2150</v>
      </c>
      <c r="C2258">
        <v>1</v>
      </c>
      <c r="D2258">
        <v>40</v>
      </c>
      <c r="E2258">
        <v>40</v>
      </c>
      <c r="F2258">
        <v>75.321663605099999</v>
      </c>
      <c r="G2258">
        <v>3012.87</v>
      </c>
      <c r="H2258">
        <v>1</v>
      </c>
      <c r="I2258">
        <v>3012.87</v>
      </c>
    </row>
    <row r="2259" spans="1:9" hidden="1" x14ac:dyDescent="0.25">
      <c r="A2259">
        <v>209084</v>
      </c>
      <c r="B2259" t="s">
        <v>2146</v>
      </c>
      <c r="C2259">
        <v>1</v>
      </c>
      <c r="D2259">
        <v>20</v>
      </c>
      <c r="E2259">
        <v>20</v>
      </c>
      <c r="F2259">
        <v>75.458773987599997</v>
      </c>
      <c r="G2259">
        <v>1509.18</v>
      </c>
      <c r="H2259">
        <v>1</v>
      </c>
      <c r="I2259">
        <v>1509.18</v>
      </c>
    </row>
    <row r="2260" spans="1:9" hidden="1" x14ac:dyDescent="0.25">
      <c r="A2260">
        <v>209080</v>
      </c>
      <c r="B2260" t="s">
        <v>2143</v>
      </c>
      <c r="C2260">
        <v>1</v>
      </c>
      <c r="D2260">
        <v>20</v>
      </c>
      <c r="E2260">
        <v>20</v>
      </c>
      <c r="F2260">
        <v>75.458773987599997</v>
      </c>
      <c r="G2260">
        <v>1509.18</v>
      </c>
      <c r="H2260">
        <v>1</v>
      </c>
      <c r="I2260">
        <v>1509.18</v>
      </c>
    </row>
    <row r="2261" spans="1:9" hidden="1" x14ac:dyDescent="0.25">
      <c r="A2261">
        <v>209079</v>
      </c>
      <c r="B2261" t="s">
        <v>2140</v>
      </c>
      <c r="C2261">
        <v>1</v>
      </c>
      <c r="D2261">
        <v>20</v>
      </c>
      <c r="E2261">
        <v>20</v>
      </c>
      <c r="F2261">
        <v>75.458773987599997</v>
      </c>
      <c r="G2261">
        <v>1509.18</v>
      </c>
      <c r="H2261">
        <v>1</v>
      </c>
      <c r="I2261">
        <v>1509.18</v>
      </c>
    </row>
    <row r="2262" spans="1:9" hidden="1" x14ac:dyDescent="0.25">
      <c r="A2262">
        <v>209077</v>
      </c>
      <c r="B2262" t="s">
        <v>2143</v>
      </c>
      <c r="C2262">
        <v>1</v>
      </c>
      <c r="D2262">
        <v>20</v>
      </c>
      <c r="E2262">
        <v>20</v>
      </c>
      <c r="F2262">
        <v>75.458773987599997</v>
      </c>
      <c r="G2262">
        <v>1509.18</v>
      </c>
      <c r="H2262">
        <v>1</v>
      </c>
      <c r="I2262">
        <v>1509.18</v>
      </c>
    </row>
    <row r="2263" spans="1:9" hidden="1" x14ac:dyDescent="0.25">
      <c r="A2263">
        <v>209071</v>
      </c>
      <c r="B2263" t="s">
        <v>2140</v>
      </c>
      <c r="C2263">
        <v>1</v>
      </c>
      <c r="D2263">
        <v>20</v>
      </c>
      <c r="E2263">
        <v>20</v>
      </c>
      <c r="F2263">
        <v>75.458773987599997</v>
      </c>
      <c r="G2263">
        <v>1509.18</v>
      </c>
      <c r="H2263">
        <v>1</v>
      </c>
      <c r="I2263">
        <v>1509.18</v>
      </c>
    </row>
    <row r="2264" spans="1:9" hidden="1" x14ac:dyDescent="0.25">
      <c r="A2264">
        <v>209067</v>
      </c>
      <c r="B2264" t="s">
        <v>2137</v>
      </c>
      <c r="C2264">
        <v>1</v>
      </c>
      <c r="D2264">
        <v>49</v>
      </c>
      <c r="E2264">
        <v>49</v>
      </c>
      <c r="F2264">
        <v>75.440350383500004</v>
      </c>
      <c r="G2264">
        <v>3696.58</v>
      </c>
      <c r="H2264">
        <v>1</v>
      </c>
      <c r="I2264">
        <v>3696.58</v>
      </c>
    </row>
    <row r="2265" spans="1:9" hidden="1" x14ac:dyDescent="0.25">
      <c r="A2265">
        <v>209059</v>
      </c>
      <c r="B2265" t="s">
        <v>2137</v>
      </c>
      <c r="C2265">
        <v>1</v>
      </c>
      <c r="D2265">
        <v>49</v>
      </c>
      <c r="E2265">
        <v>49</v>
      </c>
      <c r="F2265">
        <v>75.440350383500004</v>
      </c>
      <c r="G2265">
        <v>3696.58</v>
      </c>
      <c r="H2265">
        <v>1</v>
      </c>
      <c r="I2265">
        <v>3696.58</v>
      </c>
    </row>
    <row r="2266" spans="1:9" hidden="1" x14ac:dyDescent="0.25">
      <c r="A2266">
        <v>209057</v>
      </c>
      <c r="B2266" t="s">
        <v>2135</v>
      </c>
      <c r="C2266">
        <v>1</v>
      </c>
      <c r="D2266">
        <v>20</v>
      </c>
      <c r="E2266">
        <v>20</v>
      </c>
      <c r="F2266">
        <v>75.440350383500004</v>
      </c>
      <c r="G2266">
        <v>1508.81</v>
      </c>
      <c r="H2266">
        <v>1</v>
      </c>
      <c r="I2266">
        <v>1508.81</v>
      </c>
    </row>
    <row r="2267" spans="1:9" hidden="1" x14ac:dyDescent="0.25">
      <c r="A2267">
        <v>209057</v>
      </c>
      <c r="B2267" t="s">
        <v>2141</v>
      </c>
      <c r="C2267">
        <v>1</v>
      </c>
      <c r="D2267">
        <v>20</v>
      </c>
      <c r="E2267">
        <v>20</v>
      </c>
      <c r="F2267">
        <v>75.440350383500004</v>
      </c>
      <c r="G2267">
        <v>1508.81</v>
      </c>
      <c r="H2267">
        <v>1</v>
      </c>
      <c r="I2267">
        <v>1508.81</v>
      </c>
    </row>
    <row r="2268" spans="1:9" hidden="1" x14ac:dyDescent="0.25">
      <c r="A2268">
        <v>209055</v>
      </c>
      <c r="B2268" t="s">
        <v>2137</v>
      </c>
      <c r="C2268">
        <v>1</v>
      </c>
      <c r="D2268">
        <v>49</v>
      </c>
      <c r="E2268">
        <v>49</v>
      </c>
      <c r="F2268">
        <v>75.163640584899994</v>
      </c>
      <c r="G2268">
        <v>3683.02</v>
      </c>
      <c r="H2268">
        <v>1</v>
      </c>
      <c r="I2268">
        <v>3683.02</v>
      </c>
    </row>
    <row r="2269" spans="1:9" hidden="1" x14ac:dyDescent="0.25">
      <c r="A2269">
        <v>209054</v>
      </c>
      <c r="B2269" t="s">
        <v>2142</v>
      </c>
      <c r="C2269">
        <v>1</v>
      </c>
      <c r="D2269">
        <v>40</v>
      </c>
      <c r="E2269">
        <v>40</v>
      </c>
      <c r="F2269">
        <v>75.163640584899994</v>
      </c>
      <c r="G2269">
        <v>3006.55</v>
      </c>
      <c r="H2269">
        <v>1</v>
      </c>
      <c r="I2269">
        <v>3006.55</v>
      </c>
    </row>
    <row r="2270" spans="1:9" hidden="1" x14ac:dyDescent="0.25">
      <c r="A2270">
        <v>209052</v>
      </c>
      <c r="B2270" t="s">
        <v>2134</v>
      </c>
      <c r="C2270">
        <v>1</v>
      </c>
      <c r="D2270">
        <v>99</v>
      </c>
      <c r="E2270">
        <v>99</v>
      </c>
      <c r="F2270">
        <v>75.163640584899994</v>
      </c>
      <c r="G2270">
        <v>7441.2</v>
      </c>
      <c r="H2270">
        <v>1</v>
      </c>
      <c r="I2270">
        <v>7441.2</v>
      </c>
    </row>
    <row r="2271" spans="1:9" hidden="1" x14ac:dyDescent="0.25">
      <c r="A2271">
        <v>209051</v>
      </c>
      <c r="B2271" t="s">
        <v>2134</v>
      </c>
      <c r="C2271">
        <v>1</v>
      </c>
      <c r="D2271">
        <v>99</v>
      </c>
      <c r="E2271">
        <v>99</v>
      </c>
      <c r="F2271">
        <v>75.163640584899994</v>
      </c>
      <c r="G2271">
        <v>7441.2</v>
      </c>
      <c r="H2271">
        <v>1</v>
      </c>
      <c r="I2271">
        <v>7441.2</v>
      </c>
    </row>
    <row r="2272" spans="1:9" hidden="1" x14ac:dyDescent="0.25">
      <c r="A2272">
        <v>209050</v>
      </c>
      <c r="B2272" t="s">
        <v>2134</v>
      </c>
      <c r="C2272">
        <v>1</v>
      </c>
      <c r="D2272">
        <v>99</v>
      </c>
      <c r="E2272">
        <v>99</v>
      </c>
      <c r="F2272">
        <v>75.163640584899994</v>
      </c>
      <c r="G2272">
        <v>7441.2</v>
      </c>
      <c r="H2272">
        <v>1</v>
      </c>
      <c r="I2272">
        <v>7441.2</v>
      </c>
    </row>
    <row r="2273" spans="1:9" hidden="1" x14ac:dyDescent="0.25">
      <c r="A2273">
        <v>209048</v>
      </c>
      <c r="B2273" t="s">
        <v>2142</v>
      </c>
      <c r="C2273">
        <v>1</v>
      </c>
      <c r="D2273">
        <v>40</v>
      </c>
      <c r="E2273">
        <v>40</v>
      </c>
      <c r="F2273">
        <v>75.202017635900006</v>
      </c>
      <c r="G2273">
        <v>3008.08</v>
      </c>
      <c r="H2273">
        <v>1</v>
      </c>
      <c r="I2273">
        <v>3008.08</v>
      </c>
    </row>
    <row r="2274" spans="1:9" hidden="1" x14ac:dyDescent="0.25">
      <c r="A2274">
        <v>209046</v>
      </c>
      <c r="B2274" t="s">
        <v>2134</v>
      </c>
      <c r="C2274">
        <v>1</v>
      </c>
      <c r="D2274">
        <v>99</v>
      </c>
      <c r="E2274">
        <v>99</v>
      </c>
      <c r="F2274">
        <v>75.202017635900006</v>
      </c>
      <c r="G2274">
        <v>7445</v>
      </c>
      <c r="H2274">
        <v>1</v>
      </c>
      <c r="I2274">
        <v>7445</v>
      </c>
    </row>
    <row r="2275" spans="1:9" hidden="1" x14ac:dyDescent="0.25">
      <c r="A2275">
        <v>209044</v>
      </c>
      <c r="B2275" t="s">
        <v>2137</v>
      </c>
      <c r="C2275">
        <v>1</v>
      </c>
      <c r="D2275">
        <v>49</v>
      </c>
      <c r="E2275">
        <v>49</v>
      </c>
      <c r="F2275">
        <v>75.202017635900006</v>
      </c>
      <c r="G2275">
        <v>3684.9</v>
      </c>
      <c r="H2275">
        <v>1</v>
      </c>
      <c r="I2275">
        <v>3684.9</v>
      </c>
    </row>
    <row r="2276" spans="1:9" hidden="1" x14ac:dyDescent="0.25">
      <c r="A2276">
        <v>209042</v>
      </c>
      <c r="B2276" t="s">
        <v>2144</v>
      </c>
      <c r="C2276">
        <v>1</v>
      </c>
      <c r="D2276">
        <v>40</v>
      </c>
      <c r="E2276">
        <v>40</v>
      </c>
      <c r="F2276">
        <v>75.202017635900006</v>
      </c>
      <c r="G2276">
        <v>3008.08</v>
      </c>
      <c r="H2276">
        <v>1</v>
      </c>
      <c r="I2276">
        <v>3008.08</v>
      </c>
    </row>
    <row r="2277" spans="1:9" hidden="1" x14ac:dyDescent="0.25">
      <c r="A2277">
        <v>209037</v>
      </c>
      <c r="B2277" t="s">
        <v>2134</v>
      </c>
      <c r="C2277">
        <v>1</v>
      </c>
      <c r="D2277">
        <v>99</v>
      </c>
      <c r="E2277">
        <v>99</v>
      </c>
      <c r="F2277">
        <v>75.097176128300006</v>
      </c>
      <c r="G2277">
        <v>7434.62</v>
      </c>
      <c r="H2277">
        <v>1</v>
      </c>
      <c r="I2277">
        <v>7434.62</v>
      </c>
    </row>
    <row r="2278" spans="1:9" hidden="1" x14ac:dyDescent="0.25">
      <c r="A2278">
        <v>209035</v>
      </c>
      <c r="B2278" t="s">
        <v>2146</v>
      </c>
      <c r="C2278">
        <v>1</v>
      </c>
      <c r="D2278">
        <v>20</v>
      </c>
      <c r="E2278">
        <v>20</v>
      </c>
      <c r="F2278">
        <v>74.846686114700006</v>
      </c>
      <c r="G2278">
        <v>1496.93</v>
      </c>
      <c r="H2278">
        <v>1</v>
      </c>
      <c r="I2278">
        <v>1496.93</v>
      </c>
    </row>
    <row r="2279" spans="1:9" hidden="1" x14ac:dyDescent="0.25">
      <c r="A2279">
        <v>209034</v>
      </c>
      <c r="B2279" t="s">
        <v>2134</v>
      </c>
      <c r="C2279">
        <v>1</v>
      </c>
      <c r="D2279">
        <v>99</v>
      </c>
      <c r="E2279">
        <v>99</v>
      </c>
      <c r="F2279">
        <v>74.846686114700006</v>
      </c>
      <c r="G2279">
        <v>7409.82</v>
      </c>
      <c r="H2279">
        <v>1</v>
      </c>
      <c r="I2279">
        <v>7409.82</v>
      </c>
    </row>
    <row r="2280" spans="1:9" hidden="1" x14ac:dyDescent="0.25">
      <c r="A2280">
        <v>209031</v>
      </c>
      <c r="B2280" t="s">
        <v>2142</v>
      </c>
      <c r="C2280">
        <v>1</v>
      </c>
      <c r="D2280">
        <v>40</v>
      </c>
      <c r="E2280">
        <v>40</v>
      </c>
      <c r="F2280">
        <v>74.846686114700006</v>
      </c>
      <c r="G2280">
        <v>2993.87</v>
      </c>
      <c r="H2280">
        <v>1</v>
      </c>
      <c r="I2280">
        <v>2993.87</v>
      </c>
    </row>
    <row r="2281" spans="1:9" hidden="1" x14ac:dyDescent="0.25">
      <c r="A2281">
        <v>209029</v>
      </c>
      <c r="B2281" t="s">
        <v>2134</v>
      </c>
      <c r="C2281">
        <v>1</v>
      </c>
      <c r="D2281">
        <v>99</v>
      </c>
      <c r="E2281">
        <v>99</v>
      </c>
      <c r="F2281">
        <v>74.846686114700006</v>
      </c>
      <c r="G2281">
        <v>7409.82</v>
      </c>
      <c r="H2281">
        <v>1</v>
      </c>
      <c r="I2281">
        <v>7409.82</v>
      </c>
    </row>
    <row r="2282" spans="1:9" hidden="1" x14ac:dyDescent="0.25">
      <c r="A2282">
        <v>209028</v>
      </c>
      <c r="B2282" t="s">
        <v>2134</v>
      </c>
      <c r="C2282">
        <v>1</v>
      </c>
      <c r="D2282">
        <v>99</v>
      </c>
      <c r="E2282">
        <v>99</v>
      </c>
      <c r="F2282">
        <v>74.846686114700006</v>
      </c>
      <c r="G2282">
        <v>7409.82</v>
      </c>
      <c r="H2282">
        <v>1</v>
      </c>
      <c r="I2282">
        <v>7409.82</v>
      </c>
    </row>
    <row r="2283" spans="1:9" hidden="1" x14ac:dyDescent="0.25">
      <c r="A2283">
        <v>209026</v>
      </c>
      <c r="B2283" t="s">
        <v>2135</v>
      </c>
      <c r="C2283">
        <v>1</v>
      </c>
      <c r="D2283">
        <v>20</v>
      </c>
      <c r="E2283">
        <v>20</v>
      </c>
      <c r="F2283">
        <v>74.846686114700006</v>
      </c>
      <c r="G2283">
        <v>1496.93</v>
      </c>
      <c r="H2283">
        <v>1</v>
      </c>
      <c r="I2283">
        <v>1496.93</v>
      </c>
    </row>
    <row r="2284" spans="1:9" hidden="1" x14ac:dyDescent="0.25">
      <c r="A2284">
        <v>209025</v>
      </c>
      <c r="B2284" t="s">
        <v>2142</v>
      </c>
      <c r="C2284">
        <v>1</v>
      </c>
      <c r="D2284">
        <v>40</v>
      </c>
      <c r="E2284">
        <v>40</v>
      </c>
      <c r="F2284">
        <v>74.846686114700006</v>
      </c>
      <c r="G2284">
        <v>2993.87</v>
      </c>
      <c r="H2284">
        <v>1</v>
      </c>
      <c r="I2284">
        <v>2993.87</v>
      </c>
    </row>
    <row r="2285" spans="1:9" hidden="1" x14ac:dyDescent="0.25">
      <c r="A2285">
        <v>209024</v>
      </c>
      <c r="B2285" t="s">
        <v>2135</v>
      </c>
      <c r="C2285">
        <v>1</v>
      </c>
      <c r="D2285">
        <v>20</v>
      </c>
      <c r="E2285">
        <v>20</v>
      </c>
      <c r="F2285">
        <v>74.846686114700006</v>
      </c>
      <c r="G2285">
        <v>1496.93</v>
      </c>
      <c r="H2285">
        <v>1</v>
      </c>
      <c r="I2285">
        <v>1496.93</v>
      </c>
    </row>
    <row r="2286" spans="1:9" hidden="1" x14ac:dyDescent="0.25">
      <c r="A2286">
        <v>209021</v>
      </c>
      <c r="B2286" t="s">
        <v>2151</v>
      </c>
      <c r="C2286">
        <v>1</v>
      </c>
      <c r="D2286">
        <v>20</v>
      </c>
      <c r="E2286">
        <v>20</v>
      </c>
      <c r="F2286">
        <v>74.846686114700006</v>
      </c>
      <c r="G2286">
        <v>1496.93</v>
      </c>
      <c r="H2286">
        <v>1</v>
      </c>
      <c r="I2286">
        <v>1496.93</v>
      </c>
    </row>
    <row r="2287" spans="1:9" hidden="1" x14ac:dyDescent="0.25">
      <c r="A2287">
        <v>209020</v>
      </c>
      <c r="B2287" t="s">
        <v>2143</v>
      </c>
      <c r="C2287">
        <v>2</v>
      </c>
      <c r="D2287">
        <v>20</v>
      </c>
      <c r="E2287">
        <v>40</v>
      </c>
      <c r="F2287">
        <v>74.846686114700006</v>
      </c>
      <c r="G2287">
        <v>1496.93</v>
      </c>
      <c r="H2287">
        <v>2</v>
      </c>
      <c r="I2287">
        <v>2993.86</v>
      </c>
    </row>
    <row r="2288" spans="1:9" hidden="1" x14ac:dyDescent="0.25">
      <c r="A2288">
        <v>209020</v>
      </c>
      <c r="B2288" t="s">
        <v>2150</v>
      </c>
      <c r="C2288">
        <v>1</v>
      </c>
      <c r="D2288">
        <v>40</v>
      </c>
      <c r="E2288">
        <v>40</v>
      </c>
      <c r="F2288">
        <v>74.846686114700006</v>
      </c>
      <c r="G2288">
        <v>2993.87</v>
      </c>
      <c r="H2288">
        <v>1</v>
      </c>
      <c r="I2288">
        <v>2993.87</v>
      </c>
    </row>
    <row r="2289" spans="1:9" hidden="1" x14ac:dyDescent="0.25">
      <c r="A2289">
        <v>209015</v>
      </c>
      <c r="B2289" t="s">
        <v>2137</v>
      </c>
      <c r="C2289">
        <v>1</v>
      </c>
      <c r="D2289">
        <v>49</v>
      </c>
      <c r="E2289">
        <v>49</v>
      </c>
      <c r="F2289">
        <v>74.849975248500002</v>
      </c>
      <c r="G2289">
        <v>3667.65</v>
      </c>
      <c r="H2289">
        <v>1</v>
      </c>
      <c r="I2289">
        <v>3667.65</v>
      </c>
    </row>
    <row r="2290" spans="1:9" hidden="1" x14ac:dyDescent="0.25">
      <c r="A2290">
        <v>209014</v>
      </c>
      <c r="B2290" t="s">
        <v>2134</v>
      </c>
      <c r="C2290">
        <v>1</v>
      </c>
      <c r="D2290">
        <v>99</v>
      </c>
      <c r="E2290">
        <v>99</v>
      </c>
      <c r="F2290">
        <v>74.849975248500002</v>
      </c>
      <c r="G2290">
        <v>7410.15</v>
      </c>
      <c r="H2290">
        <v>1</v>
      </c>
      <c r="I2290">
        <v>7410.15</v>
      </c>
    </row>
    <row r="2291" spans="1:9" hidden="1" x14ac:dyDescent="0.25">
      <c r="A2291">
        <v>209013</v>
      </c>
      <c r="B2291" t="s">
        <v>2134</v>
      </c>
      <c r="C2291">
        <v>2</v>
      </c>
      <c r="D2291">
        <v>99</v>
      </c>
      <c r="E2291">
        <v>198</v>
      </c>
      <c r="F2291">
        <v>74.849975248500002</v>
      </c>
      <c r="G2291">
        <v>7410.15</v>
      </c>
      <c r="H2291">
        <v>2</v>
      </c>
      <c r="I2291">
        <v>14820.3</v>
      </c>
    </row>
    <row r="2292" spans="1:9" hidden="1" x14ac:dyDescent="0.25">
      <c r="A2292">
        <v>209011</v>
      </c>
      <c r="B2292" t="s">
        <v>2134</v>
      </c>
      <c r="C2292">
        <v>2</v>
      </c>
      <c r="D2292">
        <v>99</v>
      </c>
      <c r="E2292">
        <v>198</v>
      </c>
      <c r="F2292">
        <v>74.849975248500002</v>
      </c>
      <c r="G2292">
        <v>7410.15</v>
      </c>
      <c r="H2292">
        <v>2</v>
      </c>
      <c r="I2292">
        <v>14820.3</v>
      </c>
    </row>
    <row r="2293" spans="1:9" hidden="1" x14ac:dyDescent="0.25">
      <c r="A2293">
        <v>209010</v>
      </c>
      <c r="B2293" t="s">
        <v>2145</v>
      </c>
      <c r="C2293">
        <v>1</v>
      </c>
      <c r="D2293">
        <v>89</v>
      </c>
      <c r="E2293">
        <v>89</v>
      </c>
      <c r="F2293">
        <v>74.849975248500002</v>
      </c>
      <c r="G2293">
        <v>6661.65</v>
      </c>
      <c r="H2293">
        <v>1</v>
      </c>
      <c r="I2293">
        <v>6661.65</v>
      </c>
    </row>
    <row r="2294" spans="1:9" hidden="1" x14ac:dyDescent="0.25">
      <c r="A2294">
        <v>209009</v>
      </c>
      <c r="B2294" t="s">
        <v>2139</v>
      </c>
      <c r="C2294">
        <v>1</v>
      </c>
      <c r="D2294">
        <v>20</v>
      </c>
      <c r="E2294">
        <v>20</v>
      </c>
      <c r="F2294">
        <v>74.531296201700002</v>
      </c>
      <c r="G2294">
        <v>1490.63</v>
      </c>
      <c r="H2294">
        <v>1</v>
      </c>
      <c r="I2294">
        <v>1490.63</v>
      </c>
    </row>
    <row r="2295" spans="1:9" hidden="1" x14ac:dyDescent="0.25">
      <c r="A2295">
        <v>209007</v>
      </c>
      <c r="B2295" t="s">
        <v>2140</v>
      </c>
      <c r="C2295">
        <v>1</v>
      </c>
      <c r="D2295">
        <v>20</v>
      </c>
      <c r="E2295">
        <v>20</v>
      </c>
      <c r="F2295">
        <v>74.531296201700002</v>
      </c>
      <c r="G2295">
        <v>1490.63</v>
      </c>
      <c r="H2295">
        <v>1</v>
      </c>
      <c r="I2295">
        <v>1490.63</v>
      </c>
    </row>
    <row r="2296" spans="1:9" hidden="1" x14ac:dyDescent="0.25">
      <c r="A2296">
        <v>209006</v>
      </c>
      <c r="B2296" t="s">
        <v>2137</v>
      </c>
      <c r="C2296">
        <v>1</v>
      </c>
      <c r="D2296">
        <v>49</v>
      </c>
      <c r="E2296">
        <v>49</v>
      </c>
      <c r="F2296">
        <v>74.531296201700002</v>
      </c>
      <c r="G2296">
        <v>3652.03</v>
      </c>
      <c r="H2296">
        <v>1</v>
      </c>
      <c r="I2296">
        <v>3652.03</v>
      </c>
    </row>
    <row r="2297" spans="1:9" hidden="1" x14ac:dyDescent="0.25">
      <c r="A2297">
        <v>208998</v>
      </c>
      <c r="B2297" t="s">
        <v>2134</v>
      </c>
      <c r="C2297">
        <v>1</v>
      </c>
      <c r="D2297">
        <v>99</v>
      </c>
      <c r="E2297">
        <v>99</v>
      </c>
      <c r="F2297">
        <v>74.495837041800002</v>
      </c>
      <c r="G2297">
        <v>7375.09</v>
      </c>
      <c r="H2297">
        <v>1</v>
      </c>
      <c r="I2297">
        <v>7375.09</v>
      </c>
    </row>
    <row r="2298" spans="1:9" hidden="1" x14ac:dyDescent="0.25">
      <c r="A2298">
        <v>208997</v>
      </c>
      <c r="B2298" t="s">
        <v>2134</v>
      </c>
      <c r="C2298">
        <v>1</v>
      </c>
      <c r="D2298">
        <v>99</v>
      </c>
      <c r="E2298">
        <v>99</v>
      </c>
      <c r="F2298">
        <v>74.495837041800002</v>
      </c>
      <c r="G2298">
        <v>7375.09</v>
      </c>
      <c r="H2298">
        <v>1</v>
      </c>
      <c r="I2298">
        <v>7375.09</v>
      </c>
    </row>
    <row r="2299" spans="1:9" hidden="1" x14ac:dyDescent="0.25">
      <c r="A2299">
        <v>208996</v>
      </c>
      <c r="B2299" t="s">
        <v>2141</v>
      </c>
      <c r="C2299">
        <v>1</v>
      </c>
      <c r="D2299">
        <v>20</v>
      </c>
      <c r="E2299">
        <v>20</v>
      </c>
      <c r="F2299">
        <v>74.495837041800002</v>
      </c>
      <c r="G2299">
        <v>1489.92</v>
      </c>
      <c r="H2299">
        <v>1</v>
      </c>
      <c r="I2299">
        <v>1489.92</v>
      </c>
    </row>
    <row r="2300" spans="1:9" hidden="1" x14ac:dyDescent="0.25">
      <c r="A2300">
        <v>208994</v>
      </c>
      <c r="B2300" t="s">
        <v>2134</v>
      </c>
      <c r="C2300">
        <v>1</v>
      </c>
      <c r="D2300">
        <v>99</v>
      </c>
      <c r="E2300">
        <v>99</v>
      </c>
      <c r="F2300">
        <v>74.155903050099994</v>
      </c>
      <c r="G2300">
        <v>7341.43</v>
      </c>
      <c r="H2300">
        <v>1</v>
      </c>
      <c r="I2300">
        <v>7341.43</v>
      </c>
    </row>
    <row r="2301" spans="1:9" hidden="1" x14ac:dyDescent="0.25">
      <c r="A2301">
        <v>208992</v>
      </c>
      <c r="B2301" t="s">
        <v>2134</v>
      </c>
      <c r="C2301">
        <v>1</v>
      </c>
      <c r="D2301">
        <v>99</v>
      </c>
      <c r="E2301">
        <v>99</v>
      </c>
      <c r="F2301">
        <v>74.155903050099994</v>
      </c>
      <c r="G2301">
        <v>7341.43</v>
      </c>
      <c r="H2301">
        <v>1</v>
      </c>
      <c r="I2301">
        <v>7341.43</v>
      </c>
    </row>
    <row r="2302" spans="1:9" hidden="1" x14ac:dyDescent="0.25">
      <c r="A2302">
        <v>208990</v>
      </c>
      <c r="B2302" t="s">
        <v>2145</v>
      </c>
      <c r="C2302">
        <v>1</v>
      </c>
      <c r="D2302">
        <v>89</v>
      </c>
      <c r="E2302">
        <v>89</v>
      </c>
      <c r="F2302">
        <v>74.155903050099994</v>
      </c>
      <c r="G2302">
        <v>6599.88</v>
      </c>
      <c r="H2302">
        <v>1</v>
      </c>
      <c r="I2302">
        <v>6599.88</v>
      </c>
    </row>
    <row r="2303" spans="1:9" hidden="1" x14ac:dyDescent="0.25">
      <c r="A2303">
        <v>208988</v>
      </c>
      <c r="B2303" t="s">
        <v>2145</v>
      </c>
      <c r="C2303">
        <v>1</v>
      </c>
      <c r="D2303">
        <v>89</v>
      </c>
      <c r="E2303">
        <v>89</v>
      </c>
      <c r="F2303">
        <v>74.155903050099994</v>
      </c>
      <c r="G2303">
        <v>6599.88</v>
      </c>
      <c r="H2303">
        <v>1</v>
      </c>
      <c r="I2303">
        <v>6599.88</v>
      </c>
    </row>
    <row r="2304" spans="1:9" hidden="1" x14ac:dyDescent="0.25">
      <c r="A2304">
        <v>208986</v>
      </c>
      <c r="B2304" t="s">
        <v>2144</v>
      </c>
      <c r="C2304">
        <v>1</v>
      </c>
      <c r="D2304">
        <v>40</v>
      </c>
      <c r="E2304">
        <v>40</v>
      </c>
      <c r="F2304">
        <v>74.150053594200003</v>
      </c>
      <c r="G2304">
        <v>2966</v>
      </c>
      <c r="H2304">
        <v>1</v>
      </c>
      <c r="I2304">
        <v>2966</v>
      </c>
    </row>
    <row r="2305" spans="1:9" hidden="1" x14ac:dyDescent="0.25">
      <c r="A2305">
        <v>208985</v>
      </c>
      <c r="B2305" t="s">
        <v>2134</v>
      </c>
      <c r="C2305">
        <v>1</v>
      </c>
      <c r="D2305">
        <v>99</v>
      </c>
      <c r="E2305">
        <v>99</v>
      </c>
      <c r="F2305">
        <v>74.150053594200003</v>
      </c>
      <c r="G2305">
        <v>7340.86</v>
      </c>
      <c r="H2305">
        <v>1</v>
      </c>
      <c r="I2305">
        <v>7340.86</v>
      </c>
    </row>
    <row r="2306" spans="1:9" hidden="1" x14ac:dyDescent="0.25">
      <c r="A2306">
        <v>208983</v>
      </c>
      <c r="B2306" t="s">
        <v>2151</v>
      </c>
      <c r="C2306">
        <v>1</v>
      </c>
      <c r="D2306">
        <v>20</v>
      </c>
      <c r="E2306">
        <v>20</v>
      </c>
      <c r="F2306">
        <v>74.180825202799994</v>
      </c>
      <c r="G2306">
        <v>1483.62</v>
      </c>
      <c r="H2306">
        <v>1</v>
      </c>
      <c r="I2306">
        <v>1483.62</v>
      </c>
    </row>
    <row r="2307" spans="1:9" hidden="1" x14ac:dyDescent="0.25">
      <c r="A2307">
        <v>209273</v>
      </c>
      <c r="B2307" t="s">
        <v>2134</v>
      </c>
      <c r="C2307">
        <v>1</v>
      </c>
      <c r="D2307">
        <v>99</v>
      </c>
      <c r="E2307">
        <v>99</v>
      </c>
      <c r="F2307">
        <v>74.927693724199997</v>
      </c>
      <c r="G2307">
        <v>7417.84</v>
      </c>
      <c r="H2307">
        <v>1</v>
      </c>
      <c r="I2307">
        <v>7417.84</v>
      </c>
    </row>
    <row r="2308" spans="1:9" hidden="1" x14ac:dyDescent="0.25">
      <c r="A2308">
        <v>209271</v>
      </c>
      <c r="B2308" t="s">
        <v>2134</v>
      </c>
      <c r="C2308">
        <v>1</v>
      </c>
      <c r="D2308">
        <v>99</v>
      </c>
      <c r="E2308">
        <v>99</v>
      </c>
      <c r="F2308">
        <v>74.927693724199997</v>
      </c>
      <c r="G2308">
        <v>7417.84</v>
      </c>
      <c r="H2308">
        <v>1</v>
      </c>
      <c r="I2308">
        <v>7417.84</v>
      </c>
    </row>
    <row r="2309" spans="1:9" hidden="1" x14ac:dyDescent="0.25">
      <c r="A2309">
        <v>209270</v>
      </c>
      <c r="B2309" t="s">
        <v>2134</v>
      </c>
      <c r="C2309">
        <v>1</v>
      </c>
      <c r="D2309">
        <v>99</v>
      </c>
      <c r="E2309">
        <v>99</v>
      </c>
      <c r="F2309">
        <v>74.927693724199997</v>
      </c>
      <c r="G2309">
        <v>7417.84</v>
      </c>
      <c r="H2309">
        <v>1</v>
      </c>
      <c r="I2309">
        <v>7417.84</v>
      </c>
    </row>
    <row r="2310" spans="1:9" hidden="1" x14ac:dyDescent="0.25">
      <c r="A2310">
        <v>209264</v>
      </c>
      <c r="B2310" t="s">
        <v>2147</v>
      </c>
      <c r="C2310">
        <v>1</v>
      </c>
      <c r="D2310">
        <v>10</v>
      </c>
      <c r="E2310">
        <v>10</v>
      </c>
      <c r="F2310">
        <v>74.936162858200007</v>
      </c>
      <c r="G2310">
        <v>749.36</v>
      </c>
      <c r="H2310">
        <v>1</v>
      </c>
      <c r="I2310">
        <v>749.36</v>
      </c>
    </row>
    <row r="2311" spans="1:9" hidden="1" x14ac:dyDescent="0.25">
      <c r="A2311">
        <v>209260</v>
      </c>
      <c r="B2311" t="s">
        <v>2134</v>
      </c>
      <c r="C2311">
        <v>1</v>
      </c>
      <c r="D2311">
        <v>99</v>
      </c>
      <c r="E2311">
        <v>99</v>
      </c>
      <c r="F2311">
        <v>74.936162858200007</v>
      </c>
      <c r="G2311">
        <v>7418.68</v>
      </c>
      <c r="H2311">
        <v>1</v>
      </c>
      <c r="I2311">
        <v>7418.68</v>
      </c>
    </row>
    <row r="2312" spans="1:9" hidden="1" x14ac:dyDescent="0.25">
      <c r="A2312">
        <v>209255</v>
      </c>
      <c r="B2312" t="s">
        <v>2134</v>
      </c>
      <c r="C2312">
        <v>1</v>
      </c>
      <c r="D2312">
        <v>99</v>
      </c>
      <c r="E2312">
        <v>99</v>
      </c>
      <c r="F2312">
        <v>74.936162858200007</v>
      </c>
      <c r="G2312">
        <v>7418.68</v>
      </c>
      <c r="H2312">
        <v>1</v>
      </c>
      <c r="I2312">
        <v>7418.68</v>
      </c>
    </row>
    <row r="2313" spans="1:9" hidden="1" x14ac:dyDescent="0.25">
      <c r="A2313">
        <v>209254</v>
      </c>
      <c r="B2313" t="s">
        <v>2134</v>
      </c>
      <c r="C2313">
        <v>1</v>
      </c>
      <c r="D2313">
        <v>99</v>
      </c>
      <c r="E2313">
        <v>99</v>
      </c>
      <c r="F2313">
        <v>74.936162858200007</v>
      </c>
      <c r="G2313">
        <v>7418.68</v>
      </c>
      <c r="H2313">
        <v>1</v>
      </c>
      <c r="I2313">
        <v>7418.68</v>
      </c>
    </row>
    <row r="2314" spans="1:9" hidden="1" x14ac:dyDescent="0.25">
      <c r="A2314">
        <v>209253</v>
      </c>
      <c r="B2314" t="s">
        <v>2134</v>
      </c>
      <c r="C2314">
        <v>1</v>
      </c>
      <c r="D2314">
        <v>99</v>
      </c>
      <c r="E2314">
        <v>99</v>
      </c>
      <c r="F2314">
        <v>74.936162858200007</v>
      </c>
      <c r="G2314">
        <v>7418.68</v>
      </c>
      <c r="H2314">
        <v>1</v>
      </c>
      <c r="I2314">
        <v>7418.68</v>
      </c>
    </row>
    <row r="2315" spans="1:9" hidden="1" x14ac:dyDescent="0.25">
      <c r="A2315">
        <v>209252</v>
      </c>
      <c r="B2315" t="s">
        <v>2138</v>
      </c>
      <c r="C2315">
        <v>1</v>
      </c>
      <c r="D2315">
        <v>20</v>
      </c>
      <c r="E2315">
        <v>20</v>
      </c>
      <c r="F2315">
        <v>74.936162858200007</v>
      </c>
      <c r="G2315">
        <v>1498.72</v>
      </c>
      <c r="H2315">
        <v>1</v>
      </c>
      <c r="I2315">
        <v>1498.72</v>
      </c>
    </row>
    <row r="2316" spans="1:9" hidden="1" x14ac:dyDescent="0.25">
      <c r="A2316">
        <v>209246</v>
      </c>
      <c r="B2316" t="s">
        <v>2134</v>
      </c>
      <c r="C2316">
        <v>1</v>
      </c>
      <c r="D2316">
        <v>99</v>
      </c>
      <c r="E2316">
        <v>99</v>
      </c>
      <c r="F2316">
        <v>74.997773562399999</v>
      </c>
      <c r="G2316">
        <v>7424.78</v>
      </c>
      <c r="H2316">
        <v>1</v>
      </c>
      <c r="I2316">
        <v>7424.78</v>
      </c>
    </row>
    <row r="2317" spans="1:9" hidden="1" x14ac:dyDescent="0.25">
      <c r="A2317">
        <v>209244</v>
      </c>
      <c r="B2317" t="s">
        <v>3386</v>
      </c>
      <c r="C2317">
        <v>1</v>
      </c>
      <c r="D2317">
        <v>49</v>
      </c>
      <c r="E2317">
        <v>49</v>
      </c>
      <c r="F2317">
        <v>74.997773562399999</v>
      </c>
      <c r="G2317">
        <v>3674.89</v>
      </c>
      <c r="H2317">
        <v>1</v>
      </c>
      <c r="I2317">
        <v>3674.89</v>
      </c>
    </row>
    <row r="2318" spans="1:9" hidden="1" x14ac:dyDescent="0.25">
      <c r="A2318">
        <v>209241</v>
      </c>
      <c r="B2318" t="s">
        <v>2138</v>
      </c>
      <c r="C2318">
        <v>1</v>
      </c>
      <c r="D2318">
        <v>20</v>
      </c>
      <c r="E2318">
        <v>20</v>
      </c>
      <c r="F2318">
        <v>74.785765756499998</v>
      </c>
      <c r="G2318">
        <v>1495.72</v>
      </c>
      <c r="H2318">
        <v>1</v>
      </c>
      <c r="I2318">
        <v>1495.72</v>
      </c>
    </row>
    <row r="2319" spans="1:9" hidden="1" x14ac:dyDescent="0.25">
      <c r="A2319">
        <v>209239</v>
      </c>
      <c r="B2319" t="s">
        <v>2134</v>
      </c>
      <c r="C2319">
        <v>1</v>
      </c>
      <c r="D2319">
        <v>99</v>
      </c>
      <c r="E2319">
        <v>99</v>
      </c>
      <c r="F2319">
        <v>74.785765756499998</v>
      </c>
      <c r="G2319">
        <v>7403.79</v>
      </c>
      <c r="H2319">
        <v>1</v>
      </c>
      <c r="I2319">
        <v>7403.79</v>
      </c>
    </row>
    <row r="2320" spans="1:9" hidden="1" x14ac:dyDescent="0.25">
      <c r="A2320">
        <v>209230</v>
      </c>
      <c r="B2320" t="s">
        <v>2138</v>
      </c>
      <c r="C2320">
        <v>1</v>
      </c>
      <c r="D2320">
        <v>20</v>
      </c>
      <c r="E2320">
        <v>20</v>
      </c>
      <c r="F2320">
        <v>75.022421737900004</v>
      </c>
      <c r="G2320">
        <v>1500.45</v>
      </c>
      <c r="H2320">
        <v>1</v>
      </c>
      <c r="I2320">
        <v>1500.45</v>
      </c>
    </row>
    <row r="2321" spans="1:9" hidden="1" x14ac:dyDescent="0.25">
      <c r="A2321">
        <v>209225</v>
      </c>
      <c r="B2321" t="s">
        <v>2134</v>
      </c>
      <c r="C2321">
        <v>1</v>
      </c>
      <c r="D2321">
        <v>99</v>
      </c>
      <c r="E2321">
        <v>99</v>
      </c>
      <c r="F2321">
        <v>75.022421737900004</v>
      </c>
      <c r="G2321">
        <v>7427.22</v>
      </c>
      <c r="H2321">
        <v>1</v>
      </c>
      <c r="I2321">
        <v>7427.22</v>
      </c>
    </row>
    <row r="2322" spans="1:9" hidden="1" x14ac:dyDescent="0.25">
      <c r="A2322">
        <v>209218</v>
      </c>
      <c r="B2322" t="s">
        <v>2145</v>
      </c>
      <c r="C2322">
        <v>1</v>
      </c>
      <c r="D2322">
        <v>89</v>
      </c>
      <c r="E2322">
        <v>89</v>
      </c>
      <c r="F2322">
        <v>74.947109127100006</v>
      </c>
      <c r="G2322">
        <v>6670.29</v>
      </c>
      <c r="H2322">
        <v>1</v>
      </c>
      <c r="I2322">
        <v>6670.29</v>
      </c>
    </row>
    <row r="2323" spans="1:9" hidden="1" x14ac:dyDescent="0.25">
      <c r="A2323">
        <v>209218</v>
      </c>
      <c r="B2323" t="s">
        <v>2136</v>
      </c>
      <c r="C2323">
        <v>1</v>
      </c>
      <c r="D2323">
        <v>20</v>
      </c>
      <c r="E2323">
        <v>20</v>
      </c>
      <c r="F2323">
        <v>74.947109127100006</v>
      </c>
      <c r="G2323">
        <v>1498.94</v>
      </c>
      <c r="H2323">
        <v>1</v>
      </c>
      <c r="I2323">
        <v>1498.94</v>
      </c>
    </row>
    <row r="2324" spans="1:9" hidden="1" x14ac:dyDescent="0.25">
      <c r="A2324">
        <v>209215</v>
      </c>
      <c r="B2324" t="s">
        <v>2140</v>
      </c>
      <c r="C2324">
        <v>1</v>
      </c>
      <c r="D2324">
        <v>20</v>
      </c>
      <c r="E2324">
        <v>20</v>
      </c>
      <c r="F2324">
        <v>75.047764908900007</v>
      </c>
      <c r="G2324">
        <v>1500.96</v>
      </c>
      <c r="H2324">
        <v>1</v>
      </c>
      <c r="I2324">
        <v>1500.96</v>
      </c>
    </row>
    <row r="2325" spans="1:9" hidden="1" x14ac:dyDescent="0.25">
      <c r="A2325">
        <v>209215</v>
      </c>
      <c r="B2325" t="s">
        <v>2148</v>
      </c>
      <c r="C2325">
        <v>1</v>
      </c>
      <c r="D2325">
        <v>20</v>
      </c>
      <c r="E2325">
        <v>20</v>
      </c>
      <c r="F2325">
        <v>75.047764908900007</v>
      </c>
      <c r="G2325">
        <v>1500.96</v>
      </c>
      <c r="H2325">
        <v>1</v>
      </c>
      <c r="I2325">
        <v>1500.96</v>
      </c>
    </row>
    <row r="2326" spans="1:9" hidden="1" x14ac:dyDescent="0.25">
      <c r="A2326">
        <v>209208</v>
      </c>
      <c r="B2326" t="s">
        <v>2134</v>
      </c>
      <c r="C2326">
        <v>1</v>
      </c>
      <c r="D2326">
        <v>99</v>
      </c>
      <c r="E2326">
        <v>99</v>
      </c>
      <c r="F2326">
        <v>75.047764908900007</v>
      </c>
      <c r="G2326">
        <v>7429.73</v>
      </c>
      <c r="H2326">
        <v>1</v>
      </c>
      <c r="I2326">
        <v>7429.73</v>
      </c>
    </row>
    <row r="2327" spans="1:9" hidden="1" x14ac:dyDescent="0.25">
      <c r="A2327">
        <v>209203</v>
      </c>
      <c r="B2327" t="s">
        <v>2145</v>
      </c>
      <c r="C2327">
        <v>1</v>
      </c>
      <c r="D2327">
        <v>89</v>
      </c>
      <c r="E2327">
        <v>89</v>
      </c>
      <c r="F2327">
        <v>75.004681906000002</v>
      </c>
      <c r="G2327">
        <v>6675.42</v>
      </c>
      <c r="H2327">
        <v>1</v>
      </c>
      <c r="I2327">
        <v>6675.42</v>
      </c>
    </row>
    <row r="2328" spans="1:9" hidden="1" x14ac:dyDescent="0.25">
      <c r="A2328">
        <v>209202</v>
      </c>
      <c r="B2328" t="s">
        <v>2138</v>
      </c>
      <c r="C2328">
        <v>1</v>
      </c>
      <c r="D2328">
        <v>20</v>
      </c>
      <c r="E2328">
        <v>20</v>
      </c>
      <c r="F2328">
        <v>75.004681906000002</v>
      </c>
      <c r="G2328">
        <v>1500.09</v>
      </c>
      <c r="H2328">
        <v>1</v>
      </c>
      <c r="I2328">
        <v>1500.09</v>
      </c>
    </row>
    <row r="2329" spans="1:9" hidden="1" x14ac:dyDescent="0.25">
      <c r="A2329">
        <v>209196</v>
      </c>
      <c r="B2329" t="s">
        <v>2148</v>
      </c>
      <c r="C2329">
        <v>7</v>
      </c>
      <c r="D2329">
        <v>20</v>
      </c>
      <c r="E2329">
        <v>140</v>
      </c>
      <c r="F2329">
        <v>75.018217143100003</v>
      </c>
      <c r="G2329">
        <v>1500.36</v>
      </c>
      <c r="H2329">
        <v>7</v>
      </c>
      <c r="I2329">
        <v>10502.519999999999</v>
      </c>
    </row>
    <row r="2330" spans="1:9" hidden="1" x14ac:dyDescent="0.25">
      <c r="A2330">
        <v>209195</v>
      </c>
      <c r="B2330" t="s">
        <v>2140</v>
      </c>
      <c r="C2330">
        <v>7</v>
      </c>
      <c r="D2330">
        <v>20</v>
      </c>
      <c r="E2330">
        <v>140</v>
      </c>
      <c r="F2330">
        <v>75.018217143100003</v>
      </c>
      <c r="G2330">
        <v>1500.36</v>
      </c>
      <c r="H2330">
        <v>7</v>
      </c>
      <c r="I2330">
        <v>10502.519999999999</v>
      </c>
    </row>
    <row r="2331" spans="1:9" hidden="1" x14ac:dyDescent="0.25">
      <c r="A2331">
        <v>209191</v>
      </c>
      <c r="B2331" t="s">
        <v>2134</v>
      </c>
      <c r="C2331">
        <v>1</v>
      </c>
      <c r="D2331">
        <v>99</v>
      </c>
      <c r="E2331">
        <v>99</v>
      </c>
      <c r="F2331">
        <v>74.951202454099999</v>
      </c>
      <c r="G2331">
        <v>7420.17</v>
      </c>
      <c r="H2331">
        <v>1</v>
      </c>
      <c r="I2331">
        <v>7420.17</v>
      </c>
    </row>
    <row r="2332" spans="1:9" hidden="1" x14ac:dyDescent="0.25">
      <c r="A2332">
        <v>209189</v>
      </c>
      <c r="B2332" t="s">
        <v>2134</v>
      </c>
      <c r="C2332">
        <v>1</v>
      </c>
      <c r="D2332">
        <v>99</v>
      </c>
      <c r="E2332">
        <v>99</v>
      </c>
      <c r="F2332">
        <v>74.951202454099999</v>
      </c>
      <c r="G2332">
        <v>7420.17</v>
      </c>
      <c r="H2332">
        <v>1</v>
      </c>
      <c r="I2332">
        <v>7420.17</v>
      </c>
    </row>
    <row r="2333" spans="1:9" hidden="1" x14ac:dyDescent="0.25">
      <c r="A2333">
        <v>209188</v>
      </c>
      <c r="B2333" t="s">
        <v>2134</v>
      </c>
      <c r="C2333">
        <v>1</v>
      </c>
      <c r="D2333">
        <v>99</v>
      </c>
      <c r="E2333">
        <v>99</v>
      </c>
      <c r="F2333">
        <v>74.951202454099999</v>
      </c>
      <c r="G2333">
        <v>7420.17</v>
      </c>
      <c r="H2333">
        <v>1</v>
      </c>
      <c r="I2333">
        <v>7420.17</v>
      </c>
    </row>
    <row r="2334" spans="1:9" hidden="1" x14ac:dyDescent="0.25">
      <c r="A2334">
        <v>209185</v>
      </c>
      <c r="B2334" t="s">
        <v>2134</v>
      </c>
      <c r="C2334">
        <v>1</v>
      </c>
      <c r="D2334">
        <v>10</v>
      </c>
      <c r="E2334">
        <v>10</v>
      </c>
      <c r="F2334">
        <v>74.951202454099999</v>
      </c>
      <c r="G2334">
        <v>749.51</v>
      </c>
      <c r="H2334">
        <v>1</v>
      </c>
      <c r="I2334">
        <v>749.51</v>
      </c>
    </row>
    <row r="2335" spans="1:9" hidden="1" x14ac:dyDescent="0.25">
      <c r="A2335">
        <v>209184</v>
      </c>
      <c r="B2335" t="s">
        <v>2134</v>
      </c>
      <c r="C2335">
        <v>1</v>
      </c>
      <c r="D2335">
        <v>99</v>
      </c>
      <c r="E2335">
        <v>99</v>
      </c>
      <c r="F2335">
        <v>74.951202454099999</v>
      </c>
      <c r="G2335">
        <v>7420.17</v>
      </c>
      <c r="H2335">
        <v>1</v>
      </c>
      <c r="I2335">
        <v>7420.17</v>
      </c>
    </row>
    <row r="2336" spans="1:9" hidden="1" x14ac:dyDescent="0.25">
      <c r="A2336">
        <v>209183</v>
      </c>
      <c r="B2336" t="s">
        <v>2150</v>
      </c>
      <c r="C2336">
        <v>1</v>
      </c>
      <c r="D2336">
        <v>40</v>
      </c>
      <c r="E2336">
        <v>40</v>
      </c>
      <c r="F2336">
        <v>74.951202454099999</v>
      </c>
      <c r="G2336">
        <v>2998.05</v>
      </c>
      <c r="H2336">
        <v>1</v>
      </c>
      <c r="I2336">
        <v>2998.05</v>
      </c>
    </row>
    <row r="2337" spans="1:9" hidden="1" x14ac:dyDescent="0.25">
      <c r="A2337">
        <v>209182</v>
      </c>
      <c r="B2337" t="s">
        <v>2134</v>
      </c>
      <c r="C2337">
        <v>1</v>
      </c>
      <c r="D2337">
        <v>99</v>
      </c>
      <c r="E2337">
        <v>99</v>
      </c>
      <c r="F2337">
        <v>74.951202454099999</v>
      </c>
      <c r="G2337">
        <v>7420.17</v>
      </c>
      <c r="H2337">
        <v>1</v>
      </c>
      <c r="I2337">
        <v>7420.17</v>
      </c>
    </row>
    <row r="2338" spans="1:9" hidden="1" x14ac:dyDescent="0.25">
      <c r="A2338">
        <v>209180</v>
      </c>
      <c r="B2338" t="s">
        <v>2134</v>
      </c>
      <c r="C2338">
        <v>1</v>
      </c>
      <c r="D2338">
        <v>99</v>
      </c>
      <c r="E2338">
        <v>99</v>
      </c>
      <c r="F2338">
        <v>74.786066572999999</v>
      </c>
      <c r="G2338">
        <v>7403.82</v>
      </c>
      <c r="H2338">
        <v>1</v>
      </c>
      <c r="I2338">
        <v>7403.82</v>
      </c>
    </row>
    <row r="2339" spans="1:9" hidden="1" x14ac:dyDescent="0.25">
      <c r="A2339">
        <v>209169</v>
      </c>
      <c r="B2339" t="s">
        <v>2134</v>
      </c>
      <c r="C2339">
        <v>1</v>
      </c>
      <c r="D2339">
        <v>99</v>
      </c>
      <c r="E2339">
        <v>99</v>
      </c>
      <c r="F2339">
        <v>74.786066572999999</v>
      </c>
      <c r="G2339">
        <v>7403.82</v>
      </c>
      <c r="H2339">
        <v>1</v>
      </c>
      <c r="I2339">
        <v>7403.82</v>
      </c>
    </row>
    <row r="2340" spans="1:9" hidden="1" x14ac:dyDescent="0.25">
      <c r="A2340">
        <v>209158</v>
      </c>
      <c r="B2340" t="s">
        <v>2134</v>
      </c>
      <c r="C2340">
        <v>1</v>
      </c>
      <c r="D2340">
        <v>99</v>
      </c>
      <c r="E2340">
        <v>99</v>
      </c>
      <c r="F2340">
        <v>74.786066572999999</v>
      </c>
      <c r="G2340">
        <v>7403.82</v>
      </c>
      <c r="H2340">
        <v>1</v>
      </c>
      <c r="I2340">
        <v>7403.82</v>
      </c>
    </row>
    <row r="2341" spans="1:9" hidden="1" x14ac:dyDescent="0.25">
      <c r="A2341">
        <v>209156</v>
      </c>
      <c r="B2341" t="s">
        <v>2145</v>
      </c>
      <c r="C2341">
        <v>1</v>
      </c>
      <c r="D2341">
        <v>40</v>
      </c>
      <c r="E2341">
        <v>40</v>
      </c>
      <c r="F2341">
        <v>74.786066572999999</v>
      </c>
      <c r="G2341">
        <v>2991.44</v>
      </c>
      <c r="H2341">
        <v>1</v>
      </c>
      <c r="I2341">
        <v>2991.44</v>
      </c>
    </row>
    <row r="2342" spans="1:9" hidden="1" x14ac:dyDescent="0.25">
      <c r="A2342">
        <v>209155</v>
      </c>
      <c r="B2342" t="s">
        <v>2145</v>
      </c>
      <c r="C2342">
        <v>1</v>
      </c>
      <c r="D2342">
        <v>40</v>
      </c>
      <c r="E2342">
        <v>40</v>
      </c>
      <c r="F2342">
        <v>74.831022326600007</v>
      </c>
      <c r="G2342">
        <v>2993.24</v>
      </c>
      <c r="H2342">
        <v>1</v>
      </c>
      <c r="I2342">
        <v>2993.24</v>
      </c>
    </row>
    <row r="2343" spans="1:9" hidden="1" x14ac:dyDescent="0.25">
      <c r="A2343">
        <v>209152</v>
      </c>
      <c r="B2343" t="s">
        <v>2144</v>
      </c>
      <c r="C2343">
        <v>1</v>
      </c>
      <c r="D2343">
        <v>40</v>
      </c>
      <c r="E2343">
        <v>40</v>
      </c>
      <c r="F2343">
        <v>74.831022326600007</v>
      </c>
      <c r="G2343">
        <v>2993.24</v>
      </c>
      <c r="H2343">
        <v>1</v>
      </c>
      <c r="I2343">
        <v>2993.24</v>
      </c>
    </row>
    <row r="2344" spans="1:9" hidden="1" x14ac:dyDescent="0.25">
      <c r="A2344">
        <v>209145</v>
      </c>
      <c r="B2344" t="s">
        <v>2139</v>
      </c>
      <c r="C2344">
        <v>2</v>
      </c>
      <c r="D2344">
        <v>20</v>
      </c>
      <c r="E2344">
        <v>40</v>
      </c>
      <c r="F2344">
        <v>75.100379760500005</v>
      </c>
      <c r="G2344">
        <v>1502.01</v>
      </c>
      <c r="H2344">
        <v>2</v>
      </c>
      <c r="I2344">
        <v>3004.02</v>
      </c>
    </row>
    <row r="2345" spans="1:9" hidden="1" x14ac:dyDescent="0.25">
      <c r="A2345">
        <v>209143</v>
      </c>
      <c r="B2345" t="s">
        <v>2142</v>
      </c>
      <c r="C2345">
        <v>1</v>
      </c>
      <c r="D2345">
        <v>40</v>
      </c>
      <c r="E2345">
        <v>40</v>
      </c>
      <c r="F2345">
        <v>75.100379760500005</v>
      </c>
      <c r="G2345">
        <v>3004.02</v>
      </c>
      <c r="H2345">
        <v>1</v>
      </c>
      <c r="I2345">
        <v>3004.02</v>
      </c>
    </row>
    <row r="2346" spans="1:9" hidden="1" x14ac:dyDescent="0.25">
      <c r="A2346">
        <v>209142</v>
      </c>
      <c r="B2346" t="s">
        <v>2134</v>
      </c>
      <c r="C2346">
        <v>1</v>
      </c>
      <c r="D2346">
        <v>99</v>
      </c>
      <c r="E2346">
        <v>99</v>
      </c>
      <c r="F2346">
        <v>75.100379760500005</v>
      </c>
      <c r="G2346">
        <v>7434.94</v>
      </c>
      <c r="H2346">
        <v>1</v>
      </c>
      <c r="I2346">
        <v>7434.94</v>
      </c>
    </row>
    <row r="2347" spans="1:9" hidden="1" x14ac:dyDescent="0.25">
      <c r="A2347">
        <v>209133</v>
      </c>
      <c r="B2347" t="s">
        <v>2134</v>
      </c>
      <c r="C2347">
        <v>1</v>
      </c>
      <c r="D2347">
        <v>99</v>
      </c>
      <c r="E2347">
        <v>99</v>
      </c>
      <c r="F2347">
        <v>75.314305161199997</v>
      </c>
      <c r="G2347">
        <v>7456.12</v>
      </c>
      <c r="H2347">
        <v>1</v>
      </c>
      <c r="I2347">
        <v>7456.12</v>
      </c>
    </row>
    <row r="2348" spans="1:9" hidden="1" x14ac:dyDescent="0.25">
      <c r="A2348">
        <v>209130</v>
      </c>
      <c r="B2348" t="s">
        <v>2138</v>
      </c>
      <c r="C2348">
        <v>1</v>
      </c>
      <c r="D2348">
        <v>20</v>
      </c>
      <c r="E2348">
        <v>20</v>
      </c>
      <c r="F2348">
        <v>75.314305161199997</v>
      </c>
      <c r="G2348">
        <v>1506.29</v>
      </c>
      <c r="H2348">
        <v>1</v>
      </c>
      <c r="I2348">
        <v>1506.29</v>
      </c>
    </row>
    <row r="2349" spans="1:9" hidden="1" x14ac:dyDescent="0.25">
      <c r="A2349">
        <v>209127</v>
      </c>
      <c r="B2349" t="s">
        <v>2134</v>
      </c>
      <c r="C2349">
        <v>1</v>
      </c>
      <c r="D2349">
        <v>99</v>
      </c>
      <c r="E2349">
        <v>99</v>
      </c>
      <c r="F2349">
        <v>75.038253936100006</v>
      </c>
      <c r="G2349">
        <v>7428.79</v>
      </c>
      <c r="H2349">
        <v>1</v>
      </c>
      <c r="I2349">
        <v>7428.79</v>
      </c>
    </row>
    <row r="2350" spans="1:9" hidden="1" x14ac:dyDescent="0.25">
      <c r="A2350">
        <v>209121</v>
      </c>
      <c r="B2350" t="s">
        <v>2134</v>
      </c>
      <c r="C2350">
        <v>1</v>
      </c>
      <c r="D2350">
        <v>99</v>
      </c>
      <c r="E2350">
        <v>99</v>
      </c>
      <c r="F2350">
        <v>75.038253936100006</v>
      </c>
      <c r="G2350">
        <v>7428.79</v>
      </c>
      <c r="H2350">
        <v>1</v>
      </c>
      <c r="I2350">
        <v>7428.79</v>
      </c>
    </row>
    <row r="2351" spans="1:9" hidden="1" x14ac:dyDescent="0.25">
      <c r="A2351">
        <v>209120</v>
      </c>
      <c r="B2351" t="s">
        <v>2134</v>
      </c>
      <c r="C2351">
        <v>1</v>
      </c>
      <c r="D2351">
        <v>99</v>
      </c>
      <c r="E2351">
        <v>99</v>
      </c>
      <c r="F2351">
        <v>75.038253936100006</v>
      </c>
      <c r="G2351">
        <v>7428.79</v>
      </c>
      <c r="H2351">
        <v>1</v>
      </c>
      <c r="I2351">
        <v>7428.79</v>
      </c>
    </row>
    <row r="2352" spans="1:9" hidden="1" x14ac:dyDescent="0.25">
      <c r="A2352">
        <v>209119</v>
      </c>
      <c r="B2352" t="s">
        <v>2134</v>
      </c>
      <c r="C2352">
        <v>1</v>
      </c>
      <c r="D2352">
        <v>99</v>
      </c>
      <c r="E2352">
        <v>99</v>
      </c>
      <c r="F2352">
        <v>75.066697529999999</v>
      </c>
      <c r="G2352">
        <v>7431.6</v>
      </c>
      <c r="H2352">
        <v>1</v>
      </c>
      <c r="I2352">
        <v>7431.6</v>
      </c>
    </row>
    <row r="2353" spans="1:9" hidden="1" x14ac:dyDescent="0.25">
      <c r="A2353">
        <v>209118</v>
      </c>
      <c r="B2353" t="s">
        <v>2134</v>
      </c>
      <c r="C2353">
        <v>1</v>
      </c>
      <c r="D2353">
        <v>99</v>
      </c>
      <c r="E2353">
        <v>99</v>
      </c>
      <c r="F2353">
        <v>75.066697529999999</v>
      </c>
      <c r="G2353">
        <v>7431.6</v>
      </c>
      <c r="H2353">
        <v>1</v>
      </c>
      <c r="I2353">
        <v>7431.6</v>
      </c>
    </row>
    <row r="2354" spans="1:9" hidden="1" x14ac:dyDescent="0.25">
      <c r="A2354">
        <v>209117</v>
      </c>
      <c r="B2354" t="s">
        <v>2138</v>
      </c>
      <c r="C2354">
        <v>1</v>
      </c>
      <c r="D2354">
        <v>20</v>
      </c>
      <c r="E2354">
        <v>20</v>
      </c>
      <c r="F2354">
        <v>75.066697529999999</v>
      </c>
      <c r="G2354">
        <v>1501.33</v>
      </c>
      <c r="H2354">
        <v>1</v>
      </c>
      <c r="I2354">
        <v>1501.33</v>
      </c>
    </row>
    <row r="2355" spans="1:9" hidden="1" x14ac:dyDescent="0.25">
      <c r="A2355">
        <v>209115</v>
      </c>
      <c r="B2355" t="s">
        <v>2134</v>
      </c>
      <c r="C2355">
        <v>1</v>
      </c>
      <c r="D2355">
        <v>99</v>
      </c>
      <c r="E2355">
        <v>99</v>
      </c>
      <c r="F2355">
        <v>75.066697529999999</v>
      </c>
      <c r="G2355">
        <v>7431.6</v>
      </c>
      <c r="H2355">
        <v>1</v>
      </c>
      <c r="I2355">
        <v>7431.6</v>
      </c>
    </row>
    <row r="2356" spans="1:9" hidden="1" x14ac:dyDescent="0.25">
      <c r="A2356">
        <v>209115</v>
      </c>
      <c r="B2356" t="s">
        <v>2146</v>
      </c>
      <c r="C2356">
        <v>1</v>
      </c>
      <c r="D2356">
        <v>20</v>
      </c>
      <c r="E2356">
        <v>20</v>
      </c>
      <c r="F2356">
        <v>75.066697529999999</v>
      </c>
      <c r="G2356">
        <v>1501.33</v>
      </c>
      <c r="H2356">
        <v>1</v>
      </c>
      <c r="I2356">
        <v>1501.33</v>
      </c>
    </row>
    <row r="2357" spans="1:9" hidden="1" x14ac:dyDescent="0.25">
      <c r="A2357">
        <v>209112</v>
      </c>
      <c r="B2357" t="s">
        <v>2134</v>
      </c>
      <c r="C2357">
        <v>1</v>
      </c>
      <c r="D2357">
        <v>99</v>
      </c>
      <c r="E2357">
        <v>99</v>
      </c>
      <c r="F2357">
        <v>75.066697529999999</v>
      </c>
      <c r="G2357">
        <v>7431.6</v>
      </c>
      <c r="H2357">
        <v>1</v>
      </c>
      <c r="I2357">
        <v>7431.6</v>
      </c>
    </row>
    <row r="2358" spans="1:9" hidden="1" x14ac:dyDescent="0.25">
      <c r="A2358">
        <v>209110</v>
      </c>
      <c r="B2358" t="s">
        <v>2134</v>
      </c>
      <c r="C2358">
        <v>1</v>
      </c>
      <c r="D2358">
        <v>99</v>
      </c>
      <c r="E2358">
        <v>99</v>
      </c>
      <c r="F2358">
        <v>75.066697529999999</v>
      </c>
      <c r="G2358">
        <v>7431.6</v>
      </c>
      <c r="H2358">
        <v>1</v>
      </c>
      <c r="I2358">
        <v>7431.6</v>
      </c>
    </row>
    <row r="2359" spans="1:9" hidden="1" x14ac:dyDescent="0.25">
      <c r="A2359">
        <v>209101</v>
      </c>
      <c r="B2359" t="s">
        <v>3386</v>
      </c>
      <c r="C2359">
        <v>1</v>
      </c>
      <c r="D2359">
        <v>49</v>
      </c>
      <c r="E2359">
        <v>49</v>
      </c>
      <c r="F2359">
        <v>74.972445680299998</v>
      </c>
      <c r="G2359">
        <v>3673.65</v>
      </c>
      <c r="H2359">
        <v>1</v>
      </c>
      <c r="I2359">
        <v>3673.65</v>
      </c>
    </row>
    <row r="2360" spans="1:9" hidden="1" x14ac:dyDescent="0.25">
      <c r="A2360">
        <v>209100</v>
      </c>
      <c r="B2360" t="s">
        <v>2134</v>
      </c>
      <c r="C2360">
        <v>1</v>
      </c>
      <c r="D2360">
        <v>99</v>
      </c>
      <c r="E2360">
        <v>99</v>
      </c>
      <c r="F2360">
        <v>74.972445680299998</v>
      </c>
      <c r="G2360">
        <v>7422.27</v>
      </c>
      <c r="H2360">
        <v>1</v>
      </c>
      <c r="I2360">
        <v>7422.27</v>
      </c>
    </row>
    <row r="2361" spans="1:9" hidden="1" x14ac:dyDescent="0.25">
      <c r="A2361">
        <v>209099</v>
      </c>
      <c r="B2361" t="s">
        <v>3386</v>
      </c>
      <c r="C2361">
        <v>1</v>
      </c>
      <c r="D2361">
        <v>49</v>
      </c>
      <c r="E2361">
        <v>49</v>
      </c>
      <c r="F2361">
        <v>74.972445680299998</v>
      </c>
      <c r="G2361">
        <v>3673.65</v>
      </c>
      <c r="H2361">
        <v>1</v>
      </c>
      <c r="I2361">
        <v>3673.65</v>
      </c>
    </row>
    <row r="2362" spans="1:9" hidden="1" x14ac:dyDescent="0.25">
      <c r="A2362">
        <v>209098</v>
      </c>
      <c r="B2362" t="s">
        <v>2134</v>
      </c>
      <c r="C2362">
        <v>1</v>
      </c>
      <c r="D2362">
        <v>99</v>
      </c>
      <c r="E2362">
        <v>99</v>
      </c>
      <c r="F2362">
        <v>74.972445680299998</v>
      </c>
      <c r="G2362">
        <v>7422.27</v>
      </c>
      <c r="H2362">
        <v>1</v>
      </c>
      <c r="I2362">
        <v>7422.27</v>
      </c>
    </row>
    <row r="2363" spans="1:9" hidden="1" x14ac:dyDescent="0.25">
      <c r="A2363">
        <v>209095</v>
      </c>
      <c r="B2363" t="s">
        <v>3386</v>
      </c>
      <c r="C2363">
        <v>1</v>
      </c>
      <c r="D2363">
        <v>49</v>
      </c>
      <c r="E2363">
        <v>49</v>
      </c>
      <c r="F2363">
        <v>74.972445680299998</v>
      </c>
      <c r="G2363">
        <v>3673.65</v>
      </c>
      <c r="H2363">
        <v>1</v>
      </c>
      <c r="I2363">
        <v>3673.65</v>
      </c>
    </row>
    <row r="2364" spans="1:9" hidden="1" x14ac:dyDescent="0.25">
      <c r="A2364">
        <v>209093</v>
      </c>
      <c r="B2364" t="s">
        <v>2134</v>
      </c>
      <c r="C2364">
        <v>1</v>
      </c>
      <c r="D2364">
        <v>99</v>
      </c>
      <c r="E2364">
        <v>99</v>
      </c>
      <c r="F2364">
        <v>75.068793830600001</v>
      </c>
      <c r="G2364">
        <v>7431.81</v>
      </c>
      <c r="H2364">
        <v>1</v>
      </c>
      <c r="I2364">
        <v>7431.81</v>
      </c>
    </row>
    <row r="2365" spans="1:9" hidden="1" x14ac:dyDescent="0.25">
      <c r="A2365">
        <v>209093</v>
      </c>
      <c r="B2365" t="s">
        <v>2144</v>
      </c>
      <c r="C2365">
        <v>1</v>
      </c>
      <c r="D2365">
        <v>40</v>
      </c>
      <c r="E2365">
        <v>40</v>
      </c>
      <c r="F2365">
        <v>75.068793830600001</v>
      </c>
      <c r="G2365">
        <v>3002.75</v>
      </c>
      <c r="H2365">
        <v>1</v>
      </c>
      <c r="I2365">
        <v>3002.75</v>
      </c>
    </row>
    <row r="2366" spans="1:9" hidden="1" x14ac:dyDescent="0.25">
      <c r="A2366">
        <v>209092</v>
      </c>
      <c r="B2366" t="s">
        <v>2145</v>
      </c>
      <c r="C2366">
        <v>1</v>
      </c>
      <c r="D2366">
        <v>89</v>
      </c>
      <c r="E2366">
        <v>89</v>
      </c>
      <c r="F2366">
        <v>75.068793830600001</v>
      </c>
      <c r="G2366">
        <v>6681.12</v>
      </c>
      <c r="H2366">
        <v>1</v>
      </c>
      <c r="I2366">
        <v>6681.12</v>
      </c>
    </row>
    <row r="2367" spans="1:9" hidden="1" x14ac:dyDescent="0.25">
      <c r="A2367">
        <v>209092</v>
      </c>
      <c r="B2367" t="s">
        <v>2144</v>
      </c>
      <c r="C2367">
        <v>1</v>
      </c>
      <c r="D2367">
        <v>40</v>
      </c>
      <c r="E2367">
        <v>40</v>
      </c>
      <c r="F2367">
        <v>75.068793830600001</v>
      </c>
      <c r="G2367">
        <v>3002.75</v>
      </c>
      <c r="H2367">
        <v>1</v>
      </c>
      <c r="I2367">
        <v>3002.75</v>
      </c>
    </row>
    <row r="2368" spans="1:9" hidden="1" x14ac:dyDescent="0.25">
      <c r="A2368">
        <v>209090</v>
      </c>
      <c r="B2368" t="s">
        <v>2134</v>
      </c>
      <c r="C2368">
        <v>1</v>
      </c>
      <c r="D2368">
        <v>99</v>
      </c>
      <c r="E2368">
        <v>99</v>
      </c>
      <c r="F2368">
        <v>75.068793830600001</v>
      </c>
      <c r="G2368">
        <v>7431.81</v>
      </c>
      <c r="H2368">
        <v>1</v>
      </c>
      <c r="I2368">
        <v>7431.81</v>
      </c>
    </row>
    <row r="2369" spans="1:9" hidden="1" x14ac:dyDescent="0.25">
      <c r="A2369">
        <v>209088</v>
      </c>
      <c r="B2369" t="s">
        <v>2134</v>
      </c>
      <c r="C2369">
        <v>1</v>
      </c>
      <c r="D2369">
        <v>99</v>
      </c>
      <c r="E2369">
        <v>99</v>
      </c>
      <c r="F2369">
        <v>75.321663605099999</v>
      </c>
      <c r="G2369">
        <v>7456.84</v>
      </c>
      <c r="H2369">
        <v>1</v>
      </c>
      <c r="I2369">
        <v>7456.84</v>
      </c>
    </row>
    <row r="2370" spans="1:9" hidden="1" x14ac:dyDescent="0.25">
      <c r="A2370">
        <v>209088</v>
      </c>
      <c r="B2370" t="s">
        <v>2136</v>
      </c>
      <c r="C2370">
        <v>1</v>
      </c>
      <c r="D2370">
        <v>20</v>
      </c>
      <c r="E2370">
        <v>20</v>
      </c>
      <c r="F2370">
        <v>75.321663605099999</v>
      </c>
      <c r="G2370">
        <v>1506.43</v>
      </c>
      <c r="H2370">
        <v>1</v>
      </c>
      <c r="I2370">
        <v>1506.43</v>
      </c>
    </row>
    <row r="2371" spans="1:9" hidden="1" x14ac:dyDescent="0.25">
      <c r="A2371">
        <v>209085</v>
      </c>
      <c r="B2371" t="s">
        <v>2145</v>
      </c>
      <c r="C2371">
        <v>1</v>
      </c>
      <c r="D2371">
        <v>89</v>
      </c>
      <c r="E2371">
        <v>89</v>
      </c>
      <c r="F2371">
        <v>75.321663605099999</v>
      </c>
      <c r="G2371">
        <v>6703.63</v>
      </c>
      <c r="H2371">
        <v>1</v>
      </c>
      <c r="I2371">
        <v>6703.63</v>
      </c>
    </row>
    <row r="2372" spans="1:9" hidden="1" x14ac:dyDescent="0.25">
      <c r="A2372">
        <v>209083</v>
      </c>
      <c r="B2372" t="s">
        <v>2134</v>
      </c>
      <c r="C2372">
        <v>1</v>
      </c>
      <c r="D2372">
        <v>99</v>
      </c>
      <c r="E2372">
        <v>99</v>
      </c>
      <c r="F2372">
        <v>75.458773987599997</v>
      </c>
      <c r="G2372">
        <v>7470.42</v>
      </c>
      <c r="H2372">
        <v>1</v>
      </c>
      <c r="I2372">
        <v>7470.42</v>
      </c>
    </row>
    <row r="2373" spans="1:9" hidden="1" x14ac:dyDescent="0.25">
      <c r="A2373">
        <v>209082</v>
      </c>
      <c r="B2373" t="s">
        <v>2145</v>
      </c>
      <c r="C2373">
        <v>1</v>
      </c>
      <c r="D2373">
        <v>89</v>
      </c>
      <c r="E2373">
        <v>89</v>
      </c>
      <c r="F2373">
        <v>75.458773987599997</v>
      </c>
      <c r="G2373">
        <v>6715.83</v>
      </c>
      <c r="H2373">
        <v>1</v>
      </c>
      <c r="I2373">
        <v>6715.83</v>
      </c>
    </row>
    <row r="2374" spans="1:9" hidden="1" x14ac:dyDescent="0.25">
      <c r="A2374">
        <v>209081</v>
      </c>
      <c r="B2374" t="s">
        <v>2140</v>
      </c>
      <c r="C2374">
        <v>1</v>
      </c>
      <c r="D2374">
        <v>20</v>
      </c>
      <c r="E2374">
        <v>20</v>
      </c>
      <c r="F2374">
        <v>75.458773987599997</v>
      </c>
      <c r="G2374">
        <v>1509.18</v>
      </c>
      <c r="H2374">
        <v>1</v>
      </c>
      <c r="I2374">
        <v>1509.18</v>
      </c>
    </row>
    <row r="2375" spans="1:9" hidden="1" x14ac:dyDescent="0.25">
      <c r="A2375">
        <v>209081</v>
      </c>
      <c r="B2375" t="s">
        <v>2139</v>
      </c>
      <c r="C2375">
        <v>1</v>
      </c>
      <c r="D2375">
        <v>20</v>
      </c>
      <c r="E2375">
        <v>20</v>
      </c>
      <c r="F2375">
        <v>75.458773987599997</v>
      </c>
      <c r="G2375">
        <v>1509.18</v>
      </c>
      <c r="H2375">
        <v>1</v>
      </c>
      <c r="I2375">
        <v>1509.18</v>
      </c>
    </row>
    <row r="2376" spans="1:9" hidden="1" x14ac:dyDescent="0.25">
      <c r="A2376">
        <v>209078</v>
      </c>
      <c r="B2376" t="s">
        <v>3386</v>
      </c>
      <c r="C2376">
        <v>1</v>
      </c>
      <c r="D2376">
        <v>49</v>
      </c>
      <c r="E2376">
        <v>49</v>
      </c>
      <c r="F2376">
        <v>75.458773987599997</v>
      </c>
      <c r="G2376">
        <v>3697.48</v>
      </c>
      <c r="H2376">
        <v>1</v>
      </c>
      <c r="I2376">
        <v>3697.48</v>
      </c>
    </row>
    <row r="2377" spans="1:9" hidden="1" x14ac:dyDescent="0.25">
      <c r="A2377">
        <v>209078</v>
      </c>
      <c r="B2377" t="s">
        <v>2146</v>
      </c>
      <c r="C2377">
        <v>1</v>
      </c>
      <c r="D2377">
        <v>20</v>
      </c>
      <c r="E2377">
        <v>20</v>
      </c>
      <c r="F2377">
        <v>75.458773987599997</v>
      </c>
      <c r="G2377">
        <v>1509.18</v>
      </c>
      <c r="H2377">
        <v>1</v>
      </c>
      <c r="I2377">
        <v>1509.18</v>
      </c>
    </row>
    <row r="2378" spans="1:9" hidden="1" x14ac:dyDescent="0.25">
      <c r="A2378">
        <v>209078</v>
      </c>
      <c r="B2378" t="s">
        <v>2138</v>
      </c>
      <c r="C2378">
        <v>1</v>
      </c>
      <c r="D2378">
        <v>20</v>
      </c>
      <c r="E2378">
        <v>20</v>
      </c>
      <c r="F2378">
        <v>75.458773987599997</v>
      </c>
      <c r="G2378">
        <v>1509.18</v>
      </c>
      <c r="H2378">
        <v>1</v>
      </c>
      <c r="I2378">
        <v>1509.18</v>
      </c>
    </row>
    <row r="2379" spans="1:9" hidden="1" x14ac:dyDescent="0.25">
      <c r="A2379">
        <v>209076</v>
      </c>
      <c r="B2379" t="s">
        <v>2134</v>
      </c>
      <c r="C2379">
        <v>1</v>
      </c>
      <c r="D2379">
        <v>99</v>
      </c>
      <c r="E2379">
        <v>99</v>
      </c>
      <c r="F2379">
        <v>75.458773987599997</v>
      </c>
      <c r="G2379">
        <v>7470.42</v>
      </c>
      <c r="H2379">
        <v>1</v>
      </c>
      <c r="I2379">
        <v>7470.42</v>
      </c>
    </row>
    <row r="2380" spans="1:9" hidden="1" x14ac:dyDescent="0.25">
      <c r="A2380">
        <v>209073</v>
      </c>
      <c r="B2380" t="s">
        <v>2134</v>
      </c>
      <c r="C2380">
        <v>1</v>
      </c>
      <c r="D2380">
        <v>99</v>
      </c>
      <c r="E2380">
        <v>99</v>
      </c>
      <c r="F2380">
        <v>75.458773987599997</v>
      </c>
      <c r="G2380">
        <v>7470.42</v>
      </c>
      <c r="H2380">
        <v>1</v>
      </c>
      <c r="I2380">
        <v>7470.42</v>
      </c>
    </row>
    <row r="2381" spans="1:9" hidden="1" x14ac:dyDescent="0.25">
      <c r="A2381">
        <v>209070</v>
      </c>
      <c r="B2381" t="s">
        <v>2134</v>
      </c>
      <c r="C2381">
        <v>1</v>
      </c>
      <c r="D2381">
        <v>99</v>
      </c>
      <c r="E2381">
        <v>99</v>
      </c>
      <c r="F2381">
        <v>75.458773987599997</v>
      </c>
      <c r="G2381">
        <v>7470.42</v>
      </c>
      <c r="H2381">
        <v>1</v>
      </c>
      <c r="I2381">
        <v>7470.42</v>
      </c>
    </row>
    <row r="2382" spans="1:9" hidden="1" x14ac:dyDescent="0.25">
      <c r="A2382">
        <v>209065</v>
      </c>
      <c r="B2382" t="s">
        <v>2148</v>
      </c>
      <c r="C2382">
        <v>5</v>
      </c>
      <c r="D2382">
        <v>20</v>
      </c>
      <c r="E2382">
        <v>100</v>
      </c>
      <c r="F2382">
        <v>75.440350383500004</v>
      </c>
      <c r="G2382">
        <v>1508.81</v>
      </c>
      <c r="H2382">
        <v>5</v>
      </c>
      <c r="I2382">
        <v>7544.0499999999993</v>
      </c>
    </row>
    <row r="2383" spans="1:9" hidden="1" x14ac:dyDescent="0.25">
      <c r="A2383">
        <v>209064</v>
      </c>
      <c r="B2383" t="s">
        <v>2140</v>
      </c>
      <c r="C2383">
        <v>5</v>
      </c>
      <c r="D2383">
        <v>20</v>
      </c>
      <c r="E2383">
        <v>100</v>
      </c>
      <c r="F2383">
        <v>75.440350383500004</v>
      </c>
      <c r="G2383">
        <v>1508.81</v>
      </c>
      <c r="H2383">
        <v>5</v>
      </c>
      <c r="I2383">
        <v>7544.0499999999993</v>
      </c>
    </row>
    <row r="2384" spans="1:9" hidden="1" x14ac:dyDescent="0.25">
      <c r="A2384">
        <v>209063</v>
      </c>
      <c r="B2384" t="s">
        <v>2145</v>
      </c>
      <c r="C2384">
        <v>1</v>
      </c>
      <c r="D2384">
        <v>89</v>
      </c>
      <c r="E2384">
        <v>89</v>
      </c>
      <c r="F2384">
        <v>75.440350383500004</v>
      </c>
      <c r="G2384">
        <v>6714.19</v>
      </c>
      <c r="H2384">
        <v>1</v>
      </c>
      <c r="I2384">
        <v>6714.19</v>
      </c>
    </row>
    <row r="2385" spans="1:9" hidden="1" x14ac:dyDescent="0.25">
      <c r="A2385">
        <v>209061</v>
      </c>
      <c r="B2385" t="s">
        <v>2138</v>
      </c>
      <c r="C2385">
        <v>1</v>
      </c>
      <c r="D2385">
        <v>20</v>
      </c>
      <c r="E2385">
        <v>20</v>
      </c>
      <c r="F2385">
        <v>75.440350383500004</v>
      </c>
      <c r="G2385">
        <v>1508.81</v>
      </c>
      <c r="H2385">
        <v>1</v>
      </c>
      <c r="I2385">
        <v>1508.81</v>
      </c>
    </row>
    <row r="2386" spans="1:9" hidden="1" x14ac:dyDescent="0.25">
      <c r="A2386">
        <v>209056</v>
      </c>
      <c r="B2386" t="s">
        <v>2134</v>
      </c>
      <c r="C2386">
        <v>1</v>
      </c>
      <c r="D2386">
        <v>99</v>
      </c>
      <c r="E2386">
        <v>99</v>
      </c>
      <c r="F2386">
        <v>75.163640584899994</v>
      </c>
      <c r="G2386">
        <v>7441.2</v>
      </c>
      <c r="H2386">
        <v>1</v>
      </c>
      <c r="I2386">
        <v>7441.2</v>
      </c>
    </row>
    <row r="2387" spans="1:9" hidden="1" x14ac:dyDescent="0.25">
      <c r="A2387">
        <v>209043</v>
      </c>
      <c r="B2387" t="s">
        <v>2134</v>
      </c>
      <c r="C2387">
        <v>1</v>
      </c>
      <c r="D2387">
        <v>99</v>
      </c>
      <c r="E2387">
        <v>99</v>
      </c>
      <c r="F2387">
        <v>75.202017635900006</v>
      </c>
      <c r="G2387">
        <v>7445</v>
      </c>
      <c r="H2387">
        <v>1</v>
      </c>
      <c r="I2387">
        <v>7445</v>
      </c>
    </row>
    <row r="2388" spans="1:9" hidden="1" x14ac:dyDescent="0.25">
      <c r="A2388">
        <v>209040</v>
      </c>
      <c r="B2388" t="s">
        <v>2134</v>
      </c>
      <c r="C2388">
        <v>1</v>
      </c>
      <c r="D2388">
        <v>99</v>
      </c>
      <c r="E2388">
        <v>99</v>
      </c>
      <c r="F2388">
        <v>75.097176128300006</v>
      </c>
      <c r="G2388">
        <v>7434.62</v>
      </c>
      <c r="H2388">
        <v>1</v>
      </c>
      <c r="I2388">
        <v>7434.62</v>
      </c>
    </row>
    <row r="2389" spans="1:9" hidden="1" x14ac:dyDescent="0.25">
      <c r="A2389">
        <v>209039</v>
      </c>
      <c r="B2389" t="s">
        <v>2141</v>
      </c>
      <c r="C2389">
        <v>1</v>
      </c>
      <c r="D2389">
        <v>20</v>
      </c>
      <c r="E2389">
        <v>20</v>
      </c>
      <c r="F2389">
        <v>75.097176128300006</v>
      </c>
      <c r="G2389">
        <v>1501.94</v>
      </c>
      <c r="H2389">
        <v>1</v>
      </c>
      <c r="I2389">
        <v>1501.94</v>
      </c>
    </row>
    <row r="2390" spans="1:9" hidden="1" x14ac:dyDescent="0.25">
      <c r="A2390">
        <v>209038</v>
      </c>
      <c r="B2390" t="s">
        <v>2150</v>
      </c>
      <c r="C2390">
        <v>1</v>
      </c>
      <c r="D2390">
        <v>40</v>
      </c>
      <c r="E2390">
        <v>40</v>
      </c>
      <c r="F2390">
        <v>75.097176128300006</v>
      </c>
      <c r="G2390">
        <v>3003.89</v>
      </c>
      <c r="H2390">
        <v>1</v>
      </c>
      <c r="I2390">
        <v>3003.89</v>
      </c>
    </row>
    <row r="2391" spans="1:9" hidden="1" x14ac:dyDescent="0.25">
      <c r="A2391">
        <v>209033</v>
      </c>
      <c r="B2391" t="s">
        <v>2138</v>
      </c>
      <c r="C2391">
        <v>1</v>
      </c>
      <c r="D2391">
        <v>20</v>
      </c>
      <c r="E2391">
        <v>20</v>
      </c>
      <c r="F2391">
        <v>74.846686114700006</v>
      </c>
      <c r="G2391">
        <v>1496.93</v>
      </c>
      <c r="H2391">
        <v>1</v>
      </c>
      <c r="I2391">
        <v>1496.93</v>
      </c>
    </row>
    <row r="2392" spans="1:9" hidden="1" x14ac:dyDescent="0.25">
      <c r="A2392">
        <v>209032</v>
      </c>
      <c r="B2392" t="s">
        <v>2134</v>
      </c>
      <c r="C2392">
        <v>1</v>
      </c>
      <c r="D2392">
        <v>99</v>
      </c>
      <c r="E2392">
        <v>99</v>
      </c>
      <c r="F2392">
        <v>74.846686114700006</v>
      </c>
      <c r="G2392">
        <v>7409.82</v>
      </c>
      <c r="H2392">
        <v>1</v>
      </c>
      <c r="I2392">
        <v>7409.82</v>
      </c>
    </row>
    <row r="2393" spans="1:9" hidden="1" x14ac:dyDescent="0.25">
      <c r="A2393">
        <v>209027</v>
      </c>
      <c r="B2393" t="s">
        <v>2140</v>
      </c>
      <c r="C2393">
        <v>1</v>
      </c>
      <c r="D2393">
        <v>20</v>
      </c>
      <c r="E2393">
        <v>20</v>
      </c>
      <c r="F2393">
        <v>74.846686114700006</v>
      </c>
      <c r="G2393">
        <v>1496.93</v>
      </c>
      <c r="H2393">
        <v>1</v>
      </c>
      <c r="I2393">
        <v>1496.93</v>
      </c>
    </row>
    <row r="2394" spans="1:9" hidden="1" x14ac:dyDescent="0.25">
      <c r="A2394">
        <v>209022</v>
      </c>
      <c r="B2394" t="s">
        <v>2134</v>
      </c>
      <c r="C2394">
        <v>1</v>
      </c>
      <c r="D2394">
        <v>99</v>
      </c>
      <c r="E2394">
        <v>99</v>
      </c>
      <c r="F2394">
        <v>74.846686114700006</v>
      </c>
      <c r="G2394">
        <v>7409.82</v>
      </c>
      <c r="H2394">
        <v>1</v>
      </c>
      <c r="I2394">
        <v>7409.82</v>
      </c>
    </row>
    <row r="2395" spans="1:9" hidden="1" x14ac:dyDescent="0.25">
      <c r="A2395">
        <v>209019</v>
      </c>
      <c r="B2395" t="s">
        <v>2134</v>
      </c>
      <c r="C2395">
        <v>1</v>
      </c>
      <c r="D2395">
        <v>99</v>
      </c>
      <c r="E2395">
        <v>99</v>
      </c>
      <c r="F2395">
        <v>74.846686114700006</v>
      </c>
      <c r="G2395">
        <v>7409.82</v>
      </c>
      <c r="H2395">
        <v>1</v>
      </c>
      <c r="I2395">
        <v>7409.82</v>
      </c>
    </row>
    <row r="2396" spans="1:9" hidden="1" x14ac:dyDescent="0.25">
      <c r="A2396">
        <v>209018</v>
      </c>
      <c r="B2396" t="s">
        <v>2134</v>
      </c>
      <c r="C2396">
        <v>1</v>
      </c>
      <c r="D2396">
        <v>99</v>
      </c>
      <c r="E2396">
        <v>99</v>
      </c>
      <c r="F2396">
        <v>74.849975248500002</v>
      </c>
      <c r="G2396">
        <v>7410.15</v>
      </c>
      <c r="H2396">
        <v>1</v>
      </c>
      <c r="I2396">
        <v>7410.15</v>
      </c>
    </row>
    <row r="2397" spans="1:9" hidden="1" x14ac:dyDescent="0.25">
      <c r="A2397">
        <v>209018</v>
      </c>
      <c r="B2397" t="s">
        <v>2147</v>
      </c>
      <c r="C2397">
        <v>1</v>
      </c>
      <c r="D2397">
        <v>10</v>
      </c>
      <c r="E2397">
        <v>10</v>
      </c>
      <c r="F2397">
        <v>74.849975248500002</v>
      </c>
      <c r="G2397">
        <v>748.5</v>
      </c>
      <c r="H2397">
        <v>1</v>
      </c>
      <c r="I2397">
        <v>748.5</v>
      </c>
    </row>
    <row r="2398" spans="1:9" hidden="1" x14ac:dyDescent="0.25">
      <c r="A2398">
        <v>209008</v>
      </c>
      <c r="B2398" t="s">
        <v>2147</v>
      </c>
      <c r="C2398">
        <v>1</v>
      </c>
      <c r="D2398">
        <v>10</v>
      </c>
      <c r="E2398">
        <v>10</v>
      </c>
      <c r="F2398">
        <v>74.531296201700002</v>
      </c>
      <c r="G2398">
        <v>745.31</v>
      </c>
      <c r="H2398">
        <v>1</v>
      </c>
      <c r="I2398">
        <v>745.31</v>
      </c>
    </row>
    <row r="2399" spans="1:9" hidden="1" x14ac:dyDescent="0.25">
      <c r="A2399">
        <v>209005</v>
      </c>
      <c r="B2399" t="s">
        <v>2134</v>
      </c>
      <c r="C2399">
        <v>1</v>
      </c>
      <c r="D2399">
        <v>99</v>
      </c>
      <c r="E2399">
        <v>99</v>
      </c>
      <c r="F2399">
        <v>74.531296201700002</v>
      </c>
      <c r="G2399">
        <v>7378.6</v>
      </c>
      <c r="H2399">
        <v>1</v>
      </c>
      <c r="I2399">
        <v>7378.6</v>
      </c>
    </row>
    <row r="2400" spans="1:9" hidden="1" x14ac:dyDescent="0.25">
      <c r="A2400">
        <v>209004</v>
      </c>
      <c r="B2400" t="s">
        <v>2134</v>
      </c>
      <c r="C2400">
        <v>1</v>
      </c>
      <c r="D2400">
        <v>99</v>
      </c>
      <c r="E2400">
        <v>99</v>
      </c>
      <c r="F2400">
        <v>74.531296201700002</v>
      </c>
      <c r="G2400">
        <v>7378.6</v>
      </c>
      <c r="H2400">
        <v>1</v>
      </c>
      <c r="I2400">
        <v>7378.6</v>
      </c>
    </row>
    <row r="2401" spans="1:9" hidden="1" x14ac:dyDescent="0.25">
      <c r="A2401">
        <v>209004</v>
      </c>
      <c r="B2401" t="s">
        <v>2147</v>
      </c>
      <c r="C2401">
        <v>1</v>
      </c>
      <c r="D2401">
        <v>10</v>
      </c>
      <c r="E2401">
        <v>10</v>
      </c>
      <c r="F2401">
        <v>74.531296201700002</v>
      </c>
      <c r="G2401">
        <v>745.31</v>
      </c>
      <c r="H2401">
        <v>1</v>
      </c>
      <c r="I2401">
        <v>745.31</v>
      </c>
    </row>
    <row r="2402" spans="1:9" hidden="1" x14ac:dyDescent="0.25">
      <c r="A2402">
        <v>209003</v>
      </c>
      <c r="B2402" t="s">
        <v>2134</v>
      </c>
      <c r="C2402">
        <v>1</v>
      </c>
      <c r="D2402">
        <v>99</v>
      </c>
      <c r="E2402">
        <v>99</v>
      </c>
      <c r="F2402">
        <v>74.531296201700002</v>
      </c>
      <c r="G2402">
        <v>7378.6</v>
      </c>
      <c r="H2402">
        <v>1</v>
      </c>
      <c r="I2402">
        <v>7378.6</v>
      </c>
    </row>
    <row r="2403" spans="1:9" hidden="1" x14ac:dyDescent="0.25">
      <c r="A2403">
        <v>208995</v>
      </c>
      <c r="B2403" t="s">
        <v>2134</v>
      </c>
      <c r="C2403">
        <v>1</v>
      </c>
      <c r="D2403">
        <v>99</v>
      </c>
      <c r="E2403">
        <v>99</v>
      </c>
      <c r="F2403">
        <v>74.155903050099994</v>
      </c>
      <c r="G2403">
        <v>7341.43</v>
      </c>
      <c r="H2403">
        <v>1</v>
      </c>
      <c r="I2403">
        <v>7341.43</v>
      </c>
    </row>
    <row r="2404" spans="1:9" hidden="1" x14ac:dyDescent="0.25">
      <c r="A2404">
        <v>208993</v>
      </c>
      <c r="B2404" t="s">
        <v>2134</v>
      </c>
      <c r="C2404">
        <v>2</v>
      </c>
      <c r="D2404">
        <v>99</v>
      </c>
      <c r="E2404">
        <v>198</v>
      </c>
      <c r="F2404">
        <v>74.155903050099994</v>
      </c>
      <c r="G2404">
        <v>7341.43</v>
      </c>
      <c r="H2404">
        <v>2</v>
      </c>
      <c r="I2404">
        <v>14682.86</v>
      </c>
    </row>
    <row r="2405" spans="1:9" hidden="1" x14ac:dyDescent="0.25">
      <c r="A2405">
        <v>208991</v>
      </c>
      <c r="B2405" t="s">
        <v>2134</v>
      </c>
      <c r="C2405">
        <v>1</v>
      </c>
      <c r="D2405">
        <v>99</v>
      </c>
      <c r="E2405">
        <v>99</v>
      </c>
      <c r="F2405">
        <v>74.155903050099994</v>
      </c>
      <c r="G2405">
        <v>7341.43</v>
      </c>
      <c r="H2405">
        <v>1</v>
      </c>
      <c r="I2405">
        <v>7341.43</v>
      </c>
    </row>
    <row r="2406" spans="1:9" hidden="1" x14ac:dyDescent="0.25">
      <c r="A2406">
        <v>208989</v>
      </c>
      <c r="B2406" t="s">
        <v>2141</v>
      </c>
      <c r="C2406">
        <v>1</v>
      </c>
      <c r="D2406">
        <v>20</v>
      </c>
      <c r="E2406">
        <v>20</v>
      </c>
      <c r="F2406">
        <v>74.155903050099994</v>
      </c>
      <c r="G2406">
        <v>1483.12</v>
      </c>
      <c r="H2406">
        <v>1</v>
      </c>
      <c r="I2406">
        <v>1483.12</v>
      </c>
    </row>
    <row r="2407" spans="1:9" hidden="1" x14ac:dyDescent="0.25">
      <c r="A2407">
        <v>208987</v>
      </c>
      <c r="B2407" t="s">
        <v>2134</v>
      </c>
      <c r="C2407">
        <v>1</v>
      </c>
      <c r="D2407">
        <v>99</v>
      </c>
      <c r="E2407">
        <v>99</v>
      </c>
      <c r="F2407">
        <v>74.155903050099994</v>
      </c>
      <c r="G2407">
        <v>7341.43</v>
      </c>
      <c r="H2407">
        <v>1</v>
      </c>
      <c r="I2407">
        <v>7341.43</v>
      </c>
    </row>
    <row r="2408" spans="1:9" hidden="1" x14ac:dyDescent="0.25">
      <c r="A2408">
        <v>208984</v>
      </c>
      <c r="B2408" t="s">
        <v>2134</v>
      </c>
      <c r="C2408">
        <v>1</v>
      </c>
      <c r="D2408">
        <v>99</v>
      </c>
      <c r="E2408">
        <v>99</v>
      </c>
      <c r="F2408">
        <v>74.150053594200003</v>
      </c>
      <c r="G2408">
        <v>7340.86</v>
      </c>
      <c r="H2408">
        <v>1</v>
      </c>
      <c r="I2408">
        <v>7340.86</v>
      </c>
    </row>
    <row r="2409" spans="1:9" hidden="1" x14ac:dyDescent="0.25">
      <c r="A2409">
        <v>208984</v>
      </c>
      <c r="B2409" t="s">
        <v>2145</v>
      </c>
      <c r="C2409">
        <v>1</v>
      </c>
      <c r="D2409">
        <v>89</v>
      </c>
      <c r="E2409">
        <v>89</v>
      </c>
      <c r="F2409">
        <v>74.150053594200003</v>
      </c>
      <c r="G2409">
        <v>6599.35</v>
      </c>
      <c r="H2409">
        <v>1</v>
      </c>
      <c r="I2409">
        <v>6599.35</v>
      </c>
    </row>
    <row r="2410" spans="1:9" hidden="1" x14ac:dyDescent="0.25">
      <c r="A2410">
        <v>208984</v>
      </c>
      <c r="B2410" t="s">
        <v>3386</v>
      </c>
      <c r="C2410">
        <v>1</v>
      </c>
      <c r="D2410">
        <v>49</v>
      </c>
      <c r="E2410">
        <v>49</v>
      </c>
      <c r="F2410">
        <v>74.150053594200003</v>
      </c>
      <c r="G2410">
        <v>3633.35</v>
      </c>
      <c r="H2410">
        <v>1</v>
      </c>
      <c r="I2410">
        <v>3633.35</v>
      </c>
    </row>
    <row r="2411" spans="1:9" hidden="1" x14ac:dyDescent="0.25">
      <c r="A2411">
        <v>208984</v>
      </c>
      <c r="B2411" t="s">
        <v>4971</v>
      </c>
      <c r="C2411">
        <v>1</v>
      </c>
      <c r="D2411">
        <v>20</v>
      </c>
      <c r="E2411">
        <v>20</v>
      </c>
      <c r="F2411">
        <v>74.150053594200003</v>
      </c>
      <c r="G2411">
        <v>1483</v>
      </c>
      <c r="H2411">
        <v>1</v>
      </c>
      <c r="I2411">
        <v>1483</v>
      </c>
    </row>
    <row r="2412" spans="1:9" hidden="1" x14ac:dyDescent="0.25">
      <c r="A2412">
        <v>208982</v>
      </c>
      <c r="B2412" t="s">
        <v>2140</v>
      </c>
      <c r="C2412">
        <v>1</v>
      </c>
      <c r="D2412">
        <v>20</v>
      </c>
      <c r="E2412">
        <v>20</v>
      </c>
      <c r="F2412">
        <v>74.180825202799994</v>
      </c>
      <c r="G2412">
        <v>1483.62</v>
      </c>
      <c r="H2412">
        <v>1</v>
      </c>
      <c r="I2412">
        <v>1483.62</v>
      </c>
    </row>
    <row r="2413" spans="1:9" hidden="1" x14ac:dyDescent="0.25">
      <c r="A2413">
        <v>208982</v>
      </c>
      <c r="B2413" t="s">
        <v>2148</v>
      </c>
      <c r="C2413">
        <v>1</v>
      </c>
      <c r="D2413">
        <v>20</v>
      </c>
      <c r="E2413">
        <v>20</v>
      </c>
      <c r="F2413">
        <v>74.180825202799994</v>
      </c>
      <c r="G2413">
        <v>1483.62</v>
      </c>
      <c r="H2413">
        <v>1</v>
      </c>
      <c r="I2413">
        <v>1483.62</v>
      </c>
    </row>
    <row r="2414" spans="1:9" hidden="1" x14ac:dyDescent="0.25">
      <c r="A2414">
        <v>208978</v>
      </c>
      <c r="B2414" t="s">
        <v>2144</v>
      </c>
      <c r="C2414">
        <v>1</v>
      </c>
      <c r="D2414">
        <v>40</v>
      </c>
      <c r="E2414">
        <v>40</v>
      </c>
      <c r="F2414">
        <v>74.180825202799994</v>
      </c>
      <c r="G2414">
        <v>2967.23</v>
      </c>
      <c r="H2414">
        <v>1</v>
      </c>
      <c r="I2414">
        <v>2967.23</v>
      </c>
    </row>
    <row r="2415" spans="1:9" hidden="1" x14ac:dyDescent="0.25">
      <c r="A2415" t="s">
        <v>8936</v>
      </c>
      <c r="B2415" t="s">
        <v>2134</v>
      </c>
      <c r="C2415">
        <v>1</v>
      </c>
      <c r="D2415">
        <v>214</v>
      </c>
      <c r="E2415">
        <v>214</v>
      </c>
      <c r="F2415">
        <v>74.846686114700006</v>
      </c>
      <c r="G2415">
        <v>16017.19</v>
      </c>
      <c r="H2415">
        <v>1</v>
      </c>
      <c r="I2415">
        <v>16017.19</v>
      </c>
    </row>
    <row r="2416" spans="1:9" hidden="1" x14ac:dyDescent="0.25">
      <c r="A2416" t="s">
        <v>8937</v>
      </c>
      <c r="B2416" t="s">
        <v>2134</v>
      </c>
      <c r="C2416">
        <v>1</v>
      </c>
      <c r="D2416">
        <v>2625</v>
      </c>
      <c r="E2416">
        <v>2625</v>
      </c>
      <c r="F2416">
        <v>74.846686114700006</v>
      </c>
      <c r="G2416">
        <v>196472.55</v>
      </c>
      <c r="H2416">
        <v>1</v>
      </c>
      <c r="I2416">
        <v>196472.55</v>
      </c>
    </row>
    <row r="2417" spans="1:10" hidden="1" x14ac:dyDescent="0.25">
      <c r="A2417" t="s">
        <v>8938</v>
      </c>
      <c r="B2417" t="s">
        <v>2134</v>
      </c>
      <c r="C2417">
        <v>1</v>
      </c>
      <c r="D2417">
        <v>479</v>
      </c>
      <c r="E2417">
        <v>479</v>
      </c>
      <c r="F2417">
        <v>75.068793830600001</v>
      </c>
      <c r="G2417">
        <v>35957.949999999997</v>
      </c>
      <c r="H2417">
        <v>1</v>
      </c>
      <c r="I2417">
        <v>35957.949999999997</v>
      </c>
    </row>
    <row r="2418" spans="1:10" hidden="1" x14ac:dyDescent="0.25">
      <c r="A2418" t="s">
        <v>8939</v>
      </c>
      <c r="B2418" t="s">
        <v>2134</v>
      </c>
      <c r="C2418">
        <v>1</v>
      </c>
      <c r="D2418">
        <v>277</v>
      </c>
      <c r="E2418">
        <v>277</v>
      </c>
      <c r="F2418">
        <v>74.786066572999999</v>
      </c>
      <c r="G2418">
        <v>20715.740000000002</v>
      </c>
      <c r="H2418">
        <v>1</v>
      </c>
      <c r="I2418">
        <v>20715.740000000002</v>
      </c>
    </row>
    <row r="2419" spans="1:10" hidden="1" x14ac:dyDescent="0.25">
      <c r="A2419" t="s">
        <v>8940</v>
      </c>
      <c r="B2419" t="s">
        <v>2134</v>
      </c>
      <c r="C2419">
        <v>1</v>
      </c>
      <c r="D2419">
        <v>188</v>
      </c>
      <c r="E2419">
        <v>188</v>
      </c>
      <c r="F2419">
        <v>74.997773562399999</v>
      </c>
      <c r="G2419">
        <v>14099.58</v>
      </c>
      <c r="H2419">
        <v>1</v>
      </c>
      <c r="I2419">
        <v>14099.58</v>
      </c>
    </row>
    <row r="2420" spans="1:10" hidden="1" x14ac:dyDescent="0.25">
      <c r="A2420">
        <v>208973</v>
      </c>
      <c r="C2420">
        <v>1</v>
      </c>
      <c r="D2420">
        <v>16</v>
      </c>
      <c r="E2420">
        <v>16</v>
      </c>
      <c r="F2420">
        <v>74.180825202799994</v>
      </c>
      <c r="G2420">
        <v>1186.8900000000001</v>
      </c>
      <c r="H2420">
        <v>1</v>
      </c>
      <c r="I2420">
        <v>1186.8900000000001</v>
      </c>
      <c r="J2420">
        <f>+ROUND(I2420,2)</f>
        <v>1186.8900000000001</v>
      </c>
    </row>
    <row r="2421" spans="1:10" hidden="1" x14ac:dyDescent="0.25">
      <c r="A2421">
        <v>208975</v>
      </c>
      <c r="C2421">
        <v>1</v>
      </c>
      <c r="D2421">
        <v>79</v>
      </c>
      <c r="E2421">
        <v>79</v>
      </c>
      <c r="F2421">
        <v>74.180825202799994</v>
      </c>
      <c r="G2421">
        <v>5860.29</v>
      </c>
      <c r="H2421">
        <v>1</v>
      </c>
      <c r="I2421">
        <v>5860.29</v>
      </c>
      <c r="J2421">
        <f t="shared" ref="J2421:J2422" si="6">+ROUND(I2421,2)</f>
        <v>5860.29</v>
      </c>
    </row>
    <row r="2422" spans="1:10" hidden="1" x14ac:dyDescent="0.25">
      <c r="A2422">
        <v>208976</v>
      </c>
      <c r="C2422">
        <v>1</v>
      </c>
      <c r="D2422">
        <v>16</v>
      </c>
      <c r="E2422">
        <v>16</v>
      </c>
      <c r="F2422">
        <v>74.180825202799994</v>
      </c>
      <c r="G2422">
        <v>1186.8900000000001</v>
      </c>
      <c r="H2422">
        <v>1</v>
      </c>
      <c r="I2422">
        <v>1186.8900000000001</v>
      </c>
      <c r="J2422">
        <f t="shared" si="6"/>
        <v>1186.8900000000001</v>
      </c>
    </row>
  </sheetData>
  <autoFilter ref="A1:N2422" xr:uid="{00000000-0009-0000-0000-000001000000}">
    <filterColumn colId="0">
      <filters>
        <filter val="211196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22"/>
  <sheetViews>
    <sheetView workbookViewId="0">
      <selection activeCell="A20" sqref="A20"/>
    </sheetView>
  </sheetViews>
  <sheetFormatPr defaultRowHeight="15" x14ac:dyDescent="0.25"/>
  <cols>
    <col min="1" max="1" width="54.5703125" bestFit="1" customWidth="1"/>
    <col min="5" max="5" width="54.5703125" bestFit="1" customWidth="1"/>
  </cols>
  <sheetData>
    <row r="1" spans="1:6" x14ac:dyDescent="0.25">
      <c r="A1" t="s">
        <v>2134</v>
      </c>
      <c r="E1" t="s">
        <v>2149</v>
      </c>
      <c r="F1" t="str">
        <f>+VLOOKUP(E1,A:A,1,0)</f>
        <v>COVID-19 Gene Report</v>
      </c>
    </row>
    <row r="2" spans="1:6" x14ac:dyDescent="0.25">
      <c r="A2" t="s">
        <v>2135</v>
      </c>
      <c r="E2" t="s">
        <v>2137</v>
      </c>
      <c r="F2" t="str">
        <f t="shared" ref="F2:F19" si="0">+VLOOKUP(E2,A:A,1,0)</f>
        <v>Starter Pack</v>
      </c>
    </row>
    <row r="3" spans="1:6" x14ac:dyDescent="0.25">
      <c r="A3" t="s">
        <v>2136</v>
      </c>
      <c r="E3" t="s">
        <v>2134</v>
      </c>
      <c r="F3" t="str">
        <f t="shared" si="0"/>
        <v>Mega Pack</v>
      </c>
    </row>
    <row r="4" spans="1:6" x14ac:dyDescent="0.25">
      <c r="A4" t="s">
        <v>2137</v>
      </c>
      <c r="E4" t="s">
        <v>2138</v>
      </c>
      <c r="F4" t="str">
        <f t="shared" si="0"/>
        <v>MTHFR &amp; Methylation</v>
      </c>
    </row>
    <row r="5" spans="1:6" x14ac:dyDescent="0.25">
      <c r="A5" t="s">
        <v>2138</v>
      </c>
      <c r="E5" t="s">
        <v>2142</v>
      </c>
      <c r="F5" t="str">
        <f t="shared" si="0"/>
        <v>Carrier Status</v>
      </c>
    </row>
    <row r="6" spans="1:6" x14ac:dyDescent="0.25">
      <c r="A6" t="s">
        <v>2139</v>
      </c>
      <c r="E6" t="s">
        <v>2140</v>
      </c>
      <c r="F6" t="str">
        <f t="shared" si="0"/>
        <v>Gene Nutrition</v>
      </c>
    </row>
    <row r="7" spans="1:6" x14ac:dyDescent="0.25">
      <c r="A7" t="s">
        <v>2140</v>
      </c>
      <c r="E7" t="s">
        <v>2144</v>
      </c>
      <c r="F7" t="str">
        <f t="shared" si="0"/>
        <v>BRCA &amp; Breast Cancer</v>
      </c>
    </row>
    <row r="8" spans="1:6" x14ac:dyDescent="0.25">
      <c r="A8" t="s">
        <v>2141</v>
      </c>
      <c r="E8" t="s">
        <v>2148</v>
      </c>
      <c r="F8" t="str">
        <f t="shared" si="0"/>
        <v>Gene Fitness</v>
      </c>
    </row>
    <row r="9" spans="1:6" x14ac:dyDescent="0.25">
      <c r="A9" t="s">
        <v>2142</v>
      </c>
      <c r="E9" t="s">
        <v>2136</v>
      </c>
      <c r="F9" t="str">
        <f t="shared" si="0"/>
        <v>ACMG</v>
      </c>
    </row>
    <row r="10" spans="1:6" x14ac:dyDescent="0.25">
      <c r="A10" t="s">
        <v>2143</v>
      </c>
      <c r="E10" t="s">
        <v>2147</v>
      </c>
      <c r="F10" t="str">
        <f t="shared" si="0"/>
        <v>COVID-19 Report</v>
      </c>
    </row>
    <row r="11" spans="1:6" x14ac:dyDescent="0.25">
      <c r="A11" t="s">
        <v>2144</v>
      </c>
      <c r="E11" t="s">
        <v>2135</v>
      </c>
      <c r="F11" t="str">
        <f t="shared" si="0"/>
        <v>Gene Health</v>
      </c>
    </row>
    <row r="12" spans="1:6" x14ac:dyDescent="0.25">
      <c r="A12" t="s">
        <v>2145</v>
      </c>
      <c r="E12" t="s">
        <v>2146</v>
      </c>
      <c r="F12" t="str">
        <f t="shared" si="0"/>
        <v>Gene Sleep</v>
      </c>
    </row>
    <row r="13" spans="1:6" x14ac:dyDescent="0.25">
      <c r="A13" t="s">
        <v>2146</v>
      </c>
      <c r="E13" t="s">
        <v>2150</v>
      </c>
      <c r="F13" t="str">
        <f t="shared" si="0"/>
        <v>Personalized Medicine</v>
      </c>
    </row>
    <row r="14" spans="1:6" x14ac:dyDescent="0.25">
      <c r="A14" t="s">
        <v>2147</v>
      </c>
      <c r="E14" t="s">
        <v>2143</v>
      </c>
      <c r="F14" t="str">
        <f t="shared" si="0"/>
        <v>Methylation &amp; MTHFR</v>
      </c>
    </row>
    <row r="15" spans="1:6" x14ac:dyDescent="0.25">
      <c r="A15" t="s">
        <v>2148</v>
      </c>
      <c r="E15" t="s">
        <v>2139</v>
      </c>
      <c r="F15" t="str">
        <f t="shared" si="0"/>
        <v>Gene Allergy</v>
      </c>
    </row>
    <row r="16" spans="1:6" x14ac:dyDescent="0.25">
      <c r="A16" t="s">
        <v>2149</v>
      </c>
      <c r="E16" t="s">
        <v>2151</v>
      </c>
      <c r="F16" t="str">
        <f t="shared" si="0"/>
        <v>American College Of Medical Genetics &amp; Genomics (ACMG)</v>
      </c>
    </row>
    <row r="17" spans="1:6" x14ac:dyDescent="0.25">
      <c r="A17" t="s">
        <v>2150</v>
      </c>
      <c r="E17" t="s">
        <v>2145</v>
      </c>
      <c r="F17" t="str">
        <f t="shared" si="0"/>
        <v>Super Pack</v>
      </c>
    </row>
    <row r="18" spans="1:6" x14ac:dyDescent="0.25">
      <c r="A18" t="s">
        <v>2151</v>
      </c>
      <c r="E18" t="s">
        <v>2141</v>
      </c>
      <c r="F18" t="str">
        <f t="shared" si="0"/>
        <v>Traits and Personality</v>
      </c>
    </row>
    <row r="19" spans="1:6" x14ac:dyDescent="0.25">
      <c r="A19" t="s">
        <v>2152</v>
      </c>
      <c r="E19" t="s">
        <v>2168</v>
      </c>
      <c r="F19" t="str">
        <f t="shared" si="0"/>
        <v>Dummy</v>
      </c>
    </row>
    <row r="20" spans="1:6" x14ac:dyDescent="0.25">
      <c r="A20" t="s">
        <v>2153</v>
      </c>
    </row>
    <row r="21" spans="1:6" x14ac:dyDescent="0.25">
      <c r="A21" t="s">
        <v>2154</v>
      </c>
    </row>
    <row r="22" spans="1:6" x14ac:dyDescent="0.25">
      <c r="A22" t="s">
        <v>2163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I1"/>
  <sheetViews>
    <sheetView workbookViewId="0">
      <selection activeCell="B2" sqref="B2"/>
    </sheetView>
  </sheetViews>
  <sheetFormatPr defaultRowHeight="15" x14ac:dyDescent="0.25"/>
  <cols>
    <col min="1" max="1" width="9" bestFit="1" customWidth="1"/>
    <col min="2" max="2" width="10.28515625" bestFit="1" customWidth="1"/>
    <col min="3" max="3" width="5" bestFit="1" customWidth="1"/>
    <col min="4" max="4" width="4.5703125" bestFit="1" customWidth="1"/>
    <col min="5" max="5" width="8.140625" bestFit="1" customWidth="1"/>
    <col min="6" max="6" width="13.85546875" bestFit="1" customWidth="1"/>
    <col min="7" max="7" width="8" bestFit="1" customWidth="1"/>
    <col min="8" max="8" width="4.5703125" bestFit="1" customWidth="1"/>
    <col min="9" max="9" width="8" bestFit="1" customWidth="1"/>
  </cols>
  <sheetData>
    <row r="1" spans="1:9" x14ac:dyDescent="0.25">
      <c r="A1" t="s">
        <v>2130</v>
      </c>
      <c r="B1" t="s">
        <v>109</v>
      </c>
      <c r="C1" t="s">
        <v>2131</v>
      </c>
      <c r="D1" t="s">
        <v>2132</v>
      </c>
      <c r="E1" t="s">
        <v>2</v>
      </c>
      <c r="F1" t="s">
        <v>114</v>
      </c>
      <c r="G1" t="s">
        <v>2131</v>
      </c>
      <c r="H1" t="s">
        <v>2132</v>
      </c>
      <c r="I1" t="s">
        <v>2133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G3343"/>
  <sheetViews>
    <sheetView tabSelected="1" zoomScale="85" zoomScaleNormal="85" workbookViewId="0">
      <pane xSplit="5" ySplit="6" topLeftCell="F3239" activePane="bottomRight" state="frozen"/>
      <selection pane="topRight" activeCell="F1" sqref="F1"/>
      <selection pane="bottomLeft" activeCell="A4" sqref="A4"/>
      <selection pane="bottomRight" activeCell="C3240" sqref="C3240"/>
    </sheetView>
  </sheetViews>
  <sheetFormatPr defaultRowHeight="15" x14ac:dyDescent="0.25"/>
  <cols>
    <col min="1" max="1" width="18.85546875" bestFit="1" customWidth="1"/>
    <col min="2" max="2" width="36.7109375" customWidth="1"/>
    <col min="3" max="3" width="19.28515625" bestFit="1" customWidth="1"/>
    <col min="4" max="4" width="12.85546875" style="6" bestFit="1" customWidth="1"/>
    <col min="5" max="8" width="9.140625" customWidth="1"/>
    <col min="9" max="9" width="20.85546875" customWidth="1"/>
    <col min="10" max="10" width="39" customWidth="1"/>
    <col min="11" max="11" width="40.140625" customWidth="1"/>
    <col min="12" max="16" width="9.140625" customWidth="1"/>
    <col min="17" max="17" width="13.85546875" customWidth="1"/>
    <col min="18" max="18" width="11.7109375" customWidth="1"/>
    <col min="19" max="19" width="12" style="13" customWidth="1"/>
    <col min="20" max="20" width="22.28515625" style="13" customWidth="1"/>
    <col min="21" max="21" width="11.42578125" style="13" customWidth="1"/>
    <col min="22" max="22" width="20.5703125" style="13" customWidth="1"/>
    <col min="23" max="23" width="14.42578125" style="13" bestFit="1" customWidth="1"/>
    <col min="24" max="24" width="10.7109375" style="13" bestFit="1" customWidth="1"/>
    <col min="25" max="25" width="14.7109375" style="13" bestFit="1" customWidth="1"/>
    <col min="26" max="26" width="14.7109375" style="7" bestFit="1" customWidth="1"/>
    <col min="27" max="27" width="10.7109375" style="7" bestFit="1" customWidth="1"/>
    <col min="29" max="29" width="13.7109375" bestFit="1" customWidth="1"/>
  </cols>
  <sheetData>
    <row r="1" spans="1:27" hidden="1" x14ac:dyDescent="0.25">
      <c r="A1" s="13"/>
      <c r="B1" s="13"/>
      <c r="C1" s="13"/>
      <c r="D1" s="27"/>
      <c r="E1" s="13"/>
      <c r="F1" s="13"/>
      <c r="G1" s="13"/>
      <c r="H1" s="13"/>
      <c r="I1" s="13"/>
      <c r="J1" s="13"/>
      <c r="K1" s="13"/>
      <c r="S1"/>
      <c r="T1"/>
      <c r="U1"/>
      <c r="W1"/>
      <c r="X1"/>
      <c r="Y1"/>
      <c r="Z1"/>
    </row>
    <row r="2" spans="1:27" hidden="1" x14ac:dyDescent="0.25">
      <c r="A2" t="s">
        <v>4310</v>
      </c>
      <c r="B2" s="25"/>
      <c r="C2" s="25"/>
      <c r="D2" s="26"/>
      <c r="E2" s="25"/>
      <c r="F2" s="25"/>
      <c r="G2" s="25"/>
      <c r="H2" s="25"/>
      <c r="I2" s="25"/>
      <c r="J2" s="25"/>
      <c r="K2" s="25"/>
    </row>
    <row r="3" spans="1:27" hidden="1" x14ac:dyDescent="0.25">
      <c r="B3" s="25"/>
      <c r="C3" s="23"/>
      <c r="D3" s="24"/>
      <c r="E3" s="25"/>
      <c r="F3" s="25"/>
      <c r="G3" s="25"/>
      <c r="H3" s="25"/>
      <c r="I3" s="25"/>
      <c r="J3" s="25"/>
      <c r="K3" s="25"/>
      <c r="Q3" s="25"/>
      <c r="R3" s="23" t="s">
        <v>4308</v>
      </c>
      <c r="S3" s="23"/>
      <c r="T3" s="23" t="s">
        <v>4309</v>
      </c>
      <c r="U3" s="23" t="s">
        <v>4309</v>
      </c>
      <c r="V3" s="25"/>
      <c r="W3" s="23" t="s">
        <v>4309</v>
      </c>
      <c r="X3" s="23" t="s">
        <v>4309</v>
      </c>
    </row>
    <row r="4" spans="1:27" hidden="1" x14ac:dyDescent="0.25">
      <c r="B4">
        <v>1</v>
      </c>
      <c r="C4">
        <f>+B4+1</f>
        <v>2</v>
      </c>
      <c r="D4">
        <f t="shared" ref="D4:Z4" si="0">+C4+1</f>
        <v>3</v>
      </c>
      <c r="E4">
        <f t="shared" si="0"/>
        <v>4</v>
      </c>
      <c r="F4">
        <f t="shared" si="0"/>
        <v>5</v>
      </c>
      <c r="G4">
        <f t="shared" si="0"/>
        <v>6</v>
      </c>
      <c r="H4">
        <f t="shared" si="0"/>
        <v>7</v>
      </c>
      <c r="I4">
        <f t="shared" si="0"/>
        <v>8</v>
      </c>
      <c r="J4">
        <f t="shared" si="0"/>
        <v>9</v>
      </c>
      <c r="K4">
        <f t="shared" si="0"/>
        <v>10</v>
      </c>
      <c r="L4">
        <f t="shared" si="0"/>
        <v>11</v>
      </c>
      <c r="M4">
        <f t="shared" si="0"/>
        <v>12</v>
      </c>
      <c r="N4">
        <f t="shared" si="0"/>
        <v>13</v>
      </c>
      <c r="O4">
        <f t="shared" si="0"/>
        <v>14</v>
      </c>
      <c r="P4">
        <f t="shared" si="0"/>
        <v>15</v>
      </c>
      <c r="Q4">
        <f t="shared" si="0"/>
        <v>16</v>
      </c>
      <c r="R4">
        <f t="shared" si="0"/>
        <v>17</v>
      </c>
      <c r="S4">
        <f t="shared" si="0"/>
        <v>18</v>
      </c>
      <c r="T4">
        <f t="shared" si="0"/>
        <v>19</v>
      </c>
      <c r="U4">
        <f t="shared" si="0"/>
        <v>20</v>
      </c>
      <c r="V4">
        <f t="shared" si="0"/>
        <v>21</v>
      </c>
      <c r="W4">
        <f t="shared" si="0"/>
        <v>22</v>
      </c>
      <c r="X4">
        <f t="shared" si="0"/>
        <v>23</v>
      </c>
      <c r="Y4">
        <f t="shared" si="0"/>
        <v>24</v>
      </c>
      <c r="Z4">
        <f t="shared" si="0"/>
        <v>25</v>
      </c>
    </row>
    <row r="5" spans="1:27" hidden="1" x14ac:dyDescent="0.25">
      <c r="R5" s="15" t="s">
        <v>2161</v>
      </c>
      <c r="S5" s="15" t="s">
        <v>2155</v>
      </c>
      <c r="T5" s="15" t="s">
        <v>2156</v>
      </c>
      <c r="U5" s="15" t="s">
        <v>2156</v>
      </c>
      <c r="W5" s="15" t="s">
        <v>2162</v>
      </c>
      <c r="X5" s="15" t="s">
        <v>2157</v>
      </c>
      <c r="Y5" s="15" t="s">
        <v>2159</v>
      </c>
      <c r="Z5" s="16" t="s">
        <v>2160</v>
      </c>
    </row>
    <row r="6" spans="1:27" s="1" customFormat="1" ht="47.25" customHeight="1" x14ac:dyDescent="0.25">
      <c r="A6" s="19" t="s">
        <v>2165</v>
      </c>
      <c r="B6" s="19" t="s">
        <v>101</v>
      </c>
      <c r="C6" s="19" t="s">
        <v>102</v>
      </c>
      <c r="D6" s="20" t="s">
        <v>4</v>
      </c>
      <c r="E6" s="19" t="s">
        <v>103</v>
      </c>
      <c r="F6" s="19" t="s">
        <v>104</v>
      </c>
      <c r="G6" s="19" t="s">
        <v>105</v>
      </c>
      <c r="H6" s="19" t="s">
        <v>106</v>
      </c>
      <c r="I6" s="19" t="s">
        <v>107</v>
      </c>
      <c r="J6" s="19" t="s">
        <v>108</v>
      </c>
      <c r="K6" s="19" t="s">
        <v>109</v>
      </c>
      <c r="L6" s="19" t="s">
        <v>110</v>
      </c>
      <c r="M6" s="19" t="s">
        <v>111</v>
      </c>
      <c r="N6" s="1" t="s">
        <v>112</v>
      </c>
      <c r="O6" s="19" t="s">
        <v>106</v>
      </c>
      <c r="P6" s="1" t="s">
        <v>113</v>
      </c>
      <c r="Q6" s="19" t="s">
        <v>2166</v>
      </c>
      <c r="R6" s="21" t="s">
        <v>115</v>
      </c>
      <c r="S6" s="21" t="s">
        <v>116</v>
      </c>
      <c r="T6" s="21" t="s">
        <v>117</v>
      </c>
      <c r="U6" s="21" t="s">
        <v>118</v>
      </c>
      <c r="V6" s="19" t="s">
        <v>119</v>
      </c>
      <c r="W6" s="21" t="s">
        <v>120</v>
      </c>
      <c r="X6" s="21" t="s">
        <v>121</v>
      </c>
      <c r="Y6" s="21" t="s">
        <v>2158</v>
      </c>
      <c r="Z6" s="21" t="s">
        <v>2158</v>
      </c>
      <c r="AA6" s="38"/>
    </row>
    <row r="7" spans="1:27" x14ac:dyDescent="0.25">
      <c r="A7" t="s">
        <v>2164</v>
      </c>
      <c r="B7">
        <v>206170</v>
      </c>
      <c r="C7" t="s">
        <v>122</v>
      </c>
      <c r="D7" s="6">
        <v>44287</v>
      </c>
      <c r="E7" t="s">
        <v>123</v>
      </c>
      <c r="F7">
        <v>49</v>
      </c>
      <c r="G7">
        <v>-2.4900000000000002</v>
      </c>
      <c r="H7">
        <v>46.51</v>
      </c>
      <c r="I7" t="s">
        <v>124</v>
      </c>
      <c r="J7" t="s">
        <v>125</v>
      </c>
      <c r="K7" t="s">
        <v>126</v>
      </c>
      <c r="L7">
        <v>49</v>
      </c>
      <c r="M7">
        <v>0</v>
      </c>
      <c r="N7">
        <v>0</v>
      </c>
      <c r="O7">
        <v>49</v>
      </c>
      <c r="P7">
        <v>42021</v>
      </c>
      <c r="Q7">
        <v>73.656099999999995</v>
      </c>
      <c r="R7" s="18">
        <v>3609.15</v>
      </c>
      <c r="S7" s="17">
        <v>0</v>
      </c>
      <c r="T7" s="17">
        <v>0</v>
      </c>
      <c r="U7" s="17">
        <v>-183.4</v>
      </c>
      <c r="V7" s="13">
        <v>70.465515135653845</v>
      </c>
      <c r="W7" s="17">
        <v>3277.35</v>
      </c>
      <c r="X7" s="17">
        <v>148.4</v>
      </c>
      <c r="Y7" s="13">
        <v>3609.15</v>
      </c>
      <c r="Z7">
        <v>3609.15</v>
      </c>
    </row>
    <row r="8" spans="1:27" x14ac:dyDescent="0.25">
      <c r="A8" t="s">
        <v>2164</v>
      </c>
      <c r="B8">
        <v>206171</v>
      </c>
      <c r="C8" t="s">
        <v>127</v>
      </c>
      <c r="D8" s="6">
        <v>44287</v>
      </c>
      <c r="E8" t="s">
        <v>123</v>
      </c>
      <c r="F8">
        <v>20</v>
      </c>
      <c r="G8">
        <v>-1.23</v>
      </c>
      <c r="H8">
        <v>18.77</v>
      </c>
      <c r="I8" t="s">
        <v>128</v>
      </c>
      <c r="J8" t="s">
        <v>125</v>
      </c>
      <c r="K8" t="s">
        <v>126</v>
      </c>
      <c r="L8">
        <v>20</v>
      </c>
      <c r="M8">
        <v>0</v>
      </c>
      <c r="N8">
        <v>0</v>
      </c>
      <c r="O8">
        <v>20</v>
      </c>
      <c r="P8">
        <v>42021</v>
      </c>
      <c r="Q8">
        <v>73.656099999999995</v>
      </c>
      <c r="R8">
        <v>1473.12</v>
      </c>
      <c r="S8" s="17">
        <v>0</v>
      </c>
      <c r="T8" s="13">
        <v>0</v>
      </c>
      <c r="U8" s="13">
        <v>-90.6</v>
      </c>
      <c r="V8" s="13">
        <v>70.465515135653845</v>
      </c>
      <c r="W8" s="13">
        <v>1322.64</v>
      </c>
      <c r="X8" s="13">
        <v>59.88</v>
      </c>
      <c r="Y8" s="13">
        <v>1473.12</v>
      </c>
      <c r="Z8">
        <v>1473.1200000000001</v>
      </c>
    </row>
    <row r="9" spans="1:27" x14ac:dyDescent="0.25">
      <c r="A9" t="s">
        <v>2164</v>
      </c>
      <c r="B9">
        <v>206172</v>
      </c>
      <c r="C9" t="s">
        <v>129</v>
      </c>
      <c r="D9" s="6">
        <v>44287</v>
      </c>
      <c r="E9" t="s">
        <v>123</v>
      </c>
      <c r="F9">
        <v>49</v>
      </c>
      <c r="G9">
        <v>-2.4900000000000002</v>
      </c>
      <c r="H9">
        <v>46.51</v>
      </c>
      <c r="I9" t="s">
        <v>130</v>
      </c>
      <c r="J9" t="s">
        <v>131</v>
      </c>
      <c r="K9" t="s">
        <v>132</v>
      </c>
      <c r="L9">
        <v>49</v>
      </c>
      <c r="M9">
        <v>0</v>
      </c>
      <c r="N9">
        <v>0</v>
      </c>
      <c r="O9">
        <v>49</v>
      </c>
      <c r="P9">
        <v>42021</v>
      </c>
      <c r="Q9">
        <v>73.656099999999995</v>
      </c>
      <c r="R9">
        <v>3609.15</v>
      </c>
      <c r="S9" s="17">
        <v>0</v>
      </c>
      <c r="T9" s="13">
        <v>0</v>
      </c>
      <c r="U9" s="13">
        <v>-183.4</v>
      </c>
      <c r="V9" s="13">
        <v>70.465515135653845</v>
      </c>
      <c r="W9" s="13">
        <v>3277.35</v>
      </c>
      <c r="X9" s="13">
        <v>148.4</v>
      </c>
      <c r="Y9" s="13">
        <v>3609.15</v>
      </c>
      <c r="Z9">
        <v>3609.15</v>
      </c>
    </row>
    <row r="10" spans="1:27" x14ac:dyDescent="0.25">
      <c r="A10" t="s">
        <v>2164</v>
      </c>
      <c r="B10">
        <v>206174</v>
      </c>
      <c r="C10" t="s">
        <v>133</v>
      </c>
      <c r="D10" s="6">
        <v>44287</v>
      </c>
      <c r="E10" t="s">
        <v>123</v>
      </c>
      <c r="F10">
        <v>20</v>
      </c>
      <c r="G10">
        <v>-1.23</v>
      </c>
      <c r="H10">
        <v>18.77</v>
      </c>
      <c r="I10" t="s">
        <v>134</v>
      </c>
      <c r="J10" t="s">
        <v>135</v>
      </c>
      <c r="K10" t="s">
        <v>136</v>
      </c>
      <c r="L10">
        <v>20</v>
      </c>
      <c r="M10">
        <v>0</v>
      </c>
      <c r="N10">
        <v>0</v>
      </c>
      <c r="O10">
        <v>20</v>
      </c>
      <c r="P10">
        <v>42021</v>
      </c>
      <c r="Q10">
        <v>73.656099999999995</v>
      </c>
      <c r="R10">
        <v>1473.12</v>
      </c>
      <c r="S10" s="17">
        <v>0</v>
      </c>
      <c r="T10" s="13">
        <v>0</v>
      </c>
      <c r="U10" s="13">
        <v>-90.6</v>
      </c>
      <c r="V10" s="13">
        <v>70.465515135653845</v>
      </c>
      <c r="W10" s="13">
        <v>1322.64</v>
      </c>
      <c r="X10" s="13">
        <v>59.88</v>
      </c>
      <c r="Y10" s="13">
        <v>1473.12</v>
      </c>
      <c r="Z10">
        <v>1473.1200000000001</v>
      </c>
    </row>
    <row r="11" spans="1:27" x14ac:dyDescent="0.25">
      <c r="A11" t="s">
        <v>2164</v>
      </c>
      <c r="B11">
        <v>206177</v>
      </c>
      <c r="C11" t="s">
        <v>137</v>
      </c>
      <c r="D11" s="6">
        <v>44287</v>
      </c>
      <c r="E11" t="s">
        <v>123</v>
      </c>
      <c r="F11">
        <v>89</v>
      </c>
      <c r="G11">
        <v>-4.24</v>
      </c>
      <c r="H11">
        <v>84.76</v>
      </c>
      <c r="I11" t="s">
        <v>138</v>
      </c>
      <c r="J11" t="s">
        <v>139</v>
      </c>
      <c r="K11" t="s">
        <v>140</v>
      </c>
      <c r="L11">
        <v>99</v>
      </c>
      <c r="M11">
        <v>10</v>
      </c>
      <c r="N11">
        <v>0</v>
      </c>
      <c r="O11">
        <v>89</v>
      </c>
      <c r="P11">
        <v>42021</v>
      </c>
      <c r="Q11">
        <v>73.656099999999995</v>
      </c>
      <c r="R11">
        <v>7291.95</v>
      </c>
      <c r="S11" s="17">
        <v>0</v>
      </c>
      <c r="T11" s="13">
        <v>737</v>
      </c>
      <c r="U11" s="13">
        <v>-312.3</v>
      </c>
      <c r="V11" s="13">
        <v>70.465515135653845</v>
      </c>
      <c r="W11" s="13">
        <v>5972.66</v>
      </c>
      <c r="X11" s="13">
        <v>269.99</v>
      </c>
      <c r="Y11" s="13">
        <v>7291.95</v>
      </c>
      <c r="Z11">
        <v>7291.95</v>
      </c>
    </row>
    <row r="12" spans="1:27" x14ac:dyDescent="0.25">
      <c r="A12" t="s">
        <v>2164</v>
      </c>
      <c r="B12">
        <v>206178</v>
      </c>
      <c r="C12" t="s">
        <v>141</v>
      </c>
      <c r="D12" s="6">
        <v>44287</v>
      </c>
      <c r="E12" t="s">
        <v>123</v>
      </c>
      <c r="F12">
        <v>99</v>
      </c>
      <c r="G12">
        <v>-4.67</v>
      </c>
      <c r="H12">
        <v>94.33</v>
      </c>
      <c r="I12" t="s">
        <v>142</v>
      </c>
      <c r="J12" t="s">
        <v>143</v>
      </c>
      <c r="K12" t="s">
        <v>144</v>
      </c>
      <c r="L12">
        <v>99</v>
      </c>
      <c r="M12">
        <v>0</v>
      </c>
      <c r="N12">
        <v>0</v>
      </c>
      <c r="O12">
        <v>99</v>
      </c>
      <c r="P12">
        <v>42021</v>
      </c>
      <c r="Q12">
        <v>73.656099999999995</v>
      </c>
      <c r="R12">
        <v>7291.95</v>
      </c>
      <c r="S12" s="17">
        <v>0</v>
      </c>
      <c r="T12" s="13">
        <v>0</v>
      </c>
      <c r="U12" s="13">
        <v>-343.97</v>
      </c>
      <c r="V12" s="13">
        <v>70.465515135653845</v>
      </c>
      <c r="W12" s="13">
        <v>6647.01</v>
      </c>
      <c r="X12" s="13">
        <v>300.97000000000003</v>
      </c>
      <c r="Y12" s="13">
        <v>7291.95</v>
      </c>
      <c r="Z12">
        <v>7291.9500000000007</v>
      </c>
    </row>
    <row r="13" spans="1:27" x14ac:dyDescent="0.25">
      <c r="A13" t="s">
        <v>2164</v>
      </c>
      <c r="B13">
        <v>206180</v>
      </c>
      <c r="C13" t="s">
        <v>145</v>
      </c>
      <c r="D13" s="6">
        <v>44287</v>
      </c>
      <c r="E13" t="s">
        <v>123</v>
      </c>
      <c r="F13">
        <v>40</v>
      </c>
      <c r="G13">
        <v>-2.1</v>
      </c>
      <c r="H13">
        <v>37.9</v>
      </c>
      <c r="I13" t="s">
        <v>146</v>
      </c>
      <c r="J13" t="s">
        <v>147</v>
      </c>
      <c r="K13" t="s">
        <v>148</v>
      </c>
      <c r="L13">
        <v>40</v>
      </c>
      <c r="M13">
        <v>0</v>
      </c>
      <c r="N13">
        <v>0</v>
      </c>
      <c r="O13">
        <v>40</v>
      </c>
      <c r="P13">
        <v>42021</v>
      </c>
      <c r="Q13">
        <v>73.656099999999995</v>
      </c>
      <c r="R13">
        <v>2946.24</v>
      </c>
      <c r="S13" s="17">
        <v>0</v>
      </c>
      <c r="T13" s="13">
        <v>0</v>
      </c>
      <c r="U13" s="13">
        <v>-154.68</v>
      </c>
      <c r="V13" s="13">
        <v>70.465515135653845</v>
      </c>
      <c r="W13" s="13">
        <v>2670.64</v>
      </c>
      <c r="X13" s="13">
        <v>120.92</v>
      </c>
      <c r="Y13" s="13">
        <v>2946.24</v>
      </c>
      <c r="Z13">
        <v>2946.24</v>
      </c>
    </row>
    <row r="14" spans="1:27" x14ac:dyDescent="0.25">
      <c r="A14" t="s">
        <v>2164</v>
      </c>
      <c r="B14">
        <v>206181</v>
      </c>
      <c r="C14" t="s">
        <v>149</v>
      </c>
      <c r="D14" s="6">
        <v>44287</v>
      </c>
      <c r="E14" t="s">
        <v>123</v>
      </c>
      <c r="F14">
        <v>99</v>
      </c>
      <c r="G14">
        <v>-4.67</v>
      </c>
      <c r="H14">
        <v>94.33</v>
      </c>
      <c r="I14" t="s">
        <v>150</v>
      </c>
      <c r="J14" t="s">
        <v>151</v>
      </c>
      <c r="K14" t="s">
        <v>152</v>
      </c>
      <c r="L14">
        <v>99</v>
      </c>
      <c r="M14">
        <v>0</v>
      </c>
      <c r="N14">
        <v>0</v>
      </c>
      <c r="O14">
        <v>99</v>
      </c>
      <c r="P14">
        <v>42021</v>
      </c>
      <c r="Q14">
        <v>73.656099999999995</v>
      </c>
      <c r="R14">
        <v>7291.95</v>
      </c>
      <c r="S14" s="17">
        <v>0</v>
      </c>
      <c r="T14" s="13">
        <v>0</v>
      </c>
      <c r="U14" s="13">
        <v>-343.97</v>
      </c>
      <c r="V14" s="13">
        <v>70.465515135653845</v>
      </c>
      <c r="W14" s="13">
        <v>6647.01</v>
      </c>
      <c r="X14" s="13">
        <v>300.97000000000003</v>
      </c>
      <c r="Y14" s="13">
        <v>7291.95</v>
      </c>
      <c r="Z14">
        <v>7291.9500000000007</v>
      </c>
    </row>
    <row r="15" spans="1:27" x14ac:dyDescent="0.25">
      <c r="A15" t="s">
        <v>2164</v>
      </c>
      <c r="B15">
        <v>206183</v>
      </c>
      <c r="C15" t="s">
        <v>153</v>
      </c>
      <c r="D15" s="6">
        <v>44287</v>
      </c>
      <c r="E15" t="s">
        <v>123</v>
      </c>
      <c r="F15">
        <v>89</v>
      </c>
      <c r="G15">
        <v>-4.24</v>
      </c>
      <c r="H15">
        <v>84.76</v>
      </c>
      <c r="I15" t="s">
        <v>154</v>
      </c>
      <c r="J15" t="s">
        <v>155</v>
      </c>
      <c r="K15" t="s">
        <v>156</v>
      </c>
      <c r="L15">
        <v>99</v>
      </c>
      <c r="M15">
        <v>10</v>
      </c>
      <c r="N15">
        <v>0</v>
      </c>
      <c r="O15">
        <v>89</v>
      </c>
      <c r="P15">
        <v>42021</v>
      </c>
      <c r="Q15">
        <v>73.656099999999995</v>
      </c>
      <c r="R15">
        <v>7291.95</v>
      </c>
      <c r="S15" s="17">
        <v>0</v>
      </c>
      <c r="T15" s="13">
        <v>737</v>
      </c>
      <c r="U15" s="13">
        <v>-312.3</v>
      </c>
      <c r="V15" s="13">
        <v>70.465515135653845</v>
      </c>
      <c r="W15" s="13">
        <v>5972.66</v>
      </c>
      <c r="X15" s="13">
        <v>269.99</v>
      </c>
      <c r="Y15" s="13">
        <v>7291.95</v>
      </c>
      <c r="Z15">
        <v>7291.95</v>
      </c>
    </row>
    <row r="16" spans="1:27" x14ac:dyDescent="0.25">
      <c r="A16" t="s">
        <v>2164</v>
      </c>
      <c r="B16">
        <v>206184</v>
      </c>
      <c r="C16" t="s">
        <v>157</v>
      </c>
      <c r="D16" s="6">
        <v>44287</v>
      </c>
      <c r="E16" t="s">
        <v>123</v>
      </c>
      <c r="F16">
        <v>49</v>
      </c>
      <c r="G16">
        <v>-2.4900000000000002</v>
      </c>
      <c r="H16">
        <v>46.51</v>
      </c>
      <c r="I16" t="s">
        <v>158</v>
      </c>
      <c r="J16" t="s">
        <v>159</v>
      </c>
      <c r="K16" t="s">
        <v>160</v>
      </c>
      <c r="L16">
        <v>49</v>
      </c>
      <c r="M16">
        <v>0</v>
      </c>
      <c r="N16">
        <v>0</v>
      </c>
      <c r="O16">
        <v>49</v>
      </c>
      <c r="P16">
        <v>42021</v>
      </c>
      <c r="Q16">
        <v>73.656099999999995</v>
      </c>
      <c r="R16">
        <v>3609.15</v>
      </c>
      <c r="S16" s="17">
        <v>0</v>
      </c>
      <c r="T16" s="13">
        <v>0</v>
      </c>
      <c r="U16" s="13">
        <v>-183.4</v>
      </c>
      <c r="V16" s="13">
        <v>70.465515135653845</v>
      </c>
      <c r="W16" s="13">
        <v>3277.35</v>
      </c>
      <c r="X16" s="13">
        <v>148.4</v>
      </c>
      <c r="Y16" s="13">
        <v>3609.15</v>
      </c>
      <c r="Z16">
        <v>3609.15</v>
      </c>
    </row>
    <row r="17" spans="1:26" x14ac:dyDescent="0.25">
      <c r="A17" t="s">
        <v>2164</v>
      </c>
      <c r="B17">
        <v>206182</v>
      </c>
      <c r="C17" t="s">
        <v>161</v>
      </c>
      <c r="D17" s="6">
        <v>44287</v>
      </c>
      <c r="E17" t="s">
        <v>1861</v>
      </c>
      <c r="F17">
        <v>89</v>
      </c>
      <c r="G17">
        <v>-4.3</v>
      </c>
      <c r="H17">
        <v>84.7</v>
      </c>
      <c r="I17" t="s">
        <v>1862</v>
      </c>
      <c r="J17" t="s">
        <v>1863</v>
      </c>
      <c r="K17" t="s">
        <v>1864</v>
      </c>
      <c r="L17">
        <v>89</v>
      </c>
      <c r="M17">
        <v>0</v>
      </c>
      <c r="N17">
        <v>0</v>
      </c>
      <c r="O17">
        <v>89</v>
      </c>
      <c r="P17">
        <v>42021</v>
      </c>
      <c r="Q17">
        <v>87.836600000000004</v>
      </c>
      <c r="R17">
        <v>7817.46</v>
      </c>
      <c r="S17" s="17">
        <v>0</v>
      </c>
      <c r="T17" s="13">
        <v>0</v>
      </c>
      <c r="U17" s="13">
        <v>-377.7</v>
      </c>
      <c r="V17" s="13">
        <v>82.462101534828804</v>
      </c>
      <c r="W17" s="13">
        <v>6984.54</v>
      </c>
      <c r="X17" s="14">
        <v>455.22</v>
      </c>
      <c r="Y17" s="13">
        <v>7817.46</v>
      </c>
      <c r="Z17">
        <v>7817.46</v>
      </c>
    </row>
    <row r="18" spans="1:26" x14ac:dyDescent="0.25">
      <c r="A18" t="s">
        <v>2164</v>
      </c>
      <c r="B18">
        <v>206185</v>
      </c>
      <c r="C18" t="s">
        <v>165</v>
      </c>
      <c r="D18" s="6">
        <v>44288</v>
      </c>
      <c r="E18" t="s">
        <v>123</v>
      </c>
      <c r="F18">
        <v>69</v>
      </c>
      <c r="G18">
        <v>-3.36</v>
      </c>
      <c r="H18">
        <v>65.64</v>
      </c>
      <c r="I18" t="s">
        <v>162</v>
      </c>
      <c r="J18" t="s">
        <v>163</v>
      </c>
      <c r="K18" t="s">
        <v>164</v>
      </c>
      <c r="L18">
        <v>69</v>
      </c>
      <c r="M18">
        <v>0</v>
      </c>
      <c r="N18">
        <v>0</v>
      </c>
      <c r="O18">
        <v>69</v>
      </c>
      <c r="P18">
        <v>42021</v>
      </c>
      <c r="Q18">
        <v>73.656099999999995</v>
      </c>
      <c r="R18">
        <v>5082.2700000000004</v>
      </c>
      <c r="S18" s="17">
        <v>0</v>
      </c>
      <c r="T18" s="13">
        <v>0</v>
      </c>
      <c r="U18" s="13">
        <v>-247.48</v>
      </c>
      <c r="V18" s="13">
        <v>70.570148212728867</v>
      </c>
      <c r="W18" s="13">
        <v>4632.22</v>
      </c>
      <c r="X18" s="13">
        <v>202.57</v>
      </c>
      <c r="Y18" s="13">
        <v>5082.2700000000004</v>
      </c>
      <c r="Z18">
        <v>5082.2699999999995</v>
      </c>
    </row>
    <row r="19" spans="1:26" x14ac:dyDescent="0.25">
      <c r="A19" t="s">
        <v>2164</v>
      </c>
      <c r="B19">
        <v>206190</v>
      </c>
      <c r="C19" t="s">
        <v>169</v>
      </c>
      <c r="D19" s="6">
        <v>44288</v>
      </c>
      <c r="E19" t="s">
        <v>123</v>
      </c>
      <c r="F19">
        <v>99</v>
      </c>
      <c r="G19">
        <v>-4.67</v>
      </c>
      <c r="H19">
        <v>94.33</v>
      </c>
      <c r="I19" t="s">
        <v>166</v>
      </c>
      <c r="J19" t="s">
        <v>167</v>
      </c>
      <c r="K19" t="s">
        <v>168</v>
      </c>
      <c r="L19">
        <v>99</v>
      </c>
      <c r="M19">
        <v>0</v>
      </c>
      <c r="N19">
        <v>0</v>
      </c>
      <c r="O19">
        <v>99</v>
      </c>
      <c r="P19">
        <v>42021</v>
      </c>
      <c r="Q19">
        <v>73.656099999999995</v>
      </c>
      <c r="R19">
        <v>7291.95</v>
      </c>
      <c r="S19" s="17">
        <v>0</v>
      </c>
      <c r="T19" s="13">
        <v>0</v>
      </c>
      <c r="U19" s="13">
        <v>-343.97</v>
      </c>
      <c r="V19" s="13">
        <v>70.570148212728867</v>
      </c>
      <c r="W19" s="13">
        <v>6656.88</v>
      </c>
      <c r="X19" s="13">
        <v>291.10000000000002</v>
      </c>
      <c r="Y19" s="13">
        <v>7291.95</v>
      </c>
      <c r="Z19">
        <v>7291.9500000000007</v>
      </c>
    </row>
    <row r="20" spans="1:26" x14ac:dyDescent="0.25">
      <c r="A20" t="s">
        <v>2164</v>
      </c>
      <c r="B20">
        <v>206191</v>
      </c>
      <c r="C20" t="s">
        <v>173</v>
      </c>
      <c r="D20" s="6">
        <v>44288</v>
      </c>
      <c r="E20" t="s">
        <v>123</v>
      </c>
      <c r="F20">
        <v>89</v>
      </c>
      <c r="G20">
        <v>-4.24</v>
      </c>
      <c r="H20">
        <v>84.76</v>
      </c>
      <c r="I20" t="s">
        <v>170</v>
      </c>
      <c r="J20" t="s">
        <v>171</v>
      </c>
      <c r="K20" t="s">
        <v>172</v>
      </c>
      <c r="L20">
        <v>89</v>
      </c>
      <c r="N20">
        <v>0</v>
      </c>
      <c r="O20">
        <v>89</v>
      </c>
      <c r="P20">
        <v>42021</v>
      </c>
      <c r="Q20">
        <v>73.656099999999995</v>
      </c>
      <c r="R20">
        <v>6555.39</v>
      </c>
      <c r="S20" s="17">
        <v>0</v>
      </c>
      <c r="T20" s="13">
        <v>0</v>
      </c>
      <c r="U20" s="13">
        <v>-312.3</v>
      </c>
      <c r="V20" s="13">
        <v>70.570148212728867</v>
      </c>
      <c r="W20" s="13">
        <v>5981.53</v>
      </c>
      <c r="X20" s="13">
        <v>261.56</v>
      </c>
      <c r="Y20" s="13">
        <v>6555.39</v>
      </c>
      <c r="Z20">
        <v>6555.39</v>
      </c>
    </row>
    <row r="21" spans="1:26" x14ac:dyDescent="0.25">
      <c r="A21" t="s">
        <v>2164</v>
      </c>
      <c r="B21">
        <v>206192</v>
      </c>
      <c r="C21" t="s">
        <v>177</v>
      </c>
      <c r="D21" s="6">
        <v>44288</v>
      </c>
      <c r="E21" t="s">
        <v>123</v>
      </c>
      <c r="F21">
        <v>20</v>
      </c>
      <c r="G21">
        <v>-1.23</v>
      </c>
      <c r="H21">
        <v>18.77</v>
      </c>
      <c r="I21" t="s">
        <v>174</v>
      </c>
      <c r="J21" t="s">
        <v>175</v>
      </c>
      <c r="K21" t="s">
        <v>176</v>
      </c>
      <c r="L21">
        <v>20</v>
      </c>
      <c r="M21">
        <v>0</v>
      </c>
      <c r="N21">
        <v>0</v>
      </c>
      <c r="O21">
        <v>20</v>
      </c>
      <c r="P21">
        <v>42021</v>
      </c>
      <c r="Q21">
        <v>73.656099999999995</v>
      </c>
      <c r="R21">
        <v>1473.12</v>
      </c>
      <c r="S21" s="17">
        <v>0</v>
      </c>
      <c r="T21" s="13">
        <v>0</v>
      </c>
      <c r="U21" s="13">
        <v>-90.6</v>
      </c>
      <c r="V21" s="13">
        <v>70.570148212728867</v>
      </c>
      <c r="W21" s="13">
        <v>1324.6</v>
      </c>
      <c r="X21" s="13">
        <v>57.92</v>
      </c>
      <c r="Y21" s="13">
        <v>1473.12</v>
      </c>
      <c r="Z21">
        <v>1473.12</v>
      </c>
    </row>
    <row r="22" spans="1:26" x14ac:dyDescent="0.25">
      <c r="A22" t="s">
        <v>2164</v>
      </c>
      <c r="B22">
        <v>206194</v>
      </c>
      <c r="C22" t="s">
        <v>181</v>
      </c>
      <c r="D22" s="6">
        <v>44288</v>
      </c>
      <c r="E22" t="s">
        <v>123</v>
      </c>
      <c r="F22">
        <v>20</v>
      </c>
      <c r="G22">
        <v>-1.23</v>
      </c>
      <c r="H22">
        <v>18.77</v>
      </c>
      <c r="I22" t="s">
        <v>178</v>
      </c>
      <c r="J22" t="s">
        <v>179</v>
      </c>
      <c r="K22" t="s">
        <v>180</v>
      </c>
      <c r="L22">
        <v>20</v>
      </c>
      <c r="M22">
        <v>0</v>
      </c>
      <c r="N22">
        <v>0</v>
      </c>
      <c r="O22">
        <v>20</v>
      </c>
      <c r="P22">
        <v>42021</v>
      </c>
      <c r="Q22">
        <v>73.656099999999995</v>
      </c>
      <c r="R22">
        <v>1473.12</v>
      </c>
      <c r="S22" s="17">
        <v>0</v>
      </c>
      <c r="T22" s="13">
        <v>0</v>
      </c>
      <c r="U22" s="13">
        <v>-90.6</v>
      </c>
      <c r="V22" s="13">
        <v>70.570148212728867</v>
      </c>
      <c r="W22" s="13">
        <v>1324.6</v>
      </c>
      <c r="X22" s="13">
        <v>57.92</v>
      </c>
      <c r="Y22" s="13">
        <v>1473.12</v>
      </c>
      <c r="Z22">
        <v>1473.12</v>
      </c>
    </row>
    <row r="23" spans="1:26" x14ac:dyDescent="0.25">
      <c r="A23" t="s">
        <v>2164</v>
      </c>
      <c r="B23">
        <v>206195</v>
      </c>
      <c r="C23" t="s">
        <v>183</v>
      </c>
      <c r="D23" s="6">
        <v>44288</v>
      </c>
      <c r="E23" t="s">
        <v>123</v>
      </c>
      <c r="F23">
        <v>49</v>
      </c>
      <c r="G23">
        <v>-2.4900000000000002</v>
      </c>
      <c r="H23">
        <v>46.51</v>
      </c>
      <c r="I23" t="s">
        <v>182</v>
      </c>
      <c r="J23" t="s">
        <v>159</v>
      </c>
      <c r="K23" t="s">
        <v>160</v>
      </c>
      <c r="L23">
        <v>49</v>
      </c>
      <c r="M23">
        <v>0</v>
      </c>
      <c r="N23">
        <v>0</v>
      </c>
      <c r="O23">
        <v>49</v>
      </c>
      <c r="P23">
        <v>42021</v>
      </c>
      <c r="Q23">
        <v>73.656099999999995</v>
      </c>
      <c r="R23">
        <v>3609.15</v>
      </c>
      <c r="S23" s="17">
        <v>0</v>
      </c>
      <c r="T23" s="13">
        <v>0</v>
      </c>
      <c r="U23" s="13">
        <v>-183.4</v>
      </c>
      <c r="V23" s="13">
        <v>70.570148212728867</v>
      </c>
      <c r="W23" s="13">
        <v>3282.22</v>
      </c>
      <c r="X23" s="13">
        <v>143.53</v>
      </c>
      <c r="Y23" s="13">
        <v>3609.15</v>
      </c>
      <c r="Z23">
        <v>3609.15</v>
      </c>
    </row>
    <row r="24" spans="1:26" x14ac:dyDescent="0.25">
      <c r="A24" t="s">
        <v>2164</v>
      </c>
      <c r="B24">
        <v>206230</v>
      </c>
      <c r="C24" t="s">
        <v>187</v>
      </c>
      <c r="D24" s="6">
        <v>44288</v>
      </c>
      <c r="E24" t="s">
        <v>123</v>
      </c>
      <c r="F24">
        <v>119</v>
      </c>
      <c r="G24">
        <v>-5.55</v>
      </c>
      <c r="H24">
        <v>113.45</v>
      </c>
      <c r="I24" t="s">
        <v>184</v>
      </c>
      <c r="J24" t="s">
        <v>185</v>
      </c>
      <c r="K24" t="s">
        <v>186</v>
      </c>
      <c r="L24">
        <v>119</v>
      </c>
      <c r="M24">
        <v>0</v>
      </c>
      <c r="N24">
        <v>0</v>
      </c>
      <c r="O24">
        <v>119</v>
      </c>
      <c r="P24">
        <v>42021</v>
      </c>
      <c r="Q24">
        <v>73.656099999999995</v>
      </c>
      <c r="R24">
        <v>8765.07</v>
      </c>
      <c r="S24" s="17">
        <v>0</v>
      </c>
      <c r="T24" s="13">
        <v>0</v>
      </c>
      <c r="U24" s="13">
        <v>-408.79</v>
      </c>
      <c r="V24" s="13">
        <v>70.570148212728867</v>
      </c>
      <c r="W24" s="13">
        <v>8006.18</v>
      </c>
      <c r="X24" s="14">
        <v>350.1</v>
      </c>
      <c r="Y24" s="13">
        <v>8765.07</v>
      </c>
      <c r="Z24">
        <v>8765.07</v>
      </c>
    </row>
    <row r="25" spans="1:26" x14ac:dyDescent="0.25">
      <c r="A25" t="s">
        <v>2164</v>
      </c>
      <c r="B25">
        <v>206232</v>
      </c>
      <c r="C25" t="s">
        <v>189</v>
      </c>
      <c r="D25" s="6">
        <v>44288</v>
      </c>
      <c r="E25" t="s">
        <v>123</v>
      </c>
      <c r="F25">
        <v>89</v>
      </c>
      <c r="G25">
        <v>-4.24</v>
      </c>
      <c r="H25">
        <v>84.76</v>
      </c>
      <c r="I25" t="s">
        <v>188</v>
      </c>
      <c r="J25" t="s">
        <v>167</v>
      </c>
      <c r="K25" t="s">
        <v>168</v>
      </c>
      <c r="L25">
        <v>99</v>
      </c>
      <c r="M25">
        <v>10</v>
      </c>
      <c r="N25">
        <v>0</v>
      </c>
      <c r="O25">
        <v>89</v>
      </c>
      <c r="P25">
        <v>42021</v>
      </c>
      <c r="Q25">
        <v>73.656099999999995</v>
      </c>
      <c r="R25">
        <v>7291.95</v>
      </c>
      <c r="S25" s="17">
        <v>0</v>
      </c>
      <c r="T25" s="13">
        <v>737</v>
      </c>
      <c r="U25" s="13">
        <v>-312.3</v>
      </c>
      <c r="V25" s="13">
        <v>70.570148212728867</v>
      </c>
      <c r="W25" s="13">
        <v>5981.53</v>
      </c>
      <c r="X25" s="14">
        <v>261.12</v>
      </c>
      <c r="Y25" s="13">
        <v>7291.95</v>
      </c>
      <c r="Z25">
        <v>7291.95</v>
      </c>
    </row>
    <row r="26" spans="1:26" x14ac:dyDescent="0.25">
      <c r="A26" t="s">
        <v>2164</v>
      </c>
      <c r="B26">
        <v>206233</v>
      </c>
      <c r="C26" t="s">
        <v>193</v>
      </c>
      <c r="D26" s="6">
        <v>44288</v>
      </c>
      <c r="E26" t="s">
        <v>123</v>
      </c>
      <c r="F26">
        <v>89</v>
      </c>
      <c r="G26">
        <v>-4.24</v>
      </c>
      <c r="H26">
        <v>84.76</v>
      </c>
      <c r="I26" t="s">
        <v>190</v>
      </c>
      <c r="J26" t="s">
        <v>191</v>
      </c>
      <c r="K26" t="s">
        <v>192</v>
      </c>
      <c r="L26">
        <v>99</v>
      </c>
      <c r="M26">
        <v>10</v>
      </c>
      <c r="N26">
        <v>0</v>
      </c>
      <c r="O26">
        <v>89</v>
      </c>
      <c r="P26">
        <v>42021</v>
      </c>
      <c r="Q26">
        <v>73.656099999999995</v>
      </c>
      <c r="R26">
        <v>7291.95</v>
      </c>
      <c r="S26" s="17">
        <v>0</v>
      </c>
      <c r="T26" s="13">
        <v>737</v>
      </c>
      <c r="U26" s="13">
        <v>-312.3</v>
      </c>
      <c r="V26" s="13">
        <v>70.570148212728867</v>
      </c>
      <c r="W26" s="13">
        <v>5981.53</v>
      </c>
      <c r="X26" s="14">
        <v>261.12</v>
      </c>
      <c r="Y26" s="13">
        <v>7291.95</v>
      </c>
      <c r="Z26">
        <v>7291.95</v>
      </c>
    </row>
    <row r="27" spans="1:26" x14ac:dyDescent="0.25">
      <c r="A27" t="s">
        <v>2164</v>
      </c>
      <c r="B27">
        <v>206189</v>
      </c>
      <c r="C27" t="s">
        <v>197</v>
      </c>
      <c r="D27" s="6">
        <v>44288</v>
      </c>
      <c r="E27" t="s">
        <v>1861</v>
      </c>
      <c r="F27">
        <v>18</v>
      </c>
      <c r="G27">
        <v>-1.2</v>
      </c>
      <c r="H27">
        <v>16.8</v>
      </c>
      <c r="I27" t="s">
        <v>1866</v>
      </c>
      <c r="J27" t="s">
        <v>1867</v>
      </c>
      <c r="K27" t="s">
        <v>1868</v>
      </c>
      <c r="L27">
        <v>18</v>
      </c>
      <c r="M27">
        <v>0</v>
      </c>
      <c r="N27">
        <v>0</v>
      </c>
      <c r="O27">
        <v>18</v>
      </c>
      <c r="P27">
        <v>42021</v>
      </c>
      <c r="Q27">
        <v>87.836600000000004</v>
      </c>
      <c r="R27">
        <v>1581.06</v>
      </c>
      <c r="S27" s="17">
        <v>0</v>
      </c>
      <c r="T27" s="13">
        <v>0</v>
      </c>
      <c r="U27" s="13">
        <v>-105.4</v>
      </c>
      <c r="V27" s="13">
        <v>82.654761904761898</v>
      </c>
      <c r="W27" s="13">
        <v>1388.6</v>
      </c>
      <c r="X27" s="14">
        <v>87.06</v>
      </c>
      <c r="Y27" s="13">
        <v>1581.06</v>
      </c>
      <c r="Z27">
        <v>1581.06</v>
      </c>
    </row>
    <row r="28" spans="1:26" x14ac:dyDescent="0.25">
      <c r="A28" t="s">
        <v>2164</v>
      </c>
      <c r="B28">
        <v>206235</v>
      </c>
      <c r="C28" t="s">
        <v>201</v>
      </c>
      <c r="D28" s="6">
        <v>44289</v>
      </c>
      <c r="E28" t="s">
        <v>123</v>
      </c>
      <c r="F28">
        <v>99</v>
      </c>
      <c r="G28">
        <v>-4.67</v>
      </c>
      <c r="H28">
        <v>94.33</v>
      </c>
      <c r="I28" t="s">
        <v>194</v>
      </c>
      <c r="J28" t="s">
        <v>195</v>
      </c>
      <c r="K28" t="s">
        <v>196</v>
      </c>
      <c r="L28">
        <v>99</v>
      </c>
      <c r="M28">
        <v>0</v>
      </c>
      <c r="N28">
        <v>0</v>
      </c>
      <c r="O28">
        <v>99</v>
      </c>
      <c r="P28">
        <v>42021</v>
      </c>
      <c r="Q28">
        <v>73.656099999999995</v>
      </c>
      <c r="R28">
        <v>7291.95</v>
      </c>
      <c r="S28" s="17">
        <v>0</v>
      </c>
      <c r="T28" s="13">
        <v>0</v>
      </c>
      <c r="U28" s="13">
        <v>-343.97</v>
      </c>
      <c r="V28" s="13">
        <v>70.570171154225861</v>
      </c>
      <c r="W28" s="13">
        <v>6656.88</v>
      </c>
      <c r="X28" s="14">
        <v>291.10000000000002</v>
      </c>
      <c r="Y28" s="13">
        <v>7291.95</v>
      </c>
      <c r="Z28">
        <v>7291.95</v>
      </c>
    </row>
    <row r="29" spans="1:26" x14ac:dyDescent="0.25">
      <c r="A29" t="s">
        <v>2164</v>
      </c>
      <c r="B29">
        <v>206237</v>
      </c>
      <c r="C29" t="s">
        <v>205</v>
      </c>
      <c r="D29" s="6">
        <v>44289</v>
      </c>
      <c r="E29" t="s">
        <v>123</v>
      </c>
      <c r="F29">
        <v>40</v>
      </c>
      <c r="G29">
        <v>-2.1</v>
      </c>
      <c r="H29">
        <v>37.9</v>
      </c>
      <c r="I29" t="s">
        <v>198</v>
      </c>
      <c r="J29" t="s">
        <v>199</v>
      </c>
      <c r="K29" t="s">
        <v>200</v>
      </c>
      <c r="L29">
        <v>40</v>
      </c>
      <c r="M29">
        <v>0</v>
      </c>
      <c r="N29">
        <v>0</v>
      </c>
      <c r="O29">
        <v>40</v>
      </c>
      <c r="P29">
        <v>42021</v>
      </c>
      <c r="Q29">
        <v>73.656099999999995</v>
      </c>
      <c r="R29">
        <v>2946.24</v>
      </c>
      <c r="S29" s="17">
        <v>0</v>
      </c>
      <c r="T29" s="13">
        <v>0</v>
      </c>
      <c r="U29" s="13">
        <v>-154.68</v>
      </c>
      <c r="V29" s="13">
        <v>70.570171154225861</v>
      </c>
      <c r="W29" s="13">
        <v>2674.61</v>
      </c>
      <c r="X29" s="14">
        <v>116.95</v>
      </c>
      <c r="Y29" s="13">
        <v>2946.24</v>
      </c>
      <c r="Z29">
        <v>2946.24</v>
      </c>
    </row>
    <row r="30" spans="1:26" x14ac:dyDescent="0.25">
      <c r="A30" t="s">
        <v>2164</v>
      </c>
      <c r="B30">
        <v>206238</v>
      </c>
      <c r="C30" t="s">
        <v>209</v>
      </c>
      <c r="D30" s="6">
        <v>44289</v>
      </c>
      <c r="E30" t="s">
        <v>123</v>
      </c>
      <c r="F30">
        <v>80</v>
      </c>
      <c r="G30">
        <v>-3.85</v>
      </c>
      <c r="H30">
        <v>76.150000000000006</v>
      </c>
      <c r="I30" t="s">
        <v>202</v>
      </c>
      <c r="J30" t="s">
        <v>203</v>
      </c>
      <c r="K30" t="s">
        <v>204</v>
      </c>
      <c r="L30">
        <v>80</v>
      </c>
      <c r="M30">
        <v>0</v>
      </c>
      <c r="N30">
        <v>0</v>
      </c>
      <c r="O30">
        <v>80</v>
      </c>
      <c r="P30">
        <v>42021</v>
      </c>
      <c r="Q30">
        <v>73.656099999999995</v>
      </c>
      <c r="R30">
        <v>5892.48</v>
      </c>
      <c r="S30" s="17">
        <v>0</v>
      </c>
      <c r="T30" s="13">
        <v>0</v>
      </c>
      <c r="U30" s="13">
        <v>-283.58</v>
      </c>
      <c r="V30" s="13">
        <v>70.570171154225861</v>
      </c>
      <c r="W30" s="13">
        <v>5373.92</v>
      </c>
      <c r="X30" s="14">
        <v>234.98</v>
      </c>
      <c r="Y30" s="13">
        <v>5892.48</v>
      </c>
      <c r="Z30">
        <v>5892.48</v>
      </c>
    </row>
    <row r="31" spans="1:26" x14ac:dyDescent="0.25">
      <c r="A31" t="s">
        <v>2164</v>
      </c>
      <c r="B31">
        <v>206239</v>
      </c>
      <c r="C31" t="s">
        <v>213</v>
      </c>
      <c r="D31" s="6">
        <v>44289</v>
      </c>
      <c r="E31" t="s">
        <v>123</v>
      </c>
      <c r="F31">
        <v>49</v>
      </c>
      <c r="G31">
        <v>-2.4900000000000002</v>
      </c>
      <c r="H31">
        <v>46.51</v>
      </c>
      <c r="I31" t="s">
        <v>206</v>
      </c>
      <c r="J31" t="s">
        <v>207</v>
      </c>
      <c r="K31" t="s">
        <v>208</v>
      </c>
      <c r="L31">
        <v>49</v>
      </c>
      <c r="M31">
        <v>0</v>
      </c>
      <c r="N31">
        <v>0</v>
      </c>
      <c r="O31">
        <v>49</v>
      </c>
      <c r="P31">
        <v>42021</v>
      </c>
      <c r="Q31">
        <v>73.656099999999995</v>
      </c>
      <c r="R31">
        <v>3609.15</v>
      </c>
      <c r="S31" s="17">
        <v>0</v>
      </c>
      <c r="T31" s="13">
        <v>0</v>
      </c>
      <c r="U31" s="13">
        <v>-183.4</v>
      </c>
      <c r="V31" s="13">
        <v>70.570171154225861</v>
      </c>
      <c r="W31" s="13">
        <v>3282.22</v>
      </c>
      <c r="X31" s="14">
        <v>143.53</v>
      </c>
      <c r="Y31" s="13">
        <v>3609.15</v>
      </c>
      <c r="Z31">
        <v>3609.15</v>
      </c>
    </row>
    <row r="32" spans="1:26" x14ac:dyDescent="0.25">
      <c r="A32" t="s">
        <v>2164</v>
      </c>
      <c r="B32">
        <v>206240</v>
      </c>
      <c r="C32" t="s">
        <v>217</v>
      </c>
      <c r="D32" s="6">
        <v>44289</v>
      </c>
      <c r="E32" t="s">
        <v>123</v>
      </c>
      <c r="F32">
        <v>99</v>
      </c>
      <c r="G32">
        <v>-4.67</v>
      </c>
      <c r="H32">
        <v>94.33</v>
      </c>
      <c r="I32" t="s">
        <v>210</v>
      </c>
      <c r="J32" t="s">
        <v>211</v>
      </c>
      <c r="K32" t="s">
        <v>212</v>
      </c>
      <c r="L32">
        <v>99</v>
      </c>
      <c r="M32">
        <v>0</v>
      </c>
      <c r="N32">
        <v>0</v>
      </c>
      <c r="O32">
        <v>99</v>
      </c>
      <c r="P32">
        <v>42021</v>
      </c>
      <c r="Q32">
        <v>73.656099999999995</v>
      </c>
      <c r="R32">
        <v>7291.95</v>
      </c>
      <c r="S32" s="17">
        <v>0</v>
      </c>
      <c r="T32" s="13">
        <v>0</v>
      </c>
      <c r="U32" s="13">
        <v>-343.97</v>
      </c>
      <c r="V32" s="13">
        <v>70.570171154225861</v>
      </c>
      <c r="W32" s="13">
        <v>6656.88</v>
      </c>
      <c r="X32" s="14">
        <v>291.10000000000002</v>
      </c>
      <c r="Y32" s="13">
        <v>7291.95</v>
      </c>
      <c r="Z32">
        <v>7291.95</v>
      </c>
    </row>
    <row r="33" spans="1:26" x14ac:dyDescent="0.25">
      <c r="A33" t="s">
        <v>2164</v>
      </c>
      <c r="B33">
        <v>206241</v>
      </c>
      <c r="C33" t="s">
        <v>221</v>
      </c>
      <c r="D33" s="6">
        <v>44289</v>
      </c>
      <c r="E33" t="s">
        <v>123</v>
      </c>
      <c r="F33">
        <v>99</v>
      </c>
      <c r="G33">
        <v>-4.67</v>
      </c>
      <c r="H33">
        <v>94.33</v>
      </c>
      <c r="I33" t="s">
        <v>214</v>
      </c>
      <c r="J33" t="s">
        <v>215</v>
      </c>
      <c r="K33" t="s">
        <v>216</v>
      </c>
      <c r="L33">
        <v>99</v>
      </c>
      <c r="M33">
        <v>0</v>
      </c>
      <c r="N33">
        <v>0</v>
      </c>
      <c r="O33">
        <v>99</v>
      </c>
      <c r="P33">
        <v>42021</v>
      </c>
      <c r="Q33">
        <v>73.656099999999995</v>
      </c>
      <c r="R33">
        <v>7291.95</v>
      </c>
      <c r="S33" s="17">
        <v>0</v>
      </c>
      <c r="T33" s="13">
        <v>0</v>
      </c>
      <c r="U33" s="13">
        <v>-343.97</v>
      </c>
      <c r="V33" s="13">
        <v>70.570171154225861</v>
      </c>
      <c r="W33" s="13">
        <v>6656.88</v>
      </c>
      <c r="X33" s="14">
        <v>291.10000000000002</v>
      </c>
      <c r="Y33" s="13">
        <v>7291.95</v>
      </c>
      <c r="Z33">
        <v>7291.95</v>
      </c>
    </row>
    <row r="34" spans="1:26" x14ac:dyDescent="0.25">
      <c r="A34" t="s">
        <v>2164</v>
      </c>
      <c r="B34">
        <v>206243</v>
      </c>
      <c r="C34" t="s">
        <v>225</v>
      </c>
      <c r="D34" s="6">
        <v>44289</v>
      </c>
      <c r="E34" t="s">
        <v>123</v>
      </c>
      <c r="F34">
        <v>89</v>
      </c>
      <c r="G34">
        <v>-4.24</v>
      </c>
      <c r="H34">
        <v>84.76</v>
      </c>
      <c r="I34" t="s">
        <v>218</v>
      </c>
      <c r="J34" t="s">
        <v>219</v>
      </c>
      <c r="K34" t="s">
        <v>220</v>
      </c>
      <c r="L34">
        <v>89</v>
      </c>
      <c r="N34">
        <v>0</v>
      </c>
      <c r="O34">
        <v>89</v>
      </c>
      <c r="P34">
        <v>42021</v>
      </c>
      <c r="Q34">
        <v>73.656099999999995</v>
      </c>
      <c r="R34">
        <v>6555.39</v>
      </c>
      <c r="S34" s="17">
        <v>0</v>
      </c>
      <c r="T34" s="13">
        <v>0</v>
      </c>
      <c r="U34" s="13">
        <v>-312.3</v>
      </c>
      <c r="V34" s="13">
        <v>70.570171154225861</v>
      </c>
      <c r="W34" s="13">
        <v>5981.53</v>
      </c>
      <c r="X34" s="14">
        <v>261.56</v>
      </c>
      <c r="Y34" s="13">
        <v>6555.39</v>
      </c>
      <c r="Z34">
        <v>6555.39</v>
      </c>
    </row>
    <row r="35" spans="1:26" x14ac:dyDescent="0.25">
      <c r="A35" t="s">
        <v>2164</v>
      </c>
      <c r="B35">
        <v>206244</v>
      </c>
      <c r="C35" t="s">
        <v>229</v>
      </c>
      <c r="D35" s="6">
        <v>44289</v>
      </c>
      <c r="E35" t="s">
        <v>123</v>
      </c>
      <c r="F35">
        <v>99</v>
      </c>
      <c r="G35">
        <v>-4.67</v>
      </c>
      <c r="H35">
        <v>94.33</v>
      </c>
      <c r="I35" t="s">
        <v>222</v>
      </c>
      <c r="J35" t="s">
        <v>223</v>
      </c>
      <c r="K35" t="s">
        <v>224</v>
      </c>
      <c r="L35">
        <v>99</v>
      </c>
      <c r="M35">
        <v>0</v>
      </c>
      <c r="N35">
        <v>0</v>
      </c>
      <c r="O35">
        <v>99</v>
      </c>
      <c r="P35">
        <v>42021</v>
      </c>
      <c r="Q35">
        <v>73.656099999999995</v>
      </c>
      <c r="R35">
        <v>7291.95</v>
      </c>
      <c r="S35" s="17">
        <v>0</v>
      </c>
      <c r="T35" s="13">
        <v>0</v>
      </c>
      <c r="U35" s="13">
        <v>-343.97</v>
      </c>
      <c r="V35" s="13">
        <v>70.570171154225861</v>
      </c>
      <c r="W35" s="13">
        <v>6656.88</v>
      </c>
      <c r="X35" s="14">
        <v>291.10000000000002</v>
      </c>
      <c r="Y35" s="13">
        <v>7291.95</v>
      </c>
      <c r="Z35">
        <v>7291.95</v>
      </c>
    </row>
    <row r="36" spans="1:26" x14ac:dyDescent="0.25">
      <c r="A36" t="s">
        <v>2164</v>
      </c>
      <c r="B36">
        <v>206248</v>
      </c>
      <c r="C36" t="s">
        <v>233</v>
      </c>
      <c r="D36" s="6">
        <v>44289</v>
      </c>
      <c r="E36" t="s">
        <v>123</v>
      </c>
      <c r="F36">
        <v>89</v>
      </c>
      <c r="G36">
        <v>-4.24</v>
      </c>
      <c r="H36">
        <v>84.76</v>
      </c>
      <c r="I36" t="s">
        <v>226</v>
      </c>
      <c r="J36" t="s">
        <v>227</v>
      </c>
      <c r="K36" t="s">
        <v>228</v>
      </c>
      <c r="L36">
        <v>99</v>
      </c>
      <c r="M36">
        <v>10</v>
      </c>
      <c r="N36">
        <v>0</v>
      </c>
      <c r="O36">
        <v>89</v>
      </c>
      <c r="P36">
        <v>42021</v>
      </c>
      <c r="Q36">
        <v>73.656099999999995</v>
      </c>
      <c r="R36">
        <v>7291.95</v>
      </c>
      <c r="S36" s="17">
        <v>0</v>
      </c>
      <c r="T36" s="13">
        <v>737</v>
      </c>
      <c r="U36" s="13">
        <v>-312.3</v>
      </c>
      <c r="V36" s="13">
        <v>70.570171154225861</v>
      </c>
      <c r="W36" s="13">
        <v>5981.53</v>
      </c>
      <c r="X36" s="14">
        <v>261.12</v>
      </c>
      <c r="Y36" s="13">
        <v>7291.95</v>
      </c>
      <c r="Z36">
        <v>7291.95</v>
      </c>
    </row>
    <row r="37" spans="1:26" x14ac:dyDescent="0.25">
      <c r="A37" t="s">
        <v>2164</v>
      </c>
      <c r="B37">
        <v>206250</v>
      </c>
      <c r="C37" t="s">
        <v>235</v>
      </c>
      <c r="D37" s="6">
        <v>44289</v>
      </c>
      <c r="E37" t="s">
        <v>123</v>
      </c>
      <c r="F37">
        <v>20</v>
      </c>
      <c r="G37">
        <v>-1.23</v>
      </c>
      <c r="H37">
        <v>18.77</v>
      </c>
      <c r="I37" t="s">
        <v>230</v>
      </c>
      <c r="J37" t="s">
        <v>231</v>
      </c>
      <c r="K37" t="s">
        <v>232</v>
      </c>
      <c r="L37">
        <v>20</v>
      </c>
      <c r="M37">
        <v>0</v>
      </c>
      <c r="N37">
        <v>0</v>
      </c>
      <c r="O37">
        <v>20</v>
      </c>
      <c r="P37">
        <v>42021</v>
      </c>
      <c r="Q37">
        <v>73.656099999999995</v>
      </c>
      <c r="R37">
        <v>1473.12</v>
      </c>
      <c r="S37" s="17">
        <v>0</v>
      </c>
      <c r="T37" s="13">
        <v>0</v>
      </c>
      <c r="U37" s="13">
        <v>-90.6</v>
      </c>
      <c r="V37" s="13">
        <v>70.570171154225861</v>
      </c>
      <c r="W37" s="13">
        <v>1324.6</v>
      </c>
      <c r="X37" s="14">
        <v>57.92</v>
      </c>
      <c r="Y37" s="13">
        <v>1473.12</v>
      </c>
      <c r="Z37">
        <v>1473.12</v>
      </c>
    </row>
    <row r="38" spans="1:26" x14ac:dyDescent="0.25">
      <c r="A38" t="s">
        <v>2164</v>
      </c>
      <c r="B38">
        <v>206252</v>
      </c>
      <c r="C38" t="s">
        <v>237</v>
      </c>
      <c r="D38" s="6">
        <v>44289</v>
      </c>
      <c r="E38" t="s">
        <v>123</v>
      </c>
      <c r="F38">
        <v>50</v>
      </c>
      <c r="G38">
        <v>-2.54</v>
      </c>
      <c r="H38">
        <v>47.46</v>
      </c>
      <c r="I38" t="s">
        <v>234</v>
      </c>
      <c r="J38" t="s">
        <v>231</v>
      </c>
      <c r="K38" t="s">
        <v>232</v>
      </c>
      <c r="L38">
        <v>50</v>
      </c>
      <c r="M38">
        <v>0</v>
      </c>
      <c r="N38">
        <v>0</v>
      </c>
      <c r="O38">
        <v>50</v>
      </c>
      <c r="P38">
        <v>42021</v>
      </c>
      <c r="Q38">
        <v>73.656099999999995</v>
      </c>
      <c r="R38">
        <v>3682.81</v>
      </c>
      <c r="S38" s="17">
        <v>0</v>
      </c>
      <c r="T38" s="13">
        <v>0</v>
      </c>
      <c r="U38" s="13">
        <v>-187.09</v>
      </c>
      <c r="V38" s="13">
        <v>70.570171154225861</v>
      </c>
      <c r="W38" s="13">
        <v>3349.26</v>
      </c>
      <c r="X38" s="14">
        <v>146.46</v>
      </c>
      <c r="Y38" s="13">
        <v>3682.81</v>
      </c>
      <c r="Z38">
        <v>3682.81</v>
      </c>
    </row>
    <row r="39" spans="1:26" x14ac:dyDescent="0.25">
      <c r="A39" t="s">
        <v>2164</v>
      </c>
      <c r="B39">
        <v>206253</v>
      </c>
      <c r="C39" t="s">
        <v>241</v>
      </c>
      <c r="D39" s="6">
        <v>44289</v>
      </c>
      <c r="E39" t="s">
        <v>123</v>
      </c>
      <c r="F39">
        <v>99</v>
      </c>
      <c r="G39">
        <v>-4.67</v>
      </c>
      <c r="H39">
        <v>94.33</v>
      </c>
      <c r="I39" t="s">
        <v>236</v>
      </c>
      <c r="J39" t="s">
        <v>191</v>
      </c>
      <c r="K39" t="s">
        <v>192</v>
      </c>
      <c r="L39">
        <v>99</v>
      </c>
      <c r="M39">
        <v>0</v>
      </c>
      <c r="N39">
        <v>0</v>
      </c>
      <c r="O39">
        <v>99</v>
      </c>
      <c r="P39">
        <v>42021</v>
      </c>
      <c r="Q39">
        <v>73.656099999999995</v>
      </c>
      <c r="R39">
        <v>7291.95</v>
      </c>
      <c r="S39" s="17">
        <v>0</v>
      </c>
      <c r="T39" s="13">
        <v>0</v>
      </c>
      <c r="U39" s="13">
        <v>-343.97</v>
      </c>
      <c r="V39" s="13">
        <v>70.570171154225861</v>
      </c>
      <c r="W39" s="13">
        <v>6656.88</v>
      </c>
      <c r="X39" s="14">
        <v>291.10000000000002</v>
      </c>
      <c r="Y39" s="13">
        <v>7291.95</v>
      </c>
      <c r="Z39">
        <v>7291.95</v>
      </c>
    </row>
    <row r="40" spans="1:26" x14ac:dyDescent="0.25">
      <c r="A40" t="s">
        <v>2164</v>
      </c>
      <c r="B40">
        <v>206254</v>
      </c>
      <c r="C40" t="s">
        <v>245</v>
      </c>
      <c r="D40" s="6">
        <v>44289</v>
      </c>
      <c r="E40" t="s">
        <v>123</v>
      </c>
      <c r="F40">
        <v>99</v>
      </c>
      <c r="G40">
        <v>-4.67</v>
      </c>
      <c r="H40">
        <v>94.33</v>
      </c>
      <c r="I40" t="s">
        <v>238</v>
      </c>
      <c r="J40" t="s">
        <v>239</v>
      </c>
      <c r="K40" t="s">
        <v>240</v>
      </c>
      <c r="L40">
        <v>99</v>
      </c>
      <c r="M40">
        <v>0</v>
      </c>
      <c r="N40">
        <v>0</v>
      </c>
      <c r="O40">
        <v>99</v>
      </c>
      <c r="P40">
        <v>42021</v>
      </c>
      <c r="Q40">
        <v>73.656099999999995</v>
      </c>
      <c r="R40">
        <v>7291.95</v>
      </c>
      <c r="S40" s="17">
        <v>0</v>
      </c>
      <c r="T40" s="13">
        <v>0</v>
      </c>
      <c r="U40" s="13">
        <v>-343.97</v>
      </c>
      <c r="V40" s="13">
        <v>70.570171154225861</v>
      </c>
      <c r="W40" s="13">
        <v>6656.88</v>
      </c>
      <c r="X40" s="14">
        <v>291.10000000000002</v>
      </c>
      <c r="Y40" s="13">
        <v>7291.95</v>
      </c>
      <c r="Z40">
        <v>7291.95</v>
      </c>
    </row>
    <row r="41" spans="1:26" x14ac:dyDescent="0.25">
      <c r="A41" t="s">
        <v>2164</v>
      </c>
      <c r="B41">
        <v>206245</v>
      </c>
      <c r="C41" t="s">
        <v>247</v>
      </c>
      <c r="D41" s="6">
        <v>44289</v>
      </c>
      <c r="E41" t="s">
        <v>1733</v>
      </c>
      <c r="F41">
        <v>116</v>
      </c>
      <c r="G41">
        <v>-5.42</v>
      </c>
      <c r="H41">
        <v>110.58</v>
      </c>
      <c r="I41" t="s">
        <v>1734</v>
      </c>
      <c r="J41" t="s">
        <v>1735</v>
      </c>
      <c r="K41" t="s">
        <v>1736</v>
      </c>
      <c r="L41">
        <v>129</v>
      </c>
      <c r="M41">
        <v>13</v>
      </c>
      <c r="N41">
        <v>0</v>
      </c>
      <c r="O41">
        <v>116</v>
      </c>
      <c r="P41">
        <v>42021</v>
      </c>
      <c r="Q41">
        <v>56.6233</v>
      </c>
      <c r="R41">
        <v>7304.41</v>
      </c>
      <c r="S41" s="17">
        <v>0</v>
      </c>
      <c r="T41" s="13">
        <v>736</v>
      </c>
      <c r="U41" s="13">
        <v>-306.89999999999998</v>
      </c>
      <c r="V41" s="13">
        <v>53.143154277446193</v>
      </c>
      <c r="W41" s="13">
        <v>5876.57</v>
      </c>
      <c r="X41" s="14">
        <v>384.94</v>
      </c>
      <c r="Y41" s="13">
        <v>7304.41</v>
      </c>
      <c r="Z41">
        <v>7304.41</v>
      </c>
    </row>
    <row r="42" spans="1:26" x14ac:dyDescent="0.25">
      <c r="A42" t="s">
        <v>2164</v>
      </c>
      <c r="B42">
        <v>206255</v>
      </c>
      <c r="C42" t="s">
        <v>251</v>
      </c>
      <c r="D42" s="6">
        <v>44289</v>
      </c>
      <c r="E42" t="s">
        <v>1788</v>
      </c>
      <c r="F42">
        <v>26</v>
      </c>
      <c r="G42">
        <v>-1.49</v>
      </c>
      <c r="H42">
        <v>24.51</v>
      </c>
      <c r="I42" t="s">
        <v>1789</v>
      </c>
      <c r="J42" t="s">
        <v>1790</v>
      </c>
      <c r="K42" t="s">
        <v>1791</v>
      </c>
      <c r="L42">
        <v>26</v>
      </c>
      <c r="M42">
        <v>0</v>
      </c>
      <c r="N42">
        <v>0</v>
      </c>
      <c r="O42">
        <v>26</v>
      </c>
      <c r="P42">
        <v>42021</v>
      </c>
      <c r="Q42">
        <v>59.32705</v>
      </c>
      <c r="R42">
        <v>1542.5</v>
      </c>
      <c r="S42" s="17">
        <v>0</v>
      </c>
      <c r="T42" s="13">
        <v>0</v>
      </c>
      <c r="U42" s="13">
        <v>-88.4</v>
      </c>
      <c r="V42" s="13">
        <v>56.011423908608727</v>
      </c>
      <c r="W42" s="13">
        <v>1372.84</v>
      </c>
      <c r="X42" s="14">
        <v>81.260000000000005</v>
      </c>
      <c r="Y42" s="13">
        <v>1542.5</v>
      </c>
      <c r="Z42">
        <v>1542.5</v>
      </c>
    </row>
    <row r="43" spans="1:26" x14ac:dyDescent="0.25">
      <c r="A43" t="s">
        <v>2164</v>
      </c>
      <c r="B43">
        <v>206236</v>
      </c>
      <c r="C43" t="s">
        <v>255</v>
      </c>
      <c r="D43" s="6">
        <v>44289</v>
      </c>
      <c r="E43" t="s">
        <v>1861</v>
      </c>
      <c r="F43">
        <v>32</v>
      </c>
      <c r="G43">
        <v>-1.81</v>
      </c>
      <c r="H43">
        <v>30.19</v>
      </c>
      <c r="I43" t="s">
        <v>1870</v>
      </c>
      <c r="J43" t="s">
        <v>1867</v>
      </c>
      <c r="K43" t="s">
        <v>1868</v>
      </c>
      <c r="L43">
        <v>32</v>
      </c>
      <c r="M43">
        <v>0</v>
      </c>
      <c r="N43">
        <v>0</v>
      </c>
      <c r="O43">
        <v>32</v>
      </c>
      <c r="P43">
        <v>42021</v>
      </c>
      <c r="Q43">
        <v>87.836600000000004</v>
      </c>
      <c r="R43">
        <v>2810.78</v>
      </c>
      <c r="S43" s="17">
        <v>0</v>
      </c>
      <c r="T43" s="13">
        <v>0</v>
      </c>
      <c r="U43" s="13">
        <v>-158.97999999999999</v>
      </c>
      <c r="V43" s="13">
        <v>82.656337691802491</v>
      </c>
      <c r="W43" s="13">
        <v>2495.39</v>
      </c>
      <c r="X43" s="14">
        <v>156.41</v>
      </c>
      <c r="Y43" s="13">
        <v>2810.7799999999997</v>
      </c>
      <c r="Z43">
        <v>2810.78</v>
      </c>
    </row>
    <row r="44" spans="1:26" x14ac:dyDescent="0.25">
      <c r="A44" t="s">
        <v>2164</v>
      </c>
      <c r="B44">
        <v>206249</v>
      </c>
      <c r="C44" t="s">
        <v>259</v>
      </c>
      <c r="D44" s="6">
        <v>44289</v>
      </c>
      <c r="E44" t="s">
        <v>1861</v>
      </c>
      <c r="F44">
        <v>160</v>
      </c>
      <c r="G44">
        <v>-7.4</v>
      </c>
      <c r="H44">
        <v>152.6</v>
      </c>
      <c r="I44" t="s">
        <v>1872</v>
      </c>
      <c r="J44" t="s">
        <v>1873</v>
      </c>
      <c r="K44" t="s">
        <v>1874</v>
      </c>
      <c r="L44">
        <v>160</v>
      </c>
      <c r="M44">
        <v>0</v>
      </c>
      <c r="N44">
        <v>0</v>
      </c>
      <c r="O44">
        <v>160</v>
      </c>
      <c r="P44">
        <v>42021</v>
      </c>
      <c r="Q44">
        <v>87.836600000000004</v>
      </c>
      <c r="R44">
        <v>14053.900000000001</v>
      </c>
      <c r="S44" s="17">
        <v>0</v>
      </c>
      <c r="T44" s="13">
        <v>0</v>
      </c>
      <c r="U44" s="13">
        <v>-649.99</v>
      </c>
      <c r="V44" s="13">
        <v>82.656337691802491</v>
      </c>
      <c r="W44" s="13">
        <v>12613.36</v>
      </c>
      <c r="X44" s="14">
        <v>790.55</v>
      </c>
      <c r="Y44" s="13">
        <v>14053.9</v>
      </c>
      <c r="Z44">
        <v>14053.900000000001</v>
      </c>
    </row>
    <row r="45" spans="1:26" x14ac:dyDescent="0.25">
      <c r="A45" t="s">
        <v>2164</v>
      </c>
      <c r="B45">
        <v>206256</v>
      </c>
      <c r="C45" t="s">
        <v>261</v>
      </c>
      <c r="D45" s="6">
        <v>44290</v>
      </c>
      <c r="E45" t="s">
        <v>1788</v>
      </c>
      <c r="F45">
        <v>129</v>
      </c>
      <c r="G45">
        <v>-5.98</v>
      </c>
      <c r="H45">
        <v>123.02</v>
      </c>
      <c r="I45" t="s">
        <v>1793</v>
      </c>
      <c r="J45" t="s">
        <v>1794</v>
      </c>
      <c r="K45" t="s">
        <v>1795</v>
      </c>
      <c r="L45">
        <v>129</v>
      </c>
      <c r="M45">
        <v>0</v>
      </c>
      <c r="N45">
        <v>0</v>
      </c>
      <c r="O45">
        <v>129</v>
      </c>
      <c r="P45">
        <v>42021</v>
      </c>
      <c r="Q45">
        <v>59.32705</v>
      </c>
      <c r="R45">
        <v>7653.19</v>
      </c>
      <c r="S45" s="17">
        <v>0</v>
      </c>
      <c r="T45" s="13">
        <v>0</v>
      </c>
      <c r="U45" s="13">
        <v>-354.78</v>
      </c>
      <c r="V45" s="13">
        <v>56.005771419281416</v>
      </c>
      <c r="W45" s="13">
        <v>6889.83</v>
      </c>
      <c r="X45" s="14">
        <v>408.58</v>
      </c>
      <c r="Y45" s="13">
        <v>7653.19</v>
      </c>
      <c r="Z45">
        <v>7653.19</v>
      </c>
    </row>
    <row r="46" spans="1:26" x14ac:dyDescent="0.25">
      <c r="A46" t="s">
        <v>2164</v>
      </c>
      <c r="B46">
        <v>206262</v>
      </c>
      <c r="C46" t="s">
        <v>266</v>
      </c>
      <c r="D46" s="6">
        <v>44291</v>
      </c>
      <c r="E46" t="s">
        <v>123</v>
      </c>
      <c r="F46">
        <v>100</v>
      </c>
      <c r="G46">
        <v>-4.72</v>
      </c>
      <c r="H46">
        <v>95.28</v>
      </c>
      <c r="I46" t="s">
        <v>242</v>
      </c>
      <c r="J46" t="s">
        <v>243</v>
      </c>
      <c r="K46" t="s">
        <v>244</v>
      </c>
      <c r="L46">
        <v>100</v>
      </c>
      <c r="M46">
        <v>0</v>
      </c>
      <c r="N46">
        <v>0</v>
      </c>
      <c r="O46">
        <v>100</v>
      </c>
      <c r="P46">
        <v>42021</v>
      </c>
      <c r="Q46">
        <v>73.656099999999995</v>
      </c>
      <c r="R46">
        <v>7365.5999999999995</v>
      </c>
      <c r="S46" s="17">
        <v>0</v>
      </c>
      <c r="T46" s="13">
        <v>0</v>
      </c>
      <c r="U46" s="13">
        <v>-347.66</v>
      </c>
      <c r="V46" s="13">
        <v>70.570383255300413</v>
      </c>
      <c r="W46" s="13">
        <v>6723.95</v>
      </c>
      <c r="X46" s="14">
        <v>293.99</v>
      </c>
      <c r="Y46" s="13">
        <v>7365.6</v>
      </c>
      <c r="Z46">
        <v>7365.5999999999995</v>
      </c>
    </row>
    <row r="47" spans="1:26" x14ac:dyDescent="0.25">
      <c r="A47" t="s">
        <v>2164</v>
      </c>
      <c r="B47">
        <v>206263</v>
      </c>
      <c r="C47" t="s">
        <v>270</v>
      </c>
      <c r="D47" s="6">
        <v>44291</v>
      </c>
      <c r="E47" t="s">
        <v>123</v>
      </c>
      <c r="F47">
        <v>99</v>
      </c>
      <c r="G47">
        <v>-4.67</v>
      </c>
      <c r="H47">
        <v>94.33</v>
      </c>
      <c r="I47">
        <v>2.78670081182504E+16</v>
      </c>
      <c r="J47" t="s">
        <v>243</v>
      </c>
      <c r="K47" t="s">
        <v>244</v>
      </c>
      <c r="L47">
        <v>99</v>
      </c>
      <c r="M47">
        <v>0</v>
      </c>
      <c r="N47">
        <v>0</v>
      </c>
      <c r="O47">
        <v>99</v>
      </c>
      <c r="P47">
        <v>42021</v>
      </c>
      <c r="Q47">
        <v>73.656099999999995</v>
      </c>
      <c r="R47">
        <v>7291.95</v>
      </c>
      <c r="S47" s="17">
        <v>0</v>
      </c>
      <c r="T47" s="13">
        <v>0</v>
      </c>
      <c r="U47" s="13">
        <v>-343.97</v>
      </c>
      <c r="V47" s="13">
        <v>70.570383255300413</v>
      </c>
      <c r="W47" s="13">
        <v>6656.9</v>
      </c>
      <c r="X47" s="14">
        <v>291.08</v>
      </c>
      <c r="Y47" s="13">
        <v>7291.95</v>
      </c>
      <c r="Z47">
        <v>7291.95</v>
      </c>
    </row>
    <row r="48" spans="1:26" x14ac:dyDescent="0.25">
      <c r="A48" t="s">
        <v>2164</v>
      </c>
      <c r="B48" t="s">
        <v>246</v>
      </c>
      <c r="C48" t="s">
        <v>274</v>
      </c>
      <c r="D48" s="6">
        <v>44291</v>
      </c>
      <c r="E48" t="s">
        <v>123</v>
      </c>
      <c r="F48">
        <v>592</v>
      </c>
      <c r="G48">
        <v>-26.2</v>
      </c>
      <c r="H48">
        <v>565.79999999999995</v>
      </c>
      <c r="I48" t="s">
        <v>248</v>
      </c>
      <c r="J48" t="s">
        <v>249</v>
      </c>
      <c r="K48" t="s">
        <v>250</v>
      </c>
      <c r="L48">
        <v>592</v>
      </c>
      <c r="M48">
        <v>0</v>
      </c>
      <c r="N48">
        <v>-592</v>
      </c>
      <c r="O48">
        <v>592</v>
      </c>
      <c r="P48">
        <v>42021</v>
      </c>
      <c r="Q48">
        <v>73.656099999999995</v>
      </c>
      <c r="R48" s="7">
        <v>43604.41</v>
      </c>
      <c r="S48" s="17">
        <v>0</v>
      </c>
      <c r="T48" s="13">
        <v>0</v>
      </c>
      <c r="U48" s="13">
        <v>-1929.79</v>
      </c>
      <c r="V48" s="13">
        <v>70.570383255300413</v>
      </c>
      <c r="W48" s="13">
        <v>39928.720000000001</v>
      </c>
      <c r="X48" s="14">
        <v>1745.9</v>
      </c>
      <c r="Y48" s="13">
        <v>43604.41</v>
      </c>
      <c r="Z48">
        <v>43604.41</v>
      </c>
    </row>
    <row r="49" spans="1:26" x14ac:dyDescent="0.25">
      <c r="A49" t="s">
        <v>2164</v>
      </c>
      <c r="B49">
        <v>206264</v>
      </c>
      <c r="C49" t="s">
        <v>279</v>
      </c>
      <c r="D49" s="6">
        <v>44291</v>
      </c>
      <c r="E49" t="s">
        <v>123</v>
      </c>
      <c r="F49">
        <v>89</v>
      </c>
      <c r="G49">
        <v>-4.24</v>
      </c>
      <c r="H49">
        <v>84.76</v>
      </c>
      <c r="I49" t="s">
        <v>252</v>
      </c>
      <c r="J49" t="s">
        <v>253</v>
      </c>
      <c r="K49" t="s">
        <v>254</v>
      </c>
      <c r="L49">
        <v>89</v>
      </c>
      <c r="M49">
        <v>0</v>
      </c>
      <c r="N49">
        <v>0</v>
      </c>
      <c r="O49">
        <v>89</v>
      </c>
      <c r="P49">
        <v>42021</v>
      </c>
      <c r="Q49">
        <v>73.656099999999995</v>
      </c>
      <c r="R49">
        <v>6555.39</v>
      </c>
      <c r="S49" s="17">
        <v>0</v>
      </c>
      <c r="T49" s="13">
        <v>0</v>
      </c>
      <c r="U49" s="13">
        <v>-312.3</v>
      </c>
      <c r="V49" s="13">
        <v>70.570383255300413</v>
      </c>
      <c r="W49" s="13">
        <v>5981.55</v>
      </c>
      <c r="X49" s="14">
        <v>261.54000000000002</v>
      </c>
      <c r="Y49" s="13">
        <v>6555.39</v>
      </c>
      <c r="Z49">
        <v>6555.39</v>
      </c>
    </row>
    <row r="50" spans="1:26" x14ac:dyDescent="0.25">
      <c r="A50" t="s">
        <v>2164</v>
      </c>
      <c r="B50">
        <v>206265</v>
      </c>
      <c r="C50" t="s">
        <v>283</v>
      </c>
      <c r="D50" s="6">
        <v>44291</v>
      </c>
      <c r="E50" t="s">
        <v>123</v>
      </c>
      <c r="F50">
        <v>99</v>
      </c>
      <c r="G50">
        <v>-4.67</v>
      </c>
      <c r="H50">
        <v>94.33</v>
      </c>
      <c r="I50" t="s">
        <v>256</v>
      </c>
      <c r="J50" t="s">
        <v>257</v>
      </c>
      <c r="K50" t="s">
        <v>258</v>
      </c>
      <c r="L50">
        <v>99</v>
      </c>
      <c r="M50">
        <v>0</v>
      </c>
      <c r="N50">
        <v>0</v>
      </c>
      <c r="O50">
        <v>99</v>
      </c>
      <c r="P50">
        <v>42021</v>
      </c>
      <c r="Q50">
        <v>73.656099999999995</v>
      </c>
      <c r="R50">
        <v>7291.95</v>
      </c>
      <c r="S50" s="17">
        <v>0</v>
      </c>
      <c r="T50" s="13">
        <v>0</v>
      </c>
      <c r="U50" s="13">
        <v>-343.97</v>
      </c>
      <c r="V50" s="13">
        <v>70.570383255300413</v>
      </c>
      <c r="W50" s="13">
        <v>6656.9</v>
      </c>
      <c r="X50" s="14">
        <v>291.08</v>
      </c>
      <c r="Y50" s="13">
        <v>7291.95</v>
      </c>
      <c r="Z50">
        <v>7291.95</v>
      </c>
    </row>
    <row r="51" spans="1:26" x14ac:dyDescent="0.25">
      <c r="A51" t="s">
        <v>2164</v>
      </c>
      <c r="B51">
        <v>206266</v>
      </c>
      <c r="C51" t="s">
        <v>285</v>
      </c>
      <c r="D51" s="6">
        <v>44291</v>
      </c>
      <c r="E51" t="s">
        <v>123</v>
      </c>
      <c r="F51">
        <v>99</v>
      </c>
      <c r="G51">
        <v>-4.67</v>
      </c>
      <c r="H51">
        <v>94.33</v>
      </c>
      <c r="I51" t="s">
        <v>260</v>
      </c>
      <c r="J51" t="s">
        <v>257</v>
      </c>
      <c r="K51" t="s">
        <v>258</v>
      </c>
      <c r="L51">
        <v>99</v>
      </c>
      <c r="M51">
        <v>0</v>
      </c>
      <c r="N51">
        <v>0</v>
      </c>
      <c r="O51">
        <v>99</v>
      </c>
      <c r="P51">
        <v>42021</v>
      </c>
      <c r="Q51">
        <v>73.656099999999995</v>
      </c>
      <c r="R51">
        <v>7291.95</v>
      </c>
      <c r="S51" s="17">
        <v>0</v>
      </c>
      <c r="T51" s="13">
        <v>0</v>
      </c>
      <c r="U51" s="13">
        <v>-343.97</v>
      </c>
      <c r="V51" s="13">
        <v>70.570383255300413</v>
      </c>
      <c r="W51" s="13">
        <v>6656.9</v>
      </c>
      <c r="X51" s="14">
        <v>291.08</v>
      </c>
      <c r="Y51" s="13">
        <v>7291.95</v>
      </c>
      <c r="Z51">
        <v>7291.95</v>
      </c>
    </row>
    <row r="52" spans="1:26" x14ac:dyDescent="0.25">
      <c r="A52" t="s">
        <v>2164</v>
      </c>
      <c r="B52">
        <v>206274</v>
      </c>
      <c r="C52" t="s">
        <v>289</v>
      </c>
      <c r="D52" s="6">
        <v>44291</v>
      </c>
      <c r="E52" t="s">
        <v>123</v>
      </c>
      <c r="F52">
        <v>20</v>
      </c>
      <c r="G52">
        <v>-1.23</v>
      </c>
      <c r="H52">
        <v>18.77</v>
      </c>
      <c r="I52" t="s">
        <v>262</v>
      </c>
      <c r="J52" t="s">
        <v>263</v>
      </c>
      <c r="K52" t="s">
        <v>264</v>
      </c>
      <c r="L52">
        <v>20</v>
      </c>
      <c r="M52">
        <v>0</v>
      </c>
      <c r="N52">
        <v>0</v>
      </c>
      <c r="O52">
        <v>20</v>
      </c>
      <c r="P52">
        <v>42021</v>
      </c>
      <c r="Q52">
        <v>73.656099999999995</v>
      </c>
      <c r="R52">
        <v>1473.12</v>
      </c>
      <c r="S52" s="17">
        <v>0</v>
      </c>
      <c r="T52" s="13">
        <v>0</v>
      </c>
      <c r="U52" s="13">
        <v>-90.6</v>
      </c>
      <c r="V52" s="13">
        <v>70.570383255300413</v>
      </c>
      <c r="W52" s="13">
        <v>1324.61</v>
      </c>
      <c r="X52" s="14">
        <v>57.91</v>
      </c>
      <c r="Y52" s="13">
        <v>1473.12</v>
      </c>
      <c r="Z52">
        <v>1473.12</v>
      </c>
    </row>
    <row r="53" spans="1:26" x14ac:dyDescent="0.25">
      <c r="A53" t="s">
        <v>2164</v>
      </c>
      <c r="B53" t="s">
        <v>265</v>
      </c>
      <c r="C53" t="s">
        <v>293</v>
      </c>
      <c r="D53" s="6">
        <v>44291</v>
      </c>
      <c r="E53" t="s">
        <v>123</v>
      </c>
      <c r="F53">
        <v>120</v>
      </c>
      <c r="G53">
        <v>-5.59</v>
      </c>
      <c r="H53">
        <v>114.41</v>
      </c>
      <c r="I53" t="s">
        <v>267</v>
      </c>
      <c r="J53" t="s">
        <v>268</v>
      </c>
      <c r="K53" t="s">
        <v>269</v>
      </c>
      <c r="L53">
        <v>120</v>
      </c>
      <c r="M53">
        <v>0</v>
      </c>
      <c r="N53">
        <v>-120</v>
      </c>
      <c r="O53">
        <v>120</v>
      </c>
      <c r="P53">
        <v>42021</v>
      </c>
      <c r="Q53">
        <v>73.656099999999995</v>
      </c>
      <c r="R53" s="7">
        <v>8838.73</v>
      </c>
      <c r="S53" s="17">
        <v>0</v>
      </c>
      <c r="T53" s="13">
        <v>0</v>
      </c>
      <c r="U53" s="13">
        <v>-411.74</v>
      </c>
      <c r="V53" s="13">
        <v>70.570383255300413</v>
      </c>
      <c r="W53" s="13">
        <v>8073.96</v>
      </c>
      <c r="X53" s="14">
        <v>353.03</v>
      </c>
      <c r="Y53" s="13">
        <v>8838.73</v>
      </c>
      <c r="Z53">
        <v>8838.7299999999977</v>
      </c>
    </row>
    <row r="54" spans="1:26" x14ac:dyDescent="0.25">
      <c r="A54" t="s">
        <v>2164</v>
      </c>
      <c r="B54">
        <v>206275</v>
      </c>
      <c r="C54" t="s">
        <v>295</v>
      </c>
      <c r="D54" s="6">
        <v>44291</v>
      </c>
      <c r="E54" t="s">
        <v>123</v>
      </c>
      <c r="F54">
        <v>79</v>
      </c>
      <c r="G54">
        <v>-3.8</v>
      </c>
      <c r="H54">
        <v>75.2</v>
      </c>
      <c r="I54" t="s">
        <v>271</v>
      </c>
      <c r="J54" t="s">
        <v>272</v>
      </c>
      <c r="K54" t="s">
        <v>273</v>
      </c>
      <c r="L54">
        <v>79</v>
      </c>
      <c r="M54">
        <v>0</v>
      </c>
      <c r="N54">
        <v>0</v>
      </c>
      <c r="O54">
        <v>79</v>
      </c>
      <c r="P54">
        <v>42021</v>
      </c>
      <c r="Q54">
        <v>73.656099999999995</v>
      </c>
      <c r="R54">
        <v>5818.83</v>
      </c>
      <c r="S54" s="17">
        <v>0</v>
      </c>
      <c r="T54" s="13">
        <v>0</v>
      </c>
      <c r="U54" s="13">
        <v>-279.89</v>
      </c>
      <c r="V54" s="13">
        <v>70.570383255300413</v>
      </c>
      <c r="W54" s="13">
        <v>5306.89</v>
      </c>
      <c r="X54" s="14">
        <v>232.05</v>
      </c>
      <c r="Y54" s="13">
        <v>5818.83</v>
      </c>
      <c r="Z54">
        <v>5818.83</v>
      </c>
    </row>
    <row r="55" spans="1:26" x14ac:dyDescent="0.25">
      <c r="A55" t="s">
        <v>2164</v>
      </c>
      <c r="B55">
        <v>206276</v>
      </c>
      <c r="C55" t="s">
        <v>299</v>
      </c>
      <c r="D55" s="6">
        <v>44291</v>
      </c>
      <c r="E55" t="s">
        <v>123</v>
      </c>
      <c r="F55">
        <v>49</v>
      </c>
      <c r="G55">
        <v>-2.4900000000000002</v>
      </c>
      <c r="H55">
        <v>46.51</v>
      </c>
      <c r="I55" t="s">
        <v>275</v>
      </c>
      <c r="J55" t="s">
        <v>276</v>
      </c>
      <c r="K55" t="s">
        <v>277</v>
      </c>
      <c r="L55">
        <v>49</v>
      </c>
      <c r="M55">
        <v>0</v>
      </c>
      <c r="N55">
        <v>0</v>
      </c>
      <c r="O55">
        <v>49</v>
      </c>
      <c r="P55">
        <v>42021</v>
      </c>
      <c r="Q55">
        <v>73.656099999999995</v>
      </c>
      <c r="R55">
        <v>3609.15</v>
      </c>
      <c r="S55" s="17">
        <v>0</v>
      </c>
      <c r="T55" s="13">
        <v>0</v>
      </c>
      <c r="U55" s="13">
        <v>-183.4</v>
      </c>
      <c r="V55" s="13">
        <v>70.570383255300413</v>
      </c>
      <c r="W55" s="13">
        <v>3282.23</v>
      </c>
      <c r="X55" s="14">
        <v>143.52000000000001</v>
      </c>
      <c r="Y55" s="13">
        <v>3609.15</v>
      </c>
      <c r="Z55">
        <v>3609.15</v>
      </c>
    </row>
    <row r="56" spans="1:26" x14ac:dyDescent="0.25">
      <c r="A56" t="s">
        <v>2164</v>
      </c>
      <c r="B56" t="s">
        <v>278</v>
      </c>
      <c r="C56" t="s">
        <v>303</v>
      </c>
      <c r="D56" s="6">
        <v>44291</v>
      </c>
      <c r="E56" t="s">
        <v>123</v>
      </c>
      <c r="F56">
        <v>2625</v>
      </c>
      <c r="G56">
        <v>-114.97</v>
      </c>
      <c r="H56">
        <v>2510.0300000000002</v>
      </c>
      <c r="I56" t="s">
        <v>280</v>
      </c>
      <c r="J56" t="s">
        <v>281</v>
      </c>
      <c r="K56" t="s">
        <v>282</v>
      </c>
      <c r="L56">
        <v>2625</v>
      </c>
      <c r="M56">
        <v>0</v>
      </c>
      <c r="N56">
        <v>-2625</v>
      </c>
      <c r="O56">
        <v>2625</v>
      </c>
      <c r="P56">
        <v>42021</v>
      </c>
      <c r="Q56">
        <v>73.656099999999995</v>
      </c>
      <c r="R56" s="7">
        <v>193347.26</v>
      </c>
      <c r="S56" s="17">
        <v>0</v>
      </c>
      <c r="T56" s="13">
        <v>0</v>
      </c>
      <c r="U56" s="13">
        <v>-8468.24</v>
      </c>
      <c r="V56" s="13">
        <v>70.570383255300413</v>
      </c>
      <c r="W56" s="13">
        <v>177133.78</v>
      </c>
      <c r="X56" s="14">
        <v>7745.24</v>
      </c>
      <c r="Y56" s="13">
        <v>193347.26</v>
      </c>
      <c r="Z56">
        <v>193347.26</v>
      </c>
    </row>
    <row r="57" spans="1:26" x14ac:dyDescent="0.25">
      <c r="A57" t="s">
        <v>2164</v>
      </c>
      <c r="B57">
        <v>206277</v>
      </c>
      <c r="C57" t="s">
        <v>307</v>
      </c>
      <c r="D57" s="6">
        <v>44291</v>
      </c>
      <c r="E57" t="s">
        <v>123</v>
      </c>
      <c r="F57">
        <v>49</v>
      </c>
      <c r="G57">
        <v>-2.4900000000000002</v>
      </c>
      <c r="H57">
        <v>46.51</v>
      </c>
      <c r="I57" t="s">
        <v>284</v>
      </c>
      <c r="J57" t="s">
        <v>276</v>
      </c>
      <c r="K57" t="s">
        <v>277</v>
      </c>
      <c r="L57">
        <v>49</v>
      </c>
      <c r="M57">
        <v>0</v>
      </c>
      <c r="N57">
        <v>0</v>
      </c>
      <c r="O57">
        <v>49</v>
      </c>
      <c r="P57">
        <v>42021</v>
      </c>
      <c r="Q57">
        <v>73.656099999999995</v>
      </c>
      <c r="R57">
        <v>3609.15</v>
      </c>
      <c r="S57" s="17">
        <v>0</v>
      </c>
      <c r="T57" s="13">
        <v>0</v>
      </c>
      <c r="U57" s="13">
        <v>-183.4</v>
      </c>
      <c r="V57" s="13">
        <v>70.570383255300413</v>
      </c>
      <c r="W57" s="13">
        <v>3282.23</v>
      </c>
      <c r="X57" s="14">
        <v>143.52000000000001</v>
      </c>
      <c r="Y57" s="13">
        <v>3609.15</v>
      </c>
      <c r="Z57">
        <v>3609.15</v>
      </c>
    </row>
    <row r="58" spans="1:26" x14ac:dyDescent="0.25">
      <c r="A58" t="s">
        <v>2164</v>
      </c>
      <c r="B58">
        <v>206271</v>
      </c>
      <c r="C58" t="s">
        <v>311</v>
      </c>
      <c r="D58" s="6">
        <v>44291</v>
      </c>
      <c r="E58" t="s">
        <v>1733</v>
      </c>
      <c r="F58">
        <v>116</v>
      </c>
      <c r="G58">
        <v>-5.42</v>
      </c>
      <c r="H58">
        <v>110.58</v>
      </c>
      <c r="I58" t="s">
        <v>1738</v>
      </c>
      <c r="J58" t="s">
        <v>1739</v>
      </c>
      <c r="K58" t="s">
        <v>1740</v>
      </c>
      <c r="L58">
        <v>116</v>
      </c>
      <c r="N58">
        <v>0</v>
      </c>
      <c r="O58">
        <v>116</v>
      </c>
      <c r="P58">
        <v>42021</v>
      </c>
      <c r="Q58">
        <v>56.6233</v>
      </c>
      <c r="R58">
        <v>6568.3</v>
      </c>
      <c r="S58" s="17">
        <v>0</v>
      </c>
      <c r="T58" s="13">
        <v>0</v>
      </c>
      <c r="U58" s="13">
        <v>-306.89999999999998</v>
      </c>
      <c r="V58" s="13">
        <v>53.143154277446193</v>
      </c>
      <c r="W58" s="13">
        <v>5876.57</v>
      </c>
      <c r="X58" s="14">
        <v>384.83</v>
      </c>
      <c r="Y58" s="13">
        <v>6568.3</v>
      </c>
      <c r="Z58">
        <v>6568.3</v>
      </c>
    </row>
    <row r="59" spans="1:26" x14ac:dyDescent="0.25">
      <c r="A59" t="s">
        <v>2164</v>
      </c>
      <c r="B59">
        <v>206261</v>
      </c>
      <c r="C59" t="s">
        <v>315</v>
      </c>
      <c r="D59" s="6">
        <v>44291</v>
      </c>
      <c r="E59" t="s">
        <v>1861</v>
      </c>
      <c r="F59">
        <v>39</v>
      </c>
      <c r="G59">
        <v>-2.11</v>
      </c>
      <c r="H59">
        <v>36.89</v>
      </c>
      <c r="I59" t="s">
        <v>1876</v>
      </c>
      <c r="J59" t="s">
        <v>1877</v>
      </c>
      <c r="K59" t="s">
        <v>1878</v>
      </c>
      <c r="L59">
        <v>39</v>
      </c>
      <c r="M59">
        <v>0</v>
      </c>
      <c r="N59">
        <v>0</v>
      </c>
      <c r="O59">
        <v>39</v>
      </c>
      <c r="P59">
        <v>42021</v>
      </c>
      <c r="Q59">
        <v>87.836600000000004</v>
      </c>
      <c r="R59">
        <v>3425.63</v>
      </c>
      <c r="S59" s="17">
        <v>0</v>
      </c>
      <c r="T59" s="13">
        <v>0</v>
      </c>
      <c r="U59" s="13">
        <v>-185.34</v>
      </c>
      <c r="V59" s="13">
        <v>82.653321303710385</v>
      </c>
      <c r="W59" s="13">
        <v>3049.08</v>
      </c>
      <c r="X59" s="14">
        <v>191.21</v>
      </c>
      <c r="Y59" s="13">
        <v>3425.63</v>
      </c>
      <c r="Z59">
        <v>3425.63</v>
      </c>
    </row>
    <row r="60" spans="1:26" x14ac:dyDescent="0.25">
      <c r="A60" t="s">
        <v>2164</v>
      </c>
      <c r="B60">
        <v>206268</v>
      </c>
      <c r="C60" t="s">
        <v>319</v>
      </c>
      <c r="D60" s="6">
        <v>44291</v>
      </c>
      <c r="E60" t="s">
        <v>1861</v>
      </c>
      <c r="F60">
        <v>16</v>
      </c>
      <c r="G60">
        <v>-1.1100000000000001</v>
      </c>
      <c r="H60">
        <v>14.89</v>
      </c>
      <c r="I60" t="s">
        <v>1880</v>
      </c>
      <c r="J60" t="s">
        <v>1881</v>
      </c>
      <c r="K60" t="s">
        <v>1882</v>
      </c>
      <c r="L60">
        <v>16</v>
      </c>
      <c r="M60">
        <v>0</v>
      </c>
      <c r="N60">
        <v>0</v>
      </c>
      <c r="O60">
        <v>16</v>
      </c>
      <c r="P60">
        <v>42021</v>
      </c>
      <c r="Q60">
        <v>87.836600000000004</v>
      </c>
      <c r="R60">
        <v>1405.39</v>
      </c>
      <c r="S60" s="17">
        <v>0</v>
      </c>
      <c r="T60" s="13">
        <v>0</v>
      </c>
      <c r="U60" s="13">
        <v>-97.5</v>
      </c>
      <c r="V60" s="13">
        <v>82.653321303710385</v>
      </c>
      <c r="W60" s="13">
        <v>1230.71</v>
      </c>
      <c r="X60" s="14">
        <v>77.180000000000007</v>
      </c>
      <c r="Y60" s="13">
        <v>1405.39</v>
      </c>
      <c r="Z60">
        <v>1405.39</v>
      </c>
    </row>
    <row r="61" spans="1:26" x14ac:dyDescent="0.25">
      <c r="A61" t="s">
        <v>2164</v>
      </c>
      <c r="B61">
        <v>206269</v>
      </c>
      <c r="C61" t="s">
        <v>323</v>
      </c>
      <c r="D61" s="6">
        <v>44291</v>
      </c>
      <c r="E61" t="s">
        <v>1861</v>
      </c>
      <c r="F61">
        <v>39</v>
      </c>
      <c r="G61">
        <v>-2.11</v>
      </c>
      <c r="H61">
        <v>36.89</v>
      </c>
      <c r="I61" t="s">
        <v>1884</v>
      </c>
      <c r="J61" t="s">
        <v>1881</v>
      </c>
      <c r="K61" t="s">
        <v>1882</v>
      </c>
      <c r="L61">
        <v>39</v>
      </c>
      <c r="M61">
        <v>0</v>
      </c>
      <c r="N61">
        <v>0</v>
      </c>
      <c r="O61">
        <v>39</v>
      </c>
      <c r="P61">
        <v>42021</v>
      </c>
      <c r="Q61">
        <v>87.836600000000004</v>
      </c>
      <c r="R61">
        <v>3425.63</v>
      </c>
      <c r="S61" s="17">
        <v>0</v>
      </c>
      <c r="T61" s="13">
        <v>0</v>
      </c>
      <c r="U61" s="13">
        <v>-185.34</v>
      </c>
      <c r="V61" s="13">
        <v>82.653321303710385</v>
      </c>
      <c r="W61" s="13">
        <v>3049.08</v>
      </c>
      <c r="X61" s="14">
        <v>191.21</v>
      </c>
      <c r="Y61" s="13">
        <v>3425.63</v>
      </c>
      <c r="Z61">
        <v>3425.63</v>
      </c>
    </row>
    <row r="62" spans="1:26" x14ac:dyDescent="0.25">
      <c r="A62" t="s">
        <v>2164</v>
      </c>
      <c r="B62">
        <v>206278</v>
      </c>
      <c r="C62" t="s">
        <v>327</v>
      </c>
      <c r="D62" s="6">
        <v>44292</v>
      </c>
      <c r="E62" t="s">
        <v>123</v>
      </c>
      <c r="F62">
        <v>89</v>
      </c>
      <c r="G62">
        <v>-4.24</v>
      </c>
      <c r="H62">
        <v>84.76</v>
      </c>
      <c r="I62" t="s">
        <v>286</v>
      </c>
      <c r="J62" t="s">
        <v>287</v>
      </c>
      <c r="K62" t="s">
        <v>288</v>
      </c>
      <c r="L62">
        <v>89</v>
      </c>
      <c r="N62">
        <v>0</v>
      </c>
      <c r="O62">
        <v>89</v>
      </c>
      <c r="P62">
        <v>42021</v>
      </c>
      <c r="Q62">
        <v>73.656099999999995</v>
      </c>
      <c r="R62">
        <v>6555.39</v>
      </c>
      <c r="S62" s="17">
        <v>0</v>
      </c>
      <c r="T62" s="13">
        <v>0</v>
      </c>
      <c r="U62" s="13">
        <v>-312.3</v>
      </c>
      <c r="V62" s="13">
        <v>70.620963126481882</v>
      </c>
      <c r="W62" s="13">
        <v>5985.83</v>
      </c>
      <c r="X62" s="14">
        <v>257.26</v>
      </c>
      <c r="Y62" s="13">
        <v>6555.39</v>
      </c>
      <c r="Z62">
        <v>6555.39</v>
      </c>
    </row>
    <row r="63" spans="1:26" x14ac:dyDescent="0.25">
      <c r="A63" t="s">
        <v>2164</v>
      </c>
      <c r="B63">
        <v>206296</v>
      </c>
      <c r="C63" t="s">
        <v>331</v>
      </c>
      <c r="D63" s="6">
        <v>44292</v>
      </c>
      <c r="E63" t="s">
        <v>123</v>
      </c>
      <c r="F63">
        <v>139</v>
      </c>
      <c r="G63">
        <v>-6.42</v>
      </c>
      <c r="H63">
        <v>132.58000000000001</v>
      </c>
      <c r="I63" t="s">
        <v>290</v>
      </c>
      <c r="J63" t="s">
        <v>291</v>
      </c>
      <c r="K63" t="s">
        <v>292</v>
      </c>
      <c r="L63">
        <v>139</v>
      </c>
      <c r="M63">
        <v>0</v>
      </c>
      <c r="N63">
        <v>0</v>
      </c>
      <c r="O63">
        <v>139</v>
      </c>
      <c r="P63">
        <v>42021</v>
      </c>
      <c r="Q63">
        <v>73.656099999999995</v>
      </c>
      <c r="R63">
        <v>10238.189999999999</v>
      </c>
      <c r="S63" s="17">
        <v>0</v>
      </c>
      <c r="T63" s="13">
        <v>0</v>
      </c>
      <c r="U63" s="13">
        <v>-472.87</v>
      </c>
      <c r="V63" s="13">
        <v>70.620963126481882</v>
      </c>
      <c r="W63" s="13">
        <v>9362.93</v>
      </c>
      <c r="X63" s="14">
        <v>402.39</v>
      </c>
      <c r="Y63" s="13">
        <v>10238.190000000002</v>
      </c>
      <c r="Z63">
        <v>10238.189999999999</v>
      </c>
    </row>
    <row r="64" spans="1:26" x14ac:dyDescent="0.25">
      <c r="A64" t="s">
        <v>2164</v>
      </c>
      <c r="B64">
        <v>206300</v>
      </c>
      <c r="C64" t="s">
        <v>335</v>
      </c>
      <c r="D64" s="6">
        <v>44292</v>
      </c>
      <c r="E64" t="s">
        <v>123</v>
      </c>
      <c r="F64">
        <v>89</v>
      </c>
      <c r="G64">
        <v>-4.24</v>
      </c>
      <c r="H64">
        <v>84.76</v>
      </c>
      <c r="I64" t="s">
        <v>294</v>
      </c>
      <c r="J64" t="s">
        <v>287</v>
      </c>
      <c r="K64" t="s">
        <v>288</v>
      </c>
      <c r="L64">
        <v>89</v>
      </c>
      <c r="N64">
        <v>0</v>
      </c>
      <c r="O64">
        <v>89</v>
      </c>
      <c r="P64">
        <v>42021</v>
      </c>
      <c r="Q64">
        <v>73.656099999999995</v>
      </c>
      <c r="R64">
        <v>6555.39</v>
      </c>
      <c r="S64" s="17">
        <v>0</v>
      </c>
      <c r="T64" s="13">
        <v>0</v>
      </c>
      <c r="U64" s="13">
        <v>-312.3</v>
      </c>
      <c r="V64" s="13">
        <v>70.620963126481882</v>
      </c>
      <c r="W64" s="13">
        <v>5985.83</v>
      </c>
      <c r="X64" s="14">
        <v>257.26</v>
      </c>
      <c r="Y64" s="13">
        <v>6555.39</v>
      </c>
      <c r="Z64">
        <v>6555.39</v>
      </c>
    </row>
    <row r="65" spans="1:26" x14ac:dyDescent="0.25">
      <c r="A65" t="s">
        <v>2164</v>
      </c>
      <c r="B65">
        <v>206298</v>
      </c>
      <c r="C65" t="s">
        <v>339</v>
      </c>
      <c r="D65" s="6">
        <v>44292</v>
      </c>
      <c r="E65" t="s">
        <v>2022</v>
      </c>
      <c r="F65">
        <v>34</v>
      </c>
      <c r="G65">
        <v>-1.72</v>
      </c>
      <c r="H65">
        <v>32.28</v>
      </c>
      <c r="I65" t="s">
        <v>2023</v>
      </c>
      <c r="J65" t="s">
        <v>2024</v>
      </c>
      <c r="K65" t="s">
        <v>2025</v>
      </c>
      <c r="L65">
        <v>34</v>
      </c>
      <c r="M65">
        <v>0</v>
      </c>
      <c r="N65">
        <v>0</v>
      </c>
      <c r="O65">
        <v>34</v>
      </c>
      <c r="P65">
        <v>42021</v>
      </c>
      <c r="Q65">
        <v>102.14400000000001</v>
      </c>
      <c r="R65">
        <v>3472.9</v>
      </c>
      <c r="S65" s="17">
        <v>0</v>
      </c>
      <c r="T65" s="13">
        <v>0</v>
      </c>
      <c r="U65" s="13">
        <v>-175.69</v>
      </c>
      <c r="V65" s="13">
        <v>97.475836431226767</v>
      </c>
      <c r="W65" s="13">
        <v>3146.52</v>
      </c>
      <c r="X65" s="14">
        <v>150.69</v>
      </c>
      <c r="Y65" s="13">
        <v>3472.9</v>
      </c>
      <c r="Z65">
        <v>3472.9</v>
      </c>
    </row>
    <row r="66" spans="1:26" x14ac:dyDescent="0.25">
      <c r="A66" t="s">
        <v>2164</v>
      </c>
      <c r="B66">
        <v>206302</v>
      </c>
      <c r="C66" t="s">
        <v>343</v>
      </c>
      <c r="D66" s="6">
        <v>44293</v>
      </c>
      <c r="E66" t="s">
        <v>123</v>
      </c>
      <c r="F66">
        <v>20</v>
      </c>
      <c r="G66">
        <v>-1.23</v>
      </c>
      <c r="H66">
        <v>18.77</v>
      </c>
      <c r="I66" t="s">
        <v>296</v>
      </c>
      <c r="J66" t="s">
        <v>297</v>
      </c>
      <c r="K66" t="s">
        <v>298</v>
      </c>
      <c r="L66">
        <v>20</v>
      </c>
      <c r="M66">
        <v>0</v>
      </c>
      <c r="N66">
        <v>0</v>
      </c>
      <c r="O66">
        <v>20</v>
      </c>
      <c r="P66">
        <v>42021</v>
      </c>
      <c r="Q66">
        <v>73.656099999999995</v>
      </c>
      <c r="R66">
        <v>1473.12</v>
      </c>
      <c r="S66" s="17">
        <v>0</v>
      </c>
      <c r="T66" s="13">
        <v>0</v>
      </c>
      <c r="U66" s="13">
        <v>-90.6</v>
      </c>
      <c r="V66" s="13">
        <v>70.828805790108561</v>
      </c>
      <c r="W66" s="13">
        <v>1329.46</v>
      </c>
      <c r="X66" s="14">
        <v>53.06</v>
      </c>
      <c r="Y66" s="13">
        <v>1473.12</v>
      </c>
      <c r="Z66">
        <v>1473.12</v>
      </c>
    </row>
    <row r="67" spans="1:26" x14ac:dyDescent="0.25">
      <c r="A67" t="s">
        <v>2164</v>
      </c>
      <c r="B67">
        <v>206303</v>
      </c>
      <c r="C67" t="s">
        <v>347</v>
      </c>
      <c r="D67" s="6">
        <v>44293</v>
      </c>
      <c r="E67" t="s">
        <v>123</v>
      </c>
      <c r="F67">
        <v>109</v>
      </c>
      <c r="G67">
        <v>-5.1100000000000003</v>
      </c>
      <c r="H67">
        <v>103.89</v>
      </c>
      <c r="I67" t="s">
        <v>300</v>
      </c>
      <c r="J67" t="s">
        <v>301</v>
      </c>
      <c r="K67" t="s">
        <v>302</v>
      </c>
      <c r="L67">
        <v>109</v>
      </c>
      <c r="M67">
        <v>0</v>
      </c>
      <c r="N67">
        <v>0</v>
      </c>
      <c r="O67">
        <v>109</v>
      </c>
      <c r="P67">
        <v>42021</v>
      </c>
      <c r="Q67">
        <v>73.656099999999995</v>
      </c>
      <c r="R67">
        <v>8028.5099999999993</v>
      </c>
      <c r="S67" s="17">
        <v>0</v>
      </c>
      <c r="T67" s="13">
        <v>0</v>
      </c>
      <c r="U67" s="13">
        <v>-376.38</v>
      </c>
      <c r="V67" s="13">
        <v>70.828805790108561</v>
      </c>
      <c r="W67" s="13">
        <v>7358.4</v>
      </c>
      <c r="X67" s="14">
        <v>293.73</v>
      </c>
      <c r="Y67" s="13">
        <v>8028.51</v>
      </c>
      <c r="Z67">
        <v>8028.5099999999993</v>
      </c>
    </row>
    <row r="68" spans="1:26" x14ac:dyDescent="0.25">
      <c r="A68" t="s">
        <v>2164</v>
      </c>
      <c r="B68">
        <v>206305</v>
      </c>
      <c r="C68" t="s">
        <v>351</v>
      </c>
      <c r="D68" s="6">
        <v>44293</v>
      </c>
      <c r="E68" t="s">
        <v>123</v>
      </c>
      <c r="F68">
        <v>99</v>
      </c>
      <c r="G68">
        <v>-4.67</v>
      </c>
      <c r="H68">
        <v>94.33</v>
      </c>
      <c r="I68" t="s">
        <v>304</v>
      </c>
      <c r="J68" t="s">
        <v>305</v>
      </c>
      <c r="K68" t="s">
        <v>306</v>
      </c>
      <c r="L68">
        <v>99</v>
      </c>
      <c r="M68">
        <v>0</v>
      </c>
      <c r="N68">
        <v>0</v>
      </c>
      <c r="O68">
        <v>99</v>
      </c>
      <c r="P68">
        <v>42021</v>
      </c>
      <c r="Q68">
        <v>73.656099999999995</v>
      </c>
      <c r="R68">
        <v>7291.95</v>
      </c>
      <c r="S68" s="17">
        <v>0</v>
      </c>
      <c r="T68" s="13">
        <v>0</v>
      </c>
      <c r="U68" s="13">
        <v>-343.97</v>
      </c>
      <c r="V68" s="13">
        <v>70.828805790108561</v>
      </c>
      <c r="W68" s="13">
        <v>6681.28</v>
      </c>
      <c r="X68" s="14">
        <v>266.7</v>
      </c>
      <c r="Y68" s="13">
        <v>7291.95</v>
      </c>
      <c r="Z68">
        <v>7291.95</v>
      </c>
    </row>
    <row r="69" spans="1:26" x14ac:dyDescent="0.25">
      <c r="A69" t="s">
        <v>2164</v>
      </c>
      <c r="B69">
        <v>206306</v>
      </c>
      <c r="C69" t="s">
        <v>355</v>
      </c>
      <c r="D69" s="6">
        <v>44293</v>
      </c>
      <c r="E69" t="s">
        <v>123</v>
      </c>
      <c r="F69">
        <v>20</v>
      </c>
      <c r="G69">
        <v>-1.23</v>
      </c>
      <c r="H69">
        <v>18.77</v>
      </c>
      <c r="I69" t="s">
        <v>308</v>
      </c>
      <c r="J69" t="s">
        <v>309</v>
      </c>
      <c r="K69" t="s">
        <v>310</v>
      </c>
      <c r="L69">
        <v>20</v>
      </c>
      <c r="M69">
        <v>0</v>
      </c>
      <c r="N69">
        <v>0</v>
      </c>
      <c r="O69">
        <v>20</v>
      </c>
      <c r="P69">
        <v>42021</v>
      </c>
      <c r="Q69">
        <v>73.656099999999995</v>
      </c>
      <c r="R69">
        <v>1473.12</v>
      </c>
      <c r="S69" s="17">
        <v>0</v>
      </c>
      <c r="T69" s="13">
        <v>0</v>
      </c>
      <c r="U69" s="13">
        <v>-90.6</v>
      </c>
      <c r="V69" s="13">
        <v>70.828805790108561</v>
      </c>
      <c r="W69" s="13">
        <v>1329.46</v>
      </c>
      <c r="X69" s="14">
        <v>53.06</v>
      </c>
      <c r="Y69" s="13">
        <v>1473.12</v>
      </c>
      <c r="Z69">
        <v>1473.12</v>
      </c>
    </row>
    <row r="70" spans="1:26" x14ac:dyDescent="0.25">
      <c r="A70" t="s">
        <v>2164</v>
      </c>
      <c r="B70">
        <v>206307</v>
      </c>
      <c r="C70" t="s">
        <v>357</v>
      </c>
      <c r="D70" s="6">
        <v>44293</v>
      </c>
      <c r="E70" t="s">
        <v>123</v>
      </c>
      <c r="F70">
        <v>49</v>
      </c>
      <c r="G70">
        <v>-2.4900000000000002</v>
      </c>
      <c r="H70">
        <v>46.51</v>
      </c>
      <c r="I70" t="s">
        <v>312</v>
      </c>
      <c r="J70" t="s">
        <v>313</v>
      </c>
      <c r="K70" t="s">
        <v>314</v>
      </c>
      <c r="L70">
        <v>49</v>
      </c>
      <c r="M70">
        <v>0</v>
      </c>
      <c r="N70">
        <v>0</v>
      </c>
      <c r="O70">
        <v>49</v>
      </c>
      <c r="P70">
        <v>42021</v>
      </c>
      <c r="Q70">
        <v>73.656099999999995</v>
      </c>
      <c r="R70">
        <v>3609.15</v>
      </c>
      <c r="S70" s="17">
        <v>0</v>
      </c>
      <c r="T70" s="13">
        <v>0</v>
      </c>
      <c r="U70" s="13">
        <v>-183.4</v>
      </c>
      <c r="V70" s="13">
        <v>70.828805790108561</v>
      </c>
      <c r="W70" s="13">
        <v>3294.25</v>
      </c>
      <c r="X70" s="14">
        <v>131.5</v>
      </c>
      <c r="Y70" s="13">
        <v>3609.15</v>
      </c>
      <c r="Z70">
        <v>3609.15</v>
      </c>
    </row>
    <row r="71" spans="1:26" x14ac:dyDescent="0.25">
      <c r="A71" t="s">
        <v>2164</v>
      </c>
      <c r="B71">
        <v>206309</v>
      </c>
      <c r="C71" t="s">
        <v>361</v>
      </c>
      <c r="D71" s="6">
        <v>44293</v>
      </c>
      <c r="E71" t="s">
        <v>123</v>
      </c>
      <c r="F71">
        <v>40</v>
      </c>
      <c r="G71">
        <v>-2.1</v>
      </c>
      <c r="H71">
        <v>37.9</v>
      </c>
      <c r="I71" t="s">
        <v>316</v>
      </c>
      <c r="J71" t="s">
        <v>317</v>
      </c>
      <c r="K71" t="s">
        <v>318</v>
      </c>
      <c r="L71">
        <v>40</v>
      </c>
      <c r="M71">
        <v>0</v>
      </c>
      <c r="N71">
        <v>0</v>
      </c>
      <c r="O71">
        <v>40</v>
      </c>
      <c r="P71">
        <v>42021</v>
      </c>
      <c r="Q71">
        <v>73.656099999999995</v>
      </c>
      <c r="R71">
        <v>2946.24</v>
      </c>
      <c r="S71" s="17">
        <v>0</v>
      </c>
      <c r="T71" s="13">
        <v>0</v>
      </c>
      <c r="U71" s="13">
        <v>-154.68</v>
      </c>
      <c r="V71" s="13">
        <v>70.828805790108561</v>
      </c>
      <c r="W71" s="13">
        <v>2684.41</v>
      </c>
      <c r="X71" s="14">
        <v>107.15</v>
      </c>
      <c r="Y71" s="13">
        <v>2946.24</v>
      </c>
      <c r="Z71">
        <v>2946.24</v>
      </c>
    </row>
    <row r="72" spans="1:26" x14ac:dyDescent="0.25">
      <c r="A72" t="s">
        <v>2164</v>
      </c>
      <c r="B72">
        <v>206310</v>
      </c>
      <c r="C72" t="s">
        <v>363</v>
      </c>
      <c r="D72" s="6">
        <v>44293</v>
      </c>
      <c r="E72" t="s">
        <v>123</v>
      </c>
      <c r="F72">
        <v>99</v>
      </c>
      <c r="G72">
        <v>-4.67</v>
      </c>
      <c r="H72">
        <v>94.33</v>
      </c>
      <c r="I72" t="s">
        <v>320</v>
      </c>
      <c r="J72" t="s">
        <v>321</v>
      </c>
      <c r="K72" t="s">
        <v>322</v>
      </c>
      <c r="L72">
        <v>99</v>
      </c>
      <c r="M72">
        <v>0</v>
      </c>
      <c r="N72">
        <v>0</v>
      </c>
      <c r="O72">
        <v>99</v>
      </c>
      <c r="P72">
        <v>42021</v>
      </c>
      <c r="Q72">
        <v>73.656099999999995</v>
      </c>
      <c r="R72">
        <v>7291.95</v>
      </c>
      <c r="S72" s="17">
        <v>0</v>
      </c>
      <c r="T72" s="13">
        <v>0</v>
      </c>
      <c r="U72" s="13">
        <v>-343.97</v>
      </c>
      <c r="V72" s="13">
        <v>70.828805790108561</v>
      </c>
      <c r="W72" s="13">
        <v>6681.28</v>
      </c>
      <c r="X72" s="14">
        <v>266.7</v>
      </c>
      <c r="Y72" s="13">
        <v>7291.95</v>
      </c>
      <c r="Z72">
        <v>7291.95</v>
      </c>
    </row>
    <row r="73" spans="1:26" x14ac:dyDescent="0.25">
      <c r="A73" t="s">
        <v>2164</v>
      </c>
      <c r="B73">
        <v>206311</v>
      </c>
      <c r="C73" t="s">
        <v>367</v>
      </c>
      <c r="D73" s="6">
        <v>44293</v>
      </c>
      <c r="E73" t="s">
        <v>1788</v>
      </c>
      <c r="F73">
        <v>26</v>
      </c>
      <c r="G73">
        <v>-1.49</v>
      </c>
      <c r="H73">
        <v>24.51</v>
      </c>
      <c r="I73">
        <v>9.0345240333268896E+16</v>
      </c>
      <c r="J73" t="s">
        <v>1797</v>
      </c>
      <c r="K73" t="s">
        <v>1798</v>
      </c>
      <c r="L73">
        <v>26</v>
      </c>
      <c r="M73">
        <v>0</v>
      </c>
      <c r="N73">
        <v>0</v>
      </c>
      <c r="O73">
        <v>26</v>
      </c>
      <c r="P73">
        <v>42021</v>
      </c>
      <c r="Q73">
        <v>59.32705</v>
      </c>
      <c r="R73">
        <v>1542.5</v>
      </c>
      <c r="S73" s="17">
        <v>0</v>
      </c>
      <c r="T73" s="13">
        <v>0</v>
      </c>
      <c r="U73" s="13">
        <v>-88.4</v>
      </c>
      <c r="V73" s="13">
        <v>56.069767441860463</v>
      </c>
      <c r="W73" s="13">
        <v>1374.27</v>
      </c>
      <c r="X73" s="14">
        <v>79.83</v>
      </c>
      <c r="Y73" s="13">
        <v>1542.5</v>
      </c>
      <c r="Z73">
        <v>1542.5</v>
      </c>
    </row>
    <row r="74" spans="1:26" x14ac:dyDescent="0.25">
      <c r="A74" t="s">
        <v>2164</v>
      </c>
      <c r="B74">
        <v>206308</v>
      </c>
      <c r="C74" t="s">
        <v>371</v>
      </c>
      <c r="D74" s="6">
        <v>44293</v>
      </c>
      <c r="E74" t="s">
        <v>1861</v>
      </c>
      <c r="F74">
        <v>32</v>
      </c>
      <c r="G74">
        <v>-1.81</v>
      </c>
      <c r="H74">
        <v>30.19</v>
      </c>
      <c r="I74" t="s">
        <v>1886</v>
      </c>
      <c r="J74" t="s">
        <v>1887</v>
      </c>
      <c r="K74" t="s">
        <v>1888</v>
      </c>
      <c r="L74">
        <v>32</v>
      </c>
      <c r="M74">
        <v>0</v>
      </c>
      <c r="N74">
        <v>0</v>
      </c>
      <c r="O74">
        <v>32</v>
      </c>
      <c r="P74">
        <v>42021</v>
      </c>
      <c r="Q74">
        <v>87.836600000000004</v>
      </c>
      <c r="R74">
        <v>2810.77</v>
      </c>
      <c r="S74" s="17">
        <v>0</v>
      </c>
      <c r="T74" s="13">
        <v>0</v>
      </c>
      <c r="U74" s="13">
        <v>-158.97999999999999</v>
      </c>
      <c r="V74" s="13">
        <v>84.010930771778732</v>
      </c>
      <c r="W74" s="13">
        <v>2536.29</v>
      </c>
      <c r="X74" s="14">
        <v>115.5</v>
      </c>
      <c r="Y74" s="13">
        <v>2810.77</v>
      </c>
      <c r="Z74">
        <v>2810.77</v>
      </c>
    </row>
    <row r="75" spans="1:26" x14ac:dyDescent="0.25">
      <c r="A75" t="s">
        <v>2164</v>
      </c>
      <c r="B75">
        <v>206312</v>
      </c>
      <c r="C75" t="s">
        <v>375</v>
      </c>
      <c r="D75" s="6">
        <v>44293</v>
      </c>
      <c r="E75" t="s">
        <v>2022</v>
      </c>
      <c r="F75">
        <v>69</v>
      </c>
      <c r="G75">
        <v>-3.25</v>
      </c>
      <c r="H75">
        <v>65.75</v>
      </c>
      <c r="I75" t="s">
        <v>2027</v>
      </c>
      <c r="J75" t="s">
        <v>2028</v>
      </c>
      <c r="K75" t="s">
        <v>2029</v>
      </c>
      <c r="L75">
        <v>69</v>
      </c>
      <c r="M75">
        <v>0</v>
      </c>
      <c r="N75">
        <v>0</v>
      </c>
      <c r="O75">
        <v>69</v>
      </c>
      <c r="P75">
        <v>42021</v>
      </c>
      <c r="Q75">
        <v>102.14400000000001</v>
      </c>
      <c r="R75">
        <v>7047.94</v>
      </c>
      <c r="S75" s="17">
        <v>0</v>
      </c>
      <c r="T75" s="13">
        <v>0</v>
      </c>
      <c r="U75" s="13">
        <v>-331.97</v>
      </c>
      <c r="V75" s="13">
        <v>97.190722433460081</v>
      </c>
      <c r="W75" s="13">
        <v>6390.29</v>
      </c>
      <c r="X75" s="14">
        <v>325.68</v>
      </c>
      <c r="Y75" s="13">
        <v>7047.94</v>
      </c>
      <c r="Z75">
        <v>7047.94</v>
      </c>
    </row>
    <row r="76" spans="1:26" x14ac:dyDescent="0.25">
      <c r="A76" t="s">
        <v>2164</v>
      </c>
      <c r="B76">
        <v>206316</v>
      </c>
      <c r="C76" t="s">
        <v>377</v>
      </c>
      <c r="D76" s="6">
        <v>44294</v>
      </c>
      <c r="E76" t="s">
        <v>123</v>
      </c>
      <c r="F76">
        <v>49</v>
      </c>
      <c r="G76">
        <v>-2.4900000000000002</v>
      </c>
      <c r="H76">
        <v>46.51</v>
      </c>
      <c r="I76" t="s">
        <v>324</v>
      </c>
      <c r="J76" t="s">
        <v>325</v>
      </c>
      <c r="K76" t="s">
        <v>326</v>
      </c>
      <c r="L76">
        <v>49</v>
      </c>
      <c r="M76">
        <v>0</v>
      </c>
      <c r="N76">
        <v>0</v>
      </c>
      <c r="O76">
        <v>49</v>
      </c>
      <c r="P76">
        <v>42021</v>
      </c>
      <c r="Q76">
        <v>73.656099999999995</v>
      </c>
      <c r="R76">
        <v>3609.15</v>
      </c>
      <c r="S76" s="17">
        <v>0</v>
      </c>
      <c r="T76" s="13">
        <v>0</v>
      </c>
      <c r="U76" s="13">
        <v>-183.4</v>
      </c>
      <c r="V76" s="13">
        <v>70.829143410673922</v>
      </c>
      <c r="W76" s="13">
        <v>3294.26</v>
      </c>
      <c r="X76" s="14">
        <v>131.49</v>
      </c>
      <c r="Y76" s="13">
        <v>3609.15</v>
      </c>
      <c r="Z76">
        <v>3609.15</v>
      </c>
    </row>
    <row r="77" spans="1:26" x14ac:dyDescent="0.25">
      <c r="A77" t="s">
        <v>2164</v>
      </c>
      <c r="B77">
        <v>206317</v>
      </c>
      <c r="C77" t="s">
        <v>381</v>
      </c>
      <c r="D77" s="6">
        <v>44294</v>
      </c>
      <c r="E77" t="s">
        <v>123</v>
      </c>
      <c r="F77">
        <v>89</v>
      </c>
      <c r="G77">
        <v>-4.24</v>
      </c>
      <c r="H77">
        <v>84.76</v>
      </c>
      <c r="I77" t="s">
        <v>328</v>
      </c>
      <c r="J77" t="s">
        <v>329</v>
      </c>
      <c r="K77" t="s">
        <v>330</v>
      </c>
      <c r="L77">
        <v>99</v>
      </c>
      <c r="M77">
        <v>10</v>
      </c>
      <c r="N77">
        <v>0</v>
      </c>
      <c r="O77">
        <v>89</v>
      </c>
      <c r="P77">
        <v>42021</v>
      </c>
      <c r="Q77">
        <v>73.656099999999995</v>
      </c>
      <c r="R77">
        <v>7291.95</v>
      </c>
      <c r="S77" s="17">
        <v>0</v>
      </c>
      <c r="T77" s="13">
        <v>737</v>
      </c>
      <c r="U77" s="13">
        <v>-312.3</v>
      </c>
      <c r="V77" s="13">
        <v>70.829143410673922</v>
      </c>
      <c r="W77" s="13">
        <v>6003.48</v>
      </c>
      <c r="X77" s="14">
        <v>239.17</v>
      </c>
      <c r="Y77" s="13">
        <v>7291.95</v>
      </c>
      <c r="Z77">
        <v>7291.95</v>
      </c>
    </row>
    <row r="78" spans="1:26" x14ac:dyDescent="0.25">
      <c r="A78" t="s">
        <v>2164</v>
      </c>
      <c r="B78">
        <v>206318</v>
      </c>
      <c r="C78" t="s">
        <v>385</v>
      </c>
      <c r="D78" s="6">
        <v>44294</v>
      </c>
      <c r="E78" t="s">
        <v>123</v>
      </c>
      <c r="F78">
        <v>109</v>
      </c>
      <c r="G78">
        <v>-5.1100000000000003</v>
      </c>
      <c r="H78">
        <v>103.89</v>
      </c>
      <c r="I78" t="s">
        <v>332</v>
      </c>
      <c r="J78" t="s">
        <v>333</v>
      </c>
      <c r="K78" t="s">
        <v>334</v>
      </c>
      <c r="L78">
        <v>109</v>
      </c>
      <c r="M78">
        <v>0</v>
      </c>
      <c r="N78">
        <v>0</v>
      </c>
      <c r="O78">
        <v>109</v>
      </c>
      <c r="P78">
        <v>42021</v>
      </c>
      <c r="Q78">
        <v>73.656099999999995</v>
      </c>
      <c r="R78">
        <v>8028.51</v>
      </c>
      <c r="S78" s="17">
        <v>0</v>
      </c>
      <c r="T78" s="13">
        <v>0</v>
      </c>
      <c r="U78" s="13">
        <v>-376.38</v>
      </c>
      <c r="V78" s="13">
        <v>70.829143410673922</v>
      </c>
      <c r="W78" s="13">
        <v>7358.44</v>
      </c>
      <c r="X78" s="14">
        <v>293.69</v>
      </c>
      <c r="Y78" s="13">
        <v>8028.51</v>
      </c>
      <c r="Z78">
        <v>8028.51</v>
      </c>
    </row>
    <row r="79" spans="1:26" x14ac:dyDescent="0.25">
      <c r="A79" t="s">
        <v>2164</v>
      </c>
      <c r="B79">
        <v>206319</v>
      </c>
      <c r="C79" t="s">
        <v>389</v>
      </c>
      <c r="D79" s="6">
        <v>44294</v>
      </c>
      <c r="E79" t="s">
        <v>123</v>
      </c>
      <c r="F79">
        <v>129</v>
      </c>
      <c r="G79">
        <v>-5.98</v>
      </c>
      <c r="H79">
        <v>123.02</v>
      </c>
      <c r="I79" t="s">
        <v>336</v>
      </c>
      <c r="J79" t="s">
        <v>337</v>
      </c>
      <c r="K79" t="s">
        <v>338</v>
      </c>
      <c r="L79">
        <v>139</v>
      </c>
      <c r="M79">
        <v>10</v>
      </c>
      <c r="N79">
        <v>0</v>
      </c>
      <c r="O79">
        <v>129</v>
      </c>
      <c r="P79">
        <v>42021</v>
      </c>
      <c r="Q79">
        <v>73.656099999999995</v>
      </c>
      <c r="R79">
        <v>10238.189999999999</v>
      </c>
      <c r="S79" s="17">
        <v>0</v>
      </c>
      <c r="T79" s="13">
        <v>737</v>
      </c>
      <c r="U79" s="13">
        <v>-440.46</v>
      </c>
      <c r="V79" s="13">
        <v>70.829143410673922</v>
      </c>
      <c r="W79" s="13">
        <v>8713.4</v>
      </c>
      <c r="X79" s="14">
        <v>347.33</v>
      </c>
      <c r="Y79" s="13">
        <v>10238.190000000004</v>
      </c>
      <c r="Z79">
        <v>10238.189999999999</v>
      </c>
    </row>
    <row r="80" spans="1:26" x14ac:dyDescent="0.25">
      <c r="A80" t="s">
        <v>2164</v>
      </c>
      <c r="B80">
        <v>206321</v>
      </c>
      <c r="C80" t="s">
        <v>393</v>
      </c>
      <c r="D80" s="6">
        <v>44294</v>
      </c>
      <c r="E80" t="s">
        <v>123</v>
      </c>
      <c r="F80">
        <v>99</v>
      </c>
      <c r="G80">
        <v>-4.67</v>
      </c>
      <c r="H80">
        <v>94.33</v>
      </c>
      <c r="I80" t="s">
        <v>340</v>
      </c>
      <c r="J80" t="s">
        <v>341</v>
      </c>
      <c r="K80" t="s">
        <v>342</v>
      </c>
      <c r="L80">
        <v>99</v>
      </c>
      <c r="M80">
        <v>0</v>
      </c>
      <c r="N80">
        <v>0</v>
      </c>
      <c r="O80">
        <v>99</v>
      </c>
      <c r="P80">
        <v>42021</v>
      </c>
      <c r="Q80">
        <v>73.656099999999995</v>
      </c>
      <c r="R80">
        <v>7291.95</v>
      </c>
      <c r="S80" s="17">
        <v>0</v>
      </c>
      <c r="T80" s="13">
        <v>0</v>
      </c>
      <c r="U80" s="13">
        <v>-343.97</v>
      </c>
      <c r="V80" s="13">
        <v>70.829143410673922</v>
      </c>
      <c r="W80" s="13">
        <v>6681.31</v>
      </c>
      <c r="X80" s="14">
        <v>266.67</v>
      </c>
      <c r="Y80" s="13">
        <v>7291.95</v>
      </c>
      <c r="Z80">
        <v>7291.95</v>
      </c>
    </row>
    <row r="81" spans="1:26" x14ac:dyDescent="0.25">
      <c r="A81" t="s">
        <v>2164</v>
      </c>
      <c r="B81">
        <v>206322</v>
      </c>
      <c r="C81" t="s">
        <v>397</v>
      </c>
      <c r="D81" s="6">
        <v>44294</v>
      </c>
      <c r="E81" t="s">
        <v>123</v>
      </c>
      <c r="F81">
        <v>20</v>
      </c>
      <c r="G81">
        <v>-1.23</v>
      </c>
      <c r="H81">
        <v>18.77</v>
      </c>
      <c r="I81" t="s">
        <v>344</v>
      </c>
      <c r="J81" t="s">
        <v>345</v>
      </c>
      <c r="K81" t="s">
        <v>346</v>
      </c>
      <c r="L81">
        <v>20</v>
      </c>
      <c r="M81">
        <v>0</v>
      </c>
      <c r="N81">
        <v>0</v>
      </c>
      <c r="O81">
        <v>20</v>
      </c>
      <c r="P81">
        <v>42021</v>
      </c>
      <c r="Q81">
        <v>73.656099999999995</v>
      </c>
      <c r="R81">
        <v>1473.12</v>
      </c>
      <c r="S81" s="17">
        <v>0</v>
      </c>
      <c r="T81" s="13">
        <v>0</v>
      </c>
      <c r="U81" s="13">
        <v>-90.6</v>
      </c>
      <c r="V81" s="13">
        <v>70.829143410673922</v>
      </c>
      <c r="W81" s="13">
        <v>1329.46</v>
      </c>
      <c r="X81" s="14">
        <v>53.06</v>
      </c>
      <c r="Y81" s="13">
        <v>1473.12</v>
      </c>
      <c r="Z81">
        <v>1473.12</v>
      </c>
    </row>
    <row r="82" spans="1:26" x14ac:dyDescent="0.25">
      <c r="A82" t="s">
        <v>2164</v>
      </c>
      <c r="B82">
        <v>206325</v>
      </c>
      <c r="C82" t="s">
        <v>401</v>
      </c>
      <c r="D82" s="6">
        <v>44294</v>
      </c>
      <c r="E82" t="s">
        <v>123</v>
      </c>
      <c r="F82">
        <v>89</v>
      </c>
      <c r="G82">
        <v>-4.24</v>
      </c>
      <c r="H82">
        <v>84.76</v>
      </c>
      <c r="I82" t="s">
        <v>348</v>
      </c>
      <c r="J82" t="s">
        <v>349</v>
      </c>
      <c r="K82" t="s">
        <v>350</v>
      </c>
      <c r="L82">
        <v>89</v>
      </c>
      <c r="N82">
        <v>0</v>
      </c>
      <c r="O82">
        <v>89</v>
      </c>
      <c r="P82">
        <v>42021</v>
      </c>
      <c r="Q82">
        <v>73.656099999999995</v>
      </c>
      <c r="R82">
        <v>6555.39</v>
      </c>
      <c r="S82" s="17">
        <v>0</v>
      </c>
      <c r="T82" s="13">
        <v>0</v>
      </c>
      <c r="U82" s="13">
        <v>-312.3</v>
      </c>
      <c r="V82" s="13">
        <v>70.829143410673922</v>
      </c>
      <c r="W82" s="13">
        <v>6003.48</v>
      </c>
      <c r="X82" s="14">
        <v>239.61</v>
      </c>
      <c r="Y82" s="13">
        <v>6555.39</v>
      </c>
      <c r="Z82">
        <v>6555.39</v>
      </c>
    </row>
    <row r="83" spans="1:26" x14ac:dyDescent="0.25">
      <c r="A83" t="s">
        <v>2164</v>
      </c>
      <c r="B83">
        <v>206330</v>
      </c>
      <c r="C83" t="s">
        <v>405</v>
      </c>
      <c r="D83" s="6">
        <v>44294</v>
      </c>
      <c r="E83" t="s">
        <v>123</v>
      </c>
      <c r="F83">
        <v>99</v>
      </c>
      <c r="G83">
        <v>-4.67</v>
      </c>
      <c r="H83">
        <v>94.33</v>
      </c>
      <c r="I83" t="s">
        <v>352</v>
      </c>
      <c r="J83" t="s">
        <v>353</v>
      </c>
      <c r="K83" t="s">
        <v>354</v>
      </c>
      <c r="L83">
        <v>99</v>
      </c>
      <c r="M83">
        <v>0</v>
      </c>
      <c r="N83">
        <v>0</v>
      </c>
      <c r="O83">
        <v>99</v>
      </c>
      <c r="P83">
        <v>42021</v>
      </c>
      <c r="Q83">
        <v>73.656099999999995</v>
      </c>
      <c r="R83">
        <v>7291.95</v>
      </c>
      <c r="S83" s="17">
        <v>0</v>
      </c>
      <c r="T83" s="13">
        <v>0</v>
      </c>
      <c r="U83" s="13">
        <v>-343.97</v>
      </c>
      <c r="V83" s="13">
        <v>70.829143410673922</v>
      </c>
      <c r="W83" s="13">
        <v>6681.31</v>
      </c>
      <c r="X83" s="14">
        <v>266.67</v>
      </c>
      <c r="Y83" s="13">
        <v>7291.95</v>
      </c>
      <c r="Z83">
        <v>7291.95</v>
      </c>
    </row>
    <row r="84" spans="1:26" x14ac:dyDescent="0.25">
      <c r="A84" t="s">
        <v>2164</v>
      </c>
      <c r="B84">
        <v>206314</v>
      </c>
      <c r="C84" t="s">
        <v>409</v>
      </c>
      <c r="D84" s="6">
        <v>44294</v>
      </c>
      <c r="E84" t="s">
        <v>1788</v>
      </c>
      <c r="F84">
        <v>129</v>
      </c>
      <c r="G84">
        <v>-5.98</v>
      </c>
      <c r="H84">
        <v>123.02</v>
      </c>
      <c r="I84" t="s">
        <v>1800</v>
      </c>
      <c r="J84" t="s">
        <v>1801</v>
      </c>
      <c r="K84" t="s">
        <v>1802</v>
      </c>
      <c r="L84">
        <v>129</v>
      </c>
      <c r="M84">
        <v>0</v>
      </c>
      <c r="N84">
        <v>0</v>
      </c>
      <c r="O84">
        <v>129</v>
      </c>
      <c r="P84">
        <v>42021</v>
      </c>
      <c r="Q84">
        <v>59.32705</v>
      </c>
      <c r="R84">
        <v>7653.19</v>
      </c>
      <c r="S84" s="17">
        <v>0</v>
      </c>
      <c r="T84" s="13">
        <v>0</v>
      </c>
      <c r="U84" s="13">
        <v>-354.78</v>
      </c>
      <c r="V84" s="13">
        <v>56.061258278145701</v>
      </c>
      <c r="W84" s="13">
        <v>6896.66</v>
      </c>
      <c r="X84" s="14">
        <v>401.75</v>
      </c>
      <c r="Y84" s="13">
        <v>7653.19</v>
      </c>
      <c r="Z84">
        <v>7653.19</v>
      </c>
    </row>
    <row r="85" spans="1:26" x14ac:dyDescent="0.25">
      <c r="A85" t="s">
        <v>2164</v>
      </c>
      <c r="B85">
        <v>206320</v>
      </c>
      <c r="C85" t="s">
        <v>411</v>
      </c>
      <c r="D85" s="6">
        <v>44294</v>
      </c>
      <c r="E85" t="s">
        <v>1788</v>
      </c>
      <c r="F85">
        <v>26</v>
      </c>
      <c r="G85">
        <v>-1.49</v>
      </c>
      <c r="H85">
        <v>24.51</v>
      </c>
      <c r="I85" t="s">
        <v>1804</v>
      </c>
      <c r="J85" t="s">
        <v>1805</v>
      </c>
      <c r="K85" t="s">
        <v>1806</v>
      </c>
      <c r="L85">
        <v>26</v>
      </c>
      <c r="M85">
        <v>0</v>
      </c>
      <c r="N85">
        <v>0</v>
      </c>
      <c r="O85">
        <v>26</v>
      </c>
      <c r="P85">
        <v>42021</v>
      </c>
      <c r="Q85">
        <v>59.32705</v>
      </c>
      <c r="R85">
        <v>1542.5</v>
      </c>
      <c r="S85" s="17">
        <v>0</v>
      </c>
      <c r="T85" s="13">
        <v>0</v>
      </c>
      <c r="U85" s="13">
        <v>-88.4</v>
      </c>
      <c r="V85" s="13">
        <v>56.061258278145701</v>
      </c>
      <c r="W85" s="13">
        <v>1374.06</v>
      </c>
      <c r="X85" s="14">
        <v>80.040000000000006</v>
      </c>
      <c r="Y85" s="13">
        <v>1542.5</v>
      </c>
      <c r="Z85">
        <v>1542.5</v>
      </c>
    </row>
    <row r="86" spans="1:26" x14ac:dyDescent="0.25">
      <c r="A86" t="s">
        <v>2164</v>
      </c>
      <c r="B86">
        <v>206327</v>
      </c>
      <c r="C86" t="s">
        <v>415</v>
      </c>
      <c r="D86" s="6">
        <v>44294</v>
      </c>
      <c r="E86" t="s">
        <v>1861</v>
      </c>
      <c r="F86">
        <v>48</v>
      </c>
      <c r="G86">
        <v>-2.5099999999999998</v>
      </c>
      <c r="H86">
        <v>45.49</v>
      </c>
      <c r="I86" t="s">
        <v>1890</v>
      </c>
      <c r="J86" t="s">
        <v>1873</v>
      </c>
      <c r="K86" t="s">
        <v>1874</v>
      </c>
      <c r="L86">
        <v>48</v>
      </c>
      <c r="M86">
        <v>0</v>
      </c>
      <c r="N86">
        <v>0</v>
      </c>
      <c r="O86">
        <v>48</v>
      </c>
      <c r="P86">
        <v>42021</v>
      </c>
      <c r="Q86">
        <v>87.836600000000004</v>
      </c>
      <c r="R86">
        <v>4216.17</v>
      </c>
      <c r="S86" s="17">
        <v>0</v>
      </c>
      <c r="T86" s="13">
        <v>0</v>
      </c>
      <c r="U86" s="13">
        <v>-220.47</v>
      </c>
      <c r="V86" s="13">
        <v>83.994037760847959</v>
      </c>
      <c r="W86" s="13">
        <v>3820.89</v>
      </c>
      <c r="X86" s="14">
        <v>174.81</v>
      </c>
      <c r="Y86" s="13">
        <v>4216.17</v>
      </c>
      <c r="Z86">
        <v>4216.17</v>
      </c>
    </row>
    <row r="87" spans="1:26" x14ac:dyDescent="0.25">
      <c r="A87" t="s">
        <v>2164</v>
      </c>
      <c r="B87">
        <v>206329</v>
      </c>
      <c r="C87" t="s">
        <v>419</v>
      </c>
      <c r="D87" s="6">
        <v>44294</v>
      </c>
      <c r="E87" t="s">
        <v>1861</v>
      </c>
      <c r="F87">
        <v>16</v>
      </c>
      <c r="G87">
        <v>-1.1100000000000001</v>
      </c>
      <c r="H87">
        <v>14.89</v>
      </c>
      <c r="I87" t="s">
        <v>1892</v>
      </c>
      <c r="J87" t="s">
        <v>1893</v>
      </c>
      <c r="K87" t="s">
        <v>1894</v>
      </c>
      <c r="L87">
        <v>16</v>
      </c>
      <c r="M87">
        <v>0</v>
      </c>
      <c r="N87">
        <v>0</v>
      </c>
      <c r="O87">
        <v>16</v>
      </c>
      <c r="P87">
        <v>42021</v>
      </c>
      <c r="Q87">
        <v>87.836600000000004</v>
      </c>
      <c r="R87">
        <v>1405.39</v>
      </c>
      <c r="S87" s="17">
        <v>0</v>
      </c>
      <c r="T87" s="13">
        <v>0</v>
      </c>
      <c r="U87" s="13">
        <v>-97.5</v>
      </c>
      <c r="V87" s="13">
        <v>83.994037760847959</v>
      </c>
      <c r="W87" s="13">
        <v>1250.67</v>
      </c>
      <c r="X87" s="14">
        <v>57.22</v>
      </c>
      <c r="Y87" s="13">
        <v>1405.39</v>
      </c>
      <c r="Z87">
        <v>1405.39</v>
      </c>
    </row>
    <row r="88" spans="1:26" x14ac:dyDescent="0.25">
      <c r="A88" t="s">
        <v>2164</v>
      </c>
      <c r="B88">
        <v>206326</v>
      </c>
      <c r="C88" t="s">
        <v>423</v>
      </c>
      <c r="D88" s="6">
        <v>44294</v>
      </c>
      <c r="E88" t="s">
        <v>2022</v>
      </c>
      <c r="F88">
        <v>62</v>
      </c>
      <c r="G88">
        <v>-2.94</v>
      </c>
      <c r="H88">
        <v>59.06</v>
      </c>
      <c r="I88" t="s">
        <v>2031</v>
      </c>
      <c r="J88" t="s">
        <v>2032</v>
      </c>
      <c r="K88" t="s">
        <v>2033</v>
      </c>
      <c r="L88">
        <v>62</v>
      </c>
      <c r="N88">
        <v>0</v>
      </c>
      <c r="O88">
        <v>62</v>
      </c>
      <c r="P88">
        <v>42021</v>
      </c>
      <c r="Q88">
        <v>102.14400000000001</v>
      </c>
      <c r="R88">
        <v>6332.93</v>
      </c>
      <c r="S88" s="17">
        <v>0</v>
      </c>
      <c r="T88" s="13">
        <v>0</v>
      </c>
      <c r="U88" s="13">
        <v>-300.3</v>
      </c>
      <c r="V88" s="13">
        <v>97.196579749407377</v>
      </c>
      <c r="W88" s="13">
        <v>5740.43</v>
      </c>
      <c r="X88" s="14">
        <v>292.2</v>
      </c>
      <c r="Y88" s="13">
        <v>6332.93</v>
      </c>
      <c r="Z88">
        <v>6332.93</v>
      </c>
    </row>
    <row r="89" spans="1:26" x14ac:dyDescent="0.25">
      <c r="A89" t="s">
        <v>2164</v>
      </c>
      <c r="B89">
        <v>206334</v>
      </c>
      <c r="C89" t="s">
        <v>427</v>
      </c>
      <c r="D89" s="6">
        <v>44295</v>
      </c>
      <c r="E89" t="s">
        <v>123</v>
      </c>
      <c r="F89">
        <v>49</v>
      </c>
      <c r="G89">
        <v>-2.4900000000000002</v>
      </c>
      <c r="H89">
        <v>46.51</v>
      </c>
      <c r="I89" t="s">
        <v>356</v>
      </c>
      <c r="J89" t="s">
        <v>325</v>
      </c>
      <c r="K89" t="s">
        <v>326</v>
      </c>
      <c r="L89">
        <v>49</v>
      </c>
      <c r="M89">
        <v>0</v>
      </c>
      <c r="N89">
        <v>0</v>
      </c>
      <c r="O89">
        <v>49</v>
      </c>
      <c r="P89">
        <v>42021</v>
      </c>
      <c r="Q89">
        <v>73.656099999999995</v>
      </c>
      <c r="R89">
        <v>3609.15</v>
      </c>
      <c r="S89" s="17">
        <v>0</v>
      </c>
      <c r="T89" s="13">
        <v>0</v>
      </c>
      <c r="U89" s="13">
        <v>-183.4</v>
      </c>
      <c r="V89" s="13">
        <v>71.563431141925633</v>
      </c>
      <c r="W89" s="13">
        <v>3328.42</v>
      </c>
      <c r="X89" s="14">
        <v>97.33</v>
      </c>
      <c r="Y89" s="13">
        <v>3609.15</v>
      </c>
      <c r="Z89">
        <v>3609.15</v>
      </c>
    </row>
    <row r="90" spans="1:26" x14ac:dyDescent="0.25">
      <c r="A90" t="s">
        <v>2164</v>
      </c>
      <c r="B90">
        <v>206335</v>
      </c>
      <c r="C90" t="s">
        <v>431</v>
      </c>
      <c r="D90" s="6">
        <v>44295</v>
      </c>
      <c r="E90" t="s">
        <v>123</v>
      </c>
      <c r="F90">
        <v>99</v>
      </c>
      <c r="G90">
        <v>-4.67</v>
      </c>
      <c r="H90">
        <v>94.33</v>
      </c>
      <c r="I90" t="s">
        <v>358</v>
      </c>
      <c r="J90" t="s">
        <v>359</v>
      </c>
      <c r="K90" t="s">
        <v>360</v>
      </c>
      <c r="L90">
        <v>99</v>
      </c>
      <c r="M90">
        <v>0</v>
      </c>
      <c r="N90">
        <v>0</v>
      </c>
      <c r="O90">
        <v>99</v>
      </c>
      <c r="P90">
        <v>42021</v>
      </c>
      <c r="Q90">
        <v>73.656099999999995</v>
      </c>
      <c r="R90">
        <v>7291.95</v>
      </c>
      <c r="S90" s="17">
        <v>0</v>
      </c>
      <c r="T90" s="13">
        <v>0</v>
      </c>
      <c r="U90" s="13">
        <v>-343.97</v>
      </c>
      <c r="V90" s="13">
        <v>71.563431141925633</v>
      </c>
      <c r="W90" s="13">
        <v>6750.58</v>
      </c>
      <c r="X90" s="14">
        <v>197.4</v>
      </c>
      <c r="Y90" s="13">
        <v>7291.95</v>
      </c>
      <c r="Z90">
        <v>7291.95</v>
      </c>
    </row>
    <row r="91" spans="1:26" x14ac:dyDescent="0.25">
      <c r="A91" t="s">
        <v>2164</v>
      </c>
      <c r="B91">
        <v>206336</v>
      </c>
      <c r="C91" t="s">
        <v>435</v>
      </c>
      <c r="D91" s="6">
        <v>44295</v>
      </c>
      <c r="E91" t="s">
        <v>123</v>
      </c>
      <c r="F91">
        <v>147</v>
      </c>
      <c r="G91">
        <v>-6.77</v>
      </c>
      <c r="H91">
        <v>140.22999999999999</v>
      </c>
      <c r="I91" t="s">
        <v>362</v>
      </c>
      <c r="J91" t="s">
        <v>325</v>
      </c>
      <c r="K91" t="s">
        <v>326</v>
      </c>
      <c r="L91">
        <v>147</v>
      </c>
      <c r="M91">
        <v>0</v>
      </c>
      <c r="N91">
        <v>0</v>
      </c>
      <c r="O91">
        <v>147</v>
      </c>
      <c r="P91">
        <v>42021</v>
      </c>
      <c r="Q91">
        <v>73.656099999999995</v>
      </c>
      <c r="R91">
        <v>10827.45</v>
      </c>
      <c r="S91" s="17">
        <v>0</v>
      </c>
      <c r="T91" s="13">
        <v>0</v>
      </c>
      <c r="U91" s="13">
        <v>-498.65</v>
      </c>
      <c r="V91" s="13">
        <v>71.563431141925633</v>
      </c>
      <c r="W91" s="13">
        <v>10035.34</v>
      </c>
      <c r="X91" s="14">
        <v>293.45999999999998</v>
      </c>
      <c r="Y91" s="13">
        <v>10827.45</v>
      </c>
      <c r="Z91">
        <v>10827.45</v>
      </c>
    </row>
    <row r="92" spans="1:26" x14ac:dyDescent="0.25">
      <c r="A92" t="s">
        <v>2164</v>
      </c>
      <c r="B92">
        <v>206337</v>
      </c>
      <c r="C92" t="s">
        <v>439</v>
      </c>
      <c r="D92" s="6">
        <v>44295</v>
      </c>
      <c r="E92" t="s">
        <v>123</v>
      </c>
      <c r="F92">
        <v>99</v>
      </c>
      <c r="G92">
        <v>-4.67</v>
      </c>
      <c r="H92">
        <v>94.33</v>
      </c>
      <c r="I92" t="s">
        <v>364</v>
      </c>
      <c r="J92" t="s">
        <v>365</v>
      </c>
      <c r="K92" t="s">
        <v>366</v>
      </c>
      <c r="L92">
        <v>99</v>
      </c>
      <c r="M92">
        <v>0</v>
      </c>
      <c r="N92">
        <v>0</v>
      </c>
      <c r="O92">
        <v>99</v>
      </c>
      <c r="P92">
        <v>42021</v>
      </c>
      <c r="Q92">
        <v>73.656099999999995</v>
      </c>
      <c r="R92">
        <v>7291.95</v>
      </c>
      <c r="S92" s="17">
        <v>0</v>
      </c>
      <c r="T92" s="13">
        <v>0</v>
      </c>
      <c r="U92" s="13">
        <v>-343.97</v>
      </c>
      <c r="V92" s="13">
        <v>71.563431141925633</v>
      </c>
      <c r="W92" s="13">
        <v>6750.58</v>
      </c>
      <c r="X92" s="14">
        <v>197.4</v>
      </c>
      <c r="Y92" s="13">
        <v>7291.95</v>
      </c>
      <c r="Z92">
        <v>7291.95</v>
      </c>
    </row>
    <row r="93" spans="1:26" x14ac:dyDescent="0.25">
      <c r="A93" t="s">
        <v>2164</v>
      </c>
      <c r="B93">
        <v>206338</v>
      </c>
      <c r="C93" t="s">
        <v>443</v>
      </c>
      <c r="D93" s="6">
        <v>44295</v>
      </c>
      <c r="E93" t="s">
        <v>123</v>
      </c>
      <c r="F93">
        <v>119</v>
      </c>
      <c r="G93">
        <v>-5.55</v>
      </c>
      <c r="H93">
        <v>113.45</v>
      </c>
      <c r="I93" t="s">
        <v>368</v>
      </c>
      <c r="J93" t="s">
        <v>369</v>
      </c>
      <c r="K93" t="s">
        <v>370</v>
      </c>
      <c r="L93">
        <v>119</v>
      </c>
      <c r="M93">
        <v>0</v>
      </c>
      <c r="N93">
        <v>0</v>
      </c>
      <c r="O93">
        <v>119</v>
      </c>
      <c r="P93">
        <v>42021</v>
      </c>
      <c r="Q93">
        <v>73.656099999999995</v>
      </c>
      <c r="R93">
        <v>8765.07</v>
      </c>
      <c r="S93" s="17">
        <v>0</v>
      </c>
      <c r="T93" s="13">
        <v>0</v>
      </c>
      <c r="U93" s="13">
        <v>-408.79</v>
      </c>
      <c r="V93" s="13">
        <v>71.563431141925633</v>
      </c>
      <c r="W93" s="13">
        <v>8118.87</v>
      </c>
      <c r="X93" s="14">
        <v>237.41</v>
      </c>
      <c r="Y93" s="13">
        <v>8765.07</v>
      </c>
      <c r="Z93">
        <v>8765.07</v>
      </c>
    </row>
    <row r="94" spans="1:26" x14ac:dyDescent="0.25">
      <c r="A94" t="s">
        <v>2164</v>
      </c>
      <c r="B94">
        <v>206339</v>
      </c>
      <c r="C94" t="s">
        <v>447</v>
      </c>
      <c r="D94" s="6">
        <v>44295</v>
      </c>
      <c r="E94" t="s">
        <v>123</v>
      </c>
      <c r="F94">
        <v>99</v>
      </c>
      <c r="G94">
        <v>-4.67</v>
      </c>
      <c r="H94">
        <v>94.33</v>
      </c>
      <c r="I94" t="s">
        <v>372</v>
      </c>
      <c r="J94" t="s">
        <v>373</v>
      </c>
      <c r="K94" t="s">
        <v>374</v>
      </c>
      <c r="L94">
        <v>99</v>
      </c>
      <c r="M94">
        <v>0</v>
      </c>
      <c r="N94">
        <v>0</v>
      </c>
      <c r="O94">
        <v>99</v>
      </c>
      <c r="P94">
        <v>42021</v>
      </c>
      <c r="Q94">
        <v>73.656099999999995</v>
      </c>
      <c r="R94">
        <v>7291.95</v>
      </c>
      <c r="S94" s="17">
        <v>0</v>
      </c>
      <c r="T94" s="13">
        <v>0</v>
      </c>
      <c r="U94" s="13">
        <v>-343.97</v>
      </c>
      <c r="V94" s="13">
        <v>71.563431141925633</v>
      </c>
      <c r="W94" s="13">
        <v>6750.58</v>
      </c>
      <c r="X94" s="14">
        <v>197.4</v>
      </c>
      <c r="Y94" s="13">
        <v>7291.95</v>
      </c>
      <c r="Z94">
        <v>7291.95</v>
      </c>
    </row>
    <row r="95" spans="1:26" x14ac:dyDescent="0.25">
      <c r="A95" t="s">
        <v>2164</v>
      </c>
      <c r="B95">
        <v>206340</v>
      </c>
      <c r="C95" t="s">
        <v>451</v>
      </c>
      <c r="D95" s="6">
        <v>44295</v>
      </c>
      <c r="E95" t="s">
        <v>123</v>
      </c>
      <c r="F95">
        <v>50</v>
      </c>
      <c r="G95">
        <v>-2.54</v>
      </c>
      <c r="H95">
        <v>47.46</v>
      </c>
      <c r="I95" t="s">
        <v>376</v>
      </c>
      <c r="J95" t="s">
        <v>373</v>
      </c>
      <c r="K95" t="s">
        <v>374</v>
      </c>
      <c r="L95">
        <v>50</v>
      </c>
      <c r="M95">
        <v>0</v>
      </c>
      <c r="N95">
        <v>0</v>
      </c>
      <c r="O95">
        <v>50</v>
      </c>
      <c r="P95">
        <v>42021</v>
      </c>
      <c r="Q95">
        <v>73.656099999999995</v>
      </c>
      <c r="R95">
        <v>3682.7999999999997</v>
      </c>
      <c r="S95" s="17">
        <v>0</v>
      </c>
      <c r="T95" s="13">
        <v>0</v>
      </c>
      <c r="U95" s="13">
        <v>-187.09</v>
      </c>
      <c r="V95" s="13">
        <v>71.563431141925633</v>
      </c>
      <c r="W95" s="13">
        <v>3396.4</v>
      </c>
      <c r="X95" s="14">
        <v>99.31</v>
      </c>
      <c r="Y95" s="13">
        <v>3682.8</v>
      </c>
      <c r="Z95">
        <v>3682.7999999999997</v>
      </c>
    </row>
    <row r="96" spans="1:26" x14ac:dyDescent="0.25">
      <c r="A96" t="s">
        <v>2164</v>
      </c>
      <c r="B96">
        <v>206342</v>
      </c>
      <c r="C96" t="s">
        <v>455</v>
      </c>
      <c r="D96" s="6">
        <v>44295</v>
      </c>
      <c r="E96" t="s">
        <v>123</v>
      </c>
      <c r="F96">
        <v>49</v>
      </c>
      <c r="G96">
        <v>-2.4900000000000002</v>
      </c>
      <c r="H96">
        <v>46.51</v>
      </c>
      <c r="I96" t="s">
        <v>378</v>
      </c>
      <c r="J96" t="s">
        <v>379</v>
      </c>
      <c r="K96" t="s">
        <v>380</v>
      </c>
      <c r="L96">
        <v>49</v>
      </c>
      <c r="M96">
        <v>0</v>
      </c>
      <c r="N96">
        <v>0</v>
      </c>
      <c r="O96">
        <v>49</v>
      </c>
      <c r="P96">
        <v>42021</v>
      </c>
      <c r="Q96">
        <v>73.656099999999995</v>
      </c>
      <c r="R96">
        <v>3609.15</v>
      </c>
      <c r="S96" s="17">
        <v>0</v>
      </c>
      <c r="T96" s="13">
        <v>0</v>
      </c>
      <c r="U96" s="13">
        <v>-183.4</v>
      </c>
      <c r="V96" s="13">
        <v>71.563431141925633</v>
      </c>
      <c r="W96" s="13">
        <v>3328.42</v>
      </c>
      <c r="X96" s="14">
        <v>97.33</v>
      </c>
      <c r="Y96" s="13">
        <v>3609.15</v>
      </c>
      <c r="Z96">
        <v>3609.15</v>
      </c>
    </row>
    <row r="97" spans="1:26" x14ac:dyDescent="0.25">
      <c r="A97" t="s">
        <v>2164</v>
      </c>
      <c r="B97">
        <v>206346</v>
      </c>
      <c r="C97" t="s">
        <v>459</v>
      </c>
      <c r="D97" s="6">
        <v>44295</v>
      </c>
      <c r="E97" t="s">
        <v>123</v>
      </c>
      <c r="F97">
        <v>20</v>
      </c>
      <c r="G97">
        <v>-1.23</v>
      </c>
      <c r="H97">
        <v>18.77</v>
      </c>
      <c r="I97" t="s">
        <v>382</v>
      </c>
      <c r="J97" t="s">
        <v>383</v>
      </c>
      <c r="K97" t="s">
        <v>384</v>
      </c>
      <c r="L97">
        <v>20</v>
      </c>
      <c r="M97">
        <v>0</v>
      </c>
      <c r="N97">
        <v>0</v>
      </c>
      <c r="O97">
        <v>20</v>
      </c>
      <c r="P97">
        <v>42021</v>
      </c>
      <c r="Q97">
        <v>73.656099999999995</v>
      </c>
      <c r="R97">
        <v>1473.12</v>
      </c>
      <c r="S97" s="17">
        <v>0</v>
      </c>
      <c r="T97" s="13">
        <v>0</v>
      </c>
      <c r="U97" s="13">
        <v>-90.6</v>
      </c>
      <c r="V97" s="13">
        <v>71.563431141925633</v>
      </c>
      <c r="W97" s="13">
        <v>1343.25</v>
      </c>
      <c r="X97" s="14">
        <v>39.270000000000003</v>
      </c>
      <c r="Y97" s="13">
        <v>1473.12</v>
      </c>
      <c r="Z97">
        <v>1473.12</v>
      </c>
    </row>
    <row r="98" spans="1:26" x14ac:dyDescent="0.25">
      <c r="A98" t="s">
        <v>2164</v>
      </c>
      <c r="B98">
        <v>206348</v>
      </c>
      <c r="C98" t="s">
        <v>463</v>
      </c>
      <c r="D98" s="6">
        <v>44295</v>
      </c>
      <c r="E98" t="s">
        <v>123</v>
      </c>
      <c r="F98">
        <v>30</v>
      </c>
      <c r="G98">
        <v>-1.66</v>
      </c>
      <c r="H98">
        <v>28.34</v>
      </c>
      <c r="I98" t="s">
        <v>386</v>
      </c>
      <c r="J98" t="s">
        <v>387</v>
      </c>
      <c r="K98" t="s">
        <v>388</v>
      </c>
      <c r="L98">
        <v>30</v>
      </c>
      <c r="M98">
        <v>0</v>
      </c>
      <c r="N98">
        <v>0</v>
      </c>
      <c r="O98">
        <v>30</v>
      </c>
      <c r="P98">
        <v>42021</v>
      </c>
      <c r="Q98">
        <v>73.656099999999995</v>
      </c>
      <c r="R98">
        <v>2209.6799999999998</v>
      </c>
      <c r="S98" s="17">
        <v>0</v>
      </c>
      <c r="T98" s="13">
        <v>0</v>
      </c>
      <c r="U98" s="13">
        <v>-122.27</v>
      </c>
      <c r="V98" s="13">
        <v>71.563431141925633</v>
      </c>
      <c r="W98" s="13">
        <v>2028.11</v>
      </c>
      <c r="X98" s="14">
        <v>59.3</v>
      </c>
      <c r="Y98" s="13">
        <v>2209.6799999999998</v>
      </c>
      <c r="Z98">
        <v>2209.6799999999998</v>
      </c>
    </row>
    <row r="99" spans="1:26" x14ac:dyDescent="0.25">
      <c r="A99" t="s">
        <v>2164</v>
      </c>
      <c r="B99">
        <v>206350</v>
      </c>
      <c r="C99" t="s">
        <v>467</v>
      </c>
      <c r="D99" s="6">
        <v>44295</v>
      </c>
      <c r="E99" t="s">
        <v>123</v>
      </c>
      <c r="F99">
        <v>40</v>
      </c>
      <c r="G99">
        <v>-2.1</v>
      </c>
      <c r="H99">
        <v>37.9</v>
      </c>
      <c r="I99" t="s">
        <v>390</v>
      </c>
      <c r="J99" t="s">
        <v>391</v>
      </c>
      <c r="K99" t="s">
        <v>392</v>
      </c>
      <c r="L99">
        <v>40</v>
      </c>
      <c r="M99">
        <v>0</v>
      </c>
      <c r="N99">
        <v>0</v>
      </c>
      <c r="O99">
        <v>40</v>
      </c>
      <c r="P99">
        <v>42021</v>
      </c>
      <c r="Q99">
        <v>73.656099999999995</v>
      </c>
      <c r="R99">
        <v>2946.24</v>
      </c>
      <c r="S99" s="17">
        <v>0</v>
      </c>
      <c r="T99" s="13">
        <v>0</v>
      </c>
      <c r="U99" s="13">
        <v>-154.68</v>
      </c>
      <c r="V99" s="13">
        <v>71.563431141925633</v>
      </c>
      <c r="W99" s="13">
        <v>2712.25</v>
      </c>
      <c r="X99" s="14">
        <v>79.31</v>
      </c>
      <c r="Y99" s="13">
        <v>2946.24</v>
      </c>
      <c r="Z99">
        <v>2946.24</v>
      </c>
    </row>
    <row r="100" spans="1:26" x14ac:dyDescent="0.25">
      <c r="A100" t="s">
        <v>2164</v>
      </c>
      <c r="B100">
        <v>206351</v>
      </c>
      <c r="C100" t="s">
        <v>471</v>
      </c>
      <c r="D100" s="6">
        <v>44295</v>
      </c>
      <c r="E100" t="s">
        <v>123</v>
      </c>
      <c r="F100">
        <v>99</v>
      </c>
      <c r="G100">
        <v>-4.67</v>
      </c>
      <c r="H100">
        <v>94.33</v>
      </c>
      <c r="I100" t="s">
        <v>394</v>
      </c>
      <c r="J100" t="s">
        <v>395</v>
      </c>
      <c r="K100" t="s">
        <v>396</v>
      </c>
      <c r="L100">
        <v>99</v>
      </c>
      <c r="M100">
        <v>0</v>
      </c>
      <c r="N100">
        <v>0</v>
      </c>
      <c r="O100">
        <v>99</v>
      </c>
      <c r="P100">
        <v>42021</v>
      </c>
      <c r="Q100">
        <v>73.656099999999995</v>
      </c>
      <c r="R100">
        <v>7291.95</v>
      </c>
      <c r="S100" s="17">
        <v>0</v>
      </c>
      <c r="T100" s="13">
        <v>0</v>
      </c>
      <c r="U100" s="13">
        <v>-343.97</v>
      </c>
      <c r="V100" s="13">
        <v>71.563431141925633</v>
      </c>
      <c r="W100" s="13">
        <v>6750.58</v>
      </c>
      <c r="X100" s="14">
        <v>197.4</v>
      </c>
      <c r="Y100" s="13">
        <v>7291.95</v>
      </c>
      <c r="Z100">
        <v>7291.95</v>
      </c>
    </row>
    <row r="101" spans="1:26" x14ac:dyDescent="0.25">
      <c r="A101" t="s">
        <v>2164</v>
      </c>
      <c r="B101">
        <v>206352</v>
      </c>
      <c r="C101" t="s">
        <v>475</v>
      </c>
      <c r="D101" s="6">
        <v>44295</v>
      </c>
      <c r="E101" t="s">
        <v>123</v>
      </c>
      <c r="F101">
        <v>10</v>
      </c>
      <c r="G101">
        <v>-0.79</v>
      </c>
      <c r="H101">
        <v>9.2100000000000009</v>
      </c>
      <c r="I101" t="s">
        <v>398</v>
      </c>
      <c r="J101" t="s">
        <v>399</v>
      </c>
      <c r="K101" t="s">
        <v>400</v>
      </c>
      <c r="L101">
        <v>10</v>
      </c>
      <c r="M101">
        <v>0</v>
      </c>
      <c r="N101">
        <v>0</v>
      </c>
      <c r="O101">
        <v>10</v>
      </c>
      <c r="P101">
        <v>42021</v>
      </c>
      <c r="Q101">
        <v>73.656099999999995</v>
      </c>
      <c r="R101">
        <v>736.56</v>
      </c>
      <c r="S101" s="17">
        <v>0</v>
      </c>
      <c r="T101" s="13">
        <v>0</v>
      </c>
      <c r="U101" s="13">
        <v>-58.19</v>
      </c>
      <c r="V101" s="13">
        <v>71.563431141925633</v>
      </c>
      <c r="W101" s="13">
        <v>659.1</v>
      </c>
      <c r="X101" s="14">
        <v>19.27</v>
      </c>
      <c r="Y101" s="13">
        <v>736.56</v>
      </c>
      <c r="Z101">
        <v>736.56</v>
      </c>
    </row>
    <row r="102" spans="1:26" x14ac:dyDescent="0.25">
      <c r="A102" t="s">
        <v>2164</v>
      </c>
      <c r="B102">
        <v>206353</v>
      </c>
      <c r="C102" t="s">
        <v>479</v>
      </c>
      <c r="D102" s="6">
        <v>44295</v>
      </c>
      <c r="E102" t="s">
        <v>123</v>
      </c>
      <c r="F102">
        <v>10</v>
      </c>
      <c r="G102">
        <v>-0.79</v>
      </c>
      <c r="H102">
        <v>9.2100000000000009</v>
      </c>
      <c r="I102" t="s">
        <v>402</v>
      </c>
      <c r="J102" t="s">
        <v>403</v>
      </c>
      <c r="K102" t="s">
        <v>404</v>
      </c>
      <c r="L102">
        <v>10</v>
      </c>
      <c r="M102">
        <v>0</v>
      </c>
      <c r="N102">
        <v>0</v>
      </c>
      <c r="O102">
        <v>10</v>
      </c>
      <c r="P102">
        <v>42021</v>
      </c>
      <c r="Q102">
        <v>73.656099999999995</v>
      </c>
      <c r="R102">
        <v>736.56</v>
      </c>
      <c r="S102" s="17">
        <v>0</v>
      </c>
      <c r="T102" s="13">
        <v>0</v>
      </c>
      <c r="U102" s="13">
        <v>-58.19</v>
      </c>
      <c r="V102" s="13">
        <v>71.563431141925633</v>
      </c>
      <c r="W102" s="13">
        <v>659.1</v>
      </c>
      <c r="X102" s="14">
        <v>19.27</v>
      </c>
      <c r="Y102" s="13">
        <v>736.56</v>
      </c>
      <c r="Z102">
        <v>736.56</v>
      </c>
    </row>
    <row r="103" spans="1:26" x14ac:dyDescent="0.25">
      <c r="A103" t="s">
        <v>2164</v>
      </c>
      <c r="B103">
        <v>206354</v>
      </c>
      <c r="C103" t="s">
        <v>483</v>
      </c>
      <c r="D103" s="6">
        <v>44295</v>
      </c>
      <c r="E103" t="s">
        <v>123</v>
      </c>
      <c r="F103">
        <v>99</v>
      </c>
      <c r="G103">
        <v>-4.67</v>
      </c>
      <c r="H103">
        <v>94.33</v>
      </c>
      <c r="I103" t="s">
        <v>406</v>
      </c>
      <c r="J103" t="s">
        <v>407</v>
      </c>
      <c r="K103" t="s">
        <v>408</v>
      </c>
      <c r="L103">
        <v>99</v>
      </c>
      <c r="M103">
        <v>0</v>
      </c>
      <c r="N103">
        <v>0</v>
      </c>
      <c r="O103">
        <v>99</v>
      </c>
      <c r="P103">
        <v>42021</v>
      </c>
      <c r="Q103">
        <v>73.656099999999995</v>
      </c>
      <c r="R103">
        <v>7291.95</v>
      </c>
      <c r="S103" s="17">
        <v>0</v>
      </c>
      <c r="T103" s="13">
        <v>0</v>
      </c>
      <c r="U103" s="13">
        <v>-343.97</v>
      </c>
      <c r="V103" s="13">
        <v>71.563431141925633</v>
      </c>
      <c r="W103" s="13">
        <v>6750.58</v>
      </c>
      <c r="X103" s="14">
        <v>197.4</v>
      </c>
      <c r="Y103" s="13">
        <v>7291.95</v>
      </c>
      <c r="Z103">
        <v>7291.95</v>
      </c>
    </row>
    <row r="104" spans="1:26" x14ac:dyDescent="0.25">
      <c r="A104" t="s">
        <v>2164</v>
      </c>
      <c r="B104">
        <v>206331</v>
      </c>
      <c r="C104" t="s">
        <v>487</v>
      </c>
      <c r="D104" s="6">
        <v>44295</v>
      </c>
      <c r="E104" t="s">
        <v>1861</v>
      </c>
      <c r="F104">
        <v>32</v>
      </c>
      <c r="G104">
        <v>-1.81</v>
      </c>
      <c r="H104">
        <v>30.19</v>
      </c>
      <c r="I104" t="s">
        <v>1896</v>
      </c>
      <c r="J104" t="s">
        <v>1897</v>
      </c>
      <c r="K104" t="s">
        <v>1898</v>
      </c>
      <c r="L104">
        <v>32</v>
      </c>
      <c r="M104">
        <v>0</v>
      </c>
      <c r="N104">
        <v>0</v>
      </c>
      <c r="O104">
        <v>32</v>
      </c>
      <c r="P104">
        <v>42021</v>
      </c>
      <c r="Q104">
        <v>87.836600000000004</v>
      </c>
      <c r="R104">
        <v>2810.77</v>
      </c>
      <c r="S104" s="17">
        <v>0</v>
      </c>
      <c r="T104" s="13">
        <v>0</v>
      </c>
      <c r="U104" s="13">
        <v>-158.97999999999999</v>
      </c>
      <c r="V104" s="13">
        <v>84.872564935064929</v>
      </c>
      <c r="W104" s="13">
        <v>2562.3000000000002</v>
      </c>
      <c r="X104" s="14">
        <v>89.49</v>
      </c>
      <c r="Y104" s="13">
        <v>2810.77</v>
      </c>
      <c r="Z104">
        <v>2810.77</v>
      </c>
    </row>
    <row r="105" spans="1:26" x14ac:dyDescent="0.25">
      <c r="A105" t="s">
        <v>2164</v>
      </c>
      <c r="B105">
        <v>206332</v>
      </c>
      <c r="C105" t="s">
        <v>491</v>
      </c>
      <c r="D105" s="6">
        <v>44295</v>
      </c>
      <c r="E105" t="s">
        <v>1861</v>
      </c>
      <c r="F105">
        <v>79</v>
      </c>
      <c r="G105">
        <v>-3.86</v>
      </c>
      <c r="H105">
        <v>75.14</v>
      </c>
      <c r="I105" t="s">
        <v>1900</v>
      </c>
      <c r="J105" t="s">
        <v>1901</v>
      </c>
      <c r="K105" t="s">
        <v>1902</v>
      </c>
      <c r="L105">
        <v>79</v>
      </c>
      <c r="M105">
        <v>0</v>
      </c>
      <c r="N105">
        <v>0</v>
      </c>
      <c r="O105">
        <v>79</v>
      </c>
      <c r="P105">
        <v>42021</v>
      </c>
      <c r="Q105">
        <v>87.836600000000004</v>
      </c>
      <c r="R105">
        <v>6939.09</v>
      </c>
      <c r="S105" s="17">
        <v>0</v>
      </c>
      <c r="T105" s="13">
        <v>0</v>
      </c>
      <c r="U105" s="13">
        <v>-339.05</v>
      </c>
      <c r="V105" s="13">
        <v>84.872564935064929</v>
      </c>
      <c r="W105" s="13">
        <v>6377.32</v>
      </c>
      <c r="X105" s="14">
        <v>222.72</v>
      </c>
      <c r="Y105" s="13">
        <v>6939.09</v>
      </c>
      <c r="Z105">
        <v>6939.09</v>
      </c>
    </row>
    <row r="106" spans="1:26" x14ac:dyDescent="0.25">
      <c r="A106" t="s">
        <v>2164</v>
      </c>
      <c r="B106">
        <v>206347</v>
      </c>
      <c r="C106" t="s">
        <v>493</v>
      </c>
      <c r="D106" s="6">
        <v>44295</v>
      </c>
      <c r="E106" t="s">
        <v>1861</v>
      </c>
      <c r="F106">
        <v>32</v>
      </c>
      <c r="G106">
        <v>-1.81</v>
      </c>
      <c r="H106">
        <v>30.19</v>
      </c>
      <c r="I106" t="s">
        <v>1904</v>
      </c>
      <c r="J106" t="s">
        <v>1905</v>
      </c>
      <c r="K106" t="s">
        <v>1898</v>
      </c>
      <c r="L106">
        <v>32</v>
      </c>
      <c r="M106">
        <v>0</v>
      </c>
      <c r="N106">
        <v>0</v>
      </c>
      <c r="O106">
        <v>32</v>
      </c>
      <c r="P106">
        <v>42021</v>
      </c>
      <c r="Q106">
        <v>87.836600000000004</v>
      </c>
      <c r="R106">
        <v>2810.77</v>
      </c>
      <c r="S106" s="17">
        <v>0</v>
      </c>
      <c r="T106" s="13">
        <v>0</v>
      </c>
      <c r="U106" s="13">
        <v>-158.97999999999999</v>
      </c>
      <c r="V106" s="13">
        <v>84.872564935064929</v>
      </c>
      <c r="W106" s="13">
        <v>2562.3000000000002</v>
      </c>
      <c r="X106" s="14">
        <v>89.49</v>
      </c>
      <c r="Y106" s="13">
        <v>2810.77</v>
      </c>
      <c r="Z106">
        <v>2810.77</v>
      </c>
    </row>
    <row r="107" spans="1:26" x14ac:dyDescent="0.25">
      <c r="A107" t="s">
        <v>2164</v>
      </c>
      <c r="B107">
        <v>206349</v>
      </c>
      <c r="C107" t="s">
        <v>495</v>
      </c>
      <c r="D107" s="6">
        <v>44295</v>
      </c>
      <c r="E107" t="s">
        <v>2022</v>
      </c>
      <c r="F107">
        <v>7</v>
      </c>
      <c r="G107">
        <v>-0.54</v>
      </c>
      <c r="H107">
        <v>6.46</v>
      </c>
      <c r="I107" t="s">
        <v>2035</v>
      </c>
      <c r="J107" t="s">
        <v>2036</v>
      </c>
      <c r="K107" t="s">
        <v>2037</v>
      </c>
      <c r="L107">
        <v>7</v>
      </c>
      <c r="M107">
        <v>0</v>
      </c>
      <c r="N107">
        <v>0</v>
      </c>
      <c r="O107">
        <v>7</v>
      </c>
      <c r="P107">
        <v>42021</v>
      </c>
      <c r="Q107">
        <v>102.14400000000001</v>
      </c>
      <c r="R107">
        <v>715.01</v>
      </c>
      <c r="S107" s="17">
        <v>0</v>
      </c>
      <c r="T107" s="13">
        <v>0</v>
      </c>
      <c r="U107" s="13">
        <v>-55.16</v>
      </c>
      <c r="V107" s="13">
        <v>98.24767801857584</v>
      </c>
      <c r="W107" s="13">
        <v>634.67999999999995</v>
      </c>
      <c r="X107" s="14">
        <v>25.17</v>
      </c>
      <c r="Y107" s="13">
        <v>715.01</v>
      </c>
      <c r="Z107">
        <v>715.01</v>
      </c>
    </row>
    <row r="108" spans="1:26" x14ac:dyDescent="0.25">
      <c r="A108" t="s">
        <v>2164</v>
      </c>
      <c r="B108">
        <v>206355</v>
      </c>
      <c r="C108" t="s">
        <v>499</v>
      </c>
      <c r="D108" s="6">
        <v>44296</v>
      </c>
      <c r="E108" t="s">
        <v>123</v>
      </c>
      <c r="F108">
        <v>109</v>
      </c>
      <c r="G108">
        <v>-5.1100000000000003</v>
      </c>
      <c r="H108">
        <v>103.89</v>
      </c>
      <c r="I108" t="s">
        <v>410</v>
      </c>
      <c r="J108" t="s">
        <v>407</v>
      </c>
      <c r="K108" t="s">
        <v>408</v>
      </c>
      <c r="L108">
        <v>109</v>
      </c>
      <c r="M108">
        <v>0</v>
      </c>
      <c r="N108">
        <v>0</v>
      </c>
      <c r="O108">
        <v>109</v>
      </c>
      <c r="P108">
        <v>42021</v>
      </c>
      <c r="Q108">
        <v>73.656099999999995</v>
      </c>
      <c r="R108">
        <v>8028.51</v>
      </c>
      <c r="S108" s="17">
        <v>0</v>
      </c>
      <c r="T108" s="13">
        <v>0</v>
      </c>
      <c r="U108" s="13">
        <v>-376.38</v>
      </c>
      <c r="V108" s="13">
        <v>71.893704136977561</v>
      </c>
      <c r="W108" s="13">
        <v>7469.04</v>
      </c>
      <c r="X108" s="14">
        <v>183.09</v>
      </c>
      <c r="Y108" s="13">
        <v>8028.51</v>
      </c>
      <c r="Z108">
        <v>8028.51</v>
      </c>
    </row>
    <row r="109" spans="1:26" x14ac:dyDescent="0.25">
      <c r="A109" t="s">
        <v>2164</v>
      </c>
      <c r="B109">
        <v>206357</v>
      </c>
      <c r="C109" t="s">
        <v>503</v>
      </c>
      <c r="D109" s="6">
        <v>44296</v>
      </c>
      <c r="E109" t="s">
        <v>123</v>
      </c>
      <c r="F109">
        <v>99</v>
      </c>
      <c r="G109">
        <v>-4.67</v>
      </c>
      <c r="H109">
        <v>94.33</v>
      </c>
      <c r="I109" t="s">
        <v>412</v>
      </c>
      <c r="J109" t="s">
        <v>413</v>
      </c>
      <c r="K109" t="s">
        <v>414</v>
      </c>
      <c r="L109">
        <v>99</v>
      </c>
      <c r="M109">
        <v>0</v>
      </c>
      <c r="N109">
        <v>0</v>
      </c>
      <c r="O109">
        <v>99</v>
      </c>
      <c r="P109">
        <v>42021</v>
      </c>
      <c r="Q109">
        <v>73.656099999999995</v>
      </c>
      <c r="R109">
        <v>7291.95</v>
      </c>
      <c r="S109" s="17">
        <v>0</v>
      </c>
      <c r="T109" s="13">
        <v>0</v>
      </c>
      <c r="U109" s="13">
        <v>-343.97</v>
      </c>
      <c r="V109" s="13">
        <v>71.893704136977561</v>
      </c>
      <c r="W109" s="13">
        <v>6781.73</v>
      </c>
      <c r="X109" s="14">
        <v>166.25</v>
      </c>
      <c r="Y109" s="13">
        <v>7291.95</v>
      </c>
      <c r="Z109">
        <v>7291.95</v>
      </c>
    </row>
    <row r="110" spans="1:26" x14ac:dyDescent="0.25">
      <c r="A110" t="s">
        <v>2164</v>
      </c>
      <c r="B110">
        <v>206358</v>
      </c>
      <c r="C110" t="s">
        <v>507</v>
      </c>
      <c r="D110" s="6">
        <v>44296</v>
      </c>
      <c r="E110" t="s">
        <v>123</v>
      </c>
      <c r="F110">
        <v>20</v>
      </c>
      <c r="G110">
        <v>-1.23</v>
      </c>
      <c r="H110">
        <v>18.77</v>
      </c>
      <c r="I110" t="s">
        <v>416</v>
      </c>
      <c r="J110" t="s">
        <v>417</v>
      </c>
      <c r="K110" t="s">
        <v>418</v>
      </c>
      <c r="L110">
        <v>20</v>
      </c>
      <c r="M110">
        <v>0</v>
      </c>
      <c r="N110">
        <v>0</v>
      </c>
      <c r="O110">
        <v>20</v>
      </c>
      <c r="P110">
        <v>42021</v>
      </c>
      <c r="Q110">
        <v>73.656099999999995</v>
      </c>
      <c r="R110">
        <v>1473.12</v>
      </c>
      <c r="S110" s="17">
        <v>0</v>
      </c>
      <c r="T110" s="13">
        <v>0</v>
      </c>
      <c r="U110" s="13">
        <v>-90.6</v>
      </c>
      <c r="V110" s="13">
        <v>71.893704136977561</v>
      </c>
      <c r="W110" s="13">
        <v>1349.44</v>
      </c>
      <c r="X110" s="14">
        <v>33.08</v>
      </c>
      <c r="Y110" s="13">
        <v>1473.12</v>
      </c>
      <c r="Z110">
        <v>1473.12</v>
      </c>
    </row>
    <row r="111" spans="1:26" x14ac:dyDescent="0.25">
      <c r="A111" t="s">
        <v>2164</v>
      </c>
      <c r="B111">
        <v>206359</v>
      </c>
      <c r="C111" t="s">
        <v>511</v>
      </c>
      <c r="D111" s="6">
        <v>44296</v>
      </c>
      <c r="E111" t="s">
        <v>123</v>
      </c>
      <c r="F111">
        <v>89</v>
      </c>
      <c r="G111">
        <v>-4.24</v>
      </c>
      <c r="H111">
        <v>84.76</v>
      </c>
      <c r="I111" t="s">
        <v>420</v>
      </c>
      <c r="J111" t="s">
        <v>421</v>
      </c>
      <c r="K111" t="s">
        <v>422</v>
      </c>
      <c r="L111">
        <v>89</v>
      </c>
      <c r="M111">
        <v>0</v>
      </c>
      <c r="N111">
        <v>0</v>
      </c>
      <c r="O111">
        <v>89</v>
      </c>
      <c r="P111">
        <v>42021</v>
      </c>
      <c r="Q111">
        <v>73.656099999999995</v>
      </c>
      <c r="R111">
        <v>6555.39</v>
      </c>
      <c r="S111" s="17">
        <v>0</v>
      </c>
      <c r="T111" s="13">
        <v>0</v>
      </c>
      <c r="U111" s="13">
        <v>-312.3</v>
      </c>
      <c r="V111" s="13">
        <v>71.893704136977561</v>
      </c>
      <c r="W111" s="13">
        <v>6093.71</v>
      </c>
      <c r="X111" s="14">
        <v>149.38</v>
      </c>
      <c r="Y111" s="13">
        <v>6555.39</v>
      </c>
      <c r="Z111">
        <v>6555.39</v>
      </c>
    </row>
    <row r="112" spans="1:26" x14ac:dyDescent="0.25">
      <c r="A112" t="s">
        <v>2164</v>
      </c>
      <c r="B112">
        <v>206360</v>
      </c>
      <c r="C112" t="s">
        <v>515</v>
      </c>
      <c r="D112" s="6">
        <v>44296</v>
      </c>
      <c r="E112" t="s">
        <v>123</v>
      </c>
      <c r="F112">
        <v>20</v>
      </c>
      <c r="G112">
        <v>-1.23</v>
      </c>
      <c r="H112">
        <v>18.77</v>
      </c>
      <c r="I112" t="s">
        <v>424</v>
      </c>
      <c r="J112" t="s">
        <v>425</v>
      </c>
      <c r="K112" t="s">
        <v>426</v>
      </c>
      <c r="L112">
        <v>20</v>
      </c>
      <c r="M112">
        <v>0</v>
      </c>
      <c r="N112">
        <v>0</v>
      </c>
      <c r="O112">
        <v>20</v>
      </c>
      <c r="P112">
        <v>42021</v>
      </c>
      <c r="Q112">
        <v>73.656099999999995</v>
      </c>
      <c r="R112">
        <v>1473.12</v>
      </c>
      <c r="S112" s="17">
        <v>0</v>
      </c>
      <c r="T112" s="13">
        <v>0</v>
      </c>
      <c r="U112" s="13">
        <v>-90.6</v>
      </c>
      <c r="V112" s="13">
        <v>71.893704136977561</v>
      </c>
      <c r="W112" s="13">
        <v>1349.44</v>
      </c>
      <c r="X112" s="14">
        <v>33.08</v>
      </c>
      <c r="Y112" s="13">
        <v>1473.12</v>
      </c>
      <c r="Z112">
        <v>1473.12</v>
      </c>
    </row>
    <row r="113" spans="1:26" x14ac:dyDescent="0.25">
      <c r="A113" t="s">
        <v>2164</v>
      </c>
      <c r="B113">
        <v>206361</v>
      </c>
      <c r="C113" t="s">
        <v>519</v>
      </c>
      <c r="D113" s="6">
        <v>44296</v>
      </c>
      <c r="E113" t="s">
        <v>123</v>
      </c>
      <c r="F113">
        <v>49</v>
      </c>
      <c r="G113">
        <v>-2.4900000000000002</v>
      </c>
      <c r="H113">
        <v>46.51</v>
      </c>
      <c r="I113" t="s">
        <v>428</v>
      </c>
      <c r="J113" t="s">
        <v>429</v>
      </c>
      <c r="K113" t="s">
        <v>430</v>
      </c>
      <c r="L113">
        <v>49</v>
      </c>
      <c r="M113">
        <v>0</v>
      </c>
      <c r="N113">
        <v>0</v>
      </c>
      <c r="O113">
        <v>49</v>
      </c>
      <c r="P113">
        <v>42021</v>
      </c>
      <c r="Q113">
        <v>73.656099999999995</v>
      </c>
      <c r="R113">
        <v>3609.15</v>
      </c>
      <c r="S113" s="17">
        <v>0</v>
      </c>
      <c r="T113" s="13">
        <v>0</v>
      </c>
      <c r="U113" s="13">
        <v>-183.4</v>
      </c>
      <c r="V113" s="13">
        <v>71.893704136977561</v>
      </c>
      <c r="W113" s="13">
        <v>3343.78</v>
      </c>
      <c r="X113" s="14">
        <v>81.97</v>
      </c>
      <c r="Y113" s="13">
        <v>3609.15</v>
      </c>
      <c r="Z113">
        <v>3609.15</v>
      </c>
    </row>
    <row r="114" spans="1:26" x14ac:dyDescent="0.25">
      <c r="A114" t="s">
        <v>2164</v>
      </c>
      <c r="B114">
        <v>206362</v>
      </c>
      <c r="C114" t="s">
        <v>521</v>
      </c>
      <c r="D114" s="6">
        <v>44296</v>
      </c>
      <c r="E114" t="s">
        <v>123</v>
      </c>
      <c r="F114">
        <v>20</v>
      </c>
      <c r="G114">
        <v>-1.23</v>
      </c>
      <c r="H114">
        <v>18.77</v>
      </c>
      <c r="I114" t="s">
        <v>432</v>
      </c>
      <c r="J114" t="s">
        <v>433</v>
      </c>
      <c r="K114" t="s">
        <v>434</v>
      </c>
      <c r="L114">
        <v>20</v>
      </c>
      <c r="M114">
        <v>0</v>
      </c>
      <c r="N114">
        <v>0</v>
      </c>
      <c r="O114">
        <v>20</v>
      </c>
      <c r="P114">
        <v>42021</v>
      </c>
      <c r="Q114">
        <v>73.656099999999995</v>
      </c>
      <c r="R114">
        <v>1473.12</v>
      </c>
      <c r="S114" s="17">
        <v>0</v>
      </c>
      <c r="T114" s="13">
        <v>0</v>
      </c>
      <c r="U114" s="13">
        <v>-90.6</v>
      </c>
      <c r="V114" s="13">
        <v>71.893704136977561</v>
      </c>
      <c r="W114" s="13">
        <v>1349.44</v>
      </c>
      <c r="X114" s="14">
        <v>33.08</v>
      </c>
      <c r="Y114" s="13">
        <v>1473.12</v>
      </c>
      <c r="Z114">
        <v>1473.12</v>
      </c>
    </row>
    <row r="115" spans="1:26" x14ac:dyDescent="0.25">
      <c r="A115" t="s">
        <v>2164</v>
      </c>
      <c r="B115">
        <v>206363</v>
      </c>
      <c r="C115" t="s">
        <v>523</v>
      </c>
      <c r="D115" s="6">
        <v>44296</v>
      </c>
      <c r="E115" t="s">
        <v>123</v>
      </c>
      <c r="F115">
        <v>99</v>
      </c>
      <c r="G115">
        <v>-4.67</v>
      </c>
      <c r="H115">
        <v>94.33</v>
      </c>
      <c r="I115" t="s">
        <v>436</v>
      </c>
      <c r="J115" t="s">
        <v>437</v>
      </c>
      <c r="K115" t="s">
        <v>438</v>
      </c>
      <c r="L115">
        <v>99</v>
      </c>
      <c r="M115">
        <v>0</v>
      </c>
      <c r="N115">
        <v>0</v>
      </c>
      <c r="O115">
        <v>99</v>
      </c>
      <c r="P115">
        <v>42021</v>
      </c>
      <c r="Q115">
        <v>73.656099999999995</v>
      </c>
      <c r="R115">
        <v>7291.95</v>
      </c>
      <c r="S115" s="17">
        <v>0</v>
      </c>
      <c r="T115" s="13">
        <v>0</v>
      </c>
      <c r="U115" s="13">
        <v>-343.97</v>
      </c>
      <c r="V115" s="13">
        <v>71.893704136977561</v>
      </c>
      <c r="W115" s="13">
        <v>6781.73</v>
      </c>
      <c r="X115" s="14">
        <v>166.25</v>
      </c>
      <c r="Y115" s="13">
        <v>7291.95</v>
      </c>
      <c r="Z115">
        <v>7291.95</v>
      </c>
    </row>
    <row r="116" spans="1:26" x14ac:dyDescent="0.25">
      <c r="A116" t="s">
        <v>2164</v>
      </c>
      <c r="B116">
        <v>206364</v>
      </c>
      <c r="C116" t="s">
        <v>527</v>
      </c>
      <c r="D116" s="6">
        <v>44296</v>
      </c>
      <c r="E116" t="s">
        <v>123</v>
      </c>
      <c r="F116">
        <v>20</v>
      </c>
      <c r="G116">
        <v>-1.23</v>
      </c>
      <c r="H116">
        <v>18.77</v>
      </c>
      <c r="I116" t="s">
        <v>440</v>
      </c>
      <c r="J116" t="s">
        <v>441</v>
      </c>
      <c r="K116" t="s">
        <v>442</v>
      </c>
      <c r="L116">
        <v>20</v>
      </c>
      <c r="M116">
        <v>0</v>
      </c>
      <c r="N116">
        <v>0</v>
      </c>
      <c r="O116">
        <v>20</v>
      </c>
      <c r="P116">
        <v>42021</v>
      </c>
      <c r="Q116">
        <v>73.656099999999995</v>
      </c>
      <c r="R116">
        <v>1473.12</v>
      </c>
      <c r="S116" s="17">
        <v>0</v>
      </c>
      <c r="T116" s="13">
        <v>0</v>
      </c>
      <c r="U116" s="13">
        <v>-90.6</v>
      </c>
      <c r="V116" s="13">
        <v>71.893704136977561</v>
      </c>
      <c r="W116" s="13">
        <v>1349.44</v>
      </c>
      <c r="X116" s="14">
        <v>33.08</v>
      </c>
      <c r="Y116" s="13">
        <v>1473.12</v>
      </c>
      <c r="Z116">
        <v>1473.12</v>
      </c>
    </row>
    <row r="117" spans="1:26" x14ac:dyDescent="0.25">
      <c r="A117" t="s">
        <v>2164</v>
      </c>
      <c r="B117">
        <v>206366</v>
      </c>
      <c r="C117" t="s">
        <v>531</v>
      </c>
      <c r="D117" s="6">
        <v>44296</v>
      </c>
      <c r="E117" t="s">
        <v>123</v>
      </c>
      <c r="F117">
        <v>20</v>
      </c>
      <c r="G117">
        <v>-1.23</v>
      </c>
      <c r="H117">
        <v>18.77</v>
      </c>
      <c r="I117" t="s">
        <v>444</v>
      </c>
      <c r="J117" t="s">
        <v>445</v>
      </c>
      <c r="K117" t="s">
        <v>446</v>
      </c>
      <c r="L117">
        <v>20</v>
      </c>
      <c r="M117">
        <v>0</v>
      </c>
      <c r="N117">
        <v>0</v>
      </c>
      <c r="O117">
        <v>20</v>
      </c>
      <c r="P117">
        <v>42021</v>
      </c>
      <c r="Q117">
        <v>73.656099999999995</v>
      </c>
      <c r="R117">
        <v>1473.12</v>
      </c>
      <c r="S117" s="17">
        <v>0</v>
      </c>
      <c r="T117" s="13">
        <v>0</v>
      </c>
      <c r="U117" s="13">
        <v>-90.6</v>
      </c>
      <c r="V117" s="13">
        <v>71.893704136977561</v>
      </c>
      <c r="W117" s="13">
        <v>1349.44</v>
      </c>
      <c r="X117" s="14">
        <v>33.08</v>
      </c>
      <c r="Y117" s="13">
        <v>1473.12</v>
      </c>
      <c r="Z117">
        <v>1473.12</v>
      </c>
    </row>
    <row r="118" spans="1:26" x14ac:dyDescent="0.25">
      <c r="A118" t="s">
        <v>2164</v>
      </c>
      <c r="B118">
        <v>206367</v>
      </c>
      <c r="C118" t="s">
        <v>535</v>
      </c>
      <c r="D118" s="6">
        <v>44296</v>
      </c>
      <c r="E118" t="s">
        <v>123</v>
      </c>
      <c r="F118">
        <v>49</v>
      </c>
      <c r="G118">
        <v>-2.4900000000000002</v>
      </c>
      <c r="H118">
        <v>46.51</v>
      </c>
      <c r="I118" t="s">
        <v>448</v>
      </c>
      <c r="J118" t="s">
        <v>449</v>
      </c>
      <c r="K118" t="s">
        <v>450</v>
      </c>
      <c r="L118">
        <v>49</v>
      </c>
      <c r="M118">
        <v>0</v>
      </c>
      <c r="N118">
        <v>0</v>
      </c>
      <c r="O118">
        <v>49</v>
      </c>
      <c r="P118">
        <v>42021</v>
      </c>
      <c r="Q118">
        <v>73.656099999999995</v>
      </c>
      <c r="R118">
        <v>3609.15</v>
      </c>
      <c r="S118" s="17">
        <v>0</v>
      </c>
      <c r="T118" s="13">
        <v>0</v>
      </c>
      <c r="U118" s="13">
        <v>-183.4</v>
      </c>
      <c r="V118" s="13">
        <v>71.893704136977561</v>
      </c>
      <c r="W118" s="13">
        <v>3343.78</v>
      </c>
      <c r="X118" s="14">
        <v>81.97</v>
      </c>
      <c r="Y118" s="13">
        <v>3609.15</v>
      </c>
      <c r="Z118">
        <v>3609.15</v>
      </c>
    </row>
    <row r="119" spans="1:26" x14ac:dyDescent="0.25">
      <c r="A119" t="s">
        <v>2164</v>
      </c>
      <c r="B119">
        <v>206371</v>
      </c>
      <c r="C119" t="s">
        <v>539</v>
      </c>
      <c r="D119" s="6">
        <v>44296</v>
      </c>
      <c r="E119" t="s">
        <v>1861</v>
      </c>
      <c r="F119">
        <v>16</v>
      </c>
      <c r="G119">
        <v>-1.1100000000000001</v>
      </c>
      <c r="H119">
        <v>14.89</v>
      </c>
      <c r="I119" t="s">
        <v>1907</v>
      </c>
      <c r="J119" t="s">
        <v>1873</v>
      </c>
      <c r="K119" t="s">
        <v>1874</v>
      </c>
      <c r="L119">
        <v>16</v>
      </c>
      <c r="M119">
        <v>0</v>
      </c>
      <c r="N119">
        <v>0</v>
      </c>
      <c r="O119">
        <v>16</v>
      </c>
      <c r="P119">
        <v>42021</v>
      </c>
      <c r="Q119">
        <v>87.836600000000004</v>
      </c>
      <c r="R119">
        <v>1405.39</v>
      </c>
      <c r="S119" s="17">
        <v>0</v>
      </c>
      <c r="T119" s="13">
        <v>0</v>
      </c>
      <c r="U119" s="13">
        <v>-97.5</v>
      </c>
      <c r="V119" s="13">
        <v>85.319677635997323</v>
      </c>
      <c r="W119" s="13">
        <v>1270.4100000000001</v>
      </c>
      <c r="X119" s="14">
        <v>37.479999999999997</v>
      </c>
      <c r="Y119" s="13">
        <v>1405.39</v>
      </c>
      <c r="Z119">
        <v>1405.39</v>
      </c>
    </row>
    <row r="120" spans="1:26" x14ac:dyDescent="0.25">
      <c r="A120" t="s">
        <v>2164</v>
      </c>
      <c r="B120">
        <v>206356</v>
      </c>
      <c r="C120" t="s">
        <v>543</v>
      </c>
      <c r="D120" s="6">
        <v>44296</v>
      </c>
      <c r="E120" t="s">
        <v>2022</v>
      </c>
      <c r="F120">
        <v>69</v>
      </c>
      <c r="G120">
        <v>-3.25</v>
      </c>
      <c r="H120">
        <v>65.75</v>
      </c>
      <c r="I120" t="s">
        <v>2039</v>
      </c>
      <c r="J120" t="s">
        <v>2040</v>
      </c>
      <c r="K120" t="s">
        <v>2041</v>
      </c>
      <c r="L120">
        <v>69</v>
      </c>
      <c r="M120">
        <v>0</v>
      </c>
      <c r="N120">
        <v>0</v>
      </c>
      <c r="O120">
        <v>69</v>
      </c>
      <c r="P120">
        <v>42021</v>
      </c>
      <c r="Q120">
        <v>102.14400000000001</v>
      </c>
      <c r="R120">
        <v>7047.94</v>
      </c>
      <c r="S120" s="17">
        <v>0</v>
      </c>
      <c r="T120" s="13">
        <v>0</v>
      </c>
      <c r="U120" s="13">
        <v>-331.97</v>
      </c>
      <c r="V120" s="13">
        <v>98.274676806083662</v>
      </c>
      <c r="W120" s="13">
        <v>6461.56</v>
      </c>
      <c r="X120" s="14">
        <v>254.41</v>
      </c>
      <c r="Y120" s="13">
        <v>7047.94</v>
      </c>
      <c r="Z120">
        <v>7047.94</v>
      </c>
    </row>
    <row r="121" spans="1:26" x14ac:dyDescent="0.25">
      <c r="A121" t="s">
        <v>2164</v>
      </c>
      <c r="B121">
        <v>206372</v>
      </c>
      <c r="C121" t="s">
        <v>547</v>
      </c>
      <c r="D121" s="6">
        <v>44297</v>
      </c>
      <c r="E121" t="s">
        <v>123</v>
      </c>
      <c r="F121">
        <v>20</v>
      </c>
      <c r="G121">
        <v>-1.23</v>
      </c>
      <c r="H121">
        <v>18.77</v>
      </c>
      <c r="I121" t="s">
        <v>452</v>
      </c>
      <c r="J121" t="s">
        <v>453</v>
      </c>
      <c r="K121" t="s">
        <v>454</v>
      </c>
      <c r="L121">
        <v>20</v>
      </c>
      <c r="M121">
        <v>0</v>
      </c>
      <c r="N121">
        <v>0</v>
      </c>
      <c r="O121">
        <v>20</v>
      </c>
      <c r="P121">
        <v>42021</v>
      </c>
      <c r="Q121">
        <v>73.656099999999995</v>
      </c>
      <c r="R121">
        <v>1473.12</v>
      </c>
      <c r="S121" s="17">
        <v>0</v>
      </c>
      <c r="T121" s="13">
        <v>0</v>
      </c>
      <c r="U121" s="13">
        <v>-90.6</v>
      </c>
      <c r="V121" s="13">
        <v>71.893902274349429</v>
      </c>
      <c r="W121" s="13">
        <v>1349.45</v>
      </c>
      <c r="X121" s="14">
        <v>33.07</v>
      </c>
      <c r="Y121" s="13">
        <v>1473.12</v>
      </c>
      <c r="Z121">
        <v>1473.12</v>
      </c>
    </row>
    <row r="122" spans="1:26" x14ac:dyDescent="0.25">
      <c r="A122" t="s">
        <v>2164</v>
      </c>
      <c r="B122">
        <v>206373</v>
      </c>
      <c r="C122" t="s">
        <v>551</v>
      </c>
      <c r="D122" s="6">
        <v>44297</v>
      </c>
      <c r="E122" t="s">
        <v>123</v>
      </c>
      <c r="F122">
        <v>20</v>
      </c>
      <c r="G122">
        <v>-1.23</v>
      </c>
      <c r="H122">
        <v>18.77</v>
      </c>
      <c r="I122" t="s">
        <v>456</v>
      </c>
      <c r="J122" t="s">
        <v>457</v>
      </c>
      <c r="K122" t="s">
        <v>458</v>
      </c>
      <c r="L122">
        <v>20</v>
      </c>
      <c r="M122">
        <v>0</v>
      </c>
      <c r="N122">
        <v>0</v>
      </c>
      <c r="O122">
        <v>20</v>
      </c>
      <c r="P122">
        <v>42021</v>
      </c>
      <c r="Q122">
        <v>73.656099999999995</v>
      </c>
      <c r="R122">
        <v>1473.12</v>
      </c>
      <c r="S122" s="17">
        <v>0</v>
      </c>
      <c r="T122" s="13">
        <v>0</v>
      </c>
      <c r="U122" s="13">
        <v>-90.6</v>
      </c>
      <c r="V122" s="13">
        <v>71.893902274349429</v>
      </c>
      <c r="W122" s="13">
        <v>1349.45</v>
      </c>
      <c r="X122" s="14">
        <v>33.07</v>
      </c>
      <c r="Y122" s="13">
        <v>1473.12</v>
      </c>
      <c r="Z122">
        <v>1473.12</v>
      </c>
    </row>
    <row r="123" spans="1:26" x14ac:dyDescent="0.25">
      <c r="A123" t="s">
        <v>2164</v>
      </c>
      <c r="B123">
        <v>206376</v>
      </c>
      <c r="C123" t="s">
        <v>555</v>
      </c>
      <c r="D123" s="6">
        <v>44297</v>
      </c>
      <c r="E123" t="s">
        <v>123</v>
      </c>
      <c r="F123">
        <v>89</v>
      </c>
      <c r="G123">
        <v>-4.24</v>
      </c>
      <c r="H123">
        <v>84.76</v>
      </c>
      <c r="I123" t="s">
        <v>460</v>
      </c>
      <c r="J123" t="s">
        <v>461</v>
      </c>
      <c r="K123" t="s">
        <v>462</v>
      </c>
      <c r="L123">
        <v>89</v>
      </c>
      <c r="N123">
        <v>0</v>
      </c>
      <c r="O123">
        <v>89</v>
      </c>
      <c r="P123">
        <v>42021</v>
      </c>
      <c r="Q123">
        <v>73.656099999999995</v>
      </c>
      <c r="R123">
        <v>6555.39</v>
      </c>
      <c r="S123" s="17">
        <v>0</v>
      </c>
      <c r="T123" s="13">
        <v>0</v>
      </c>
      <c r="U123" s="13">
        <v>-312.3</v>
      </c>
      <c r="V123" s="13">
        <v>71.893902274349429</v>
      </c>
      <c r="W123" s="13">
        <v>6093.73</v>
      </c>
      <c r="X123" s="14">
        <v>149.36000000000001</v>
      </c>
      <c r="Y123" s="13">
        <v>6555.39</v>
      </c>
      <c r="Z123">
        <v>6555.39</v>
      </c>
    </row>
    <row r="124" spans="1:26" x14ac:dyDescent="0.25">
      <c r="A124" t="s">
        <v>2164</v>
      </c>
      <c r="B124">
        <v>206404</v>
      </c>
      <c r="C124" t="s">
        <v>559</v>
      </c>
      <c r="D124" s="6">
        <v>44297</v>
      </c>
      <c r="E124" t="s">
        <v>123</v>
      </c>
      <c r="F124">
        <v>99</v>
      </c>
      <c r="G124">
        <v>-4.67</v>
      </c>
      <c r="H124">
        <v>94.33</v>
      </c>
      <c r="I124" t="s">
        <v>464</v>
      </c>
      <c r="J124" t="s">
        <v>465</v>
      </c>
      <c r="K124" t="s">
        <v>466</v>
      </c>
      <c r="L124">
        <v>99</v>
      </c>
      <c r="M124">
        <v>0</v>
      </c>
      <c r="N124">
        <v>0</v>
      </c>
      <c r="O124">
        <v>99</v>
      </c>
      <c r="P124">
        <v>42021</v>
      </c>
      <c r="Q124">
        <v>73.656099999999995</v>
      </c>
      <c r="R124">
        <v>7291.95</v>
      </c>
      <c r="S124" s="17">
        <v>0</v>
      </c>
      <c r="T124" s="13">
        <v>0</v>
      </c>
      <c r="U124" s="13">
        <v>-343.97</v>
      </c>
      <c r="V124" s="13">
        <v>71.893902274349429</v>
      </c>
      <c r="W124" s="13">
        <v>6781.75</v>
      </c>
      <c r="X124" s="14">
        <v>166.23</v>
      </c>
      <c r="Y124" s="13">
        <v>7291.95</v>
      </c>
      <c r="Z124">
        <v>7291.95</v>
      </c>
    </row>
    <row r="125" spans="1:26" x14ac:dyDescent="0.25">
      <c r="A125" t="s">
        <v>2164</v>
      </c>
      <c r="B125">
        <v>206405</v>
      </c>
      <c r="C125" t="s">
        <v>561</v>
      </c>
      <c r="D125" s="6">
        <v>44297</v>
      </c>
      <c r="E125" t="s">
        <v>123</v>
      </c>
      <c r="F125">
        <v>99</v>
      </c>
      <c r="G125">
        <v>-4.67</v>
      </c>
      <c r="H125">
        <v>94.33</v>
      </c>
      <c r="I125" t="s">
        <v>468</v>
      </c>
      <c r="J125" t="s">
        <v>469</v>
      </c>
      <c r="K125" t="s">
        <v>470</v>
      </c>
      <c r="L125">
        <v>99</v>
      </c>
      <c r="M125">
        <v>0</v>
      </c>
      <c r="N125">
        <v>0</v>
      </c>
      <c r="O125">
        <v>99</v>
      </c>
      <c r="P125">
        <v>42021</v>
      </c>
      <c r="Q125">
        <v>73.656099999999995</v>
      </c>
      <c r="R125">
        <v>7291.95</v>
      </c>
      <c r="S125" s="17">
        <v>0</v>
      </c>
      <c r="T125" s="13">
        <v>0</v>
      </c>
      <c r="U125" s="13">
        <v>-343.97</v>
      </c>
      <c r="V125" s="13">
        <v>71.893902274349429</v>
      </c>
      <c r="W125" s="13">
        <v>6781.75</v>
      </c>
      <c r="X125" s="14">
        <v>166.23</v>
      </c>
      <c r="Y125" s="13">
        <v>7291.95</v>
      </c>
      <c r="Z125">
        <v>7291.95</v>
      </c>
    </row>
    <row r="126" spans="1:26" x14ac:dyDescent="0.25">
      <c r="A126" t="s">
        <v>2164</v>
      </c>
      <c r="B126">
        <v>206406</v>
      </c>
      <c r="C126" t="s">
        <v>565</v>
      </c>
      <c r="D126" s="6">
        <v>44297</v>
      </c>
      <c r="E126" t="s">
        <v>123</v>
      </c>
      <c r="F126">
        <v>99</v>
      </c>
      <c r="G126">
        <v>-4.67</v>
      </c>
      <c r="H126">
        <v>94.33</v>
      </c>
      <c r="I126" t="s">
        <v>472</v>
      </c>
      <c r="J126" t="s">
        <v>473</v>
      </c>
      <c r="K126" t="s">
        <v>474</v>
      </c>
      <c r="L126">
        <v>99</v>
      </c>
      <c r="M126">
        <v>0</v>
      </c>
      <c r="N126">
        <v>0</v>
      </c>
      <c r="O126">
        <v>99</v>
      </c>
      <c r="P126">
        <v>42021</v>
      </c>
      <c r="Q126">
        <v>73.656099999999995</v>
      </c>
      <c r="R126">
        <v>7291.95</v>
      </c>
      <c r="S126" s="17">
        <v>0</v>
      </c>
      <c r="T126" s="13">
        <v>0</v>
      </c>
      <c r="U126" s="13">
        <v>-343.97</v>
      </c>
      <c r="V126" s="13">
        <v>71.893902274349429</v>
      </c>
      <c r="W126" s="13">
        <v>6781.75</v>
      </c>
      <c r="X126" s="14">
        <v>166.23</v>
      </c>
      <c r="Y126" s="13">
        <v>7291.95</v>
      </c>
      <c r="Z126">
        <v>7291.95</v>
      </c>
    </row>
    <row r="127" spans="1:26" x14ac:dyDescent="0.25">
      <c r="A127" t="s">
        <v>2164</v>
      </c>
      <c r="B127">
        <v>206409</v>
      </c>
      <c r="C127" t="s">
        <v>569</v>
      </c>
      <c r="D127" s="6">
        <v>44297</v>
      </c>
      <c r="E127" t="s">
        <v>123</v>
      </c>
      <c r="F127">
        <v>20</v>
      </c>
      <c r="G127">
        <v>-1.23</v>
      </c>
      <c r="H127">
        <v>18.77</v>
      </c>
      <c r="I127" t="s">
        <v>476</v>
      </c>
      <c r="J127" t="s">
        <v>477</v>
      </c>
      <c r="K127" t="s">
        <v>478</v>
      </c>
      <c r="L127">
        <v>20</v>
      </c>
      <c r="M127">
        <v>0</v>
      </c>
      <c r="N127">
        <v>0</v>
      </c>
      <c r="O127">
        <v>20</v>
      </c>
      <c r="P127">
        <v>42021</v>
      </c>
      <c r="Q127">
        <v>73.656099999999995</v>
      </c>
      <c r="R127">
        <v>1473.12</v>
      </c>
      <c r="S127" s="17">
        <v>0</v>
      </c>
      <c r="T127" s="13">
        <v>0</v>
      </c>
      <c r="U127" s="13">
        <v>-90.6</v>
      </c>
      <c r="V127" s="13">
        <v>71.893902274349429</v>
      </c>
      <c r="W127" s="13">
        <v>1349.45</v>
      </c>
      <c r="X127" s="14">
        <v>33.07</v>
      </c>
      <c r="Y127" s="13">
        <v>1473.12</v>
      </c>
      <c r="Z127">
        <v>1473.12</v>
      </c>
    </row>
    <row r="128" spans="1:26" x14ac:dyDescent="0.25">
      <c r="A128" t="s">
        <v>2164</v>
      </c>
      <c r="B128">
        <v>206410</v>
      </c>
      <c r="C128" t="s">
        <v>573</v>
      </c>
      <c r="D128" s="6">
        <v>44297</v>
      </c>
      <c r="E128" t="s">
        <v>123</v>
      </c>
      <c r="F128">
        <v>99</v>
      </c>
      <c r="G128">
        <v>-4.67</v>
      </c>
      <c r="H128">
        <v>94.33</v>
      </c>
      <c r="I128" t="s">
        <v>480</v>
      </c>
      <c r="J128" t="s">
        <v>481</v>
      </c>
      <c r="K128" t="s">
        <v>482</v>
      </c>
      <c r="L128">
        <v>99</v>
      </c>
      <c r="M128">
        <v>0</v>
      </c>
      <c r="N128">
        <v>0</v>
      </c>
      <c r="O128">
        <v>99</v>
      </c>
      <c r="P128">
        <v>42021</v>
      </c>
      <c r="Q128">
        <v>73.656099999999995</v>
      </c>
      <c r="R128">
        <v>7291.95</v>
      </c>
      <c r="S128" s="17">
        <v>0</v>
      </c>
      <c r="T128" s="13">
        <v>0</v>
      </c>
      <c r="U128" s="13">
        <v>-343.97</v>
      </c>
      <c r="V128" s="13">
        <v>71.893902274349429</v>
      </c>
      <c r="W128" s="13">
        <v>6781.75</v>
      </c>
      <c r="X128" s="14">
        <v>166.23</v>
      </c>
      <c r="Y128" s="13">
        <v>7291.95</v>
      </c>
      <c r="Z128">
        <v>7291.95</v>
      </c>
    </row>
    <row r="129" spans="1:26" x14ac:dyDescent="0.25">
      <c r="A129" t="s">
        <v>2164</v>
      </c>
      <c r="B129">
        <v>206374</v>
      </c>
      <c r="C129" t="s">
        <v>577</v>
      </c>
      <c r="D129" s="6">
        <v>44297</v>
      </c>
      <c r="E129" t="s">
        <v>1733</v>
      </c>
      <c r="F129">
        <v>26</v>
      </c>
      <c r="G129">
        <v>-1.49</v>
      </c>
      <c r="H129">
        <v>24.51</v>
      </c>
      <c r="I129" t="s">
        <v>1742</v>
      </c>
      <c r="J129" t="s">
        <v>1743</v>
      </c>
      <c r="K129" t="s">
        <v>1744</v>
      </c>
      <c r="L129">
        <v>26</v>
      </c>
      <c r="M129">
        <v>0</v>
      </c>
      <c r="N129">
        <v>0</v>
      </c>
      <c r="O129">
        <v>26</v>
      </c>
      <c r="P129">
        <v>42021</v>
      </c>
      <c r="Q129">
        <v>56.6233</v>
      </c>
      <c r="R129">
        <v>1472.21</v>
      </c>
      <c r="S129" s="17">
        <v>0</v>
      </c>
      <c r="T129" s="13">
        <v>0</v>
      </c>
      <c r="U129" s="13">
        <v>-84.37</v>
      </c>
      <c r="V129" s="13">
        <v>54.542883836810965</v>
      </c>
      <c r="W129" s="13">
        <v>1336.85</v>
      </c>
      <c r="X129" s="14">
        <v>50.99</v>
      </c>
      <c r="Y129" s="13">
        <v>1472.21</v>
      </c>
      <c r="Z129">
        <v>1472.21</v>
      </c>
    </row>
    <row r="130" spans="1:26" x14ac:dyDescent="0.25">
      <c r="A130" t="s">
        <v>2164</v>
      </c>
      <c r="B130">
        <v>206375</v>
      </c>
      <c r="C130" t="s">
        <v>581</v>
      </c>
      <c r="D130" s="6">
        <v>44297</v>
      </c>
      <c r="E130" t="s">
        <v>1733</v>
      </c>
      <c r="F130">
        <v>78</v>
      </c>
      <c r="G130">
        <v>-3.76</v>
      </c>
      <c r="H130">
        <v>74.239999999999995</v>
      </c>
      <c r="I130" t="s">
        <v>1746</v>
      </c>
      <c r="J130" t="s">
        <v>1747</v>
      </c>
      <c r="K130" t="s">
        <v>1748</v>
      </c>
      <c r="L130">
        <v>78</v>
      </c>
      <c r="M130">
        <v>0</v>
      </c>
      <c r="N130">
        <v>0</v>
      </c>
      <c r="O130">
        <v>78</v>
      </c>
      <c r="P130">
        <v>42021</v>
      </c>
      <c r="Q130">
        <v>56.6233</v>
      </c>
      <c r="R130">
        <v>4416.62</v>
      </c>
      <c r="S130" s="17">
        <v>0</v>
      </c>
      <c r="T130" s="13">
        <v>0</v>
      </c>
      <c r="U130" s="13">
        <v>-212.9</v>
      </c>
      <c r="V130" s="13">
        <v>54.542883836810965</v>
      </c>
      <c r="W130" s="13">
        <v>4049.26</v>
      </c>
      <c r="X130" s="14">
        <v>154.46</v>
      </c>
      <c r="Y130" s="13">
        <v>4416.62</v>
      </c>
      <c r="Z130">
        <v>4416.62</v>
      </c>
    </row>
    <row r="131" spans="1:26" x14ac:dyDescent="0.25">
      <c r="A131" t="s">
        <v>2164</v>
      </c>
      <c r="B131">
        <v>206403</v>
      </c>
      <c r="C131" t="s">
        <v>585</v>
      </c>
      <c r="D131" s="6">
        <v>44297</v>
      </c>
      <c r="E131" t="s">
        <v>1733</v>
      </c>
      <c r="F131">
        <v>65</v>
      </c>
      <c r="G131">
        <v>-3.2</v>
      </c>
      <c r="H131">
        <v>61.8</v>
      </c>
      <c r="I131" t="s">
        <v>1750</v>
      </c>
      <c r="J131" t="s">
        <v>1751</v>
      </c>
      <c r="K131" t="s">
        <v>1752</v>
      </c>
      <c r="L131">
        <v>65</v>
      </c>
      <c r="M131">
        <v>0</v>
      </c>
      <c r="N131">
        <v>0</v>
      </c>
      <c r="O131">
        <v>65</v>
      </c>
      <c r="P131">
        <v>42021</v>
      </c>
      <c r="Q131">
        <v>56.6233</v>
      </c>
      <c r="R131">
        <v>3680.51</v>
      </c>
      <c r="S131" s="17">
        <v>0</v>
      </c>
      <c r="T131" s="13">
        <v>0</v>
      </c>
      <c r="U131" s="13">
        <v>-181.19</v>
      </c>
      <c r="V131" s="13">
        <v>54.542883836810965</v>
      </c>
      <c r="W131" s="13">
        <v>3370.75</v>
      </c>
      <c r="X131" s="14">
        <v>128.57</v>
      </c>
      <c r="Y131" s="13">
        <v>3680.51</v>
      </c>
      <c r="Z131">
        <v>3680.51</v>
      </c>
    </row>
    <row r="132" spans="1:26" x14ac:dyDescent="0.25">
      <c r="A132" t="s">
        <v>2164</v>
      </c>
      <c r="B132">
        <v>206411</v>
      </c>
      <c r="C132" t="s">
        <v>589</v>
      </c>
      <c r="D132" s="6">
        <v>44298</v>
      </c>
      <c r="E132" t="s">
        <v>123</v>
      </c>
      <c r="F132">
        <v>99</v>
      </c>
      <c r="G132">
        <v>-4.67</v>
      </c>
      <c r="H132">
        <v>94.33</v>
      </c>
      <c r="I132" t="s">
        <v>484</v>
      </c>
      <c r="J132" t="s">
        <v>485</v>
      </c>
      <c r="K132" t="s">
        <v>486</v>
      </c>
      <c r="L132">
        <v>99</v>
      </c>
      <c r="M132">
        <v>0</v>
      </c>
      <c r="N132">
        <v>0</v>
      </c>
      <c r="O132">
        <v>99</v>
      </c>
      <c r="P132">
        <v>42021</v>
      </c>
      <c r="Q132">
        <v>73.656099999999995</v>
      </c>
      <c r="R132">
        <v>7291.95</v>
      </c>
      <c r="S132" s="17">
        <v>0</v>
      </c>
      <c r="T132" s="13">
        <v>0</v>
      </c>
      <c r="U132" s="13">
        <v>-343.97</v>
      </c>
      <c r="V132" s="13">
        <v>71.894427768248519</v>
      </c>
      <c r="W132" s="13">
        <v>6781.8</v>
      </c>
      <c r="X132" s="14">
        <v>166.18</v>
      </c>
      <c r="Y132" s="13">
        <v>7291.95</v>
      </c>
      <c r="Z132">
        <v>7291.95</v>
      </c>
    </row>
    <row r="133" spans="1:26" x14ac:dyDescent="0.25">
      <c r="A133" t="s">
        <v>2164</v>
      </c>
      <c r="B133">
        <v>206412</v>
      </c>
      <c r="C133" t="s">
        <v>593</v>
      </c>
      <c r="D133" s="6">
        <v>44298</v>
      </c>
      <c r="E133" t="s">
        <v>123</v>
      </c>
      <c r="F133">
        <v>40</v>
      </c>
      <c r="G133">
        <v>-2.1</v>
      </c>
      <c r="H133">
        <v>37.9</v>
      </c>
      <c r="I133" t="s">
        <v>488</v>
      </c>
      <c r="J133" t="s">
        <v>489</v>
      </c>
      <c r="K133" t="s">
        <v>490</v>
      </c>
      <c r="L133">
        <v>40</v>
      </c>
      <c r="M133">
        <v>0</v>
      </c>
      <c r="N133">
        <v>0</v>
      </c>
      <c r="O133">
        <v>40</v>
      </c>
      <c r="P133">
        <v>42021</v>
      </c>
      <c r="Q133">
        <v>73.656099999999995</v>
      </c>
      <c r="R133">
        <v>2946.24</v>
      </c>
      <c r="S133" s="17">
        <v>0</v>
      </c>
      <c r="T133" s="13">
        <v>0</v>
      </c>
      <c r="U133" s="13">
        <v>-154.68</v>
      </c>
      <c r="V133" s="13">
        <v>71.894427768248519</v>
      </c>
      <c r="W133" s="13">
        <v>2724.8</v>
      </c>
      <c r="X133" s="14">
        <v>66.760000000000005</v>
      </c>
      <c r="Y133" s="13">
        <v>2946.24</v>
      </c>
      <c r="Z133">
        <v>2946.24</v>
      </c>
    </row>
    <row r="134" spans="1:26" x14ac:dyDescent="0.25">
      <c r="A134" t="s">
        <v>2164</v>
      </c>
      <c r="B134">
        <v>206413</v>
      </c>
      <c r="C134" t="s">
        <v>597</v>
      </c>
      <c r="D134" s="6">
        <v>44298</v>
      </c>
      <c r="E134" t="s">
        <v>123</v>
      </c>
      <c r="F134">
        <v>99</v>
      </c>
      <c r="G134">
        <v>-4.67</v>
      </c>
      <c r="H134">
        <v>94.33</v>
      </c>
      <c r="I134" t="s">
        <v>492</v>
      </c>
      <c r="J134" t="s">
        <v>461</v>
      </c>
      <c r="K134" t="s">
        <v>462</v>
      </c>
      <c r="L134">
        <v>109</v>
      </c>
      <c r="M134">
        <v>10</v>
      </c>
      <c r="N134">
        <v>0</v>
      </c>
      <c r="O134">
        <v>99</v>
      </c>
      <c r="P134">
        <v>42021</v>
      </c>
      <c r="Q134">
        <v>73.656099999999995</v>
      </c>
      <c r="R134">
        <v>8028.51</v>
      </c>
      <c r="S134" s="17">
        <v>0</v>
      </c>
      <c r="T134" s="13">
        <v>737</v>
      </c>
      <c r="U134" s="13">
        <v>-343.97</v>
      </c>
      <c r="V134" s="13">
        <v>71.894427768248519</v>
      </c>
      <c r="W134" s="13">
        <v>6781.8</v>
      </c>
      <c r="X134" s="14">
        <v>165.74</v>
      </c>
      <c r="Y134" s="13">
        <v>8028.51</v>
      </c>
      <c r="Z134">
        <v>8028.51</v>
      </c>
    </row>
    <row r="135" spans="1:26" x14ac:dyDescent="0.25">
      <c r="A135" t="s">
        <v>2164</v>
      </c>
      <c r="B135">
        <v>206414</v>
      </c>
      <c r="C135" t="s">
        <v>601</v>
      </c>
      <c r="D135" s="6">
        <v>44298</v>
      </c>
      <c r="E135" t="s">
        <v>123</v>
      </c>
      <c r="F135">
        <v>50</v>
      </c>
      <c r="G135">
        <v>-2.54</v>
      </c>
      <c r="H135">
        <v>47.46</v>
      </c>
      <c r="I135" t="s">
        <v>494</v>
      </c>
      <c r="J135" t="s">
        <v>461</v>
      </c>
      <c r="K135" t="s">
        <v>462</v>
      </c>
      <c r="L135">
        <v>50</v>
      </c>
      <c r="M135">
        <v>0</v>
      </c>
      <c r="N135">
        <v>0</v>
      </c>
      <c r="O135">
        <v>50</v>
      </c>
      <c r="P135">
        <v>42021</v>
      </c>
      <c r="Q135">
        <v>73.656099999999995</v>
      </c>
      <c r="R135">
        <v>3682.7999999999997</v>
      </c>
      <c r="S135" s="17">
        <v>0</v>
      </c>
      <c r="T135" s="13">
        <v>0</v>
      </c>
      <c r="U135" s="13">
        <v>-187.09</v>
      </c>
      <c r="V135" s="13">
        <v>71.894427768248519</v>
      </c>
      <c r="W135" s="13">
        <v>3412.11</v>
      </c>
      <c r="X135" s="14">
        <v>83.6</v>
      </c>
      <c r="Y135" s="13">
        <v>3682.8</v>
      </c>
      <c r="Z135">
        <v>3682.7999999999997</v>
      </c>
    </row>
    <row r="136" spans="1:26" x14ac:dyDescent="0.25">
      <c r="A136" t="s">
        <v>2164</v>
      </c>
      <c r="B136">
        <v>206415</v>
      </c>
      <c r="C136" t="s">
        <v>605</v>
      </c>
      <c r="D136" s="6">
        <v>44298</v>
      </c>
      <c r="E136" t="s">
        <v>123</v>
      </c>
      <c r="F136">
        <v>89</v>
      </c>
      <c r="G136">
        <v>-4.24</v>
      </c>
      <c r="H136">
        <v>84.76</v>
      </c>
      <c r="I136" t="s">
        <v>496</v>
      </c>
      <c r="J136" t="s">
        <v>497</v>
      </c>
      <c r="K136" t="s">
        <v>498</v>
      </c>
      <c r="L136">
        <v>99</v>
      </c>
      <c r="M136">
        <v>10</v>
      </c>
      <c r="N136">
        <v>0</v>
      </c>
      <c r="O136">
        <v>89</v>
      </c>
      <c r="P136">
        <v>42021</v>
      </c>
      <c r="Q136">
        <v>73.656099999999995</v>
      </c>
      <c r="R136">
        <v>7291.95</v>
      </c>
      <c r="S136" s="17">
        <v>0</v>
      </c>
      <c r="T136" s="13">
        <v>737</v>
      </c>
      <c r="U136" s="13">
        <v>-312.3</v>
      </c>
      <c r="V136" s="13">
        <v>71.894427768248519</v>
      </c>
      <c r="W136" s="13">
        <v>6093.77</v>
      </c>
      <c r="X136" s="14">
        <v>148.88</v>
      </c>
      <c r="Y136" s="13">
        <v>7291.95</v>
      </c>
      <c r="Z136">
        <v>7291.95</v>
      </c>
    </row>
    <row r="137" spans="1:26" x14ac:dyDescent="0.25">
      <c r="A137" t="s">
        <v>2164</v>
      </c>
      <c r="B137">
        <v>206416</v>
      </c>
      <c r="C137" t="s">
        <v>609</v>
      </c>
      <c r="D137" s="6">
        <v>44298</v>
      </c>
      <c r="E137" t="s">
        <v>123</v>
      </c>
      <c r="F137">
        <v>30</v>
      </c>
      <c r="G137">
        <v>-1.66</v>
      </c>
      <c r="H137">
        <v>28.34</v>
      </c>
      <c r="I137" t="s">
        <v>500</v>
      </c>
      <c r="J137" t="s">
        <v>501</v>
      </c>
      <c r="K137" t="s">
        <v>502</v>
      </c>
      <c r="L137">
        <v>30</v>
      </c>
      <c r="M137">
        <v>0</v>
      </c>
      <c r="N137">
        <v>0</v>
      </c>
      <c r="O137">
        <v>30</v>
      </c>
      <c r="P137">
        <v>42021</v>
      </c>
      <c r="Q137">
        <v>73.656099999999995</v>
      </c>
      <c r="R137">
        <v>2209.6799999999998</v>
      </c>
      <c r="S137" s="17">
        <v>0</v>
      </c>
      <c r="T137" s="13">
        <v>0</v>
      </c>
      <c r="U137" s="13">
        <v>-122.27</v>
      </c>
      <c r="V137" s="13">
        <v>71.894427768248519</v>
      </c>
      <c r="W137" s="13">
        <v>2037.49</v>
      </c>
      <c r="X137" s="14">
        <v>49.92</v>
      </c>
      <c r="Y137" s="13">
        <v>2209.6799999999998</v>
      </c>
      <c r="Z137">
        <v>2209.6799999999998</v>
      </c>
    </row>
    <row r="138" spans="1:26" x14ac:dyDescent="0.25">
      <c r="A138" t="s">
        <v>2164</v>
      </c>
      <c r="B138">
        <v>206417</v>
      </c>
      <c r="C138" t="s">
        <v>613</v>
      </c>
      <c r="D138" s="6">
        <v>44298</v>
      </c>
      <c r="E138" t="s">
        <v>123</v>
      </c>
      <c r="F138">
        <v>99</v>
      </c>
      <c r="G138">
        <v>-4.67</v>
      </c>
      <c r="H138">
        <v>94.33</v>
      </c>
      <c r="I138" t="s">
        <v>504</v>
      </c>
      <c r="J138" t="s">
        <v>505</v>
      </c>
      <c r="K138" t="s">
        <v>506</v>
      </c>
      <c r="L138">
        <v>99</v>
      </c>
      <c r="M138">
        <v>0</v>
      </c>
      <c r="N138">
        <v>0</v>
      </c>
      <c r="O138">
        <v>99</v>
      </c>
      <c r="P138">
        <v>42021</v>
      </c>
      <c r="Q138">
        <v>73.656099999999995</v>
      </c>
      <c r="R138">
        <v>7291.95</v>
      </c>
      <c r="S138" s="17">
        <v>0</v>
      </c>
      <c r="T138" s="13">
        <v>0</v>
      </c>
      <c r="U138" s="13">
        <v>-343.97</v>
      </c>
      <c r="V138" s="13">
        <v>71.894427768248519</v>
      </c>
      <c r="W138" s="13">
        <v>6781.8</v>
      </c>
      <c r="X138" s="14">
        <v>166.18</v>
      </c>
      <c r="Y138" s="13">
        <v>7291.95</v>
      </c>
      <c r="Z138">
        <v>7291.95</v>
      </c>
    </row>
    <row r="139" spans="1:26" x14ac:dyDescent="0.25">
      <c r="A139" t="s">
        <v>2164</v>
      </c>
      <c r="B139">
        <v>206419</v>
      </c>
      <c r="C139" t="s">
        <v>617</v>
      </c>
      <c r="D139" s="6">
        <v>44298</v>
      </c>
      <c r="E139" t="s">
        <v>123</v>
      </c>
      <c r="F139">
        <v>20</v>
      </c>
      <c r="G139">
        <v>-1.23</v>
      </c>
      <c r="H139">
        <v>18.77</v>
      </c>
      <c r="I139" t="s">
        <v>508</v>
      </c>
      <c r="J139" t="s">
        <v>509</v>
      </c>
      <c r="K139" t="s">
        <v>510</v>
      </c>
      <c r="L139">
        <v>20</v>
      </c>
      <c r="M139">
        <v>0</v>
      </c>
      <c r="N139">
        <v>0</v>
      </c>
      <c r="O139">
        <v>20</v>
      </c>
      <c r="P139">
        <v>42021</v>
      </c>
      <c r="Q139">
        <v>73.656099999999995</v>
      </c>
      <c r="R139">
        <v>1473.12</v>
      </c>
      <c r="S139" s="17">
        <v>0</v>
      </c>
      <c r="T139" s="13">
        <v>0</v>
      </c>
      <c r="U139" s="13">
        <v>-90.6</v>
      </c>
      <c r="V139" s="13">
        <v>71.894427768248519</v>
      </c>
      <c r="W139" s="13">
        <v>1349.46</v>
      </c>
      <c r="X139" s="14">
        <v>33.06</v>
      </c>
      <c r="Y139" s="13">
        <v>1473.12</v>
      </c>
      <c r="Z139">
        <v>1473.12</v>
      </c>
    </row>
    <row r="140" spans="1:26" x14ac:dyDescent="0.25">
      <c r="A140" t="s">
        <v>2164</v>
      </c>
      <c r="B140">
        <v>206422</v>
      </c>
      <c r="C140" t="s">
        <v>620</v>
      </c>
      <c r="D140" s="6">
        <v>44298</v>
      </c>
      <c r="E140" t="s">
        <v>123</v>
      </c>
      <c r="F140">
        <v>99</v>
      </c>
      <c r="G140">
        <v>-4.67</v>
      </c>
      <c r="H140">
        <v>94.33</v>
      </c>
      <c r="I140" t="s">
        <v>512</v>
      </c>
      <c r="J140" t="s">
        <v>513</v>
      </c>
      <c r="K140" t="s">
        <v>514</v>
      </c>
      <c r="L140">
        <v>99</v>
      </c>
      <c r="M140">
        <v>0</v>
      </c>
      <c r="N140">
        <v>0</v>
      </c>
      <c r="O140">
        <v>99</v>
      </c>
      <c r="P140">
        <v>42021</v>
      </c>
      <c r="Q140">
        <v>73.656099999999995</v>
      </c>
      <c r="R140">
        <v>7291.95</v>
      </c>
      <c r="S140" s="17">
        <v>0</v>
      </c>
      <c r="T140" s="13">
        <v>0</v>
      </c>
      <c r="U140" s="13">
        <v>-343.97</v>
      </c>
      <c r="V140" s="13">
        <v>71.894427768248519</v>
      </c>
      <c r="W140" s="13">
        <v>6781.8</v>
      </c>
      <c r="X140" s="14">
        <v>166.18</v>
      </c>
      <c r="Y140" s="13">
        <v>7291.95</v>
      </c>
      <c r="Z140">
        <v>7291.95</v>
      </c>
    </row>
    <row r="141" spans="1:26" x14ac:dyDescent="0.25">
      <c r="A141" t="s">
        <v>2164</v>
      </c>
      <c r="B141">
        <v>206425</v>
      </c>
      <c r="C141" t="s">
        <v>624</v>
      </c>
      <c r="D141" s="6">
        <v>44298</v>
      </c>
      <c r="E141" t="s">
        <v>123</v>
      </c>
      <c r="F141">
        <v>99</v>
      </c>
      <c r="G141">
        <v>-4.67</v>
      </c>
      <c r="H141">
        <v>94.33</v>
      </c>
      <c r="I141" t="s">
        <v>516</v>
      </c>
      <c r="J141" t="s">
        <v>517</v>
      </c>
      <c r="K141" t="s">
        <v>518</v>
      </c>
      <c r="L141">
        <v>99</v>
      </c>
      <c r="M141">
        <v>0</v>
      </c>
      <c r="N141">
        <v>0</v>
      </c>
      <c r="O141">
        <v>99</v>
      </c>
      <c r="P141">
        <v>42021</v>
      </c>
      <c r="Q141">
        <v>73.656099999999995</v>
      </c>
      <c r="R141">
        <v>7291.95</v>
      </c>
      <c r="S141" s="17">
        <v>0</v>
      </c>
      <c r="T141" s="13">
        <v>0</v>
      </c>
      <c r="U141" s="13">
        <v>-343.97</v>
      </c>
      <c r="V141" s="13">
        <v>71.894427768248519</v>
      </c>
      <c r="W141" s="13">
        <v>6781.8</v>
      </c>
      <c r="X141" s="14">
        <v>166.18</v>
      </c>
      <c r="Y141" s="13">
        <v>7291.95</v>
      </c>
      <c r="Z141">
        <v>7291.95</v>
      </c>
    </row>
    <row r="142" spans="1:26" x14ac:dyDescent="0.25">
      <c r="A142" t="s">
        <v>2164</v>
      </c>
      <c r="B142">
        <v>206426</v>
      </c>
      <c r="C142" t="s">
        <v>628</v>
      </c>
      <c r="D142" s="6">
        <v>44298</v>
      </c>
      <c r="E142" t="s">
        <v>123</v>
      </c>
      <c r="F142">
        <v>20</v>
      </c>
      <c r="G142">
        <v>-1.23</v>
      </c>
      <c r="H142">
        <v>18.77</v>
      </c>
      <c r="I142" t="s">
        <v>520</v>
      </c>
      <c r="J142" t="s">
        <v>517</v>
      </c>
      <c r="K142" t="s">
        <v>518</v>
      </c>
      <c r="L142">
        <v>20</v>
      </c>
      <c r="M142">
        <v>0</v>
      </c>
      <c r="N142">
        <v>0</v>
      </c>
      <c r="O142">
        <v>20</v>
      </c>
      <c r="P142">
        <v>42021</v>
      </c>
      <c r="Q142">
        <v>73.656099999999995</v>
      </c>
      <c r="R142">
        <v>1473.12</v>
      </c>
      <c r="S142" s="17">
        <v>0</v>
      </c>
      <c r="T142" s="13">
        <v>0</v>
      </c>
      <c r="U142" s="13">
        <v>-90.6</v>
      </c>
      <c r="V142" s="13">
        <v>71.894427768248519</v>
      </c>
      <c r="W142" s="13">
        <v>1349.46</v>
      </c>
      <c r="X142" s="14">
        <v>33.06</v>
      </c>
      <c r="Y142" s="13">
        <v>1473.12</v>
      </c>
      <c r="Z142">
        <v>1473.12</v>
      </c>
    </row>
    <row r="143" spans="1:26" x14ac:dyDescent="0.25">
      <c r="A143" t="s">
        <v>2164</v>
      </c>
      <c r="B143">
        <v>206427</v>
      </c>
      <c r="C143" t="s">
        <v>632</v>
      </c>
      <c r="D143" s="6">
        <v>44298</v>
      </c>
      <c r="E143" t="s">
        <v>123</v>
      </c>
      <c r="F143">
        <v>20</v>
      </c>
      <c r="G143">
        <v>-1.23</v>
      </c>
      <c r="H143">
        <v>18.77</v>
      </c>
      <c r="I143" t="s">
        <v>522</v>
      </c>
      <c r="J143" t="s">
        <v>517</v>
      </c>
      <c r="K143" t="s">
        <v>518</v>
      </c>
      <c r="L143">
        <v>20</v>
      </c>
      <c r="M143">
        <v>0</v>
      </c>
      <c r="N143">
        <v>0</v>
      </c>
      <c r="O143">
        <v>20</v>
      </c>
      <c r="P143">
        <v>42021</v>
      </c>
      <c r="Q143">
        <v>73.656099999999995</v>
      </c>
      <c r="R143">
        <v>1473.12</v>
      </c>
      <c r="S143" s="17">
        <v>0</v>
      </c>
      <c r="T143" s="13">
        <v>0</v>
      </c>
      <c r="U143" s="13">
        <v>-90.6</v>
      </c>
      <c r="V143" s="13">
        <v>71.894427768248519</v>
      </c>
      <c r="W143" s="13">
        <v>1349.46</v>
      </c>
      <c r="X143" s="14">
        <v>33.06</v>
      </c>
      <c r="Y143" s="13">
        <v>1473.12</v>
      </c>
      <c r="Z143">
        <v>1473.12</v>
      </c>
    </row>
    <row r="144" spans="1:26" x14ac:dyDescent="0.25">
      <c r="A144" t="s">
        <v>2164</v>
      </c>
      <c r="B144">
        <v>206429</v>
      </c>
      <c r="C144" t="s">
        <v>636</v>
      </c>
      <c r="D144" s="6">
        <v>44298</v>
      </c>
      <c r="E144" t="s">
        <v>123</v>
      </c>
      <c r="F144">
        <v>99</v>
      </c>
      <c r="G144">
        <v>-4.67</v>
      </c>
      <c r="H144">
        <v>94.33</v>
      </c>
      <c r="I144" t="s">
        <v>524</v>
      </c>
      <c r="J144" t="s">
        <v>525</v>
      </c>
      <c r="K144" t="s">
        <v>526</v>
      </c>
      <c r="L144">
        <v>99</v>
      </c>
      <c r="M144">
        <v>0</v>
      </c>
      <c r="N144">
        <v>0</v>
      </c>
      <c r="O144">
        <v>99</v>
      </c>
      <c r="P144">
        <v>42021</v>
      </c>
      <c r="Q144">
        <v>73.656099999999995</v>
      </c>
      <c r="R144">
        <v>7291.95</v>
      </c>
      <c r="S144" s="17">
        <v>0</v>
      </c>
      <c r="T144" s="13">
        <v>0</v>
      </c>
      <c r="U144" s="13">
        <v>-343.97</v>
      </c>
      <c r="V144" s="13">
        <v>71.894427768248519</v>
      </c>
      <c r="W144" s="13">
        <v>6781.8</v>
      </c>
      <c r="X144" s="14">
        <v>166.18</v>
      </c>
      <c r="Y144" s="13">
        <v>7291.95</v>
      </c>
      <c r="Z144">
        <v>7291.95</v>
      </c>
    </row>
    <row r="145" spans="1:26" x14ac:dyDescent="0.25">
      <c r="A145" t="s">
        <v>2164</v>
      </c>
      <c r="B145">
        <v>206430</v>
      </c>
      <c r="C145" t="s">
        <v>640</v>
      </c>
      <c r="D145" s="6">
        <v>44298</v>
      </c>
      <c r="E145" t="s">
        <v>123</v>
      </c>
      <c r="F145">
        <v>20</v>
      </c>
      <c r="G145">
        <v>-1.23</v>
      </c>
      <c r="H145">
        <v>18.77</v>
      </c>
      <c r="I145" t="s">
        <v>528</v>
      </c>
      <c r="J145" t="s">
        <v>529</v>
      </c>
      <c r="K145" t="s">
        <v>530</v>
      </c>
      <c r="L145">
        <v>20</v>
      </c>
      <c r="M145">
        <v>0</v>
      </c>
      <c r="N145">
        <v>0</v>
      </c>
      <c r="O145">
        <v>20</v>
      </c>
      <c r="P145">
        <v>42021</v>
      </c>
      <c r="Q145">
        <v>73.656099999999995</v>
      </c>
      <c r="R145">
        <v>1473.12</v>
      </c>
      <c r="S145" s="17">
        <v>0</v>
      </c>
      <c r="T145" s="13">
        <v>0</v>
      </c>
      <c r="U145" s="13">
        <v>-90.6</v>
      </c>
      <c r="V145" s="13">
        <v>71.894427768248519</v>
      </c>
      <c r="W145" s="13">
        <v>1349.46</v>
      </c>
      <c r="X145" s="14">
        <v>33.06</v>
      </c>
      <c r="Y145" s="13">
        <v>1473.12</v>
      </c>
      <c r="Z145">
        <v>1473.12</v>
      </c>
    </row>
    <row r="146" spans="1:26" x14ac:dyDescent="0.25">
      <c r="A146" t="s">
        <v>2164</v>
      </c>
      <c r="B146">
        <v>206423</v>
      </c>
      <c r="C146" t="s">
        <v>644</v>
      </c>
      <c r="D146" s="6">
        <v>44298</v>
      </c>
      <c r="E146" t="s">
        <v>1861</v>
      </c>
      <c r="F146">
        <v>71</v>
      </c>
      <c r="G146">
        <v>-3.52</v>
      </c>
      <c r="H146">
        <v>67.48</v>
      </c>
      <c r="I146" t="s">
        <v>1909</v>
      </c>
      <c r="J146" t="s">
        <v>1910</v>
      </c>
      <c r="K146" t="s">
        <v>1911</v>
      </c>
      <c r="L146">
        <v>79</v>
      </c>
      <c r="M146">
        <v>8</v>
      </c>
      <c r="N146">
        <v>0</v>
      </c>
      <c r="O146">
        <v>71</v>
      </c>
      <c r="P146">
        <v>42021</v>
      </c>
      <c r="Q146">
        <v>87.836600000000004</v>
      </c>
      <c r="R146">
        <v>6939.09</v>
      </c>
      <c r="S146" s="17">
        <v>0</v>
      </c>
      <c r="T146" s="13">
        <v>703</v>
      </c>
      <c r="U146" s="13">
        <v>-309.18</v>
      </c>
      <c r="V146" s="13">
        <v>85.314191557986263</v>
      </c>
      <c r="W146" s="13">
        <v>5757</v>
      </c>
      <c r="X146" s="14">
        <v>169.91</v>
      </c>
      <c r="Y146" s="13">
        <v>6939.09</v>
      </c>
      <c r="Z146">
        <v>6939.09</v>
      </c>
    </row>
    <row r="147" spans="1:26" x14ac:dyDescent="0.25">
      <c r="A147" t="s">
        <v>2164</v>
      </c>
      <c r="B147">
        <v>206428</v>
      </c>
      <c r="C147" t="s">
        <v>648</v>
      </c>
      <c r="D147" s="6">
        <v>44298</v>
      </c>
      <c r="E147" t="s">
        <v>1861</v>
      </c>
      <c r="F147">
        <v>79</v>
      </c>
      <c r="G147">
        <v>-3.86</v>
      </c>
      <c r="H147">
        <v>75.14</v>
      </c>
      <c r="I147" t="s">
        <v>1913</v>
      </c>
      <c r="J147" t="s">
        <v>1914</v>
      </c>
      <c r="K147" t="s">
        <v>1915</v>
      </c>
      <c r="L147">
        <v>79</v>
      </c>
      <c r="M147">
        <v>0</v>
      </c>
      <c r="N147">
        <v>0</v>
      </c>
      <c r="O147">
        <v>79</v>
      </c>
      <c r="P147">
        <v>42021</v>
      </c>
      <c r="Q147">
        <v>87.836600000000004</v>
      </c>
      <c r="R147">
        <v>6939.09</v>
      </c>
      <c r="S147" s="17">
        <v>0</v>
      </c>
      <c r="T147" s="13">
        <v>0</v>
      </c>
      <c r="U147" s="13">
        <v>-339.05</v>
      </c>
      <c r="V147" s="13">
        <v>85.314191557986263</v>
      </c>
      <c r="W147" s="13">
        <v>6410.51</v>
      </c>
      <c r="X147" s="14">
        <v>189.53</v>
      </c>
      <c r="Y147" s="13">
        <v>6939.09</v>
      </c>
      <c r="Z147">
        <v>6939.09</v>
      </c>
    </row>
    <row r="148" spans="1:26" x14ac:dyDescent="0.25">
      <c r="A148" t="s">
        <v>2164</v>
      </c>
      <c r="B148">
        <v>206431</v>
      </c>
      <c r="C148" t="s">
        <v>652</v>
      </c>
      <c r="D148" s="6">
        <v>44299</v>
      </c>
      <c r="E148" t="s">
        <v>123</v>
      </c>
      <c r="F148">
        <v>89</v>
      </c>
      <c r="G148">
        <v>-4.24</v>
      </c>
      <c r="H148">
        <v>84.76</v>
      </c>
      <c r="I148" t="s">
        <v>532</v>
      </c>
      <c r="J148" t="s">
        <v>533</v>
      </c>
      <c r="K148" t="s">
        <v>534</v>
      </c>
      <c r="L148">
        <v>89</v>
      </c>
      <c r="N148">
        <v>0</v>
      </c>
      <c r="O148">
        <v>89</v>
      </c>
      <c r="P148">
        <v>42021</v>
      </c>
      <c r="Q148">
        <v>73.656099999999995</v>
      </c>
      <c r="R148">
        <v>6555.39</v>
      </c>
      <c r="S148" s="17">
        <v>0</v>
      </c>
      <c r="T148" s="13">
        <v>0</v>
      </c>
      <c r="U148" s="13">
        <v>-312.3</v>
      </c>
      <c r="V148" s="13">
        <v>72.092593592998753</v>
      </c>
      <c r="W148" s="13">
        <v>6110.57</v>
      </c>
      <c r="X148" s="14">
        <v>132.52000000000001</v>
      </c>
      <c r="Y148" s="13">
        <v>6555.39</v>
      </c>
      <c r="Z148">
        <v>6555.39</v>
      </c>
    </row>
    <row r="149" spans="1:26" x14ac:dyDescent="0.25">
      <c r="A149" t="s">
        <v>2164</v>
      </c>
      <c r="B149">
        <v>206432</v>
      </c>
      <c r="C149" t="s">
        <v>656</v>
      </c>
      <c r="D149" s="6">
        <v>44299</v>
      </c>
      <c r="E149" t="s">
        <v>123</v>
      </c>
      <c r="F149">
        <v>40</v>
      </c>
      <c r="G149">
        <v>-2.1</v>
      </c>
      <c r="H149">
        <v>37.9</v>
      </c>
      <c r="I149" t="s">
        <v>536</v>
      </c>
      <c r="J149" t="s">
        <v>537</v>
      </c>
      <c r="K149" t="s">
        <v>538</v>
      </c>
      <c r="L149">
        <v>40</v>
      </c>
      <c r="M149">
        <v>0</v>
      </c>
      <c r="N149">
        <v>0</v>
      </c>
      <c r="O149">
        <v>40</v>
      </c>
      <c r="P149">
        <v>42021</v>
      </c>
      <c r="Q149">
        <v>73.656099999999995</v>
      </c>
      <c r="R149">
        <v>2946.24</v>
      </c>
      <c r="S149" s="17">
        <v>0</v>
      </c>
      <c r="T149" s="13">
        <v>0</v>
      </c>
      <c r="U149" s="13">
        <v>-154.68</v>
      </c>
      <c r="V149" s="13">
        <v>72.092593592998753</v>
      </c>
      <c r="W149" s="13">
        <v>2732.31</v>
      </c>
      <c r="X149" s="14">
        <v>59.25</v>
      </c>
      <c r="Y149" s="13">
        <v>2946.24</v>
      </c>
      <c r="Z149">
        <v>2946.24</v>
      </c>
    </row>
    <row r="150" spans="1:26" x14ac:dyDescent="0.25">
      <c r="A150" t="s">
        <v>2164</v>
      </c>
      <c r="B150">
        <v>206433</v>
      </c>
      <c r="C150" t="s">
        <v>660</v>
      </c>
      <c r="D150" s="6">
        <v>44299</v>
      </c>
      <c r="E150" t="s">
        <v>123</v>
      </c>
      <c r="F150">
        <v>99</v>
      </c>
      <c r="G150">
        <v>-4.67</v>
      </c>
      <c r="H150">
        <v>94.33</v>
      </c>
      <c r="I150" t="s">
        <v>540</v>
      </c>
      <c r="J150" t="s">
        <v>541</v>
      </c>
      <c r="K150" t="s">
        <v>542</v>
      </c>
      <c r="L150">
        <v>99</v>
      </c>
      <c r="M150">
        <v>0</v>
      </c>
      <c r="N150">
        <v>0</v>
      </c>
      <c r="O150">
        <v>99</v>
      </c>
      <c r="P150">
        <v>42021</v>
      </c>
      <c r="Q150">
        <v>73.656099999999995</v>
      </c>
      <c r="R150">
        <v>7291.95</v>
      </c>
      <c r="S150" s="17">
        <v>0</v>
      </c>
      <c r="T150" s="13">
        <v>0</v>
      </c>
      <c r="U150" s="13">
        <v>-343.97</v>
      </c>
      <c r="V150" s="13">
        <v>72.092593592998753</v>
      </c>
      <c r="W150" s="13">
        <v>6800.49</v>
      </c>
      <c r="X150" s="14">
        <v>147.49</v>
      </c>
      <c r="Y150" s="13">
        <v>7291.95</v>
      </c>
      <c r="Z150">
        <v>7291.95</v>
      </c>
    </row>
    <row r="151" spans="1:26" x14ac:dyDescent="0.25">
      <c r="A151" t="s">
        <v>2164</v>
      </c>
      <c r="B151">
        <v>206434</v>
      </c>
      <c r="C151" t="s">
        <v>662</v>
      </c>
      <c r="D151" s="6">
        <v>44299</v>
      </c>
      <c r="E151" t="s">
        <v>123</v>
      </c>
      <c r="F151">
        <v>20</v>
      </c>
      <c r="G151">
        <v>-1.23</v>
      </c>
      <c r="H151">
        <v>18.77</v>
      </c>
      <c r="I151" t="s">
        <v>544</v>
      </c>
      <c r="J151" t="s">
        <v>545</v>
      </c>
      <c r="K151" t="s">
        <v>546</v>
      </c>
      <c r="L151">
        <v>20</v>
      </c>
      <c r="M151">
        <v>0</v>
      </c>
      <c r="N151">
        <v>0</v>
      </c>
      <c r="O151">
        <v>20</v>
      </c>
      <c r="P151">
        <v>42021</v>
      </c>
      <c r="Q151">
        <v>73.656099999999995</v>
      </c>
      <c r="R151">
        <v>1473.12</v>
      </c>
      <c r="S151" s="17">
        <v>0</v>
      </c>
      <c r="T151" s="13">
        <v>0</v>
      </c>
      <c r="U151" s="13">
        <v>-90.6</v>
      </c>
      <c r="V151" s="13">
        <v>72.092593592998753</v>
      </c>
      <c r="W151" s="13">
        <v>1353.18</v>
      </c>
      <c r="X151" s="14">
        <v>29.34</v>
      </c>
      <c r="Y151" s="13">
        <v>1473.12</v>
      </c>
      <c r="Z151">
        <v>1473.12</v>
      </c>
    </row>
    <row r="152" spans="1:26" x14ac:dyDescent="0.25">
      <c r="A152" t="s">
        <v>2164</v>
      </c>
      <c r="B152">
        <v>206436</v>
      </c>
      <c r="C152" t="s">
        <v>666</v>
      </c>
      <c r="D152" s="6">
        <v>44299</v>
      </c>
      <c r="E152" t="s">
        <v>123</v>
      </c>
      <c r="F152">
        <v>49</v>
      </c>
      <c r="G152">
        <v>-2.4900000000000002</v>
      </c>
      <c r="H152">
        <v>46.51</v>
      </c>
      <c r="I152" t="s">
        <v>548</v>
      </c>
      <c r="J152" t="s">
        <v>549</v>
      </c>
      <c r="K152" t="s">
        <v>550</v>
      </c>
      <c r="L152">
        <v>49</v>
      </c>
      <c r="M152">
        <v>0</v>
      </c>
      <c r="N152">
        <v>0</v>
      </c>
      <c r="O152">
        <v>49</v>
      </c>
      <c r="P152">
        <v>42021</v>
      </c>
      <c r="Q152">
        <v>73.656099999999995</v>
      </c>
      <c r="R152">
        <v>3609.15</v>
      </c>
      <c r="S152" s="17">
        <v>0</v>
      </c>
      <c r="T152" s="13">
        <v>0</v>
      </c>
      <c r="U152" s="13">
        <v>-183.4</v>
      </c>
      <c r="V152" s="13">
        <v>72.092593592998753</v>
      </c>
      <c r="W152" s="13">
        <v>3353.03</v>
      </c>
      <c r="X152" s="14">
        <v>72.72</v>
      </c>
      <c r="Y152" s="13">
        <v>3609.15</v>
      </c>
      <c r="Z152">
        <v>3609.15</v>
      </c>
    </row>
    <row r="153" spans="1:26" x14ac:dyDescent="0.25">
      <c r="A153" t="s">
        <v>2164</v>
      </c>
      <c r="B153">
        <v>206437</v>
      </c>
      <c r="C153" t="s">
        <v>670</v>
      </c>
      <c r="D153" s="6">
        <v>44299</v>
      </c>
      <c r="E153" t="s">
        <v>123</v>
      </c>
      <c r="F153">
        <v>20</v>
      </c>
      <c r="G153">
        <v>-1.23</v>
      </c>
      <c r="H153">
        <v>18.77</v>
      </c>
      <c r="I153" t="s">
        <v>552</v>
      </c>
      <c r="J153" t="s">
        <v>553</v>
      </c>
      <c r="K153" t="s">
        <v>554</v>
      </c>
      <c r="L153">
        <v>20</v>
      </c>
      <c r="M153">
        <v>0</v>
      </c>
      <c r="N153">
        <v>0</v>
      </c>
      <c r="O153">
        <v>20</v>
      </c>
      <c r="P153">
        <v>42021</v>
      </c>
      <c r="Q153">
        <v>73.656099999999995</v>
      </c>
      <c r="R153">
        <v>1473.12</v>
      </c>
      <c r="S153" s="17">
        <v>0</v>
      </c>
      <c r="T153" s="13">
        <v>0</v>
      </c>
      <c r="U153" s="13">
        <v>-90.6</v>
      </c>
      <c r="V153" s="13">
        <v>72.092593592998753</v>
      </c>
      <c r="W153" s="13">
        <v>1353.18</v>
      </c>
      <c r="X153" s="14">
        <v>29.34</v>
      </c>
      <c r="Y153" s="13">
        <v>1473.12</v>
      </c>
      <c r="Z153">
        <v>1473.12</v>
      </c>
    </row>
    <row r="154" spans="1:26" x14ac:dyDescent="0.25">
      <c r="A154" t="s">
        <v>2164</v>
      </c>
      <c r="B154">
        <v>206440</v>
      </c>
      <c r="C154" t="s">
        <v>674</v>
      </c>
      <c r="D154" s="6">
        <v>44299</v>
      </c>
      <c r="E154" t="s">
        <v>123</v>
      </c>
      <c r="F154">
        <v>119</v>
      </c>
      <c r="G154">
        <v>-5.55</v>
      </c>
      <c r="H154">
        <v>113.45</v>
      </c>
      <c r="I154" t="s">
        <v>556</v>
      </c>
      <c r="J154" t="s">
        <v>557</v>
      </c>
      <c r="K154" t="s">
        <v>558</v>
      </c>
      <c r="L154">
        <v>119</v>
      </c>
      <c r="M154">
        <v>0</v>
      </c>
      <c r="N154">
        <v>0</v>
      </c>
      <c r="O154">
        <v>119</v>
      </c>
      <c r="P154">
        <v>42021</v>
      </c>
      <c r="Q154">
        <v>73.656099999999995</v>
      </c>
      <c r="R154">
        <v>8765.07</v>
      </c>
      <c r="S154" s="17">
        <v>0</v>
      </c>
      <c r="T154" s="13">
        <v>0</v>
      </c>
      <c r="U154" s="13">
        <v>-408.79</v>
      </c>
      <c r="V154" s="13">
        <v>72.092593592998753</v>
      </c>
      <c r="W154" s="13">
        <v>8178.9</v>
      </c>
      <c r="X154" s="14">
        <v>177.38</v>
      </c>
      <c r="Y154" s="13">
        <v>8765.07</v>
      </c>
      <c r="Z154">
        <v>8765.07</v>
      </c>
    </row>
    <row r="155" spans="1:26" x14ac:dyDescent="0.25">
      <c r="A155" t="s">
        <v>2164</v>
      </c>
      <c r="B155">
        <v>206442</v>
      </c>
      <c r="C155" t="s">
        <v>678</v>
      </c>
      <c r="D155" s="6">
        <v>44299</v>
      </c>
      <c r="E155" t="s">
        <v>123</v>
      </c>
      <c r="F155">
        <v>49</v>
      </c>
      <c r="G155">
        <v>-2.4900000000000002</v>
      </c>
      <c r="H155">
        <v>46.51</v>
      </c>
      <c r="I155" t="s">
        <v>560</v>
      </c>
      <c r="J155" t="s">
        <v>549</v>
      </c>
      <c r="K155" t="s">
        <v>550</v>
      </c>
      <c r="L155">
        <v>49</v>
      </c>
      <c r="M155">
        <v>0</v>
      </c>
      <c r="N155">
        <v>0</v>
      </c>
      <c r="O155">
        <v>49</v>
      </c>
      <c r="P155">
        <v>42021</v>
      </c>
      <c r="Q155">
        <v>73.656099999999995</v>
      </c>
      <c r="R155">
        <v>3609.15</v>
      </c>
      <c r="S155" s="17">
        <v>0</v>
      </c>
      <c r="T155" s="13">
        <v>0</v>
      </c>
      <c r="U155" s="13">
        <v>-183.4</v>
      </c>
      <c r="V155" s="13">
        <v>72.092593592998753</v>
      </c>
      <c r="W155" s="13">
        <v>3353.03</v>
      </c>
      <c r="X155" s="14">
        <v>72.72</v>
      </c>
      <c r="Y155" s="13">
        <v>3609.15</v>
      </c>
      <c r="Z155">
        <v>3609.15</v>
      </c>
    </row>
    <row r="156" spans="1:26" x14ac:dyDescent="0.25">
      <c r="A156" t="s">
        <v>2164</v>
      </c>
      <c r="B156">
        <v>206443</v>
      </c>
      <c r="C156" t="s">
        <v>682</v>
      </c>
      <c r="D156" s="6">
        <v>44299</v>
      </c>
      <c r="E156" t="s">
        <v>123</v>
      </c>
      <c r="F156">
        <v>99</v>
      </c>
      <c r="G156">
        <v>-4.67</v>
      </c>
      <c r="H156">
        <v>94.33</v>
      </c>
      <c r="I156" t="s">
        <v>562</v>
      </c>
      <c r="J156" t="s">
        <v>563</v>
      </c>
      <c r="K156" t="s">
        <v>564</v>
      </c>
      <c r="L156">
        <v>99</v>
      </c>
      <c r="M156">
        <v>0</v>
      </c>
      <c r="N156">
        <v>0</v>
      </c>
      <c r="O156">
        <v>99</v>
      </c>
      <c r="P156">
        <v>42021</v>
      </c>
      <c r="Q156">
        <v>73.656099999999995</v>
      </c>
      <c r="R156">
        <v>7291.95</v>
      </c>
      <c r="S156" s="17">
        <v>0</v>
      </c>
      <c r="T156" s="13">
        <v>0</v>
      </c>
      <c r="U156" s="13">
        <v>-343.97</v>
      </c>
      <c r="V156" s="13">
        <v>72.092593592998753</v>
      </c>
      <c r="W156" s="13">
        <v>6800.49</v>
      </c>
      <c r="X156" s="14">
        <v>147.49</v>
      </c>
      <c r="Y156" s="13">
        <v>7291.95</v>
      </c>
      <c r="Z156">
        <v>7291.95</v>
      </c>
    </row>
    <row r="157" spans="1:26" x14ac:dyDescent="0.25">
      <c r="A157" t="s">
        <v>2164</v>
      </c>
      <c r="B157">
        <v>206435</v>
      </c>
      <c r="C157" t="s">
        <v>686</v>
      </c>
      <c r="D157" s="6">
        <v>44299</v>
      </c>
      <c r="E157" t="s">
        <v>1861</v>
      </c>
      <c r="F157">
        <v>79</v>
      </c>
      <c r="G157">
        <v>-3.86</v>
      </c>
      <c r="H157">
        <v>75.14</v>
      </c>
      <c r="I157" t="s">
        <v>1917</v>
      </c>
      <c r="J157" t="s">
        <v>1918</v>
      </c>
      <c r="K157" t="s">
        <v>1919</v>
      </c>
      <c r="L157">
        <v>79</v>
      </c>
      <c r="M157">
        <v>0</v>
      </c>
      <c r="N157">
        <v>0</v>
      </c>
      <c r="O157">
        <v>79</v>
      </c>
      <c r="P157">
        <v>42021</v>
      </c>
      <c r="Q157">
        <v>87.836600000000004</v>
      </c>
      <c r="R157">
        <v>6939.09</v>
      </c>
      <c r="S157" s="17">
        <v>0</v>
      </c>
      <c r="T157" s="13">
        <v>0</v>
      </c>
      <c r="U157" s="13">
        <v>-339.05</v>
      </c>
      <c r="V157" s="13">
        <v>85.574261378759644</v>
      </c>
      <c r="W157" s="13">
        <v>6430.05</v>
      </c>
      <c r="X157" s="14">
        <v>169.99</v>
      </c>
      <c r="Y157" s="13">
        <v>6939.09</v>
      </c>
      <c r="Z157">
        <v>6939.09</v>
      </c>
    </row>
    <row r="158" spans="1:26" x14ac:dyDescent="0.25">
      <c r="A158" t="s">
        <v>2164</v>
      </c>
      <c r="B158">
        <v>206441</v>
      </c>
      <c r="C158" t="s">
        <v>690</v>
      </c>
      <c r="D158" s="6">
        <v>44299</v>
      </c>
      <c r="E158" t="s">
        <v>2022</v>
      </c>
      <c r="F158">
        <v>104</v>
      </c>
      <c r="G158">
        <v>-4.78</v>
      </c>
      <c r="H158">
        <v>99.22</v>
      </c>
      <c r="I158" t="s">
        <v>2043</v>
      </c>
      <c r="J158" t="s">
        <v>2044</v>
      </c>
      <c r="K158" t="s">
        <v>2045</v>
      </c>
      <c r="L158">
        <v>104</v>
      </c>
      <c r="M158">
        <v>0</v>
      </c>
      <c r="N158">
        <v>0</v>
      </c>
      <c r="O158">
        <v>104</v>
      </c>
      <c r="P158">
        <v>42021</v>
      </c>
      <c r="Q158">
        <v>102.14400000000001</v>
      </c>
      <c r="R158">
        <v>10622.99</v>
      </c>
      <c r="S158" s="17">
        <v>0</v>
      </c>
      <c r="T158" s="13">
        <v>0</v>
      </c>
      <c r="U158" s="13">
        <v>-488.25</v>
      </c>
      <c r="V158" s="13">
        <v>98.537492441040115</v>
      </c>
      <c r="W158" s="13">
        <v>9776.89</v>
      </c>
      <c r="X158" s="14">
        <v>357.85</v>
      </c>
      <c r="Y158" s="13">
        <v>10622.99</v>
      </c>
      <c r="Z158">
        <v>10622.99</v>
      </c>
    </row>
    <row r="159" spans="1:26" x14ac:dyDescent="0.25">
      <c r="A159" t="s">
        <v>2164</v>
      </c>
      <c r="B159">
        <v>206444</v>
      </c>
      <c r="C159" t="s">
        <v>694</v>
      </c>
      <c r="D159" s="6">
        <v>44300</v>
      </c>
      <c r="E159" t="s">
        <v>123</v>
      </c>
      <c r="F159">
        <v>20</v>
      </c>
      <c r="G159">
        <v>-1.23</v>
      </c>
      <c r="H159">
        <v>18.77</v>
      </c>
      <c r="I159" t="s">
        <v>566</v>
      </c>
      <c r="J159" t="s">
        <v>567</v>
      </c>
      <c r="K159" t="s">
        <v>568</v>
      </c>
      <c r="L159">
        <v>20</v>
      </c>
      <c r="M159">
        <v>0</v>
      </c>
      <c r="N159">
        <v>0</v>
      </c>
      <c r="O159">
        <v>20</v>
      </c>
      <c r="P159">
        <v>42021</v>
      </c>
      <c r="Q159">
        <v>73.656099999999995</v>
      </c>
      <c r="R159">
        <v>1473.12</v>
      </c>
      <c r="S159" s="17">
        <v>0</v>
      </c>
      <c r="T159" s="13">
        <v>0</v>
      </c>
      <c r="U159" s="13">
        <v>-90.6</v>
      </c>
      <c r="V159" s="13">
        <v>72.304962068431635</v>
      </c>
      <c r="W159" s="13">
        <v>1357.16</v>
      </c>
      <c r="X159" s="14">
        <v>25.36</v>
      </c>
      <c r="Y159" s="13">
        <v>1473.12</v>
      </c>
      <c r="Z159">
        <v>1473.12</v>
      </c>
    </row>
    <row r="160" spans="1:26" x14ac:dyDescent="0.25">
      <c r="A160" t="s">
        <v>2164</v>
      </c>
      <c r="B160">
        <v>206445</v>
      </c>
      <c r="C160" t="s">
        <v>698</v>
      </c>
      <c r="D160" s="6">
        <v>44300</v>
      </c>
      <c r="E160" t="s">
        <v>123</v>
      </c>
      <c r="F160">
        <v>10</v>
      </c>
      <c r="G160">
        <v>-0.79</v>
      </c>
      <c r="H160">
        <v>9.2100000000000009</v>
      </c>
      <c r="I160" t="s">
        <v>570</v>
      </c>
      <c r="J160" t="s">
        <v>571</v>
      </c>
      <c r="K160" t="s">
        <v>572</v>
      </c>
      <c r="L160">
        <v>10</v>
      </c>
      <c r="M160">
        <v>0</v>
      </c>
      <c r="N160">
        <v>0</v>
      </c>
      <c r="O160">
        <v>10</v>
      </c>
      <c r="P160">
        <v>42021</v>
      </c>
      <c r="Q160">
        <v>73.656099999999995</v>
      </c>
      <c r="R160">
        <v>736.56</v>
      </c>
      <c r="S160" s="17">
        <v>0</v>
      </c>
      <c r="T160" s="13">
        <v>0</v>
      </c>
      <c r="U160" s="13">
        <v>-58.19</v>
      </c>
      <c r="V160" s="13">
        <v>72.304962068431635</v>
      </c>
      <c r="W160" s="13">
        <v>665.93</v>
      </c>
      <c r="X160" s="14">
        <v>12.44</v>
      </c>
      <c r="Y160" s="13">
        <v>736.56</v>
      </c>
      <c r="Z160">
        <v>736.56</v>
      </c>
    </row>
    <row r="161" spans="1:26" x14ac:dyDescent="0.25">
      <c r="A161" t="s">
        <v>2164</v>
      </c>
      <c r="B161">
        <v>206446</v>
      </c>
      <c r="C161" t="s">
        <v>702</v>
      </c>
      <c r="D161" s="6">
        <v>44300</v>
      </c>
      <c r="E161" t="s">
        <v>123</v>
      </c>
      <c r="F161">
        <v>49</v>
      </c>
      <c r="G161">
        <v>-2.4900000000000002</v>
      </c>
      <c r="H161">
        <v>46.51</v>
      </c>
      <c r="I161" t="s">
        <v>574</v>
      </c>
      <c r="J161" t="s">
        <v>575</v>
      </c>
      <c r="K161" t="s">
        <v>576</v>
      </c>
      <c r="L161">
        <v>49</v>
      </c>
      <c r="M161">
        <v>0</v>
      </c>
      <c r="N161">
        <v>0</v>
      </c>
      <c r="O161">
        <v>49</v>
      </c>
      <c r="P161">
        <v>42021</v>
      </c>
      <c r="Q161">
        <v>73.656099999999995</v>
      </c>
      <c r="R161">
        <v>3609.15</v>
      </c>
      <c r="S161" s="17">
        <v>0</v>
      </c>
      <c r="T161" s="13">
        <v>0</v>
      </c>
      <c r="U161" s="13">
        <v>-183.4</v>
      </c>
      <c r="V161" s="13">
        <v>72.304962068431635</v>
      </c>
      <c r="W161" s="13">
        <v>3362.9</v>
      </c>
      <c r="X161" s="14">
        <v>62.85</v>
      </c>
      <c r="Y161" s="13">
        <v>3609.15</v>
      </c>
      <c r="Z161">
        <v>3609.15</v>
      </c>
    </row>
    <row r="162" spans="1:26" x14ac:dyDescent="0.25">
      <c r="A162" t="s">
        <v>2164</v>
      </c>
      <c r="B162">
        <v>206448</v>
      </c>
      <c r="C162" t="s">
        <v>704</v>
      </c>
      <c r="D162" s="6">
        <v>44300</v>
      </c>
      <c r="E162" t="s">
        <v>123</v>
      </c>
      <c r="F162">
        <v>20</v>
      </c>
      <c r="G162">
        <v>-1.23</v>
      </c>
      <c r="H162">
        <v>18.77</v>
      </c>
      <c r="I162" t="s">
        <v>578</v>
      </c>
      <c r="J162" t="s">
        <v>579</v>
      </c>
      <c r="K162" t="s">
        <v>580</v>
      </c>
      <c r="L162">
        <v>20</v>
      </c>
      <c r="M162">
        <v>0</v>
      </c>
      <c r="N162">
        <v>0</v>
      </c>
      <c r="O162">
        <v>20</v>
      </c>
      <c r="P162">
        <v>42021</v>
      </c>
      <c r="Q162">
        <v>73.656099999999995</v>
      </c>
      <c r="R162">
        <v>1473.12</v>
      </c>
      <c r="S162" s="17">
        <v>0</v>
      </c>
      <c r="T162" s="13">
        <v>0</v>
      </c>
      <c r="U162" s="13">
        <v>-90.6</v>
      </c>
      <c r="V162" s="13">
        <v>72.304962068431635</v>
      </c>
      <c r="W162" s="13">
        <v>1357.16</v>
      </c>
      <c r="X162" s="14">
        <v>25.36</v>
      </c>
      <c r="Y162" s="13">
        <v>1473.12</v>
      </c>
      <c r="Z162">
        <v>1473.12</v>
      </c>
    </row>
    <row r="163" spans="1:26" x14ac:dyDescent="0.25">
      <c r="A163" t="s">
        <v>2164</v>
      </c>
      <c r="B163">
        <v>206449</v>
      </c>
      <c r="C163" t="s">
        <v>706</v>
      </c>
      <c r="D163" s="6">
        <v>44300</v>
      </c>
      <c r="E163" t="s">
        <v>123</v>
      </c>
      <c r="F163">
        <v>99</v>
      </c>
      <c r="G163">
        <v>-4.67</v>
      </c>
      <c r="H163">
        <v>94.33</v>
      </c>
      <c r="I163" t="s">
        <v>582</v>
      </c>
      <c r="J163" t="s">
        <v>583</v>
      </c>
      <c r="K163" t="s">
        <v>584</v>
      </c>
      <c r="L163">
        <v>99</v>
      </c>
      <c r="M163">
        <v>0</v>
      </c>
      <c r="N163">
        <v>0</v>
      </c>
      <c r="O163">
        <v>99</v>
      </c>
      <c r="P163">
        <v>42021</v>
      </c>
      <c r="Q163">
        <v>73.656099999999995</v>
      </c>
      <c r="R163">
        <v>7291.95</v>
      </c>
      <c r="S163" s="17">
        <v>0</v>
      </c>
      <c r="T163" s="13">
        <v>0</v>
      </c>
      <c r="U163" s="13">
        <v>-343.97</v>
      </c>
      <c r="V163" s="13">
        <v>72.304962068431635</v>
      </c>
      <c r="W163" s="13">
        <v>6820.53</v>
      </c>
      <c r="X163" s="14">
        <v>127.45</v>
      </c>
      <c r="Y163" s="13">
        <v>7291.95</v>
      </c>
      <c r="Z163">
        <v>7291.95</v>
      </c>
    </row>
    <row r="164" spans="1:26" x14ac:dyDescent="0.25">
      <c r="A164" t="s">
        <v>2164</v>
      </c>
      <c r="B164">
        <v>206450</v>
      </c>
      <c r="C164" t="s">
        <v>710</v>
      </c>
      <c r="D164" s="6">
        <v>44300</v>
      </c>
      <c r="E164" t="s">
        <v>123</v>
      </c>
      <c r="F164">
        <v>89</v>
      </c>
      <c r="G164">
        <v>-4.24</v>
      </c>
      <c r="H164">
        <v>84.76</v>
      </c>
      <c r="I164" t="s">
        <v>586</v>
      </c>
      <c r="J164" t="s">
        <v>587</v>
      </c>
      <c r="K164" t="s">
        <v>588</v>
      </c>
      <c r="L164">
        <v>89</v>
      </c>
      <c r="M164">
        <v>0</v>
      </c>
      <c r="N164">
        <v>0</v>
      </c>
      <c r="O164">
        <v>89</v>
      </c>
      <c r="P164">
        <v>42021</v>
      </c>
      <c r="Q164">
        <v>73.656099999999995</v>
      </c>
      <c r="R164">
        <v>6555.39</v>
      </c>
      <c r="S164" s="17">
        <v>0</v>
      </c>
      <c r="T164" s="13">
        <v>0</v>
      </c>
      <c r="U164" s="13">
        <v>-312.3</v>
      </c>
      <c r="V164" s="13">
        <v>72.304962068431635</v>
      </c>
      <c r="W164" s="13">
        <v>6128.57</v>
      </c>
      <c r="X164" s="14">
        <v>114.52</v>
      </c>
      <c r="Y164" s="13">
        <v>6555.39</v>
      </c>
      <c r="Z164">
        <v>6555.39</v>
      </c>
    </row>
    <row r="165" spans="1:26" x14ac:dyDescent="0.25">
      <c r="A165" t="s">
        <v>2164</v>
      </c>
      <c r="B165">
        <v>206451</v>
      </c>
      <c r="C165" t="s">
        <v>714</v>
      </c>
      <c r="D165" s="6">
        <v>44300</v>
      </c>
      <c r="E165" t="s">
        <v>123</v>
      </c>
      <c r="F165">
        <v>49</v>
      </c>
      <c r="G165">
        <v>-2.4900000000000002</v>
      </c>
      <c r="H165">
        <v>46.51</v>
      </c>
      <c r="I165" t="s">
        <v>590</v>
      </c>
      <c r="J165" t="s">
        <v>591</v>
      </c>
      <c r="K165" t="s">
        <v>592</v>
      </c>
      <c r="L165">
        <v>49</v>
      </c>
      <c r="M165">
        <v>0</v>
      </c>
      <c r="N165">
        <v>0</v>
      </c>
      <c r="O165">
        <v>49</v>
      </c>
      <c r="P165">
        <v>42021</v>
      </c>
      <c r="Q165">
        <v>73.656099999999995</v>
      </c>
      <c r="R165">
        <v>3609.15</v>
      </c>
      <c r="S165" s="17">
        <v>0</v>
      </c>
      <c r="T165" s="13">
        <v>0</v>
      </c>
      <c r="U165" s="13">
        <v>-183.4</v>
      </c>
      <c r="V165" s="13">
        <v>72.304962068431635</v>
      </c>
      <c r="W165" s="13">
        <v>3362.9</v>
      </c>
      <c r="X165" s="14">
        <v>62.85</v>
      </c>
      <c r="Y165" s="13">
        <v>3609.15</v>
      </c>
      <c r="Z165">
        <v>3609.15</v>
      </c>
    </row>
    <row r="166" spans="1:26" x14ac:dyDescent="0.25">
      <c r="A166" t="s">
        <v>2164</v>
      </c>
      <c r="B166">
        <v>206452</v>
      </c>
      <c r="C166" t="s">
        <v>718</v>
      </c>
      <c r="D166" s="6">
        <v>44300</v>
      </c>
      <c r="E166" t="s">
        <v>123</v>
      </c>
      <c r="F166">
        <v>20</v>
      </c>
      <c r="G166">
        <v>-1.23</v>
      </c>
      <c r="H166">
        <v>18.77</v>
      </c>
      <c r="I166" t="s">
        <v>594</v>
      </c>
      <c r="J166" t="s">
        <v>595</v>
      </c>
      <c r="K166" t="s">
        <v>596</v>
      </c>
      <c r="L166">
        <v>20</v>
      </c>
      <c r="M166">
        <v>0</v>
      </c>
      <c r="N166">
        <v>0</v>
      </c>
      <c r="O166">
        <v>20</v>
      </c>
      <c r="P166">
        <v>42021</v>
      </c>
      <c r="Q166">
        <v>73.656099999999995</v>
      </c>
      <c r="R166">
        <v>1473.12</v>
      </c>
      <c r="S166" s="17">
        <v>0</v>
      </c>
      <c r="T166" s="13">
        <v>0</v>
      </c>
      <c r="U166" s="13">
        <v>-90.6</v>
      </c>
      <c r="V166" s="13">
        <v>72.304962068431635</v>
      </c>
      <c r="W166" s="13">
        <v>1357.16</v>
      </c>
      <c r="X166" s="14">
        <v>25.36</v>
      </c>
      <c r="Y166" s="13">
        <v>1473.12</v>
      </c>
      <c r="Z166">
        <v>1473.12</v>
      </c>
    </row>
    <row r="167" spans="1:26" x14ac:dyDescent="0.25">
      <c r="A167" t="s">
        <v>2164</v>
      </c>
      <c r="B167">
        <v>206453</v>
      </c>
      <c r="C167" t="s">
        <v>722</v>
      </c>
      <c r="D167" s="6">
        <v>44300</v>
      </c>
      <c r="E167" t="s">
        <v>123</v>
      </c>
      <c r="F167">
        <v>89</v>
      </c>
      <c r="G167">
        <v>-4.24</v>
      </c>
      <c r="H167">
        <v>84.76</v>
      </c>
      <c r="I167" t="s">
        <v>598</v>
      </c>
      <c r="J167" t="s">
        <v>599</v>
      </c>
      <c r="K167" t="s">
        <v>600</v>
      </c>
      <c r="L167">
        <v>89</v>
      </c>
      <c r="N167">
        <v>0</v>
      </c>
      <c r="O167">
        <v>89</v>
      </c>
      <c r="P167">
        <v>42021</v>
      </c>
      <c r="Q167">
        <v>73.656099999999995</v>
      </c>
      <c r="R167">
        <v>6555.39</v>
      </c>
      <c r="S167" s="17">
        <v>0</v>
      </c>
      <c r="T167" s="13">
        <v>0</v>
      </c>
      <c r="U167" s="13">
        <v>-312.3</v>
      </c>
      <c r="V167" s="13">
        <v>72.304962068431635</v>
      </c>
      <c r="W167" s="13">
        <v>6128.57</v>
      </c>
      <c r="X167" s="14">
        <v>114.52</v>
      </c>
      <c r="Y167" s="13">
        <v>6555.39</v>
      </c>
      <c r="Z167">
        <v>6555.39</v>
      </c>
    </row>
    <row r="168" spans="1:26" x14ac:dyDescent="0.25">
      <c r="A168" t="s">
        <v>2164</v>
      </c>
      <c r="B168">
        <v>206463</v>
      </c>
      <c r="C168" t="s">
        <v>726</v>
      </c>
      <c r="D168" s="6">
        <v>44300</v>
      </c>
      <c r="E168" t="s">
        <v>123</v>
      </c>
      <c r="F168">
        <v>99</v>
      </c>
      <c r="G168">
        <v>-4.67</v>
      </c>
      <c r="H168">
        <v>94.33</v>
      </c>
      <c r="I168" t="s">
        <v>602</v>
      </c>
      <c r="J168" t="s">
        <v>603</v>
      </c>
      <c r="K168" t="s">
        <v>604</v>
      </c>
      <c r="L168">
        <v>99</v>
      </c>
      <c r="M168">
        <v>0</v>
      </c>
      <c r="N168">
        <v>0</v>
      </c>
      <c r="O168">
        <v>99</v>
      </c>
      <c r="P168">
        <v>42021</v>
      </c>
      <c r="Q168">
        <v>73.656099999999995</v>
      </c>
      <c r="R168">
        <v>7291.95</v>
      </c>
      <c r="S168" s="17">
        <v>0</v>
      </c>
      <c r="T168" s="13">
        <v>0</v>
      </c>
      <c r="U168" s="13">
        <v>-343.97</v>
      </c>
      <c r="V168" s="13">
        <v>72.304962068431635</v>
      </c>
      <c r="W168" s="13">
        <v>6820.53</v>
      </c>
      <c r="X168" s="14">
        <v>127.45</v>
      </c>
      <c r="Y168" s="13">
        <v>7291.95</v>
      </c>
      <c r="Z168">
        <v>7291.95</v>
      </c>
    </row>
    <row r="169" spans="1:26" x14ac:dyDescent="0.25">
      <c r="A169" t="s">
        <v>2164</v>
      </c>
      <c r="B169">
        <v>206447</v>
      </c>
      <c r="C169" t="s">
        <v>730</v>
      </c>
      <c r="D169" s="6">
        <v>44300</v>
      </c>
      <c r="E169" t="s">
        <v>1788</v>
      </c>
      <c r="F169">
        <v>13</v>
      </c>
      <c r="G169">
        <v>-0.92</v>
      </c>
      <c r="H169">
        <v>12.08</v>
      </c>
      <c r="I169" t="s">
        <v>1808</v>
      </c>
      <c r="J169" t="s">
        <v>1809</v>
      </c>
      <c r="K169" t="s">
        <v>1810</v>
      </c>
      <c r="L169">
        <v>13</v>
      </c>
      <c r="M169">
        <v>0</v>
      </c>
      <c r="N169">
        <v>0</v>
      </c>
      <c r="O169">
        <v>13</v>
      </c>
      <c r="P169">
        <v>42021</v>
      </c>
      <c r="Q169">
        <v>59.32705</v>
      </c>
      <c r="R169">
        <v>771.25</v>
      </c>
      <c r="S169" s="17">
        <v>0</v>
      </c>
      <c r="T169" s="13">
        <v>0</v>
      </c>
      <c r="U169" s="13">
        <v>-54.58</v>
      </c>
      <c r="V169" s="13">
        <v>57.231788079470199</v>
      </c>
      <c r="W169" s="13">
        <v>691.36</v>
      </c>
      <c r="X169" s="14">
        <v>25.31</v>
      </c>
      <c r="Y169" s="13">
        <v>771.25</v>
      </c>
      <c r="Z169">
        <v>771.25</v>
      </c>
    </row>
    <row r="170" spans="1:26" x14ac:dyDescent="0.25">
      <c r="A170" t="s">
        <v>2164</v>
      </c>
      <c r="B170">
        <v>206457</v>
      </c>
      <c r="C170" t="s">
        <v>734</v>
      </c>
      <c r="D170" s="6">
        <v>44300</v>
      </c>
      <c r="E170" t="s">
        <v>1861</v>
      </c>
      <c r="F170">
        <v>32</v>
      </c>
      <c r="G170">
        <v>-1.81</v>
      </c>
      <c r="H170">
        <v>30.19</v>
      </c>
      <c r="I170" t="s">
        <v>1921</v>
      </c>
      <c r="J170" t="s">
        <v>1922</v>
      </c>
      <c r="K170" t="s">
        <v>1923</v>
      </c>
      <c r="L170">
        <v>32</v>
      </c>
      <c r="M170">
        <v>0</v>
      </c>
      <c r="N170">
        <v>0</v>
      </c>
      <c r="O170">
        <v>32</v>
      </c>
      <c r="P170">
        <v>42021</v>
      </c>
      <c r="Q170">
        <v>87.836600000000004</v>
      </c>
      <c r="R170">
        <v>2810.78</v>
      </c>
      <c r="S170" s="17">
        <v>0</v>
      </c>
      <c r="T170" s="13">
        <v>0</v>
      </c>
      <c r="U170" s="13">
        <v>-158.97999999999999</v>
      </c>
      <c r="V170" s="13">
        <v>85.884967030531385</v>
      </c>
      <c r="W170" s="13">
        <v>2592.87</v>
      </c>
      <c r="X170" s="14">
        <v>58.93</v>
      </c>
      <c r="Y170" s="13">
        <v>2810.7799999999997</v>
      </c>
      <c r="Z170">
        <v>2810.78</v>
      </c>
    </row>
    <row r="171" spans="1:26" x14ac:dyDescent="0.25">
      <c r="A171" t="s">
        <v>2164</v>
      </c>
      <c r="B171">
        <v>206464</v>
      </c>
      <c r="C171" t="s">
        <v>738</v>
      </c>
      <c r="D171" s="6">
        <v>44300</v>
      </c>
      <c r="E171" t="s">
        <v>1861</v>
      </c>
      <c r="F171">
        <v>79</v>
      </c>
      <c r="G171">
        <v>-3.86</v>
      </c>
      <c r="H171">
        <v>75.14</v>
      </c>
      <c r="I171" t="s">
        <v>1925</v>
      </c>
      <c r="J171" t="s">
        <v>1926</v>
      </c>
      <c r="K171" t="s">
        <v>1927</v>
      </c>
      <c r="L171">
        <v>79</v>
      </c>
      <c r="M171">
        <v>0</v>
      </c>
      <c r="N171">
        <v>0</v>
      </c>
      <c r="O171">
        <v>79</v>
      </c>
      <c r="P171">
        <v>42021</v>
      </c>
      <c r="Q171">
        <v>87.836600000000004</v>
      </c>
      <c r="R171">
        <v>6939.09</v>
      </c>
      <c r="S171" s="17">
        <v>0</v>
      </c>
      <c r="T171" s="13">
        <v>0</v>
      </c>
      <c r="U171" s="13">
        <v>-339.05</v>
      </c>
      <c r="V171" s="13">
        <v>85.884967030531385</v>
      </c>
      <c r="W171" s="13">
        <v>6453.4</v>
      </c>
      <c r="X171" s="14">
        <v>146.63999999999999</v>
      </c>
      <c r="Y171" s="13">
        <v>6939.09</v>
      </c>
      <c r="Z171">
        <v>6939.09</v>
      </c>
    </row>
    <row r="172" spans="1:26" x14ac:dyDescent="0.25">
      <c r="A172" t="s">
        <v>2164</v>
      </c>
      <c r="B172">
        <v>206465</v>
      </c>
      <c r="C172" t="s">
        <v>742</v>
      </c>
      <c r="D172" s="6">
        <v>44300</v>
      </c>
      <c r="E172" t="s">
        <v>1861</v>
      </c>
      <c r="F172">
        <v>79</v>
      </c>
      <c r="G172">
        <v>-3.86</v>
      </c>
      <c r="H172">
        <v>75.14</v>
      </c>
      <c r="I172" t="s">
        <v>1929</v>
      </c>
      <c r="J172" t="s">
        <v>1930</v>
      </c>
      <c r="K172" t="s">
        <v>1931</v>
      </c>
      <c r="L172">
        <v>79</v>
      </c>
      <c r="M172">
        <v>0</v>
      </c>
      <c r="N172">
        <v>0</v>
      </c>
      <c r="O172">
        <v>79</v>
      </c>
      <c r="P172">
        <v>42021</v>
      </c>
      <c r="Q172">
        <v>87.836600000000004</v>
      </c>
      <c r="R172">
        <v>6939.09</v>
      </c>
      <c r="S172" s="17">
        <v>0</v>
      </c>
      <c r="T172" s="13">
        <v>0</v>
      </c>
      <c r="U172" s="13">
        <v>-339.05</v>
      </c>
      <c r="V172" s="13">
        <v>85.884967030531385</v>
      </c>
      <c r="W172" s="13">
        <v>6453.4</v>
      </c>
      <c r="X172" s="14">
        <v>146.63999999999999</v>
      </c>
      <c r="Y172" s="13">
        <v>6939.09</v>
      </c>
      <c r="Z172">
        <v>6939.09</v>
      </c>
    </row>
    <row r="173" spans="1:26" x14ac:dyDescent="0.25">
      <c r="A173" t="s">
        <v>2164</v>
      </c>
      <c r="B173">
        <v>206466</v>
      </c>
      <c r="C173" t="s">
        <v>746</v>
      </c>
      <c r="D173" s="6">
        <v>44301</v>
      </c>
      <c r="E173" t="s">
        <v>123</v>
      </c>
      <c r="F173">
        <v>99</v>
      </c>
      <c r="G173">
        <v>-4.67</v>
      </c>
      <c r="H173">
        <v>94.33</v>
      </c>
      <c r="I173" t="s">
        <v>606</v>
      </c>
      <c r="J173" t="s">
        <v>607</v>
      </c>
      <c r="K173" t="s">
        <v>608</v>
      </c>
      <c r="L173">
        <v>99</v>
      </c>
      <c r="M173">
        <v>0</v>
      </c>
      <c r="N173">
        <v>0</v>
      </c>
      <c r="O173">
        <v>99</v>
      </c>
      <c r="P173">
        <v>42021</v>
      </c>
      <c r="Q173">
        <v>73.656099999999995</v>
      </c>
      <c r="R173">
        <v>7291.95</v>
      </c>
      <c r="S173" s="17">
        <v>0</v>
      </c>
      <c r="T173" s="13">
        <v>0</v>
      </c>
      <c r="U173" s="13">
        <v>-343.97</v>
      </c>
      <c r="V173" s="13">
        <v>72.370110064978121</v>
      </c>
      <c r="W173" s="13">
        <v>6826.67</v>
      </c>
      <c r="X173" s="14">
        <v>121.31</v>
      </c>
      <c r="Y173" s="13">
        <v>7291.95</v>
      </c>
      <c r="Z173">
        <v>7291.95</v>
      </c>
    </row>
    <row r="174" spans="1:26" x14ac:dyDescent="0.25">
      <c r="A174" t="s">
        <v>2164</v>
      </c>
      <c r="B174">
        <v>206467</v>
      </c>
      <c r="C174" t="s">
        <v>750</v>
      </c>
      <c r="D174" s="6">
        <v>44301</v>
      </c>
      <c r="E174" t="s">
        <v>123</v>
      </c>
      <c r="F174">
        <v>99</v>
      </c>
      <c r="G174">
        <v>-4.67</v>
      </c>
      <c r="H174">
        <v>94.33</v>
      </c>
      <c r="I174" t="s">
        <v>610</v>
      </c>
      <c r="J174" t="s">
        <v>611</v>
      </c>
      <c r="K174" t="s">
        <v>612</v>
      </c>
      <c r="L174">
        <v>99</v>
      </c>
      <c r="M174">
        <v>0</v>
      </c>
      <c r="N174">
        <v>0</v>
      </c>
      <c r="O174">
        <v>99</v>
      </c>
      <c r="P174">
        <v>42021</v>
      </c>
      <c r="Q174">
        <v>73.656099999999995</v>
      </c>
      <c r="R174">
        <v>7291.95</v>
      </c>
      <c r="S174" s="17">
        <v>0</v>
      </c>
      <c r="T174" s="13">
        <v>0</v>
      </c>
      <c r="U174" s="13">
        <v>-343.97</v>
      </c>
      <c r="V174" s="13">
        <v>72.370110064978121</v>
      </c>
      <c r="W174" s="13">
        <v>6826.67</v>
      </c>
      <c r="X174" s="14">
        <v>121.31</v>
      </c>
      <c r="Y174" s="13">
        <v>7291.95</v>
      </c>
      <c r="Z174">
        <v>7291.95</v>
      </c>
    </row>
    <row r="175" spans="1:26" x14ac:dyDescent="0.25">
      <c r="A175" t="s">
        <v>2164</v>
      </c>
      <c r="B175">
        <v>206472</v>
      </c>
      <c r="C175" t="s">
        <v>754</v>
      </c>
      <c r="D175" s="6">
        <v>44301</v>
      </c>
      <c r="E175" t="s">
        <v>123</v>
      </c>
      <c r="F175">
        <v>20</v>
      </c>
      <c r="G175">
        <v>-1.23</v>
      </c>
      <c r="H175">
        <v>18.77</v>
      </c>
      <c r="I175" t="s">
        <v>614</v>
      </c>
      <c r="J175" t="s">
        <v>615</v>
      </c>
      <c r="K175" t="s">
        <v>616</v>
      </c>
      <c r="L175">
        <v>20</v>
      </c>
      <c r="M175">
        <v>0</v>
      </c>
      <c r="N175">
        <v>0</v>
      </c>
      <c r="O175">
        <v>20</v>
      </c>
      <c r="P175">
        <v>42021</v>
      </c>
      <c r="Q175">
        <v>73.656099999999995</v>
      </c>
      <c r="R175">
        <v>1473.12</v>
      </c>
      <c r="S175" s="17">
        <v>0</v>
      </c>
      <c r="T175" s="13">
        <v>0</v>
      </c>
      <c r="U175" s="13">
        <v>-90.6</v>
      </c>
      <c r="V175" s="13">
        <v>72.370110064978121</v>
      </c>
      <c r="W175" s="13">
        <v>1358.39</v>
      </c>
      <c r="X175" s="14">
        <v>24.13</v>
      </c>
      <c r="Y175" s="13">
        <v>1473.12</v>
      </c>
      <c r="Z175">
        <v>1473.12</v>
      </c>
    </row>
    <row r="176" spans="1:26" x14ac:dyDescent="0.25">
      <c r="A176" t="s">
        <v>2164</v>
      </c>
      <c r="B176">
        <v>206473</v>
      </c>
      <c r="C176" t="s">
        <v>756</v>
      </c>
      <c r="D176" s="6">
        <v>44301</v>
      </c>
      <c r="E176" t="s">
        <v>123</v>
      </c>
      <c r="F176">
        <v>40</v>
      </c>
      <c r="G176">
        <v>-2.1</v>
      </c>
      <c r="H176">
        <v>37.9</v>
      </c>
      <c r="I176" t="s">
        <v>618</v>
      </c>
      <c r="J176" t="s">
        <v>619</v>
      </c>
      <c r="K176" t="s">
        <v>616</v>
      </c>
      <c r="L176">
        <v>40</v>
      </c>
      <c r="M176">
        <v>0</v>
      </c>
      <c r="N176">
        <v>0</v>
      </c>
      <c r="O176">
        <v>40</v>
      </c>
      <c r="P176">
        <v>42021</v>
      </c>
      <c r="Q176">
        <v>73.656099999999995</v>
      </c>
      <c r="R176">
        <v>2946.24</v>
      </c>
      <c r="S176" s="17">
        <v>0</v>
      </c>
      <c r="T176" s="13">
        <v>0</v>
      </c>
      <c r="U176" s="13">
        <v>-154.68</v>
      </c>
      <c r="V176" s="13">
        <v>72.370110064978121</v>
      </c>
      <c r="W176" s="13">
        <v>2742.83</v>
      </c>
      <c r="X176" s="14">
        <v>48.73</v>
      </c>
      <c r="Y176" s="13">
        <v>2946.24</v>
      </c>
      <c r="Z176">
        <v>2946.24</v>
      </c>
    </row>
    <row r="177" spans="1:26" x14ac:dyDescent="0.25">
      <c r="A177" t="s">
        <v>2164</v>
      </c>
      <c r="B177">
        <v>206474</v>
      </c>
      <c r="C177" t="s">
        <v>760</v>
      </c>
      <c r="D177" s="6">
        <v>44301</v>
      </c>
      <c r="E177" t="s">
        <v>123</v>
      </c>
      <c r="F177">
        <v>20</v>
      </c>
      <c r="G177">
        <v>-1.23</v>
      </c>
      <c r="H177">
        <v>18.77</v>
      </c>
      <c r="I177" t="s">
        <v>621</v>
      </c>
      <c r="J177" t="s">
        <v>622</v>
      </c>
      <c r="K177" t="s">
        <v>623</v>
      </c>
      <c r="L177">
        <v>20</v>
      </c>
      <c r="M177">
        <v>0</v>
      </c>
      <c r="N177">
        <v>0</v>
      </c>
      <c r="O177">
        <v>20</v>
      </c>
      <c r="P177">
        <v>42021</v>
      </c>
      <c r="Q177">
        <v>73.656099999999995</v>
      </c>
      <c r="R177">
        <v>1473.12</v>
      </c>
      <c r="S177" s="17">
        <v>0</v>
      </c>
      <c r="T177" s="13">
        <v>0</v>
      </c>
      <c r="U177" s="13">
        <v>-90.6</v>
      </c>
      <c r="V177" s="13">
        <v>72.370110064978121</v>
      </c>
      <c r="W177" s="13">
        <v>1358.39</v>
      </c>
      <c r="X177" s="14">
        <v>24.13</v>
      </c>
      <c r="Y177" s="13">
        <v>1473.12</v>
      </c>
      <c r="Z177">
        <v>1473.12</v>
      </c>
    </row>
    <row r="178" spans="1:26" x14ac:dyDescent="0.25">
      <c r="A178" t="s">
        <v>2164</v>
      </c>
      <c r="B178">
        <v>206475</v>
      </c>
      <c r="C178" t="s">
        <v>764</v>
      </c>
      <c r="D178" s="6">
        <v>44301</v>
      </c>
      <c r="E178" t="s">
        <v>123</v>
      </c>
      <c r="F178">
        <v>20</v>
      </c>
      <c r="G178">
        <v>-1.23</v>
      </c>
      <c r="H178">
        <v>18.77</v>
      </c>
      <c r="I178" t="s">
        <v>625</v>
      </c>
      <c r="J178" t="s">
        <v>626</v>
      </c>
      <c r="K178" t="s">
        <v>627</v>
      </c>
      <c r="L178">
        <v>20</v>
      </c>
      <c r="M178">
        <v>0</v>
      </c>
      <c r="N178">
        <v>0</v>
      </c>
      <c r="O178">
        <v>20</v>
      </c>
      <c r="P178">
        <v>42021</v>
      </c>
      <c r="Q178">
        <v>73.656099999999995</v>
      </c>
      <c r="R178">
        <v>1473.12</v>
      </c>
      <c r="S178" s="17">
        <v>0</v>
      </c>
      <c r="T178" s="13">
        <v>0</v>
      </c>
      <c r="U178" s="13">
        <v>-90.6</v>
      </c>
      <c r="V178" s="13">
        <v>72.370110064978121</v>
      </c>
      <c r="W178" s="13">
        <v>1358.39</v>
      </c>
      <c r="X178" s="14">
        <v>24.13</v>
      </c>
      <c r="Y178" s="13">
        <v>1473.12</v>
      </c>
      <c r="Z178">
        <v>1473.12</v>
      </c>
    </row>
    <row r="179" spans="1:26" x14ac:dyDescent="0.25">
      <c r="A179" t="s">
        <v>2164</v>
      </c>
      <c r="B179">
        <v>206477</v>
      </c>
      <c r="C179" t="s">
        <v>768</v>
      </c>
      <c r="D179" s="6">
        <v>44301</v>
      </c>
      <c r="E179" t="s">
        <v>123</v>
      </c>
      <c r="F179">
        <v>20</v>
      </c>
      <c r="G179">
        <v>-1.23</v>
      </c>
      <c r="H179">
        <v>18.77</v>
      </c>
      <c r="I179" t="s">
        <v>629</v>
      </c>
      <c r="J179" t="s">
        <v>630</v>
      </c>
      <c r="K179" t="s">
        <v>631</v>
      </c>
      <c r="L179">
        <v>20</v>
      </c>
      <c r="M179">
        <v>0</v>
      </c>
      <c r="N179">
        <v>0</v>
      </c>
      <c r="O179">
        <v>20</v>
      </c>
      <c r="P179">
        <v>42021</v>
      </c>
      <c r="Q179">
        <v>73.656099999999995</v>
      </c>
      <c r="R179">
        <v>1473.12</v>
      </c>
      <c r="S179" s="17">
        <v>0</v>
      </c>
      <c r="T179" s="13">
        <v>0</v>
      </c>
      <c r="U179" s="13">
        <v>-90.6</v>
      </c>
      <c r="V179" s="13">
        <v>72.370110064978121</v>
      </c>
      <c r="W179" s="13">
        <v>1358.39</v>
      </c>
      <c r="X179" s="14">
        <v>24.13</v>
      </c>
      <c r="Y179" s="13">
        <v>1473.12</v>
      </c>
      <c r="Z179">
        <v>1473.12</v>
      </c>
    </row>
    <row r="180" spans="1:26" x14ac:dyDescent="0.25">
      <c r="A180" t="s">
        <v>2164</v>
      </c>
      <c r="B180">
        <v>206468</v>
      </c>
      <c r="C180" t="s">
        <v>771</v>
      </c>
      <c r="D180" s="6">
        <v>44301</v>
      </c>
      <c r="E180" t="s">
        <v>1788</v>
      </c>
      <c r="F180">
        <v>129</v>
      </c>
      <c r="G180">
        <v>-5.98</v>
      </c>
      <c r="H180">
        <v>123.02</v>
      </c>
      <c r="I180" t="s">
        <v>1812</v>
      </c>
      <c r="J180" t="s">
        <v>1813</v>
      </c>
      <c r="K180" t="s">
        <v>1814</v>
      </c>
      <c r="L180">
        <v>129</v>
      </c>
      <c r="M180">
        <v>0</v>
      </c>
      <c r="N180">
        <v>0</v>
      </c>
      <c r="O180">
        <v>129</v>
      </c>
      <c r="P180">
        <v>42021</v>
      </c>
      <c r="Q180">
        <v>59.32705</v>
      </c>
      <c r="R180">
        <v>7653.19</v>
      </c>
      <c r="S180" s="17">
        <v>0</v>
      </c>
      <c r="T180" s="13">
        <v>0</v>
      </c>
      <c r="U180" s="13">
        <v>-354.78</v>
      </c>
      <c r="V180" s="13">
        <v>57.550102802726975</v>
      </c>
      <c r="W180" s="13">
        <v>7079.81</v>
      </c>
      <c r="X180" s="14">
        <v>218.6</v>
      </c>
      <c r="Y180" s="13">
        <v>7653.19</v>
      </c>
      <c r="Z180">
        <v>7653.19</v>
      </c>
    </row>
    <row r="181" spans="1:26" x14ac:dyDescent="0.25">
      <c r="A181" t="s">
        <v>2164</v>
      </c>
      <c r="B181">
        <v>206478</v>
      </c>
      <c r="C181" t="s">
        <v>775</v>
      </c>
      <c r="D181" s="6">
        <v>44301</v>
      </c>
      <c r="E181" t="s">
        <v>1788</v>
      </c>
      <c r="F181">
        <v>65</v>
      </c>
      <c r="G181">
        <v>-3.2</v>
      </c>
      <c r="H181">
        <v>61.8</v>
      </c>
      <c r="I181" t="s">
        <v>1816</v>
      </c>
      <c r="J181" t="s">
        <v>1797</v>
      </c>
      <c r="K181" t="s">
        <v>1817</v>
      </c>
      <c r="L181">
        <v>65</v>
      </c>
      <c r="M181">
        <v>0</v>
      </c>
      <c r="N181">
        <v>0</v>
      </c>
      <c r="O181">
        <v>65</v>
      </c>
      <c r="P181">
        <v>42021</v>
      </c>
      <c r="Q181">
        <v>59.32705</v>
      </c>
      <c r="R181">
        <v>3856.26</v>
      </c>
      <c r="S181" s="17">
        <v>0</v>
      </c>
      <c r="T181" s="13">
        <v>0</v>
      </c>
      <c r="U181" s="13">
        <v>-189.85</v>
      </c>
      <c r="V181" s="13">
        <v>57.550102802726975</v>
      </c>
      <c r="W181" s="13">
        <v>3556.6</v>
      </c>
      <c r="X181" s="14">
        <v>109.81</v>
      </c>
      <c r="Y181" s="13">
        <v>3856.26</v>
      </c>
      <c r="Z181">
        <v>3856.26</v>
      </c>
    </row>
    <row r="182" spans="1:26" x14ac:dyDescent="0.25">
      <c r="A182" t="s">
        <v>2164</v>
      </c>
      <c r="B182">
        <v>206479</v>
      </c>
      <c r="C182" t="s">
        <v>779</v>
      </c>
      <c r="D182" s="6">
        <v>44302</v>
      </c>
      <c r="E182" t="s">
        <v>123</v>
      </c>
      <c r="F182">
        <v>20</v>
      </c>
      <c r="G182">
        <v>-1.23</v>
      </c>
      <c r="H182">
        <v>18.77</v>
      </c>
      <c r="I182" t="s">
        <v>633</v>
      </c>
      <c r="J182" t="s">
        <v>634</v>
      </c>
      <c r="K182" t="s">
        <v>635</v>
      </c>
      <c r="L182">
        <v>20</v>
      </c>
      <c r="M182">
        <v>0</v>
      </c>
      <c r="N182">
        <v>0</v>
      </c>
      <c r="O182">
        <v>20</v>
      </c>
      <c r="P182">
        <v>42021</v>
      </c>
      <c r="Q182">
        <v>73.656099999999995</v>
      </c>
      <c r="R182">
        <v>1473.12</v>
      </c>
      <c r="S182" s="17">
        <v>0</v>
      </c>
      <c r="T182" s="13">
        <v>0</v>
      </c>
      <c r="U182" s="13">
        <v>-90.6</v>
      </c>
      <c r="V182" s="13">
        <v>72.082399975110434</v>
      </c>
      <c r="W182" s="13">
        <v>1352.99</v>
      </c>
      <c r="X182" s="14">
        <v>29.53</v>
      </c>
      <c r="Y182" s="13">
        <v>1473.12</v>
      </c>
      <c r="Z182">
        <v>1473.12</v>
      </c>
    </row>
    <row r="183" spans="1:26" x14ac:dyDescent="0.25">
      <c r="A183" t="s">
        <v>2164</v>
      </c>
      <c r="B183">
        <v>206481</v>
      </c>
      <c r="C183" t="s">
        <v>783</v>
      </c>
      <c r="D183" s="6">
        <v>44302</v>
      </c>
      <c r="E183" t="s">
        <v>123</v>
      </c>
      <c r="F183">
        <v>20</v>
      </c>
      <c r="G183">
        <v>-1.23</v>
      </c>
      <c r="H183">
        <v>18.77</v>
      </c>
      <c r="I183" t="s">
        <v>637</v>
      </c>
      <c r="J183" t="s">
        <v>638</v>
      </c>
      <c r="K183" t="s">
        <v>639</v>
      </c>
      <c r="L183">
        <v>20</v>
      </c>
      <c r="M183">
        <v>0</v>
      </c>
      <c r="N183">
        <v>0</v>
      </c>
      <c r="O183">
        <v>20</v>
      </c>
      <c r="P183">
        <v>42021</v>
      </c>
      <c r="Q183">
        <v>73.656099999999995</v>
      </c>
      <c r="R183">
        <v>1473.12</v>
      </c>
      <c r="S183" s="17">
        <v>0</v>
      </c>
      <c r="T183" s="13">
        <v>0</v>
      </c>
      <c r="U183" s="13">
        <v>-90.6</v>
      </c>
      <c r="V183" s="13">
        <v>72.082399975110434</v>
      </c>
      <c r="W183" s="13">
        <v>1352.99</v>
      </c>
      <c r="X183" s="14">
        <v>29.53</v>
      </c>
      <c r="Y183" s="13">
        <v>1473.12</v>
      </c>
      <c r="Z183">
        <v>1473.12</v>
      </c>
    </row>
    <row r="184" spans="1:26" x14ac:dyDescent="0.25">
      <c r="A184" t="s">
        <v>2164</v>
      </c>
      <c r="B184">
        <v>206482</v>
      </c>
      <c r="C184" t="s">
        <v>786</v>
      </c>
      <c r="D184" s="6">
        <v>44302</v>
      </c>
      <c r="E184" t="s">
        <v>123</v>
      </c>
      <c r="F184">
        <v>99</v>
      </c>
      <c r="G184">
        <v>-4.67</v>
      </c>
      <c r="H184">
        <v>94.33</v>
      </c>
      <c r="I184" t="s">
        <v>641</v>
      </c>
      <c r="J184" t="s">
        <v>642</v>
      </c>
      <c r="K184" t="s">
        <v>643</v>
      </c>
      <c r="L184">
        <v>99</v>
      </c>
      <c r="M184">
        <v>0</v>
      </c>
      <c r="N184">
        <v>0</v>
      </c>
      <c r="O184">
        <v>99</v>
      </c>
      <c r="P184">
        <v>42021</v>
      </c>
      <c r="Q184">
        <v>73.656099999999995</v>
      </c>
      <c r="R184">
        <v>7291.95</v>
      </c>
      <c r="S184" s="17">
        <v>0</v>
      </c>
      <c r="T184" s="13">
        <v>0</v>
      </c>
      <c r="U184" s="13">
        <v>-343.97</v>
      </c>
      <c r="V184" s="13">
        <v>72.082399975110434</v>
      </c>
      <c r="W184" s="13">
        <v>6799.53</v>
      </c>
      <c r="X184" s="14">
        <v>148.44999999999999</v>
      </c>
      <c r="Y184" s="13">
        <v>7291.95</v>
      </c>
      <c r="Z184">
        <v>7291.95</v>
      </c>
    </row>
    <row r="185" spans="1:26" x14ac:dyDescent="0.25">
      <c r="A185" t="s">
        <v>2164</v>
      </c>
      <c r="B185">
        <v>206483</v>
      </c>
      <c r="C185" t="s">
        <v>789</v>
      </c>
      <c r="D185" s="6">
        <v>44302</v>
      </c>
      <c r="E185" t="s">
        <v>123</v>
      </c>
      <c r="F185">
        <v>99</v>
      </c>
      <c r="G185">
        <v>-4.67</v>
      </c>
      <c r="H185">
        <v>94.33</v>
      </c>
      <c r="I185" t="s">
        <v>645</v>
      </c>
      <c r="J185" t="s">
        <v>646</v>
      </c>
      <c r="K185" t="s">
        <v>647</v>
      </c>
      <c r="L185">
        <v>99</v>
      </c>
      <c r="M185">
        <v>0</v>
      </c>
      <c r="N185">
        <v>0</v>
      </c>
      <c r="O185">
        <v>99</v>
      </c>
      <c r="P185">
        <v>42021</v>
      </c>
      <c r="Q185">
        <v>73.656099999999995</v>
      </c>
      <c r="R185">
        <v>7291.95</v>
      </c>
      <c r="S185" s="17">
        <v>0</v>
      </c>
      <c r="T185" s="13">
        <v>0</v>
      </c>
      <c r="U185" s="13">
        <v>-343.97</v>
      </c>
      <c r="V185" s="13">
        <v>72.082399975110434</v>
      </c>
      <c r="W185" s="13">
        <v>6799.53</v>
      </c>
      <c r="X185" s="14">
        <v>148.44999999999999</v>
      </c>
      <c r="Y185" s="13">
        <v>7291.95</v>
      </c>
      <c r="Z185">
        <v>7291.95</v>
      </c>
    </row>
    <row r="186" spans="1:26" x14ac:dyDescent="0.25">
      <c r="A186" t="s">
        <v>2164</v>
      </c>
      <c r="B186">
        <v>206484</v>
      </c>
      <c r="C186" t="s">
        <v>793</v>
      </c>
      <c r="D186" s="6">
        <v>44302</v>
      </c>
      <c r="E186" t="s">
        <v>123</v>
      </c>
      <c r="F186">
        <v>80</v>
      </c>
      <c r="G186">
        <v>-3.85</v>
      </c>
      <c r="H186">
        <v>76.150000000000006</v>
      </c>
      <c r="I186" t="s">
        <v>649</v>
      </c>
      <c r="J186" t="s">
        <v>650</v>
      </c>
      <c r="K186" t="s">
        <v>651</v>
      </c>
      <c r="L186">
        <v>80</v>
      </c>
      <c r="M186">
        <v>0</v>
      </c>
      <c r="N186">
        <v>0</v>
      </c>
      <c r="O186">
        <v>80</v>
      </c>
      <c r="P186">
        <v>42021</v>
      </c>
      <c r="Q186">
        <v>73.656099999999995</v>
      </c>
      <c r="R186">
        <v>5892.48</v>
      </c>
      <c r="S186" s="17">
        <v>0</v>
      </c>
      <c r="T186" s="13">
        <v>0</v>
      </c>
      <c r="U186" s="13">
        <v>-283.58</v>
      </c>
      <c r="V186" s="13">
        <v>72.082399975110434</v>
      </c>
      <c r="W186" s="13">
        <v>5489.07</v>
      </c>
      <c r="X186" s="14">
        <v>119.83</v>
      </c>
      <c r="Y186" s="13">
        <v>5892.4800000000005</v>
      </c>
      <c r="Z186">
        <v>5892.48</v>
      </c>
    </row>
    <row r="187" spans="1:26" x14ac:dyDescent="0.25">
      <c r="A187" t="s">
        <v>2164</v>
      </c>
      <c r="B187">
        <v>206485</v>
      </c>
      <c r="C187" t="s">
        <v>797</v>
      </c>
      <c r="D187" s="6">
        <v>44302</v>
      </c>
      <c r="E187" t="s">
        <v>123</v>
      </c>
      <c r="F187">
        <v>80</v>
      </c>
      <c r="G187">
        <v>-3.85</v>
      </c>
      <c r="H187">
        <v>76.150000000000006</v>
      </c>
      <c r="I187" t="s">
        <v>653</v>
      </c>
      <c r="J187" t="s">
        <v>654</v>
      </c>
      <c r="K187" t="s">
        <v>655</v>
      </c>
      <c r="L187">
        <v>80</v>
      </c>
      <c r="M187">
        <v>0</v>
      </c>
      <c r="N187">
        <v>0</v>
      </c>
      <c r="O187">
        <v>80</v>
      </c>
      <c r="P187">
        <v>42021</v>
      </c>
      <c r="Q187">
        <v>73.656099999999995</v>
      </c>
      <c r="R187">
        <v>5892.48</v>
      </c>
      <c r="S187" s="17">
        <v>0</v>
      </c>
      <c r="T187" s="13">
        <v>0</v>
      </c>
      <c r="U187" s="13">
        <v>-283.58</v>
      </c>
      <c r="V187" s="13">
        <v>72.082399975110434</v>
      </c>
      <c r="W187" s="13">
        <v>5489.07</v>
      </c>
      <c r="X187" s="14">
        <v>119.83</v>
      </c>
      <c r="Y187" s="13">
        <v>5892.4800000000005</v>
      </c>
      <c r="Z187">
        <v>5892.48</v>
      </c>
    </row>
    <row r="188" spans="1:26" x14ac:dyDescent="0.25">
      <c r="A188" t="s">
        <v>2164</v>
      </c>
      <c r="B188">
        <v>206488</v>
      </c>
      <c r="C188" t="s">
        <v>801</v>
      </c>
      <c r="D188" s="6">
        <v>44302</v>
      </c>
      <c r="E188" t="s">
        <v>123</v>
      </c>
      <c r="F188">
        <v>40</v>
      </c>
      <c r="G188">
        <v>-2.1</v>
      </c>
      <c r="H188">
        <v>37.9</v>
      </c>
      <c r="I188" t="s">
        <v>657</v>
      </c>
      <c r="J188" t="s">
        <v>658</v>
      </c>
      <c r="K188" t="s">
        <v>659</v>
      </c>
      <c r="L188">
        <v>40</v>
      </c>
      <c r="M188">
        <v>0</v>
      </c>
      <c r="N188">
        <v>0</v>
      </c>
      <c r="O188">
        <v>40</v>
      </c>
      <c r="P188">
        <v>42021</v>
      </c>
      <c r="Q188">
        <v>73.656099999999995</v>
      </c>
      <c r="R188">
        <v>2946.24</v>
      </c>
      <c r="S188" s="17">
        <v>0</v>
      </c>
      <c r="T188" s="13">
        <v>0</v>
      </c>
      <c r="U188" s="13">
        <v>-154.68</v>
      </c>
      <c r="V188" s="13">
        <v>72.082399975110434</v>
      </c>
      <c r="W188" s="13">
        <v>2731.92</v>
      </c>
      <c r="X188" s="14">
        <v>59.64</v>
      </c>
      <c r="Y188" s="13">
        <v>2946.24</v>
      </c>
      <c r="Z188">
        <v>2946.24</v>
      </c>
    </row>
    <row r="189" spans="1:26" x14ac:dyDescent="0.25">
      <c r="A189" t="s">
        <v>2164</v>
      </c>
      <c r="B189">
        <v>206489</v>
      </c>
      <c r="C189" t="s">
        <v>805</v>
      </c>
      <c r="D189" s="6">
        <v>44302</v>
      </c>
      <c r="E189" t="s">
        <v>123</v>
      </c>
      <c r="F189">
        <v>40</v>
      </c>
      <c r="G189">
        <v>-2.1</v>
      </c>
      <c r="H189">
        <v>37.9</v>
      </c>
      <c r="I189" t="s">
        <v>661</v>
      </c>
      <c r="J189" t="s">
        <v>658</v>
      </c>
      <c r="K189" t="s">
        <v>659</v>
      </c>
      <c r="L189">
        <v>40</v>
      </c>
      <c r="M189">
        <v>0</v>
      </c>
      <c r="N189">
        <v>0</v>
      </c>
      <c r="O189">
        <v>40</v>
      </c>
      <c r="P189">
        <v>42021</v>
      </c>
      <c r="Q189">
        <v>73.656099999999995</v>
      </c>
      <c r="R189">
        <v>2946.24</v>
      </c>
      <c r="S189" s="17">
        <v>0</v>
      </c>
      <c r="T189" s="13">
        <v>0</v>
      </c>
      <c r="U189" s="13">
        <v>-154.68</v>
      </c>
      <c r="V189" s="13">
        <v>72.082399975110434</v>
      </c>
      <c r="W189" s="13">
        <v>2731.92</v>
      </c>
      <c r="X189" s="14">
        <v>59.64</v>
      </c>
      <c r="Y189" s="13">
        <v>2946.24</v>
      </c>
      <c r="Z189">
        <v>2946.24</v>
      </c>
    </row>
    <row r="190" spans="1:26" x14ac:dyDescent="0.25">
      <c r="A190" t="s">
        <v>2164</v>
      </c>
      <c r="B190">
        <v>206495</v>
      </c>
      <c r="C190" t="s">
        <v>809</v>
      </c>
      <c r="D190" s="6">
        <v>44302</v>
      </c>
      <c r="E190" t="s">
        <v>123</v>
      </c>
      <c r="F190">
        <v>99</v>
      </c>
      <c r="G190">
        <v>-4.67</v>
      </c>
      <c r="H190">
        <v>94.33</v>
      </c>
      <c r="I190" t="s">
        <v>663</v>
      </c>
      <c r="J190" t="s">
        <v>664</v>
      </c>
      <c r="K190" t="s">
        <v>665</v>
      </c>
      <c r="L190">
        <v>99</v>
      </c>
      <c r="M190">
        <v>0</v>
      </c>
      <c r="N190">
        <v>0</v>
      </c>
      <c r="O190">
        <v>99</v>
      </c>
      <c r="P190">
        <v>42021</v>
      </c>
      <c r="Q190">
        <v>73.656099999999995</v>
      </c>
      <c r="R190">
        <v>7291.95</v>
      </c>
      <c r="S190" s="17">
        <v>0</v>
      </c>
      <c r="T190" s="13">
        <v>0</v>
      </c>
      <c r="U190" s="13">
        <v>-343.97</v>
      </c>
      <c r="V190" s="13">
        <v>72.082399975110434</v>
      </c>
      <c r="W190" s="13">
        <v>6799.53</v>
      </c>
      <c r="X190" s="14">
        <v>148.44999999999999</v>
      </c>
      <c r="Y190" s="13">
        <v>7291.95</v>
      </c>
      <c r="Z190">
        <v>7291.95</v>
      </c>
    </row>
    <row r="191" spans="1:26" x14ac:dyDescent="0.25">
      <c r="A191" t="s">
        <v>2164</v>
      </c>
      <c r="B191">
        <v>206496</v>
      </c>
      <c r="C191" t="s">
        <v>813</v>
      </c>
      <c r="D191" s="6">
        <v>44302</v>
      </c>
      <c r="E191" t="s">
        <v>123</v>
      </c>
      <c r="F191">
        <v>20</v>
      </c>
      <c r="G191">
        <v>-1.23</v>
      </c>
      <c r="H191">
        <v>18.77</v>
      </c>
      <c r="I191" t="s">
        <v>667</v>
      </c>
      <c r="J191" t="s">
        <v>668</v>
      </c>
      <c r="K191" t="s">
        <v>669</v>
      </c>
      <c r="L191">
        <v>20</v>
      </c>
      <c r="M191">
        <v>0</v>
      </c>
      <c r="N191">
        <v>0</v>
      </c>
      <c r="O191">
        <v>20</v>
      </c>
      <c r="P191">
        <v>42021</v>
      </c>
      <c r="Q191">
        <v>73.656099999999995</v>
      </c>
      <c r="R191">
        <v>1473.12</v>
      </c>
      <c r="S191" s="17">
        <v>0</v>
      </c>
      <c r="T191" s="13">
        <v>0</v>
      </c>
      <c r="U191" s="13">
        <v>-90.6</v>
      </c>
      <c r="V191" s="13">
        <v>72.082399975110434</v>
      </c>
      <c r="W191" s="13">
        <v>1352.99</v>
      </c>
      <c r="X191" s="14">
        <v>29.53</v>
      </c>
      <c r="Y191" s="13">
        <v>1473.12</v>
      </c>
      <c r="Z191">
        <v>1473.12</v>
      </c>
    </row>
    <row r="192" spans="1:26" x14ac:dyDescent="0.25">
      <c r="A192" t="s">
        <v>2164</v>
      </c>
      <c r="B192">
        <v>206497</v>
      </c>
      <c r="C192" t="s">
        <v>817</v>
      </c>
      <c r="D192" s="6">
        <v>44302</v>
      </c>
      <c r="E192" t="s">
        <v>123</v>
      </c>
      <c r="F192">
        <v>20</v>
      </c>
      <c r="G192">
        <v>-1.23</v>
      </c>
      <c r="H192">
        <v>18.77</v>
      </c>
      <c r="I192" t="s">
        <v>671</v>
      </c>
      <c r="J192" t="s">
        <v>672</v>
      </c>
      <c r="K192" t="s">
        <v>673</v>
      </c>
      <c r="L192">
        <v>20</v>
      </c>
      <c r="M192">
        <v>0</v>
      </c>
      <c r="N192">
        <v>0</v>
      </c>
      <c r="O192">
        <v>20</v>
      </c>
      <c r="P192">
        <v>42021</v>
      </c>
      <c r="Q192">
        <v>73.656099999999995</v>
      </c>
      <c r="R192">
        <v>1473.12</v>
      </c>
      <c r="S192" s="17">
        <v>0</v>
      </c>
      <c r="T192" s="13">
        <v>0</v>
      </c>
      <c r="U192" s="13">
        <v>-90.6</v>
      </c>
      <c r="V192" s="13">
        <v>72.082399975110434</v>
      </c>
      <c r="W192" s="13">
        <v>1352.99</v>
      </c>
      <c r="X192" s="14">
        <v>29.53</v>
      </c>
      <c r="Y192" s="13">
        <v>1473.12</v>
      </c>
      <c r="Z192">
        <v>1473.12</v>
      </c>
    </row>
    <row r="193" spans="1:26" x14ac:dyDescent="0.25">
      <c r="A193" t="s">
        <v>2164</v>
      </c>
      <c r="B193">
        <v>206498</v>
      </c>
      <c r="C193" t="s">
        <v>821</v>
      </c>
      <c r="D193" s="6">
        <v>44302</v>
      </c>
      <c r="E193" t="s">
        <v>123</v>
      </c>
      <c r="F193">
        <v>40</v>
      </c>
      <c r="G193">
        <v>-2.1</v>
      </c>
      <c r="H193">
        <v>37.9</v>
      </c>
      <c r="I193" t="s">
        <v>675</v>
      </c>
      <c r="J193" t="s">
        <v>676</v>
      </c>
      <c r="K193" t="s">
        <v>677</v>
      </c>
      <c r="L193">
        <v>40</v>
      </c>
      <c r="M193">
        <v>0</v>
      </c>
      <c r="N193">
        <v>0</v>
      </c>
      <c r="O193">
        <v>40</v>
      </c>
      <c r="P193">
        <v>42021</v>
      </c>
      <c r="Q193">
        <v>73.656099999999995</v>
      </c>
      <c r="R193">
        <v>2946.24</v>
      </c>
      <c r="S193" s="17">
        <v>0</v>
      </c>
      <c r="T193" s="13">
        <v>0</v>
      </c>
      <c r="U193" s="13">
        <v>-154.68</v>
      </c>
      <c r="V193" s="13">
        <v>72.082399975110434</v>
      </c>
      <c r="W193" s="13">
        <v>2731.92</v>
      </c>
      <c r="X193" s="14">
        <v>59.64</v>
      </c>
      <c r="Y193" s="13">
        <v>2946.24</v>
      </c>
      <c r="Z193">
        <v>2946.24</v>
      </c>
    </row>
    <row r="194" spans="1:26" x14ac:dyDescent="0.25">
      <c r="A194" t="s">
        <v>2164</v>
      </c>
      <c r="B194">
        <v>206500</v>
      </c>
      <c r="C194" t="s">
        <v>823</v>
      </c>
      <c r="D194" s="6">
        <v>44302</v>
      </c>
      <c r="E194" t="s">
        <v>123</v>
      </c>
      <c r="F194">
        <v>20</v>
      </c>
      <c r="G194">
        <v>-1.23</v>
      </c>
      <c r="H194">
        <v>18.77</v>
      </c>
      <c r="I194" t="s">
        <v>679</v>
      </c>
      <c r="J194" t="s">
        <v>680</v>
      </c>
      <c r="K194" t="s">
        <v>681</v>
      </c>
      <c r="L194">
        <v>20</v>
      </c>
      <c r="M194">
        <v>0</v>
      </c>
      <c r="N194">
        <v>0</v>
      </c>
      <c r="O194">
        <v>20</v>
      </c>
      <c r="P194">
        <v>42021</v>
      </c>
      <c r="Q194">
        <v>73.656099999999995</v>
      </c>
      <c r="R194">
        <v>1473.12</v>
      </c>
      <c r="S194" s="17">
        <v>0</v>
      </c>
      <c r="T194" s="13">
        <v>0</v>
      </c>
      <c r="U194" s="13">
        <v>-90.6</v>
      </c>
      <c r="V194" s="13">
        <v>72.082399975110434</v>
      </c>
      <c r="W194" s="13">
        <v>1352.99</v>
      </c>
      <c r="X194" s="14">
        <v>29.53</v>
      </c>
      <c r="Y194" s="13">
        <v>1473.12</v>
      </c>
      <c r="Z194">
        <v>1473.12</v>
      </c>
    </row>
    <row r="195" spans="1:26" x14ac:dyDescent="0.25">
      <c r="A195" t="s">
        <v>2164</v>
      </c>
      <c r="B195">
        <v>206480</v>
      </c>
      <c r="C195" t="s">
        <v>827</v>
      </c>
      <c r="D195" s="6">
        <v>44302</v>
      </c>
      <c r="E195" t="s">
        <v>1788</v>
      </c>
      <c r="F195">
        <v>129</v>
      </c>
      <c r="G195">
        <v>-5.98</v>
      </c>
      <c r="H195">
        <v>123.02</v>
      </c>
      <c r="I195" t="s">
        <v>1819</v>
      </c>
      <c r="J195" t="s">
        <v>1820</v>
      </c>
      <c r="K195" t="s">
        <v>1821</v>
      </c>
      <c r="L195">
        <v>129</v>
      </c>
      <c r="M195">
        <v>0</v>
      </c>
      <c r="N195">
        <v>0</v>
      </c>
      <c r="O195">
        <v>129</v>
      </c>
      <c r="P195">
        <v>42021</v>
      </c>
      <c r="Q195">
        <v>59.32705</v>
      </c>
      <c r="R195">
        <v>7653.19</v>
      </c>
      <c r="S195" s="17">
        <v>0</v>
      </c>
      <c r="T195" s="13">
        <v>0</v>
      </c>
      <c r="U195" s="13">
        <v>-354.78</v>
      </c>
      <c r="V195" s="13">
        <v>57.398348114548774</v>
      </c>
      <c r="W195" s="13">
        <v>7061.14</v>
      </c>
      <c r="X195" s="14">
        <v>237.27</v>
      </c>
      <c r="Y195" s="13">
        <v>7653.19</v>
      </c>
      <c r="Z195">
        <v>7653.19</v>
      </c>
    </row>
    <row r="196" spans="1:26" x14ac:dyDescent="0.25">
      <c r="A196" t="s">
        <v>2164</v>
      </c>
      <c r="B196">
        <v>206487</v>
      </c>
      <c r="C196" t="s">
        <v>831</v>
      </c>
      <c r="D196" s="6">
        <v>44302</v>
      </c>
      <c r="E196" t="s">
        <v>1788</v>
      </c>
      <c r="F196">
        <v>129</v>
      </c>
      <c r="G196">
        <v>-5.98</v>
      </c>
      <c r="H196">
        <v>123.02</v>
      </c>
      <c r="I196" t="s">
        <v>1823</v>
      </c>
      <c r="J196" t="s">
        <v>1824</v>
      </c>
      <c r="K196" t="s">
        <v>1825</v>
      </c>
      <c r="L196">
        <v>129</v>
      </c>
      <c r="M196">
        <v>0</v>
      </c>
      <c r="N196">
        <v>0</v>
      </c>
      <c r="O196">
        <v>129</v>
      </c>
      <c r="P196">
        <v>42021</v>
      </c>
      <c r="Q196">
        <v>59.32705</v>
      </c>
      <c r="R196">
        <v>7653.19</v>
      </c>
      <c r="S196" s="17">
        <v>0</v>
      </c>
      <c r="T196" s="13">
        <v>0</v>
      </c>
      <c r="U196" s="13">
        <v>-354.78</v>
      </c>
      <c r="V196" s="13">
        <v>57.398348114548774</v>
      </c>
      <c r="W196" s="13">
        <v>7061.14</v>
      </c>
      <c r="X196" s="14">
        <v>237.27</v>
      </c>
      <c r="Y196" s="13">
        <v>7653.19</v>
      </c>
      <c r="Z196">
        <v>7653.19</v>
      </c>
    </row>
    <row r="197" spans="1:26" x14ac:dyDescent="0.25">
      <c r="A197" t="s">
        <v>2164</v>
      </c>
      <c r="B197">
        <v>206499</v>
      </c>
      <c r="C197" t="s">
        <v>835</v>
      </c>
      <c r="D197" s="6">
        <v>44302</v>
      </c>
      <c r="E197" t="s">
        <v>1788</v>
      </c>
      <c r="F197">
        <v>52</v>
      </c>
      <c r="G197">
        <v>-2.62</v>
      </c>
      <c r="H197">
        <v>49.38</v>
      </c>
      <c r="I197" t="s">
        <v>1827</v>
      </c>
      <c r="J197" t="s">
        <v>1828</v>
      </c>
      <c r="K197" t="s">
        <v>1829</v>
      </c>
      <c r="L197">
        <v>52</v>
      </c>
      <c r="M197">
        <v>0</v>
      </c>
      <c r="N197">
        <v>0</v>
      </c>
      <c r="O197">
        <v>52</v>
      </c>
      <c r="P197">
        <v>42021</v>
      </c>
      <c r="Q197">
        <v>59.32705</v>
      </c>
      <c r="R197">
        <v>3085.01</v>
      </c>
      <c r="S197" s="17">
        <v>0</v>
      </c>
      <c r="T197" s="13">
        <v>0</v>
      </c>
      <c r="U197" s="13">
        <v>-155.44</v>
      </c>
      <c r="V197" s="13">
        <v>57.398348114548774</v>
      </c>
      <c r="W197" s="13">
        <v>2834.33</v>
      </c>
      <c r="X197" s="14">
        <v>95.24</v>
      </c>
      <c r="Y197" s="13">
        <v>3085.01</v>
      </c>
      <c r="Z197">
        <v>3085.01</v>
      </c>
    </row>
    <row r="198" spans="1:26" x14ac:dyDescent="0.25">
      <c r="A198" t="s">
        <v>2164</v>
      </c>
      <c r="B198">
        <v>206502</v>
      </c>
      <c r="C198" t="s">
        <v>839</v>
      </c>
      <c r="D198" s="6">
        <v>44303</v>
      </c>
      <c r="E198" t="s">
        <v>123</v>
      </c>
      <c r="F198">
        <v>20</v>
      </c>
      <c r="G198">
        <v>-1.23</v>
      </c>
      <c r="H198">
        <v>18.77</v>
      </c>
      <c r="I198" t="s">
        <v>683</v>
      </c>
      <c r="J198" t="s">
        <v>684</v>
      </c>
      <c r="K198" t="s">
        <v>685</v>
      </c>
      <c r="L198">
        <v>20</v>
      </c>
      <c r="M198">
        <v>0</v>
      </c>
      <c r="N198">
        <v>0</v>
      </c>
      <c r="O198">
        <v>20</v>
      </c>
      <c r="P198">
        <v>42021</v>
      </c>
      <c r="Q198">
        <v>73.656099999999995</v>
      </c>
      <c r="R198">
        <v>1473.12</v>
      </c>
      <c r="S198" s="17">
        <v>0</v>
      </c>
      <c r="T198" s="13">
        <v>0</v>
      </c>
      <c r="U198" s="13">
        <v>-90.6</v>
      </c>
      <c r="V198" s="13">
        <v>71.66094911377931</v>
      </c>
      <c r="W198" s="13">
        <v>1345.08</v>
      </c>
      <c r="X198" s="14">
        <v>37.44</v>
      </c>
      <c r="Y198" s="13">
        <v>1473.12</v>
      </c>
      <c r="Z198">
        <v>1473.12</v>
      </c>
    </row>
    <row r="199" spans="1:26" x14ac:dyDescent="0.25">
      <c r="A199" t="s">
        <v>2164</v>
      </c>
      <c r="B199">
        <v>206503</v>
      </c>
      <c r="C199" t="s">
        <v>843</v>
      </c>
      <c r="D199" s="6">
        <v>44303</v>
      </c>
      <c r="E199" t="s">
        <v>123</v>
      </c>
      <c r="F199">
        <v>10</v>
      </c>
      <c r="G199">
        <v>-0.79</v>
      </c>
      <c r="H199">
        <v>9.2100000000000009</v>
      </c>
      <c r="I199" t="s">
        <v>687</v>
      </c>
      <c r="J199" t="s">
        <v>688</v>
      </c>
      <c r="K199" t="s">
        <v>689</v>
      </c>
      <c r="L199">
        <v>10</v>
      </c>
      <c r="M199">
        <v>0</v>
      </c>
      <c r="N199">
        <v>0</v>
      </c>
      <c r="O199">
        <v>10</v>
      </c>
      <c r="P199">
        <v>42021</v>
      </c>
      <c r="Q199">
        <v>73.656099999999995</v>
      </c>
      <c r="R199">
        <v>736.56</v>
      </c>
      <c r="S199" s="17">
        <v>0</v>
      </c>
      <c r="T199" s="13">
        <v>0</v>
      </c>
      <c r="U199" s="13">
        <v>-58.19</v>
      </c>
      <c r="V199" s="13">
        <v>71.66094911377931</v>
      </c>
      <c r="W199" s="13">
        <v>660</v>
      </c>
      <c r="X199" s="14">
        <v>18.37</v>
      </c>
      <c r="Y199" s="13">
        <v>736.56</v>
      </c>
      <c r="Z199">
        <v>736.56</v>
      </c>
    </row>
    <row r="200" spans="1:26" x14ac:dyDescent="0.25">
      <c r="A200" t="s">
        <v>2164</v>
      </c>
      <c r="B200">
        <v>206504</v>
      </c>
      <c r="C200" t="s">
        <v>847</v>
      </c>
      <c r="D200" s="6">
        <v>44303</v>
      </c>
      <c r="E200" t="s">
        <v>123</v>
      </c>
      <c r="F200">
        <v>10</v>
      </c>
      <c r="G200">
        <v>-0.79</v>
      </c>
      <c r="H200">
        <v>9.2100000000000009</v>
      </c>
      <c r="I200" t="s">
        <v>691</v>
      </c>
      <c r="J200" t="s">
        <v>692</v>
      </c>
      <c r="K200" t="s">
        <v>693</v>
      </c>
      <c r="L200">
        <v>10</v>
      </c>
      <c r="M200">
        <v>0</v>
      </c>
      <c r="N200">
        <v>0</v>
      </c>
      <c r="O200">
        <v>10</v>
      </c>
      <c r="P200">
        <v>42021</v>
      </c>
      <c r="Q200">
        <v>73.656099999999995</v>
      </c>
      <c r="R200">
        <v>736.56</v>
      </c>
      <c r="S200" s="17">
        <v>0</v>
      </c>
      <c r="T200" s="13">
        <v>0</v>
      </c>
      <c r="U200" s="13">
        <v>-58.19</v>
      </c>
      <c r="V200" s="13">
        <v>71.66094911377931</v>
      </c>
      <c r="W200" s="13">
        <v>660</v>
      </c>
      <c r="X200" s="14">
        <v>18.37</v>
      </c>
      <c r="Y200" s="13">
        <v>736.56</v>
      </c>
      <c r="Z200">
        <v>736.56</v>
      </c>
    </row>
    <row r="201" spans="1:26" x14ac:dyDescent="0.25">
      <c r="A201" t="s">
        <v>2164</v>
      </c>
      <c r="B201">
        <v>206505</v>
      </c>
      <c r="C201" t="s">
        <v>851</v>
      </c>
      <c r="D201" s="6">
        <v>44303</v>
      </c>
      <c r="E201" t="s">
        <v>123</v>
      </c>
      <c r="F201">
        <v>99</v>
      </c>
      <c r="G201">
        <v>-4.67</v>
      </c>
      <c r="H201">
        <v>94.33</v>
      </c>
      <c r="I201" t="s">
        <v>695</v>
      </c>
      <c r="J201" t="s">
        <v>696</v>
      </c>
      <c r="K201" t="s">
        <v>697</v>
      </c>
      <c r="L201">
        <v>99</v>
      </c>
      <c r="M201">
        <v>0</v>
      </c>
      <c r="N201">
        <v>0</v>
      </c>
      <c r="O201">
        <v>99</v>
      </c>
      <c r="P201">
        <v>42021</v>
      </c>
      <c r="Q201">
        <v>73.656099999999995</v>
      </c>
      <c r="R201">
        <v>7291.95</v>
      </c>
      <c r="S201" s="17">
        <v>0</v>
      </c>
      <c r="T201" s="13">
        <v>0</v>
      </c>
      <c r="U201" s="13">
        <v>-343.97</v>
      </c>
      <c r="V201" s="13">
        <v>71.66094911377931</v>
      </c>
      <c r="W201" s="13">
        <v>6759.78</v>
      </c>
      <c r="X201" s="14">
        <v>188.2</v>
      </c>
      <c r="Y201" s="13">
        <v>7291.95</v>
      </c>
      <c r="Z201">
        <v>7291.95</v>
      </c>
    </row>
    <row r="202" spans="1:26" x14ac:dyDescent="0.25">
      <c r="A202" t="s">
        <v>2164</v>
      </c>
      <c r="B202">
        <v>206506</v>
      </c>
      <c r="C202" t="s">
        <v>855</v>
      </c>
      <c r="D202" s="6">
        <v>44303</v>
      </c>
      <c r="E202" t="s">
        <v>123</v>
      </c>
      <c r="F202">
        <v>40</v>
      </c>
      <c r="G202">
        <v>-2.1</v>
      </c>
      <c r="H202">
        <v>37.9</v>
      </c>
      <c r="I202" t="s">
        <v>699</v>
      </c>
      <c r="J202" t="s">
        <v>700</v>
      </c>
      <c r="K202" t="s">
        <v>701</v>
      </c>
      <c r="L202">
        <v>40</v>
      </c>
      <c r="M202">
        <v>0</v>
      </c>
      <c r="N202">
        <v>0</v>
      </c>
      <c r="O202">
        <v>40</v>
      </c>
      <c r="P202">
        <v>42021</v>
      </c>
      <c r="Q202">
        <v>73.656099999999995</v>
      </c>
      <c r="R202">
        <v>2946.24</v>
      </c>
      <c r="S202" s="17">
        <v>0</v>
      </c>
      <c r="T202" s="13">
        <v>0</v>
      </c>
      <c r="U202" s="13">
        <v>-154.68</v>
      </c>
      <c r="V202" s="13">
        <v>71.66094911377931</v>
      </c>
      <c r="W202" s="13">
        <v>2715.95</v>
      </c>
      <c r="X202" s="14">
        <v>75.61</v>
      </c>
      <c r="Y202" s="13">
        <v>2946.24</v>
      </c>
      <c r="Z202">
        <v>2946.24</v>
      </c>
    </row>
    <row r="203" spans="1:26" x14ac:dyDescent="0.25">
      <c r="A203" t="s">
        <v>2164</v>
      </c>
      <c r="B203">
        <v>206508</v>
      </c>
      <c r="C203" t="s">
        <v>859</v>
      </c>
      <c r="D203" s="6">
        <v>44303</v>
      </c>
      <c r="E203" t="s">
        <v>123</v>
      </c>
      <c r="F203">
        <v>20</v>
      </c>
      <c r="G203">
        <v>-1.23</v>
      </c>
      <c r="H203">
        <v>18.77</v>
      </c>
      <c r="I203" t="s">
        <v>703</v>
      </c>
      <c r="J203" t="s">
        <v>700</v>
      </c>
      <c r="K203" t="s">
        <v>701</v>
      </c>
      <c r="L203">
        <v>20</v>
      </c>
      <c r="M203">
        <v>0</v>
      </c>
      <c r="N203">
        <v>0</v>
      </c>
      <c r="O203">
        <v>20</v>
      </c>
      <c r="P203">
        <v>42021</v>
      </c>
      <c r="Q203">
        <v>73.656099999999995</v>
      </c>
      <c r="R203">
        <v>1473.12</v>
      </c>
      <c r="S203" s="17">
        <v>0</v>
      </c>
      <c r="T203" s="13">
        <v>0</v>
      </c>
      <c r="U203" s="13">
        <v>-90.6</v>
      </c>
      <c r="V203" s="13">
        <v>71.66094911377931</v>
      </c>
      <c r="W203" s="13">
        <v>1345.08</v>
      </c>
      <c r="X203" s="14">
        <v>37.44</v>
      </c>
      <c r="Y203" s="13">
        <v>1473.12</v>
      </c>
      <c r="Z203">
        <v>1473.12</v>
      </c>
    </row>
    <row r="204" spans="1:26" x14ac:dyDescent="0.25">
      <c r="A204" t="s">
        <v>2164</v>
      </c>
      <c r="B204">
        <v>206510</v>
      </c>
      <c r="C204" t="s">
        <v>863</v>
      </c>
      <c r="D204" s="6">
        <v>44303</v>
      </c>
      <c r="E204" t="s">
        <v>123</v>
      </c>
      <c r="F204">
        <v>40</v>
      </c>
      <c r="G204">
        <v>-2.1</v>
      </c>
      <c r="H204">
        <v>37.9</v>
      </c>
      <c r="I204" t="s">
        <v>705</v>
      </c>
      <c r="J204" t="s">
        <v>700</v>
      </c>
      <c r="K204" t="s">
        <v>701</v>
      </c>
      <c r="L204">
        <v>40</v>
      </c>
      <c r="M204">
        <v>0</v>
      </c>
      <c r="N204">
        <v>0</v>
      </c>
      <c r="O204">
        <v>40</v>
      </c>
      <c r="P204">
        <v>42021</v>
      </c>
      <c r="Q204">
        <v>73.656099999999995</v>
      </c>
      <c r="R204">
        <v>2946.24</v>
      </c>
      <c r="S204" s="17">
        <v>0</v>
      </c>
      <c r="T204" s="13">
        <v>0</v>
      </c>
      <c r="U204" s="13">
        <v>-154.68</v>
      </c>
      <c r="V204" s="13">
        <v>71.66094911377931</v>
      </c>
      <c r="W204" s="13">
        <v>2715.95</v>
      </c>
      <c r="X204" s="14">
        <v>75.61</v>
      </c>
      <c r="Y204" s="13">
        <v>2946.24</v>
      </c>
      <c r="Z204">
        <v>2946.24</v>
      </c>
    </row>
    <row r="205" spans="1:26" x14ac:dyDescent="0.25">
      <c r="A205" t="s">
        <v>2164</v>
      </c>
      <c r="B205">
        <v>206511</v>
      </c>
      <c r="C205" t="s">
        <v>867</v>
      </c>
      <c r="D205" s="6">
        <v>44303</v>
      </c>
      <c r="E205" t="s">
        <v>123</v>
      </c>
      <c r="F205">
        <v>20</v>
      </c>
      <c r="G205">
        <v>-1.23</v>
      </c>
      <c r="H205">
        <v>18.77</v>
      </c>
      <c r="I205" t="s">
        <v>707</v>
      </c>
      <c r="J205" t="s">
        <v>708</v>
      </c>
      <c r="K205" t="s">
        <v>709</v>
      </c>
      <c r="L205">
        <v>20</v>
      </c>
      <c r="M205">
        <v>0</v>
      </c>
      <c r="N205">
        <v>0</v>
      </c>
      <c r="O205">
        <v>20</v>
      </c>
      <c r="P205">
        <v>42021</v>
      </c>
      <c r="Q205">
        <v>73.656099999999995</v>
      </c>
      <c r="R205">
        <v>1473.12</v>
      </c>
      <c r="S205" s="17">
        <v>0</v>
      </c>
      <c r="T205" s="13">
        <v>0</v>
      </c>
      <c r="U205" s="13">
        <v>-90.6</v>
      </c>
      <c r="V205" s="13">
        <v>71.66094911377931</v>
      </c>
      <c r="W205" s="13">
        <v>1345.08</v>
      </c>
      <c r="X205" s="14">
        <v>37.44</v>
      </c>
      <c r="Y205" s="13">
        <v>1473.12</v>
      </c>
      <c r="Z205">
        <v>1473.12</v>
      </c>
    </row>
    <row r="206" spans="1:26" x14ac:dyDescent="0.25">
      <c r="A206" t="s">
        <v>2164</v>
      </c>
      <c r="B206">
        <v>206507</v>
      </c>
      <c r="C206" t="s">
        <v>871</v>
      </c>
      <c r="D206" s="6">
        <v>44303</v>
      </c>
      <c r="E206" t="s">
        <v>2022</v>
      </c>
      <c r="F206">
        <v>28</v>
      </c>
      <c r="G206">
        <v>-1.46</v>
      </c>
      <c r="H206">
        <v>26.54</v>
      </c>
      <c r="I206" t="s">
        <v>2047</v>
      </c>
      <c r="J206" t="s">
        <v>2048</v>
      </c>
      <c r="K206" t="s">
        <v>2049</v>
      </c>
      <c r="L206">
        <v>28</v>
      </c>
      <c r="M206">
        <v>0</v>
      </c>
      <c r="N206">
        <v>0</v>
      </c>
      <c r="O206">
        <v>28</v>
      </c>
      <c r="P206">
        <v>42021</v>
      </c>
      <c r="Q206">
        <v>102.14400000000001</v>
      </c>
      <c r="R206">
        <v>2860.04</v>
      </c>
      <c r="S206" s="17">
        <v>0</v>
      </c>
      <c r="T206" s="13">
        <v>0</v>
      </c>
      <c r="U206" s="13">
        <v>-149.13</v>
      </c>
      <c r="V206" s="13">
        <v>98.301055011303689</v>
      </c>
      <c r="W206" s="13">
        <v>2608.91</v>
      </c>
      <c r="X206" s="14">
        <v>102</v>
      </c>
      <c r="Y206" s="13">
        <v>2860.0400000000004</v>
      </c>
      <c r="Z206">
        <v>2860.04</v>
      </c>
    </row>
    <row r="207" spans="1:26" x14ac:dyDescent="0.25">
      <c r="A207" t="s">
        <v>2164</v>
      </c>
      <c r="B207">
        <v>206517</v>
      </c>
      <c r="C207" t="s">
        <v>875</v>
      </c>
      <c r="D207" s="6">
        <v>44304</v>
      </c>
      <c r="E207" t="s">
        <v>123</v>
      </c>
      <c r="F207">
        <v>99</v>
      </c>
      <c r="G207">
        <v>-4.67</v>
      </c>
      <c r="H207">
        <v>94.33</v>
      </c>
      <c r="I207" t="s">
        <v>711</v>
      </c>
      <c r="J207" t="s">
        <v>712</v>
      </c>
      <c r="K207" t="s">
        <v>713</v>
      </c>
      <c r="L207">
        <v>99</v>
      </c>
      <c r="M207">
        <v>0</v>
      </c>
      <c r="N207">
        <v>0</v>
      </c>
      <c r="O207">
        <v>99</v>
      </c>
      <c r="P207">
        <v>42021</v>
      </c>
      <c r="Q207">
        <v>73.656099999999995</v>
      </c>
      <c r="R207">
        <v>7291.95</v>
      </c>
      <c r="S207" s="17">
        <v>0</v>
      </c>
      <c r="T207" s="13">
        <v>0</v>
      </c>
      <c r="U207" s="13">
        <v>-343.97</v>
      </c>
      <c r="V207" s="13">
        <v>71.660296453149812</v>
      </c>
      <c r="W207" s="13">
        <v>6759.72</v>
      </c>
      <c r="X207" s="14">
        <v>188.26</v>
      </c>
      <c r="Y207" s="13">
        <v>7291.95</v>
      </c>
      <c r="Z207">
        <v>7291.95</v>
      </c>
    </row>
    <row r="208" spans="1:26" x14ac:dyDescent="0.25">
      <c r="A208" t="s">
        <v>2164</v>
      </c>
      <c r="B208">
        <v>206518</v>
      </c>
      <c r="C208" t="s">
        <v>879</v>
      </c>
      <c r="D208" s="6">
        <v>44304</v>
      </c>
      <c r="E208" t="s">
        <v>123</v>
      </c>
      <c r="F208">
        <v>40</v>
      </c>
      <c r="G208">
        <v>-2.1</v>
      </c>
      <c r="H208">
        <v>37.9</v>
      </c>
      <c r="I208" t="s">
        <v>715</v>
      </c>
      <c r="J208" t="s">
        <v>716</v>
      </c>
      <c r="K208" t="s">
        <v>717</v>
      </c>
      <c r="L208">
        <v>40</v>
      </c>
      <c r="M208">
        <v>0</v>
      </c>
      <c r="N208">
        <v>0</v>
      </c>
      <c r="O208">
        <v>40</v>
      </c>
      <c r="P208">
        <v>42021</v>
      </c>
      <c r="Q208">
        <v>73.656099999999995</v>
      </c>
      <c r="R208">
        <v>2946.24</v>
      </c>
      <c r="S208" s="17">
        <v>0</v>
      </c>
      <c r="T208" s="13">
        <v>0</v>
      </c>
      <c r="U208" s="13">
        <v>-154.68</v>
      </c>
      <c r="V208" s="13">
        <v>71.660296453149812</v>
      </c>
      <c r="W208" s="13">
        <v>2715.93</v>
      </c>
      <c r="X208" s="14">
        <v>75.63</v>
      </c>
      <c r="Y208" s="13">
        <v>2946.24</v>
      </c>
      <c r="Z208">
        <v>2946.24</v>
      </c>
    </row>
    <row r="209" spans="1:26" x14ac:dyDescent="0.25">
      <c r="A209" t="s">
        <v>2164</v>
      </c>
      <c r="B209">
        <v>206519</v>
      </c>
      <c r="C209" t="s">
        <v>883</v>
      </c>
      <c r="D209" s="6">
        <v>44304</v>
      </c>
      <c r="E209" t="s">
        <v>123</v>
      </c>
      <c r="F209">
        <v>40</v>
      </c>
      <c r="G209">
        <v>-2.1</v>
      </c>
      <c r="H209">
        <v>37.9</v>
      </c>
      <c r="I209" t="s">
        <v>719</v>
      </c>
      <c r="J209" t="s">
        <v>720</v>
      </c>
      <c r="K209" t="s">
        <v>721</v>
      </c>
      <c r="L209">
        <v>40</v>
      </c>
      <c r="M209">
        <v>0</v>
      </c>
      <c r="N209">
        <v>0</v>
      </c>
      <c r="O209">
        <v>40</v>
      </c>
      <c r="P209">
        <v>42021</v>
      </c>
      <c r="Q209">
        <v>73.656099999999995</v>
      </c>
      <c r="R209">
        <v>2946.24</v>
      </c>
      <c r="S209" s="17">
        <v>0</v>
      </c>
      <c r="T209" s="13">
        <v>0</v>
      </c>
      <c r="U209" s="13">
        <v>-154.68</v>
      </c>
      <c r="V209" s="13">
        <v>71.660296453149812</v>
      </c>
      <c r="W209" s="13">
        <v>2715.93</v>
      </c>
      <c r="X209" s="14">
        <v>75.63</v>
      </c>
      <c r="Y209" s="13">
        <v>2946.24</v>
      </c>
      <c r="Z209">
        <v>2946.24</v>
      </c>
    </row>
    <row r="210" spans="1:26" x14ac:dyDescent="0.25">
      <c r="A210" t="s">
        <v>2164</v>
      </c>
      <c r="B210">
        <v>206526</v>
      </c>
      <c r="C210" t="s">
        <v>887</v>
      </c>
      <c r="D210" s="6">
        <v>44304</v>
      </c>
      <c r="E210" t="s">
        <v>123</v>
      </c>
      <c r="F210">
        <v>20</v>
      </c>
      <c r="G210">
        <v>-1.23</v>
      </c>
      <c r="H210">
        <v>18.77</v>
      </c>
      <c r="I210" t="s">
        <v>723</v>
      </c>
      <c r="J210" t="s">
        <v>724</v>
      </c>
      <c r="K210" t="s">
        <v>725</v>
      </c>
      <c r="L210">
        <v>20</v>
      </c>
      <c r="M210">
        <v>0</v>
      </c>
      <c r="N210">
        <v>0</v>
      </c>
      <c r="O210">
        <v>20</v>
      </c>
      <c r="P210">
        <v>42021</v>
      </c>
      <c r="Q210">
        <v>73.656099999999995</v>
      </c>
      <c r="R210">
        <v>1473.12</v>
      </c>
      <c r="S210" s="17">
        <v>0</v>
      </c>
      <c r="T210" s="13">
        <v>0</v>
      </c>
      <c r="U210" s="13">
        <v>-90.6</v>
      </c>
      <c r="V210" s="13">
        <v>71.660296453149812</v>
      </c>
      <c r="W210" s="13">
        <v>1345.06</v>
      </c>
      <c r="X210" s="14">
        <v>37.46</v>
      </c>
      <c r="Y210" s="13">
        <v>1473.12</v>
      </c>
      <c r="Z210">
        <v>1473.12</v>
      </c>
    </row>
    <row r="211" spans="1:26" x14ac:dyDescent="0.25">
      <c r="A211" t="s">
        <v>2164</v>
      </c>
      <c r="B211">
        <v>206522</v>
      </c>
      <c r="C211" t="s">
        <v>889</v>
      </c>
      <c r="D211" s="6">
        <v>44304</v>
      </c>
      <c r="E211" t="s">
        <v>1733</v>
      </c>
      <c r="F211">
        <v>129</v>
      </c>
      <c r="G211">
        <v>-5.98</v>
      </c>
      <c r="H211">
        <v>123.02</v>
      </c>
      <c r="I211" t="s">
        <v>1754</v>
      </c>
      <c r="J211" t="s">
        <v>1755</v>
      </c>
      <c r="K211" t="s">
        <v>1756</v>
      </c>
      <c r="L211">
        <v>129</v>
      </c>
      <c r="M211">
        <v>0</v>
      </c>
      <c r="N211">
        <v>0</v>
      </c>
      <c r="O211">
        <v>129</v>
      </c>
      <c r="P211">
        <v>42021</v>
      </c>
      <c r="Q211">
        <v>56.6233</v>
      </c>
      <c r="R211">
        <v>7304.41</v>
      </c>
      <c r="S211" s="17">
        <v>0</v>
      </c>
      <c r="T211" s="13">
        <v>0</v>
      </c>
      <c r="U211" s="13">
        <v>-338.61</v>
      </c>
      <c r="V211" s="13">
        <v>55.342139489513897</v>
      </c>
      <c r="W211" s="13">
        <v>6808.19</v>
      </c>
      <c r="X211" s="14">
        <v>157.61000000000001</v>
      </c>
      <c r="Y211" s="13">
        <v>7304.41</v>
      </c>
      <c r="Z211">
        <v>7304.41</v>
      </c>
    </row>
    <row r="212" spans="1:26" x14ac:dyDescent="0.25">
      <c r="A212" t="s">
        <v>2164</v>
      </c>
      <c r="B212">
        <v>206523</v>
      </c>
      <c r="C212" t="s">
        <v>893</v>
      </c>
      <c r="D212" s="6">
        <v>44304</v>
      </c>
      <c r="E212" t="s">
        <v>1861</v>
      </c>
      <c r="F212">
        <v>79</v>
      </c>
      <c r="G212">
        <v>-3.86</v>
      </c>
      <c r="H212">
        <v>75.14</v>
      </c>
      <c r="I212" t="s">
        <v>1933</v>
      </c>
      <c r="J212" t="s">
        <v>1934</v>
      </c>
      <c r="K212" t="s">
        <v>1935</v>
      </c>
      <c r="L212">
        <v>79</v>
      </c>
      <c r="M212">
        <v>0</v>
      </c>
      <c r="N212">
        <v>0</v>
      </c>
      <c r="O212">
        <v>79</v>
      </c>
      <c r="P212">
        <v>42021</v>
      </c>
      <c r="Q212">
        <v>87.836600000000004</v>
      </c>
      <c r="R212">
        <v>6939.09</v>
      </c>
      <c r="S212" s="17">
        <v>0</v>
      </c>
      <c r="T212" s="13">
        <v>0</v>
      </c>
      <c r="U212" s="13">
        <v>-339.05</v>
      </c>
      <c r="V212" s="13">
        <v>85.634548842161308</v>
      </c>
      <c r="W212" s="13">
        <v>6434.58</v>
      </c>
      <c r="X212" s="14">
        <v>165.46</v>
      </c>
      <c r="Y212" s="13">
        <v>6939.09</v>
      </c>
      <c r="Z212">
        <v>6939.09</v>
      </c>
    </row>
    <row r="213" spans="1:26" x14ac:dyDescent="0.25">
      <c r="A213" t="s">
        <v>2164</v>
      </c>
      <c r="B213">
        <v>206524</v>
      </c>
      <c r="C213" t="s">
        <v>895</v>
      </c>
      <c r="D213" s="6">
        <v>44304</v>
      </c>
      <c r="E213" t="s">
        <v>1861</v>
      </c>
      <c r="F213">
        <v>79</v>
      </c>
      <c r="G213">
        <v>-3.86</v>
      </c>
      <c r="H213">
        <v>75.14</v>
      </c>
      <c r="I213" t="s">
        <v>1937</v>
      </c>
      <c r="J213" t="s">
        <v>1934</v>
      </c>
      <c r="K213" t="s">
        <v>1935</v>
      </c>
      <c r="L213">
        <v>79</v>
      </c>
      <c r="M213">
        <v>0</v>
      </c>
      <c r="N213">
        <v>0</v>
      </c>
      <c r="O213">
        <v>79</v>
      </c>
      <c r="P213">
        <v>42021</v>
      </c>
      <c r="Q213">
        <v>87.836600000000004</v>
      </c>
      <c r="R213">
        <v>6939.09</v>
      </c>
      <c r="S213" s="17">
        <v>0</v>
      </c>
      <c r="T213" s="13">
        <v>0</v>
      </c>
      <c r="U213" s="13">
        <v>-339.05</v>
      </c>
      <c r="V213" s="13">
        <v>85.634548842161308</v>
      </c>
      <c r="W213" s="13">
        <v>6434.58</v>
      </c>
      <c r="X213" s="14">
        <v>165.46</v>
      </c>
      <c r="Y213" s="13">
        <v>6939.09</v>
      </c>
      <c r="Z213">
        <v>6939.09</v>
      </c>
    </row>
    <row r="214" spans="1:26" x14ac:dyDescent="0.25">
      <c r="A214" t="s">
        <v>2164</v>
      </c>
      <c r="B214">
        <v>206525</v>
      </c>
      <c r="C214" t="s">
        <v>899</v>
      </c>
      <c r="D214" s="6">
        <v>44304</v>
      </c>
      <c r="E214" t="s">
        <v>1861</v>
      </c>
      <c r="F214">
        <v>79</v>
      </c>
      <c r="G214">
        <v>-3.86</v>
      </c>
      <c r="H214">
        <v>75.14</v>
      </c>
      <c r="I214" t="s">
        <v>1939</v>
      </c>
      <c r="J214" t="s">
        <v>1934</v>
      </c>
      <c r="K214" t="s">
        <v>1935</v>
      </c>
      <c r="L214">
        <v>79</v>
      </c>
      <c r="M214">
        <v>0</v>
      </c>
      <c r="N214">
        <v>0</v>
      </c>
      <c r="O214">
        <v>79</v>
      </c>
      <c r="P214">
        <v>42021</v>
      </c>
      <c r="Q214">
        <v>87.836600000000004</v>
      </c>
      <c r="R214">
        <v>6939.09</v>
      </c>
      <c r="S214" s="17">
        <v>0</v>
      </c>
      <c r="T214" s="13">
        <v>0</v>
      </c>
      <c r="U214" s="13">
        <v>-339.05</v>
      </c>
      <c r="V214" s="13">
        <v>85.634548842161308</v>
      </c>
      <c r="W214" s="13">
        <v>6434.58</v>
      </c>
      <c r="X214" s="14">
        <v>165.46</v>
      </c>
      <c r="Y214" s="13">
        <v>6939.09</v>
      </c>
      <c r="Z214">
        <v>6939.09</v>
      </c>
    </row>
    <row r="215" spans="1:26" x14ac:dyDescent="0.25">
      <c r="A215" t="s">
        <v>2164</v>
      </c>
      <c r="B215">
        <v>206528</v>
      </c>
      <c r="C215" t="s">
        <v>901</v>
      </c>
      <c r="D215" s="6">
        <v>44305</v>
      </c>
      <c r="E215" t="s">
        <v>123</v>
      </c>
      <c r="F215">
        <v>99</v>
      </c>
      <c r="G215">
        <v>-4.67</v>
      </c>
      <c r="H215">
        <v>94.33</v>
      </c>
      <c r="I215" t="s">
        <v>727</v>
      </c>
      <c r="J215" t="s">
        <v>728</v>
      </c>
      <c r="K215" t="s">
        <v>729</v>
      </c>
      <c r="L215">
        <v>99</v>
      </c>
      <c r="M215">
        <v>0</v>
      </c>
      <c r="N215">
        <v>0</v>
      </c>
      <c r="O215">
        <v>99</v>
      </c>
      <c r="P215">
        <v>42021</v>
      </c>
      <c r="Q215">
        <v>73.656099999999995</v>
      </c>
      <c r="R215">
        <v>7291.95</v>
      </c>
      <c r="S215" s="17">
        <v>0</v>
      </c>
      <c r="T215" s="13">
        <v>0</v>
      </c>
      <c r="U215" s="13">
        <v>-343.97</v>
      </c>
      <c r="V215" s="13">
        <v>71.66014457831325</v>
      </c>
      <c r="W215" s="13">
        <v>6759.7</v>
      </c>
      <c r="X215" s="14">
        <v>188.28</v>
      </c>
      <c r="Y215" s="13">
        <v>7291.95</v>
      </c>
      <c r="Z215">
        <v>7291.95</v>
      </c>
    </row>
    <row r="216" spans="1:26" x14ac:dyDescent="0.25">
      <c r="A216" t="s">
        <v>2164</v>
      </c>
      <c r="B216">
        <v>206529</v>
      </c>
      <c r="C216" t="s">
        <v>905</v>
      </c>
      <c r="D216" s="6">
        <v>44305</v>
      </c>
      <c r="E216" t="s">
        <v>123</v>
      </c>
      <c r="F216">
        <v>20</v>
      </c>
      <c r="G216">
        <v>-1.23</v>
      </c>
      <c r="H216">
        <v>18.77</v>
      </c>
      <c r="I216" t="s">
        <v>731</v>
      </c>
      <c r="J216" t="s">
        <v>732</v>
      </c>
      <c r="K216" t="s">
        <v>733</v>
      </c>
      <c r="L216">
        <v>20</v>
      </c>
      <c r="M216">
        <v>0</v>
      </c>
      <c r="N216">
        <v>0</v>
      </c>
      <c r="O216">
        <v>20</v>
      </c>
      <c r="P216">
        <v>42021</v>
      </c>
      <c r="Q216">
        <v>73.656099999999995</v>
      </c>
      <c r="R216">
        <v>1473.12</v>
      </c>
      <c r="S216" s="17">
        <v>0</v>
      </c>
      <c r="T216" s="13">
        <v>0</v>
      </c>
      <c r="U216" s="13">
        <v>-90.6</v>
      </c>
      <c r="V216" s="13">
        <v>71.66014457831325</v>
      </c>
      <c r="W216" s="13">
        <v>1345.06</v>
      </c>
      <c r="X216" s="14">
        <v>37.46</v>
      </c>
      <c r="Y216" s="13">
        <v>1473.12</v>
      </c>
      <c r="Z216">
        <v>1473.12</v>
      </c>
    </row>
    <row r="217" spans="1:26" x14ac:dyDescent="0.25">
      <c r="A217" t="s">
        <v>2164</v>
      </c>
      <c r="B217">
        <v>206530</v>
      </c>
      <c r="C217" t="s">
        <v>909</v>
      </c>
      <c r="D217" s="6">
        <v>44305</v>
      </c>
      <c r="E217" t="s">
        <v>123</v>
      </c>
      <c r="F217">
        <v>99</v>
      </c>
      <c r="G217">
        <v>-4.67</v>
      </c>
      <c r="H217">
        <v>94.33</v>
      </c>
      <c r="I217" t="s">
        <v>735</v>
      </c>
      <c r="J217" t="s">
        <v>736</v>
      </c>
      <c r="K217" t="s">
        <v>737</v>
      </c>
      <c r="L217">
        <v>99</v>
      </c>
      <c r="M217">
        <v>0</v>
      </c>
      <c r="N217">
        <v>0</v>
      </c>
      <c r="O217">
        <v>99</v>
      </c>
      <c r="P217">
        <v>42021</v>
      </c>
      <c r="Q217">
        <v>73.656099999999995</v>
      </c>
      <c r="R217">
        <v>7291.95</v>
      </c>
      <c r="S217" s="17">
        <v>0</v>
      </c>
      <c r="T217" s="13">
        <v>0</v>
      </c>
      <c r="U217" s="13">
        <v>-343.97</v>
      </c>
      <c r="V217" s="13">
        <v>71.66014457831325</v>
      </c>
      <c r="W217" s="13">
        <v>6759.7</v>
      </c>
      <c r="X217" s="14">
        <v>188.28</v>
      </c>
      <c r="Y217" s="13">
        <v>7291.95</v>
      </c>
      <c r="Z217">
        <v>7291.95</v>
      </c>
    </row>
    <row r="218" spans="1:26" x14ac:dyDescent="0.25">
      <c r="A218" t="s">
        <v>2164</v>
      </c>
      <c r="B218">
        <v>206532</v>
      </c>
      <c r="C218" t="s">
        <v>911</v>
      </c>
      <c r="D218" s="6">
        <v>44305</v>
      </c>
      <c r="E218" t="s">
        <v>123</v>
      </c>
      <c r="F218">
        <v>99</v>
      </c>
      <c r="G218">
        <v>-4.67</v>
      </c>
      <c r="H218">
        <v>94.33</v>
      </c>
      <c r="I218" t="s">
        <v>739</v>
      </c>
      <c r="J218" t="s">
        <v>740</v>
      </c>
      <c r="K218" t="s">
        <v>741</v>
      </c>
      <c r="L218">
        <v>99</v>
      </c>
      <c r="M218">
        <v>0</v>
      </c>
      <c r="N218">
        <v>0</v>
      </c>
      <c r="O218">
        <v>99</v>
      </c>
      <c r="P218">
        <v>42021</v>
      </c>
      <c r="Q218">
        <v>73.656099999999995</v>
      </c>
      <c r="R218">
        <v>7291.95</v>
      </c>
      <c r="S218" s="17">
        <v>0</v>
      </c>
      <c r="T218" s="13">
        <v>0</v>
      </c>
      <c r="U218" s="13">
        <v>-343.97</v>
      </c>
      <c r="V218" s="13">
        <v>71.66014457831325</v>
      </c>
      <c r="W218" s="13">
        <v>6759.7</v>
      </c>
      <c r="X218" s="14">
        <v>188.28</v>
      </c>
      <c r="Y218" s="13">
        <v>7291.95</v>
      </c>
      <c r="Z218">
        <v>7291.95</v>
      </c>
    </row>
    <row r="219" spans="1:26" x14ac:dyDescent="0.25">
      <c r="A219" t="s">
        <v>2164</v>
      </c>
      <c r="B219">
        <v>206534</v>
      </c>
      <c r="C219" t="s">
        <v>915</v>
      </c>
      <c r="D219" s="6">
        <v>44305</v>
      </c>
      <c r="E219" t="s">
        <v>123</v>
      </c>
      <c r="F219">
        <v>99</v>
      </c>
      <c r="G219">
        <v>-4.67</v>
      </c>
      <c r="H219">
        <v>94.33</v>
      </c>
      <c r="I219" t="s">
        <v>743</v>
      </c>
      <c r="J219" t="s">
        <v>744</v>
      </c>
      <c r="K219" t="s">
        <v>745</v>
      </c>
      <c r="L219">
        <v>99</v>
      </c>
      <c r="M219">
        <v>0</v>
      </c>
      <c r="N219">
        <v>0</v>
      </c>
      <c r="O219">
        <v>99</v>
      </c>
      <c r="P219">
        <v>42021</v>
      </c>
      <c r="Q219">
        <v>73.656099999999995</v>
      </c>
      <c r="R219">
        <v>7291.95</v>
      </c>
      <c r="S219" s="17">
        <v>0</v>
      </c>
      <c r="T219" s="13">
        <v>0</v>
      </c>
      <c r="U219" s="13">
        <v>-343.97</v>
      </c>
      <c r="V219" s="13">
        <v>71.66014457831325</v>
      </c>
      <c r="W219" s="13">
        <v>6759.7</v>
      </c>
      <c r="X219" s="14">
        <v>188.28</v>
      </c>
      <c r="Y219" s="13">
        <v>7291.95</v>
      </c>
      <c r="Z219">
        <v>7291.95</v>
      </c>
    </row>
    <row r="220" spans="1:26" x14ac:dyDescent="0.25">
      <c r="A220" t="s">
        <v>2164</v>
      </c>
      <c r="B220">
        <v>206539</v>
      </c>
      <c r="C220" t="s">
        <v>919</v>
      </c>
      <c r="D220" s="6">
        <v>44305</v>
      </c>
      <c r="E220" t="s">
        <v>123</v>
      </c>
      <c r="F220">
        <v>40</v>
      </c>
      <c r="G220">
        <v>-2.1</v>
      </c>
      <c r="H220">
        <v>37.9</v>
      </c>
      <c r="I220" t="s">
        <v>747</v>
      </c>
      <c r="J220" t="s">
        <v>748</v>
      </c>
      <c r="K220" t="s">
        <v>749</v>
      </c>
      <c r="L220">
        <v>40</v>
      </c>
      <c r="M220">
        <v>0</v>
      </c>
      <c r="N220">
        <v>0</v>
      </c>
      <c r="O220">
        <v>40</v>
      </c>
      <c r="P220">
        <v>42021</v>
      </c>
      <c r="Q220">
        <v>73.656099999999995</v>
      </c>
      <c r="R220">
        <v>2946.24</v>
      </c>
      <c r="S220" s="17">
        <v>0</v>
      </c>
      <c r="T220" s="13">
        <v>0</v>
      </c>
      <c r="U220" s="13">
        <v>-154.68</v>
      </c>
      <c r="V220" s="13">
        <v>71.66014457831325</v>
      </c>
      <c r="W220" s="13">
        <v>2715.92</v>
      </c>
      <c r="X220" s="14">
        <v>75.64</v>
      </c>
      <c r="Y220" s="13">
        <v>2946.24</v>
      </c>
      <c r="Z220">
        <v>2946.24</v>
      </c>
    </row>
    <row r="221" spans="1:26" x14ac:dyDescent="0.25">
      <c r="A221" t="s">
        <v>2164</v>
      </c>
      <c r="B221">
        <v>206541</v>
      </c>
      <c r="C221" t="s">
        <v>923</v>
      </c>
      <c r="D221" s="6">
        <v>44305</v>
      </c>
      <c r="E221" t="s">
        <v>123</v>
      </c>
      <c r="F221">
        <v>89</v>
      </c>
      <c r="G221">
        <v>-4.24</v>
      </c>
      <c r="H221">
        <v>84.76</v>
      </c>
      <c r="I221" t="s">
        <v>751</v>
      </c>
      <c r="J221" t="s">
        <v>752</v>
      </c>
      <c r="K221" t="s">
        <v>753</v>
      </c>
      <c r="L221">
        <v>99</v>
      </c>
      <c r="M221">
        <v>10</v>
      </c>
      <c r="N221">
        <v>0</v>
      </c>
      <c r="O221">
        <v>89</v>
      </c>
      <c r="P221">
        <v>42021</v>
      </c>
      <c r="Q221">
        <v>73.656099999999995</v>
      </c>
      <c r="R221">
        <v>7291.95</v>
      </c>
      <c r="S221" s="17">
        <v>0</v>
      </c>
      <c r="T221" s="13">
        <v>737</v>
      </c>
      <c r="U221" s="13">
        <v>-312.3</v>
      </c>
      <c r="V221" s="13">
        <v>71.66014457831325</v>
      </c>
      <c r="W221" s="13">
        <v>6073.91</v>
      </c>
      <c r="X221" s="14">
        <v>168.74</v>
      </c>
      <c r="Y221" s="13">
        <v>7291.95</v>
      </c>
      <c r="Z221">
        <v>7291.95</v>
      </c>
    </row>
    <row r="222" spans="1:26" x14ac:dyDescent="0.25">
      <c r="A222" t="s">
        <v>2164</v>
      </c>
      <c r="B222">
        <v>206527</v>
      </c>
      <c r="C222" t="s">
        <v>927</v>
      </c>
      <c r="D222" s="6">
        <v>44305</v>
      </c>
      <c r="E222" t="s">
        <v>2022</v>
      </c>
      <c r="F222">
        <v>69</v>
      </c>
      <c r="G222">
        <v>-3.25</v>
      </c>
      <c r="H222">
        <v>65.75</v>
      </c>
      <c r="I222" t="s">
        <v>2051</v>
      </c>
      <c r="J222" t="s">
        <v>1658</v>
      </c>
      <c r="K222" t="s">
        <v>1659</v>
      </c>
      <c r="L222">
        <v>69</v>
      </c>
      <c r="M222">
        <v>0</v>
      </c>
      <c r="N222">
        <v>0</v>
      </c>
      <c r="O222">
        <v>69</v>
      </c>
      <c r="P222">
        <v>42021</v>
      </c>
      <c r="Q222">
        <v>102.14400000000001</v>
      </c>
      <c r="R222">
        <v>7047.94</v>
      </c>
      <c r="S222" s="17">
        <v>0</v>
      </c>
      <c r="T222" s="13">
        <v>0</v>
      </c>
      <c r="U222" s="13">
        <v>-331.97</v>
      </c>
      <c r="V222" s="13">
        <v>98.277262357414443</v>
      </c>
      <c r="W222" s="13">
        <v>6461.73</v>
      </c>
      <c r="X222" s="14">
        <v>254.24</v>
      </c>
      <c r="Y222" s="13">
        <v>7047.94</v>
      </c>
      <c r="Z222">
        <v>7047.94</v>
      </c>
    </row>
    <row r="223" spans="1:26" x14ac:dyDescent="0.25">
      <c r="A223" t="s">
        <v>2164</v>
      </c>
      <c r="B223">
        <v>206542</v>
      </c>
      <c r="C223" t="s">
        <v>931</v>
      </c>
      <c r="D223" s="6">
        <v>44306</v>
      </c>
      <c r="E223" t="s">
        <v>123</v>
      </c>
      <c r="F223">
        <v>49</v>
      </c>
      <c r="G223">
        <v>-2.4900000000000002</v>
      </c>
      <c r="H223">
        <v>46.51</v>
      </c>
      <c r="I223" t="s">
        <v>755</v>
      </c>
      <c r="J223" t="s">
        <v>748</v>
      </c>
      <c r="K223" t="s">
        <v>749</v>
      </c>
      <c r="L223">
        <v>49</v>
      </c>
      <c r="M223">
        <v>0</v>
      </c>
      <c r="N223">
        <v>0</v>
      </c>
      <c r="O223">
        <v>49</v>
      </c>
      <c r="P223">
        <v>42021</v>
      </c>
      <c r="Q223">
        <v>73.656099999999995</v>
      </c>
      <c r="R223">
        <v>3609.15</v>
      </c>
      <c r="S223" s="17">
        <v>0</v>
      </c>
      <c r="T223" s="13">
        <v>0</v>
      </c>
      <c r="U223" s="13">
        <v>-183.4</v>
      </c>
      <c r="V223" s="13">
        <v>71.906577211641519</v>
      </c>
      <c r="W223" s="13">
        <v>3344.37</v>
      </c>
      <c r="X223" s="14">
        <v>81.38</v>
      </c>
      <c r="Y223" s="13">
        <v>3609.15</v>
      </c>
      <c r="Z223">
        <v>3609.15</v>
      </c>
    </row>
    <row r="224" spans="1:26" x14ac:dyDescent="0.25">
      <c r="A224" t="s">
        <v>2164</v>
      </c>
      <c r="B224">
        <v>206543</v>
      </c>
      <c r="C224" t="s">
        <v>933</v>
      </c>
      <c r="D224" s="6">
        <v>44306</v>
      </c>
      <c r="E224" t="s">
        <v>123</v>
      </c>
      <c r="F224">
        <v>89</v>
      </c>
      <c r="G224">
        <v>-4.24</v>
      </c>
      <c r="H224">
        <v>84.76</v>
      </c>
      <c r="I224" t="s">
        <v>757</v>
      </c>
      <c r="J224" t="s">
        <v>758</v>
      </c>
      <c r="K224" t="s">
        <v>759</v>
      </c>
      <c r="L224">
        <v>89</v>
      </c>
      <c r="N224">
        <v>0</v>
      </c>
      <c r="O224">
        <v>89</v>
      </c>
      <c r="P224">
        <v>42021</v>
      </c>
      <c r="Q224">
        <v>73.656099999999995</v>
      </c>
      <c r="R224">
        <v>6555.39</v>
      </c>
      <c r="S224" s="17">
        <v>0</v>
      </c>
      <c r="T224" s="13">
        <v>0</v>
      </c>
      <c r="U224" s="13">
        <v>-312.3</v>
      </c>
      <c r="V224" s="13">
        <v>71.906577211641519</v>
      </c>
      <c r="W224" s="13">
        <v>6094.8</v>
      </c>
      <c r="X224" s="14">
        <v>148.29</v>
      </c>
      <c r="Y224" s="13">
        <v>6555.39</v>
      </c>
      <c r="Z224">
        <v>6555.39</v>
      </c>
    </row>
    <row r="225" spans="1:26" x14ac:dyDescent="0.25">
      <c r="A225" t="s">
        <v>2164</v>
      </c>
      <c r="B225">
        <v>206544</v>
      </c>
      <c r="C225" t="s">
        <v>937</v>
      </c>
      <c r="D225" s="6">
        <v>44306</v>
      </c>
      <c r="E225" t="s">
        <v>123</v>
      </c>
      <c r="F225">
        <v>99</v>
      </c>
      <c r="G225">
        <v>-4.67</v>
      </c>
      <c r="H225">
        <v>94.33</v>
      </c>
      <c r="I225" t="s">
        <v>761</v>
      </c>
      <c r="J225" t="s">
        <v>762</v>
      </c>
      <c r="K225" t="s">
        <v>763</v>
      </c>
      <c r="L225">
        <v>99</v>
      </c>
      <c r="M225">
        <v>0</v>
      </c>
      <c r="N225">
        <v>0</v>
      </c>
      <c r="O225">
        <v>99</v>
      </c>
      <c r="P225">
        <v>42021</v>
      </c>
      <c r="Q225">
        <v>73.656099999999995</v>
      </c>
      <c r="R225">
        <v>7291.95</v>
      </c>
      <c r="S225" s="17">
        <v>0</v>
      </c>
      <c r="T225" s="13">
        <v>0</v>
      </c>
      <c r="U225" s="13">
        <v>-343.97</v>
      </c>
      <c r="V225" s="13">
        <v>71.906577211641519</v>
      </c>
      <c r="W225" s="13">
        <v>6782.95</v>
      </c>
      <c r="X225" s="14">
        <v>165.03</v>
      </c>
      <c r="Y225" s="13">
        <v>7291.95</v>
      </c>
      <c r="Z225">
        <v>7291.95</v>
      </c>
    </row>
    <row r="226" spans="1:26" x14ac:dyDescent="0.25">
      <c r="A226" t="s">
        <v>2164</v>
      </c>
      <c r="B226">
        <v>206546</v>
      </c>
      <c r="C226" t="s">
        <v>941</v>
      </c>
      <c r="D226" s="6">
        <v>44306</v>
      </c>
      <c r="E226" t="s">
        <v>123</v>
      </c>
      <c r="F226">
        <v>99</v>
      </c>
      <c r="G226">
        <v>-4.67</v>
      </c>
      <c r="H226">
        <v>94.33</v>
      </c>
      <c r="I226" t="s">
        <v>765</v>
      </c>
      <c r="J226" t="s">
        <v>766</v>
      </c>
      <c r="K226" t="s">
        <v>767</v>
      </c>
      <c r="L226">
        <v>99</v>
      </c>
      <c r="M226">
        <v>0</v>
      </c>
      <c r="N226">
        <v>0</v>
      </c>
      <c r="O226">
        <v>99</v>
      </c>
      <c r="P226">
        <v>42021</v>
      </c>
      <c r="Q226">
        <v>73.656099999999995</v>
      </c>
      <c r="R226">
        <v>7291.95</v>
      </c>
      <c r="S226" s="17">
        <v>0</v>
      </c>
      <c r="T226" s="13">
        <v>0</v>
      </c>
      <c r="U226" s="13">
        <v>-343.97</v>
      </c>
      <c r="V226" s="13">
        <v>71.906577211641519</v>
      </c>
      <c r="W226" s="13">
        <v>6782.95</v>
      </c>
      <c r="X226" s="14">
        <v>165.03</v>
      </c>
      <c r="Y226" s="13">
        <v>7291.95</v>
      </c>
      <c r="Z226">
        <v>7291.95</v>
      </c>
    </row>
    <row r="227" spans="1:26" x14ac:dyDescent="0.25">
      <c r="A227" t="s">
        <v>2164</v>
      </c>
      <c r="B227">
        <v>206547</v>
      </c>
      <c r="C227" t="s">
        <v>945</v>
      </c>
      <c r="D227" s="6">
        <v>44306</v>
      </c>
      <c r="E227" t="s">
        <v>123</v>
      </c>
      <c r="F227">
        <v>99</v>
      </c>
      <c r="G227">
        <v>-4.67</v>
      </c>
      <c r="H227">
        <v>94.33</v>
      </c>
      <c r="I227" t="s">
        <v>769</v>
      </c>
      <c r="J227" t="s">
        <v>770</v>
      </c>
      <c r="K227" t="s">
        <v>759</v>
      </c>
      <c r="L227">
        <v>99</v>
      </c>
      <c r="M227">
        <v>0</v>
      </c>
      <c r="N227">
        <v>0</v>
      </c>
      <c r="O227">
        <v>99</v>
      </c>
      <c r="P227">
        <v>42021</v>
      </c>
      <c r="Q227">
        <v>73.656099999999995</v>
      </c>
      <c r="R227">
        <v>7291.95</v>
      </c>
      <c r="S227" s="17">
        <v>0</v>
      </c>
      <c r="T227" s="13">
        <v>0</v>
      </c>
      <c r="U227" s="13">
        <v>-343.97</v>
      </c>
      <c r="V227" s="13">
        <v>71.906577211641519</v>
      </c>
      <c r="W227" s="13">
        <v>6782.95</v>
      </c>
      <c r="X227" s="14">
        <v>165.03</v>
      </c>
      <c r="Y227" s="13">
        <v>7291.95</v>
      </c>
      <c r="Z227">
        <v>7291.95</v>
      </c>
    </row>
    <row r="228" spans="1:26" x14ac:dyDescent="0.25">
      <c r="A228" t="s">
        <v>2164</v>
      </c>
      <c r="B228">
        <v>206548</v>
      </c>
      <c r="C228" t="s">
        <v>949</v>
      </c>
      <c r="D228" s="6">
        <v>44306</v>
      </c>
      <c r="E228" t="s">
        <v>123</v>
      </c>
      <c r="F228">
        <v>49</v>
      </c>
      <c r="G228">
        <v>-2.4900000000000002</v>
      </c>
      <c r="H228">
        <v>46.51</v>
      </c>
      <c r="I228" t="s">
        <v>772</v>
      </c>
      <c r="J228" t="s">
        <v>773</v>
      </c>
      <c r="K228" t="s">
        <v>774</v>
      </c>
      <c r="L228">
        <v>49</v>
      </c>
      <c r="M228">
        <v>0</v>
      </c>
      <c r="N228">
        <v>0</v>
      </c>
      <c r="O228">
        <v>49</v>
      </c>
      <c r="P228">
        <v>42021</v>
      </c>
      <c r="Q228">
        <v>73.656099999999995</v>
      </c>
      <c r="R228">
        <v>3609.15</v>
      </c>
      <c r="S228" s="17">
        <v>0</v>
      </c>
      <c r="T228" s="13">
        <v>0</v>
      </c>
      <c r="U228" s="13">
        <v>-183.4</v>
      </c>
      <c r="V228" s="13">
        <v>71.906577211641519</v>
      </c>
      <c r="W228" s="13">
        <v>3344.37</v>
      </c>
      <c r="X228" s="14">
        <v>81.38</v>
      </c>
      <c r="Y228" s="13">
        <v>3609.15</v>
      </c>
      <c r="Z228">
        <v>3609.15</v>
      </c>
    </row>
    <row r="229" spans="1:26" x14ac:dyDescent="0.25">
      <c r="A229" t="s">
        <v>2164</v>
      </c>
      <c r="B229">
        <v>206550</v>
      </c>
      <c r="C229" t="s">
        <v>953</v>
      </c>
      <c r="D229" s="6">
        <v>44306</v>
      </c>
      <c r="E229" t="s">
        <v>123</v>
      </c>
      <c r="F229">
        <v>40</v>
      </c>
      <c r="G229">
        <v>-2.1</v>
      </c>
      <c r="H229">
        <v>37.9</v>
      </c>
      <c r="I229" t="s">
        <v>776</v>
      </c>
      <c r="J229" t="s">
        <v>777</v>
      </c>
      <c r="K229" t="s">
        <v>778</v>
      </c>
      <c r="L229">
        <v>40</v>
      </c>
      <c r="M229">
        <v>0</v>
      </c>
      <c r="N229">
        <v>0</v>
      </c>
      <c r="O229">
        <v>40</v>
      </c>
      <c r="P229">
        <v>42021</v>
      </c>
      <c r="Q229">
        <v>73.656099999999995</v>
      </c>
      <c r="R229">
        <v>2946.24</v>
      </c>
      <c r="S229" s="17">
        <v>0</v>
      </c>
      <c r="T229" s="13">
        <v>0</v>
      </c>
      <c r="U229" s="13">
        <v>-154.68</v>
      </c>
      <c r="V229" s="13">
        <v>71.906577211641519</v>
      </c>
      <c r="W229" s="13">
        <v>2725.26</v>
      </c>
      <c r="X229" s="14">
        <v>66.3</v>
      </c>
      <c r="Y229" s="13">
        <v>2946.24</v>
      </c>
      <c r="Z229">
        <v>2946.24</v>
      </c>
    </row>
    <row r="230" spans="1:26" x14ac:dyDescent="0.25">
      <c r="A230" t="s">
        <v>2164</v>
      </c>
      <c r="B230">
        <v>206552</v>
      </c>
      <c r="C230" t="s">
        <v>955</v>
      </c>
      <c r="D230" s="6">
        <v>44306</v>
      </c>
      <c r="E230" t="s">
        <v>123</v>
      </c>
      <c r="F230">
        <v>99</v>
      </c>
      <c r="G230">
        <v>-4.67</v>
      </c>
      <c r="H230">
        <v>94.33</v>
      </c>
      <c r="I230" t="s">
        <v>780</v>
      </c>
      <c r="J230" t="s">
        <v>781</v>
      </c>
      <c r="K230" t="s">
        <v>782</v>
      </c>
      <c r="L230">
        <v>99</v>
      </c>
      <c r="M230">
        <v>0</v>
      </c>
      <c r="N230">
        <v>0</v>
      </c>
      <c r="O230">
        <v>99</v>
      </c>
      <c r="P230">
        <v>42021</v>
      </c>
      <c r="Q230">
        <v>73.656099999999995</v>
      </c>
      <c r="R230">
        <v>7291.95</v>
      </c>
      <c r="S230" s="17">
        <v>0</v>
      </c>
      <c r="T230" s="13">
        <v>0</v>
      </c>
      <c r="U230" s="13">
        <v>-343.97</v>
      </c>
      <c r="V230" s="13">
        <v>71.906577211641519</v>
      </c>
      <c r="W230" s="13">
        <v>6782.95</v>
      </c>
      <c r="X230" s="14">
        <v>165.03</v>
      </c>
      <c r="Y230" s="13">
        <v>7291.95</v>
      </c>
      <c r="Z230">
        <v>7291.95</v>
      </c>
    </row>
    <row r="231" spans="1:26" x14ac:dyDescent="0.25">
      <c r="A231" t="s">
        <v>2164</v>
      </c>
      <c r="B231">
        <v>206553</v>
      </c>
      <c r="C231" t="s">
        <v>959</v>
      </c>
      <c r="D231" s="6">
        <v>44306</v>
      </c>
      <c r="E231" t="s">
        <v>123</v>
      </c>
      <c r="F231">
        <v>99</v>
      </c>
      <c r="G231">
        <v>-4.67</v>
      </c>
      <c r="H231">
        <v>94.33</v>
      </c>
      <c r="I231" t="s">
        <v>784</v>
      </c>
      <c r="J231" t="s">
        <v>785</v>
      </c>
      <c r="K231" t="s">
        <v>713</v>
      </c>
      <c r="L231">
        <v>99</v>
      </c>
      <c r="M231">
        <v>0</v>
      </c>
      <c r="N231">
        <v>0</v>
      </c>
      <c r="O231">
        <v>99</v>
      </c>
      <c r="P231">
        <v>42021</v>
      </c>
      <c r="Q231">
        <v>73.656099999999995</v>
      </c>
      <c r="R231">
        <v>7291.95</v>
      </c>
      <c r="S231" s="17">
        <v>0</v>
      </c>
      <c r="T231" s="13">
        <v>0</v>
      </c>
      <c r="U231" s="13">
        <v>-343.97</v>
      </c>
      <c r="V231" s="13">
        <v>71.906577211641519</v>
      </c>
      <c r="W231" s="13">
        <v>6782.95</v>
      </c>
      <c r="X231" s="14">
        <v>165.03</v>
      </c>
      <c r="Y231" s="13">
        <v>7291.95</v>
      </c>
      <c r="Z231">
        <v>7291.95</v>
      </c>
    </row>
    <row r="232" spans="1:26" x14ac:dyDescent="0.25">
      <c r="A232" t="s">
        <v>2164</v>
      </c>
      <c r="B232">
        <v>206554</v>
      </c>
      <c r="C232" t="s">
        <v>964</v>
      </c>
      <c r="D232" s="6">
        <v>44306</v>
      </c>
      <c r="E232" t="s">
        <v>123</v>
      </c>
      <c r="F232">
        <v>99</v>
      </c>
      <c r="G232">
        <v>-4.67</v>
      </c>
      <c r="H232">
        <v>94.33</v>
      </c>
      <c r="I232" t="s">
        <v>787</v>
      </c>
      <c r="J232" t="s">
        <v>788</v>
      </c>
      <c r="K232" t="s">
        <v>713</v>
      </c>
      <c r="L232">
        <v>99</v>
      </c>
      <c r="M232">
        <v>0</v>
      </c>
      <c r="N232">
        <v>0</v>
      </c>
      <c r="O232">
        <v>99</v>
      </c>
      <c r="P232">
        <v>42021</v>
      </c>
      <c r="Q232">
        <v>73.656099999999995</v>
      </c>
      <c r="R232">
        <v>7291.95</v>
      </c>
      <c r="S232" s="17">
        <v>0</v>
      </c>
      <c r="T232" s="13">
        <v>0</v>
      </c>
      <c r="U232" s="13">
        <v>-343.97</v>
      </c>
      <c r="V232" s="13">
        <v>71.906577211641519</v>
      </c>
      <c r="W232" s="13">
        <v>6782.95</v>
      </c>
      <c r="X232" s="14">
        <v>165.03</v>
      </c>
      <c r="Y232" s="13">
        <v>7291.95</v>
      </c>
      <c r="Z232">
        <v>7291.95</v>
      </c>
    </row>
    <row r="233" spans="1:26" x14ac:dyDescent="0.25">
      <c r="A233" t="s">
        <v>2164</v>
      </c>
      <c r="B233">
        <v>206555</v>
      </c>
      <c r="C233" t="s">
        <v>966</v>
      </c>
      <c r="D233" s="6">
        <v>44306</v>
      </c>
      <c r="E233" t="s">
        <v>123</v>
      </c>
      <c r="F233">
        <v>99</v>
      </c>
      <c r="G233">
        <v>-4.67</v>
      </c>
      <c r="H233">
        <v>94.33</v>
      </c>
      <c r="I233" t="s">
        <v>790</v>
      </c>
      <c r="J233" t="s">
        <v>791</v>
      </c>
      <c r="K233" t="s">
        <v>792</v>
      </c>
      <c r="L233">
        <v>99</v>
      </c>
      <c r="M233">
        <v>0</v>
      </c>
      <c r="N233">
        <v>0</v>
      </c>
      <c r="O233">
        <v>99</v>
      </c>
      <c r="P233">
        <v>42021</v>
      </c>
      <c r="Q233">
        <v>73.656099999999995</v>
      </c>
      <c r="R233">
        <v>7291.95</v>
      </c>
      <c r="S233" s="17">
        <v>0</v>
      </c>
      <c r="T233" s="13">
        <v>0</v>
      </c>
      <c r="U233" s="13">
        <v>-343.97</v>
      </c>
      <c r="V233" s="13">
        <v>71.906577211641519</v>
      </c>
      <c r="W233" s="13">
        <v>6782.95</v>
      </c>
      <c r="X233" s="14">
        <v>165.03</v>
      </c>
      <c r="Y233" s="13">
        <v>7291.95</v>
      </c>
      <c r="Z233">
        <v>7291.95</v>
      </c>
    </row>
    <row r="234" spans="1:26" x14ac:dyDescent="0.25">
      <c r="A234" t="s">
        <v>2164</v>
      </c>
      <c r="B234">
        <v>206556</v>
      </c>
      <c r="C234" t="s">
        <v>970</v>
      </c>
      <c r="D234" s="6">
        <v>44306</v>
      </c>
      <c r="E234" t="s">
        <v>123</v>
      </c>
      <c r="F234">
        <v>99</v>
      </c>
      <c r="G234">
        <v>-4.67</v>
      </c>
      <c r="H234">
        <v>94.33</v>
      </c>
      <c r="I234" t="s">
        <v>794</v>
      </c>
      <c r="J234" t="s">
        <v>795</v>
      </c>
      <c r="K234" t="s">
        <v>796</v>
      </c>
      <c r="L234">
        <v>99</v>
      </c>
      <c r="M234">
        <v>0</v>
      </c>
      <c r="N234">
        <v>0</v>
      </c>
      <c r="O234">
        <v>99</v>
      </c>
      <c r="P234">
        <v>42021</v>
      </c>
      <c r="Q234">
        <v>73.656099999999995</v>
      </c>
      <c r="R234">
        <v>7291.95</v>
      </c>
      <c r="S234" s="17">
        <v>0</v>
      </c>
      <c r="T234" s="13">
        <v>0</v>
      </c>
      <c r="U234" s="13">
        <v>-343.97</v>
      </c>
      <c r="V234" s="13">
        <v>71.906577211641519</v>
      </c>
      <c r="W234" s="13">
        <v>6782.95</v>
      </c>
      <c r="X234" s="14">
        <v>165.03</v>
      </c>
      <c r="Y234" s="13">
        <v>7291.95</v>
      </c>
      <c r="Z234">
        <v>7291.95</v>
      </c>
    </row>
    <row r="235" spans="1:26" x14ac:dyDescent="0.25">
      <c r="A235" t="s">
        <v>2164</v>
      </c>
      <c r="B235">
        <v>206551</v>
      </c>
      <c r="C235" t="s">
        <v>974</v>
      </c>
      <c r="D235" s="6">
        <v>44306</v>
      </c>
      <c r="E235" t="s">
        <v>1861</v>
      </c>
      <c r="F235">
        <v>8</v>
      </c>
      <c r="G235">
        <v>-0.77</v>
      </c>
      <c r="H235">
        <v>7.23</v>
      </c>
      <c r="I235" t="s">
        <v>1941</v>
      </c>
      <c r="J235" t="s">
        <v>1942</v>
      </c>
      <c r="K235" t="s">
        <v>1943</v>
      </c>
      <c r="L235">
        <v>8</v>
      </c>
      <c r="M235">
        <v>0</v>
      </c>
      <c r="N235">
        <v>0</v>
      </c>
      <c r="O235">
        <v>8</v>
      </c>
      <c r="P235">
        <v>42021</v>
      </c>
      <c r="Q235">
        <v>87.836600000000004</v>
      </c>
      <c r="R235">
        <v>702.69</v>
      </c>
      <c r="S235" s="17">
        <v>0</v>
      </c>
      <c r="T235" s="13">
        <v>0</v>
      </c>
      <c r="U235" s="13">
        <v>-67.63</v>
      </c>
      <c r="V235" s="13">
        <v>85.864453665283534</v>
      </c>
      <c r="W235" s="13">
        <v>620.79999999999995</v>
      </c>
      <c r="X235" s="14">
        <v>14.26</v>
      </c>
      <c r="Y235" s="13">
        <v>702.69</v>
      </c>
      <c r="Z235">
        <v>702.69</v>
      </c>
    </row>
    <row r="236" spans="1:26" x14ac:dyDescent="0.25">
      <c r="A236" t="s">
        <v>2164</v>
      </c>
      <c r="B236">
        <v>206558</v>
      </c>
      <c r="C236" t="s">
        <v>978</v>
      </c>
      <c r="D236" s="6">
        <v>44307</v>
      </c>
      <c r="E236" t="s">
        <v>123</v>
      </c>
      <c r="F236">
        <v>89</v>
      </c>
      <c r="G236">
        <v>-4.24</v>
      </c>
      <c r="H236">
        <v>84.76</v>
      </c>
      <c r="I236" t="s">
        <v>798</v>
      </c>
      <c r="J236" t="s">
        <v>799</v>
      </c>
      <c r="K236" t="s">
        <v>800</v>
      </c>
      <c r="L236">
        <v>99</v>
      </c>
      <c r="M236">
        <v>10</v>
      </c>
      <c r="N236">
        <v>0</v>
      </c>
      <c r="O236">
        <v>89</v>
      </c>
      <c r="P236">
        <v>42021</v>
      </c>
      <c r="Q236">
        <v>73.656099999999995</v>
      </c>
      <c r="R236">
        <v>7291.95</v>
      </c>
      <c r="S236" s="17">
        <v>0</v>
      </c>
      <c r="T236" s="13">
        <v>737</v>
      </c>
      <c r="U236" s="13">
        <v>-312.3</v>
      </c>
      <c r="V236" s="13">
        <v>72.618311036789294</v>
      </c>
      <c r="W236" s="13">
        <v>6155.13</v>
      </c>
      <c r="X236" s="14">
        <v>87.52</v>
      </c>
      <c r="Y236" s="13">
        <v>7291.95</v>
      </c>
      <c r="Z236">
        <v>7291.95</v>
      </c>
    </row>
    <row r="237" spans="1:26" x14ac:dyDescent="0.25">
      <c r="A237" t="s">
        <v>2164</v>
      </c>
      <c r="B237">
        <v>206559</v>
      </c>
      <c r="C237" t="s">
        <v>980</v>
      </c>
      <c r="D237" s="6">
        <v>44307</v>
      </c>
      <c r="E237" t="s">
        <v>123</v>
      </c>
      <c r="F237">
        <v>99</v>
      </c>
      <c r="G237">
        <v>-4.67</v>
      </c>
      <c r="H237">
        <v>94.33</v>
      </c>
      <c r="I237" t="s">
        <v>802</v>
      </c>
      <c r="J237" t="s">
        <v>803</v>
      </c>
      <c r="K237" t="s">
        <v>804</v>
      </c>
      <c r="L237">
        <v>99</v>
      </c>
      <c r="M237">
        <v>0</v>
      </c>
      <c r="N237">
        <v>0</v>
      </c>
      <c r="O237">
        <v>99</v>
      </c>
      <c r="P237">
        <v>42021</v>
      </c>
      <c r="Q237">
        <v>73.656099999999995</v>
      </c>
      <c r="R237">
        <v>7291.95</v>
      </c>
      <c r="S237" s="17">
        <v>0</v>
      </c>
      <c r="T237" s="13">
        <v>0</v>
      </c>
      <c r="U237" s="13">
        <v>-343.97</v>
      </c>
      <c r="V237" s="13">
        <v>72.618311036789294</v>
      </c>
      <c r="W237" s="13">
        <v>6850.09</v>
      </c>
      <c r="X237" s="14">
        <v>97.89</v>
      </c>
      <c r="Y237" s="13">
        <v>7291.95</v>
      </c>
      <c r="Z237">
        <v>7291.95</v>
      </c>
    </row>
    <row r="238" spans="1:26" x14ac:dyDescent="0.25">
      <c r="A238" t="s">
        <v>2164</v>
      </c>
      <c r="B238">
        <v>206561</v>
      </c>
      <c r="C238" t="s">
        <v>984</v>
      </c>
      <c r="D238" s="6">
        <v>44307</v>
      </c>
      <c r="E238" t="s">
        <v>123</v>
      </c>
      <c r="F238">
        <v>99</v>
      </c>
      <c r="G238">
        <v>-4.67</v>
      </c>
      <c r="H238">
        <v>94.33</v>
      </c>
      <c r="I238" t="s">
        <v>806</v>
      </c>
      <c r="J238" t="s">
        <v>807</v>
      </c>
      <c r="K238" t="s">
        <v>808</v>
      </c>
      <c r="L238">
        <v>99</v>
      </c>
      <c r="M238">
        <v>0</v>
      </c>
      <c r="N238">
        <v>0</v>
      </c>
      <c r="O238">
        <v>99</v>
      </c>
      <c r="P238">
        <v>42021</v>
      </c>
      <c r="Q238">
        <v>73.656099999999995</v>
      </c>
      <c r="R238">
        <v>7291.95</v>
      </c>
      <c r="S238" s="17">
        <v>0</v>
      </c>
      <c r="T238" s="13">
        <v>0</v>
      </c>
      <c r="U238" s="13">
        <v>-343.97</v>
      </c>
      <c r="V238" s="13">
        <v>72.618311036789294</v>
      </c>
      <c r="W238" s="13">
        <v>6850.09</v>
      </c>
      <c r="X238" s="14">
        <v>97.89</v>
      </c>
      <c r="Y238" s="13">
        <v>7291.95</v>
      </c>
      <c r="Z238">
        <v>7291.95</v>
      </c>
    </row>
    <row r="239" spans="1:26" x14ac:dyDescent="0.25">
      <c r="A239" t="s">
        <v>2164</v>
      </c>
      <c r="B239">
        <v>206562</v>
      </c>
      <c r="C239" t="s">
        <v>988</v>
      </c>
      <c r="D239" s="6">
        <v>44307</v>
      </c>
      <c r="E239" t="s">
        <v>123</v>
      </c>
      <c r="F239">
        <v>20</v>
      </c>
      <c r="G239">
        <v>-1.23</v>
      </c>
      <c r="H239">
        <v>18.77</v>
      </c>
      <c r="I239" t="s">
        <v>810</v>
      </c>
      <c r="J239" t="s">
        <v>811</v>
      </c>
      <c r="K239" t="s">
        <v>812</v>
      </c>
      <c r="L239">
        <v>20</v>
      </c>
      <c r="M239">
        <v>0</v>
      </c>
      <c r="N239">
        <v>0</v>
      </c>
      <c r="O239">
        <v>20</v>
      </c>
      <c r="P239">
        <v>42021</v>
      </c>
      <c r="Q239">
        <v>73.656099999999995</v>
      </c>
      <c r="R239">
        <v>1473.12</v>
      </c>
      <c r="S239" s="17">
        <v>0</v>
      </c>
      <c r="T239" s="13">
        <v>0</v>
      </c>
      <c r="U239" s="13">
        <v>-90.6</v>
      </c>
      <c r="V239" s="13">
        <v>72.618311036789294</v>
      </c>
      <c r="W239" s="13">
        <v>1363.05</v>
      </c>
      <c r="X239" s="14">
        <v>19.47</v>
      </c>
      <c r="Y239" s="13">
        <v>1473.12</v>
      </c>
      <c r="Z239">
        <v>1473.12</v>
      </c>
    </row>
    <row r="240" spans="1:26" x14ac:dyDescent="0.25">
      <c r="A240" t="s">
        <v>2164</v>
      </c>
      <c r="B240">
        <v>206563</v>
      </c>
      <c r="C240" t="s">
        <v>992</v>
      </c>
      <c r="D240" s="6">
        <v>44307</v>
      </c>
      <c r="E240" t="s">
        <v>123</v>
      </c>
      <c r="F240">
        <v>20</v>
      </c>
      <c r="G240">
        <v>-1.23</v>
      </c>
      <c r="H240">
        <v>18.77</v>
      </c>
      <c r="I240" t="s">
        <v>814</v>
      </c>
      <c r="J240" t="s">
        <v>815</v>
      </c>
      <c r="K240" t="s">
        <v>816</v>
      </c>
      <c r="L240">
        <v>20</v>
      </c>
      <c r="M240">
        <v>0</v>
      </c>
      <c r="N240">
        <v>0</v>
      </c>
      <c r="O240">
        <v>20</v>
      </c>
      <c r="P240">
        <v>42021</v>
      </c>
      <c r="Q240">
        <v>73.656099999999995</v>
      </c>
      <c r="R240">
        <v>1473.12</v>
      </c>
      <c r="S240" s="17">
        <v>0</v>
      </c>
      <c r="T240" s="13">
        <v>0</v>
      </c>
      <c r="U240" s="13">
        <v>-90.6</v>
      </c>
      <c r="V240" s="13">
        <v>72.618311036789294</v>
      </c>
      <c r="W240" s="13">
        <v>1363.05</v>
      </c>
      <c r="X240" s="14">
        <v>19.47</v>
      </c>
      <c r="Y240" s="13">
        <v>1473.12</v>
      </c>
      <c r="Z240">
        <v>1473.12</v>
      </c>
    </row>
    <row r="241" spans="1:26" x14ac:dyDescent="0.25">
      <c r="A241" t="s">
        <v>2164</v>
      </c>
      <c r="B241">
        <v>206571</v>
      </c>
      <c r="C241" t="s">
        <v>996</v>
      </c>
      <c r="D241" s="6">
        <v>44307</v>
      </c>
      <c r="E241" t="s">
        <v>1861</v>
      </c>
      <c r="F241">
        <v>79</v>
      </c>
      <c r="G241">
        <v>-3.86</v>
      </c>
      <c r="H241">
        <v>75.14</v>
      </c>
      <c r="I241" t="s">
        <v>1945</v>
      </c>
      <c r="J241" t="s">
        <v>1946</v>
      </c>
      <c r="K241" t="s">
        <v>1947</v>
      </c>
      <c r="L241">
        <v>79</v>
      </c>
      <c r="M241">
        <v>0</v>
      </c>
      <c r="N241">
        <v>0</v>
      </c>
      <c r="O241">
        <v>79</v>
      </c>
      <c r="P241">
        <v>42021</v>
      </c>
      <c r="Q241">
        <v>87.836600000000004</v>
      </c>
      <c r="R241">
        <v>6939.09</v>
      </c>
      <c r="S241" s="17">
        <v>0</v>
      </c>
      <c r="T241" s="13">
        <v>0</v>
      </c>
      <c r="U241" s="13">
        <v>-339.05</v>
      </c>
      <c r="V241" s="13">
        <v>87.118711738088905</v>
      </c>
      <c r="W241" s="13">
        <v>6546.1</v>
      </c>
      <c r="X241" s="14">
        <v>53.94</v>
      </c>
      <c r="Y241" s="13">
        <v>6939.09</v>
      </c>
      <c r="Z241">
        <v>6939.09</v>
      </c>
    </row>
    <row r="242" spans="1:26" x14ac:dyDescent="0.25">
      <c r="A242" t="s">
        <v>2164</v>
      </c>
      <c r="B242">
        <v>206575</v>
      </c>
      <c r="C242" t="s">
        <v>998</v>
      </c>
      <c r="D242" s="6">
        <v>44307</v>
      </c>
      <c r="E242" t="s">
        <v>2022</v>
      </c>
      <c r="F242">
        <v>14</v>
      </c>
      <c r="G242">
        <v>-0.85</v>
      </c>
      <c r="H242">
        <v>13.15</v>
      </c>
      <c r="I242" t="s">
        <v>2053</v>
      </c>
      <c r="J242" t="s">
        <v>2054</v>
      </c>
      <c r="K242" t="s">
        <v>2055</v>
      </c>
      <c r="L242">
        <v>14</v>
      </c>
      <c r="M242">
        <v>0</v>
      </c>
      <c r="N242">
        <v>0</v>
      </c>
      <c r="O242">
        <v>14</v>
      </c>
      <c r="P242">
        <v>42021</v>
      </c>
      <c r="Q242">
        <v>102.14400000000001</v>
      </c>
      <c r="R242">
        <v>1430.02</v>
      </c>
      <c r="S242" s="17">
        <v>0</v>
      </c>
      <c r="T242" s="13">
        <v>0</v>
      </c>
      <c r="U242" s="13">
        <v>-86.82</v>
      </c>
      <c r="V242" s="13">
        <v>100.83269961977186</v>
      </c>
      <c r="W242" s="13">
        <v>1325.95</v>
      </c>
      <c r="X242" s="14">
        <v>17.25</v>
      </c>
      <c r="Y242" s="13">
        <v>1430.02</v>
      </c>
      <c r="Z242">
        <v>1430.02</v>
      </c>
    </row>
    <row r="243" spans="1:26" x14ac:dyDescent="0.25">
      <c r="A243" t="s">
        <v>2164</v>
      </c>
      <c r="B243">
        <v>206577</v>
      </c>
      <c r="C243" t="s">
        <v>1002</v>
      </c>
      <c r="D243" s="6">
        <v>44308</v>
      </c>
      <c r="E243" t="s">
        <v>123</v>
      </c>
      <c r="F243">
        <v>99</v>
      </c>
      <c r="G243">
        <v>-4.67</v>
      </c>
      <c r="H243">
        <v>94.33</v>
      </c>
      <c r="I243" t="s">
        <v>818</v>
      </c>
      <c r="J243" t="s">
        <v>819</v>
      </c>
      <c r="K243" t="s">
        <v>820</v>
      </c>
      <c r="L243">
        <v>99</v>
      </c>
      <c r="M243">
        <v>0</v>
      </c>
      <c r="N243">
        <v>0</v>
      </c>
      <c r="O243">
        <v>99</v>
      </c>
      <c r="P243">
        <v>42021</v>
      </c>
      <c r="Q243">
        <v>73.656099999999995</v>
      </c>
      <c r="R243">
        <v>7291.95</v>
      </c>
      <c r="S243" s="17">
        <v>0</v>
      </c>
      <c r="T243" s="13">
        <v>0</v>
      </c>
      <c r="U243" s="13">
        <v>-343.97</v>
      </c>
      <c r="V243" s="13">
        <v>72.618242890199298</v>
      </c>
      <c r="W243" s="13">
        <v>6850.08</v>
      </c>
      <c r="X243" s="14">
        <v>97.9</v>
      </c>
      <c r="Y243" s="13">
        <v>7291.95</v>
      </c>
      <c r="Z243">
        <v>7291.95</v>
      </c>
    </row>
    <row r="244" spans="1:26" x14ac:dyDescent="0.25">
      <c r="A244" t="s">
        <v>2164</v>
      </c>
      <c r="B244">
        <v>206579</v>
      </c>
      <c r="C244" t="s">
        <v>1006</v>
      </c>
      <c r="D244" s="6">
        <v>44308</v>
      </c>
      <c r="E244" t="s">
        <v>123</v>
      </c>
      <c r="F244">
        <v>198</v>
      </c>
      <c r="G244">
        <v>-9</v>
      </c>
      <c r="H244">
        <v>189</v>
      </c>
      <c r="I244" t="s">
        <v>822</v>
      </c>
      <c r="J244" t="s">
        <v>819</v>
      </c>
      <c r="K244" t="s">
        <v>820</v>
      </c>
      <c r="L244">
        <v>198</v>
      </c>
      <c r="M244">
        <v>0</v>
      </c>
      <c r="N244">
        <v>0</v>
      </c>
      <c r="O244">
        <v>198</v>
      </c>
      <c r="P244">
        <v>42021</v>
      </c>
      <c r="Q244">
        <v>73.656099999999995</v>
      </c>
      <c r="R244">
        <v>14583.9</v>
      </c>
      <c r="S244" s="17">
        <v>0</v>
      </c>
      <c r="T244" s="13">
        <v>0</v>
      </c>
      <c r="U244" s="13">
        <v>-662.9</v>
      </c>
      <c r="V244" s="13">
        <v>72.618242890199298</v>
      </c>
      <c r="W244" s="13">
        <v>13724.85</v>
      </c>
      <c r="X244" s="14">
        <v>196.15</v>
      </c>
      <c r="Y244" s="13">
        <v>14583.9</v>
      </c>
      <c r="Z244">
        <v>14583.9</v>
      </c>
    </row>
    <row r="245" spans="1:26" x14ac:dyDescent="0.25">
      <c r="A245" t="s">
        <v>2164</v>
      </c>
      <c r="B245">
        <v>206580</v>
      </c>
      <c r="C245" t="s">
        <v>1010</v>
      </c>
      <c r="D245" s="6">
        <v>44308</v>
      </c>
      <c r="E245" t="s">
        <v>123</v>
      </c>
      <c r="F245">
        <v>99</v>
      </c>
      <c r="G245">
        <v>-4.67</v>
      </c>
      <c r="H245">
        <v>94.33</v>
      </c>
      <c r="I245" t="s">
        <v>824</v>
      </c>
      <c r="J245" t="s">
        <v>825</v>
      </c>
      <c r="K245" t="s">
        <v>826</v>
      </c>
      <c r="L245">
        <v>99</v>
      </c>
      <c r="M245">
        <v>0</v>
      </c>
      <c r="N245">
        <v>0</v>
      </c>
      <c r="O245">
        <v>99</v>
      </c>
      <c r="P245">
        <v>42021</v>
      </c>
      <c r="Q245">
        <v>73.656099999999995</v>
      </c>
      <c r="R245">
        <v>7291.95</v>
      </c>
      <c r="S245" s="17">
        <v>0</v>
      </c>
      <c r="T245" s="13">
        <v>0</v>
      </c>
      <c r="U245" s="13">
        <v>-343.97</v>
      </c>
      <c r="V245" s="13">
        <v>72.618242890199298</v>
      </c>
      <c r="W245" s="13">
        <v>6850.08</v>
      </c>
      <c r="X245" s="14">
        <v>97.9</v>
      </c>
      <c r="Y245" s="13">
        <v>7291.95</v>
      </c>
      <c r="Z245">
        <v>7291.95</v>
      </c>
    </row>
    <row r="246" spans="1:26" x14ac:dyDescent="0.25">
      <c r="A246" t="s">
        <v>2164</v>
      </c>
      <c r="B246">
        <v>206581</v>
      </c>
      <c r="C246" t="s">
        <v>1014</v>
      </c>
      <c r="D246" s="6">
        <v>44308</v>
      </c>
      <c r="E246" t="s">
        <v>123</v>
      </c>
      <c r="F246">
        <v>20</v>
      </c>
      <c r="G246">
        <v>-1.23</v>
      </c>
      <c r="H246">
        <v>18.77</v>
      </c>
      <c r="I246" t="s">
        <v>828</v>
      </c>
      <c r="J246" t="s">
        <v>829</v>
      </c>
      <c r="K246" t="s">
        <v>830</v>
      </c>
      <c r="L246">
        <v>20</v>
      </c>
      <c r="M246">
        <v>0</v>
      </c>
      <c r="N246">
        <v>0</v>
      </c>
      <c r="O246">
        <v>20</v>
      </c>
      <c r="P246">
        <v>42021</v>
      </c>
      <c r="Q246">
        <v>73.656099999999995</v>
      </c>
      <c r="R246">
        <v>1473.12</v>
      </c>
      <c r="S246" s="17">
        <v>0</v>
      </c>
      <c r="T246" s="13">
        <v>0</v>
      </c>
      <c r="U246" s="13">
        <v>-90.6</v>
      </c>
      <c r="V246" s="13">
        <v>72.618242890199298</v>
      </c>
      <c r="W246" s="13">
        <v>1363.04</v>
      </c>
      <c r="X246" s="14">
        <v>19.48</v>
      </c>
      <c r="Y246" s="13">
        <v>1473.12</v>
      </c>
      <c r="Z246">
        <v>1473.12</v>
      </c>
    </row>
    <row r="247" spans="1:26" x14ac:dyDescent="0.25">
      <c r="A247" t="s">
        <v>2164</v>
      </c>
      <c r="B247">
        <v>206589</v>
      </c>
      <c r="C247" t="s">
        <v>1018</v>
      </c>
      <c r="D247" s="6">
        <v>44308</v>
      </c>
      <c r="E247" t="s">
        <v>123</v>
      </c>
      <c r="F247">
        <v>89</v>
      </c>
      <c r="G247">
        <v>-4.24</v>
      </c>
      <c r="H247">
        <v>84.76</v>
      </c>
      <c r="I247" t="s">
        <v>832</v>
      </c>
      <c r="J247" t="s">
        <v>833</v>
      </c>
      <c r="K247" t="s">
        <v>834</v>
      </c>
      <c r="L247">
        <v>89</v>
      </c>
      <c r="N247">
        <v>0</v>
      </c>
      <c r="O247">
        <v>89</v>
      </c>
      <c r="P247">
        <v>42021</v>
      </c>
      <c r="Q247">
        <v>73.656099999999995</v>
      </c>
      <c r="R247">
        <v>6555.39</v>
      </c>
      <c r="S247" s="17">
        <v>0</v>
      </c>
      <c r="T247" s="13">
        <v>0</v>
      </c>
      <c r="U247" s="13">
        <v>-312.3</v>
      </c>
      <c r="V247" s="13">
        <v>72.618242890199298</v>
      </c>
      <c r="W247" s="13">
        <v>6155.12</v>
      </c>
      <c r="X247" s="14">
        <v>87.97</v>
      </c>
      <c r="Y247" s="13">
        <v>6555.39</v>
      </c>
      <c r="Z247">
        <v>6555.39</v>
      </c>
    </row>
    <row r="248" spans="1:26" x14ac:dyDescent="0.25">
      <c r="A248" t="s">
        <v>2164</v>
      </c>
      <c r="B248">
        <v>206590</v>
      </c>
      <c r="C248" t="s">
        <v>1020</v>
      </c>
      <c r="D248" s="6">
        <v>44308</v>
      </c>
      <c r="E248" t="s">
        <v>123</v>
      </c>
      <c r="F248">
        <v>99</v>
      </c>
      <c r="G248">
        <v>-4.67</v>
      </c>
      <c r="H248">
        <v>94.33</v>
      </c>
      <c r="I248" t="s">
        <v>836</v>
      </c>
      <c r="J248" t="s">
        <v>837</v>
      </c>
      <c r="K248" t="s">
        <v>838</v>
      </c>
      <c r="L248">
        <v>99</v>
      </c>
      <c r="M248">
        <v>0</v>
      </c>
      <c r="N248">
        <v>0</v>
      </c>
      <c r="O248">
        <v>99</v>
      </c>
      <c r="P248">
        <v>42021</v>
      </c>
      <c r="Q248">
        <v>73.656099999999995</v>
      </c>
      <c r="R248">
        <v>7291.95</v>
      </c>
      <c r="S248" s="17">
        <v>0</v>
      </c>
      <c r="T248" s="13">
        <v>0</v>
      </c>
      <c r="U248" s="13">
        <v>-343.97</v>
      </c>
      <c r="V248" s="13">
        <v>72.618242890199298</v>
      </c>
      <c r="W248" s="13">
        <v>6850.08</v>
      </c>
      <c r="X248" s="14">
        <v>97.9</v>
      </c>
      <c r="Y248" s="13">
        <v>7291.95</v>
      </c>
      <c r="Z248">
        <v>7291.95</v>
      </c>
    </row>
    <row r="249" spans="1:26" x14ac:dyDescent="0.25">
      <c r="A249" t="s">
        <v>2164</v>
      </c>
      <c r="B249">
        <v>206591</v>
      </c>
      <c r="C249" t="s">
        <v>1024</v>
      </c>
      <c r="D249" s="6">
        <v>44308</v>
      </c>
      <c r="E249" t="s">
        <v>123</v>
      </c>
      <c r="F249">
        <v>99</v>
      </c>
      <c r="G249">
        <v>-4.67</v>
      </c>
      <c r="H249">
        <v>94.33</v>
      </c>
      <c r="I249" t="s">
        <v>840</v>
      </c>
      <c r="J249" t="s">
        <v>841</v>
      </c>
      <c r="K249" t="s">
        <v>842</v>
      </c>
      <c r="L249">
        <v>99</v>
      </c>
      <c r="M249">
        <v>0</v>
      </c>
      <c r="N249">
        <v>0</v>
      </c>
      <c r="O249">
        <v>99</v>
      </c>
      <c r="P249">
        <v>42021</v>
      </c>
      <c r="Q249">
        <v>73.656099999999995</v>
      </c>
      <c r="R249">
        <v>7291.95</v>
      </c>
      <c r="S249" s="17">
        <v>0</v>
      </c>
      <c r="T249" s="13">
        <v>0</v>
      </c>
      <c r="U249" s="13">
        <v>-343.97</v>
      </c>
      <c r="V249" s="13">
        <v>72.618242890199298</v>
      </c>
      <c r="W249" s="13">
        <v>6850.08</v>
      </c>
      <c r="X249" s="14">
        <v>97.9</v>
      </c>
      <c r="Y249" s="13">
        <v>7291.95</v>
      </c>
      <c r="Z249">
        <v>7291.95</v>
      </c>
    </row>
    <row r="250" spans="1:26" x14ac:dyDescent="0.25">
      <c r="A250" t="s">
        <v>2164</v>
      </c>
      <c r="B250">
        <v>206586</v>
      </c>
      <c r="C250" t="s">
        <v>1028</v>
      </c>
      <c r="D250" s="6">
        <v>44308</v>
      </c>
      <c r="E250" t="s">
        <v>2022</v>
      </c>
      <c r="F250">
        <v>69</v>
      </c>
      <c r="G250">
        <v>-3.25</v>
      </c>
      <c r="H250">
        <v>65.75</v>
      </c>
      <c r="I250" t="s">
        <v>2057</v>
      </c>
      <c r="J250" t="s">
        <v>2058</v>
      </c>
      <c r="K250" t="s">
        <v>2059</v>
      </c>
      <c r="L250">
        <v>69</v>
      </c>
      <c r="M250">
        <v>0</v>
      </c>
      <c r="N250">
        <v>0</v>
      </c>
      <c r="O250">
        <v>69</v>
      </c>
      <c r="P250">
        <v>42021</v>
      </c>
      <c r="Q250">
        <v>102.14400000000001</v>
      </c>
      <c r="R250">
        <v>7047.94</v>
      </c>
      <c r="S250" s="17">
        <v>0</v>
      </c>
      <c r="T250" s="13">
        <v>0</v>
      </c>
      <c r="U250" s="13">
        <v>-331.97</v>
      </c>
      <c r="V250" s="13">
        <v>100.82235741444866</v>
      </c>
      <c r="W250" s="13">
        <v>6629.07</v>
      </c>
      <c r="X250" s="14">
        <v>86.9</v>
      </c>
      <c r="Y250" s="13">
        <v>7047.94</v>
      </c>
      <c r="Z250">
        <v>7047.94</v>
      </c>
    </row>
    <row r="251" spans="1:26" x14ac:dyDescent="0.25">
      <c r="A251" t="s">
        <v>2164</v>
      </c>
      <c r="B251">
        <v>206592</v>
      </c>
      <c r="C251" t="s">
        <v>1032</v>
      </c>
      <c r="D251" s="6">
        <v>44309</v>
      </c>
      <c r="E251" t="s">
        <v>123</v>
      </c>
      <c r="F251">
        <v>20</v>
      </c>
      <c r="G251">
        <v>-1.23</v>
      </c>
      <c r="H251">
        <v>18.77</v>
      </c>
      <c r="I251" t="s">
        <v>844</v>
      </c>
      <c r="J251" t="s">
        <v>845</v>
      </c>
      <c r="K251" t="s">
        <v>846</v>
      </c>
      <c r="L251">
        <v>20</v>
      </c>
      <c r="M251">
        <v>0</v>
      </c>
      <c r="N251">
        <v>0</v>
      </c>
      <c r="O251">
        <v>20</v>
      </c>
      <c r="P251">
        <v>42021</v>
      </c>
      <c r="Q251">
        <v>73.656099999999995</v>
      </c>
      <c r="R251">
        <v>1473.12</v>
      </c>
      <c r="S251" s="17">
        <v>0</v>
      </c>
      <c r="T251" s="13">
        <v>0</v>
      </c>
      <c r="U251" s="13">
        <v>-90.6</v>
      </c>
      <c r="V251" s="13">
        <v>72.185480544479574</v>
      </c>
      <c r="W251" s="13">
        <v>1354.92</v>
      </c>
      <c r="X251" s="14">
        <v>27.6</v>
      </c>
      <c r="Y251" s="13">
        <v>1473.12</v>
      </c>
      <c r="Z251">
        <v>1473.12</v>
      </c>
    </row>
    <row r="252" spans="1:26" x14ac:dyDescent="0.25">
      <c r="A252" t="s">
        <v>2164</v>
      </c>
      <c r="B252">
        <v>206593</v>
      </c>
      <c r="C252" t="s">
        <v>1036</v>
      </c>
      <c r="D252" s="6">
        <v>44309</v>
      </c>
      <c r="E252" t="s">
        <v>123</v>
      </c>
      <c r="F252">
        <v>49</v>
      </c>
      <c r="G252">
        <v>-2.4900000000000002</v>
      </c>
      <c r="H252">
        <v>46.51</v>
      </c>
      <c r="I252" t="s">
        <v>848</v>
      </c>
      <c r="J252" t="s">
        <v>849</v>
      </c>
      <c r="K252" t="s">
        <v>850</v>
      </c>
      <c r="L252">
        <v>49</v>
      </c>
      <c r="M252">
        <v>0</v>
      </c>
      <c r="N252">
        <v>0</v>
      </c>
      <c r="O252">
        <v>49</v>
      </c>
      <c r="P252">
        <v>42021</v>
      </c>
      <c r="Q252">
        <v>73.656099999999995</v>
      </c>
      <c r="R252">
        <v>3609.15</v>
      </c>
      <c r="S252" s="17">
        <v>0</v>
      </c>
      <c r="T252" s="13">
        <v>0</v>
      </c>
      <c r="U252" s="13">
        <v>-183.4</v>
      </c>
      <c r="V252" s="13">
        <v>72.185480544479574</v>
      </c>
      <c r="W252" s="13">
        <v>3357.35</v>
      </c>
      <c r="X252" s="14">
        <v>68.400000000000006</v>
      </c>
      <c r="Y252" s="13">
        <v>3609.15</v>
      </c>
      <c r="Z252">
        <v>3609.15</v>
      </c>
    </row>
    <row r="253" spans="1:26" x14ac:dyDescent="0.25">
      <c r="A253" t="s">
        <v>2164</v>
      </c>
      <c r="B253">
        <v>206594</v>
      </c>
      <c r="C253" t="s">
        <v>1040</v>
      </c>
      <c r="D253" s="6">
        <v>44309</v>
      </c>
      <c r="E253" t="s">
        <v>123</v>
      </c>
      <c r="F253">
        <v>89</v>
      </c>
      <c r="G253">
        <v>-4.24</v>
      </c>
      <c r="H253">
        <v>84.76</v>
      </c>
      <c r="I253" t="s">
        <v>852</v>
      </c>
      <c r="J253" t="s">
        <v>853</v>
      </c>
      <c r="K253" t="s">
        <v>854</v>
      </c>
      <c r="L253">
        <v>89</v>
      </c>
      <c r="N253">
        <v>0</v>
      </c>
      <c r="O253">
        <v>89</v>
      </c>
      <c r="P253">
        <v>42021</v>
      </c>
      <c r="Q253">
        <v>73.656099999999995</v>
      </c>
      <c r="R253">
        <v>6555.39</v>
      </c>
      <c r="S253" s="17">
        <v>0</v>
      </c>
      <c r="T253" s="13">
        <v>0</v>
      </c>
      <c r="U253" s="13">
        <v>-312.3</v>
      </c>
      <c r="V253" s="13">
        <v>72.185480544479574</v>
      </c>
      <c r="W253" s="13">
        <v>6118.44</v>
      </c>
      <c r="X253" s="14">
        <v>124.65</v>
      </c>
      <c r="Y253" s="13">
        <v>6555.39</v>
      </c>
      <c r="Z253">
        <v>6555.39</v>
      </c>
    </row>
    <row r="254" spans="1:26" x14ac:dyDescent="0.25">
      <c r="A254" t="s">
        <v>2164</v>
      </c>
      <c r="B254">
        <v>206596</v>
      </c>
      <c r="C254" t="s">
        <v>1044</v>
      </c>
      <c r="D254" s="6">
        <v>44309</v>
      </c>
      <c r="E254" t="s">
        <v>123</v>
      </c>
      <c r="F254">
        <v>40</v>
      </c>
      <c r="G254">
        <v>-2.1</v>
      </c>
      <c r="H254">
        <v>37.9</v>
      </c>
      <c r="I254" t="s">
        <v>856</v>
      </c>
      <c r="J254" t="s">
        <v>857</v>
      </c>
      <c r="K254" t="s">
        <v>858</v>
      </c>
      <c r="L254">
        <v>40</v>
      </c>
      <c r="M254">
        <v>0</v>
      </c>
      <c r="N254">
        <v>0</v>
      </c>
      <c r="O254">
        <v>40</v>
      </c>
      <c r="P254">
        <v>42021</v>
      </c>
      <c r="Q254">
        <v>73.656099999999995</v>
      </c>
      <c r="R254">
        <v>2946.24</v>
      </c>
      <c r="S254" s="17">
        <v>0</v>
      </c>
      <c r="T254" s="13">
        <v>0</v>
      </c>
      <c r="U254" s="13">
        <v>-154.68</v>
      </c>
      <c r="V254" s="13">
        <v>72.185480544479574</v>
      </c>
      <c r="W254" s="13">
        <v>2735.83</v>
      </c>
      <c r="X254" s="14">
        <v>55.73</v>
      </c>
      <c r="Y254" s="13">
        <v>2946.24</v>
      </c>
      <c r="Z254">
        <v>2946.24</v>
      </c>
    </row>
    <row r="255" spans="1:26" x14ac:dyDescent="0.25">
      <c r="A255" t="s">
        <v>2164</v>
      </c>
      <c r="B255">
        <v>206635</v>
      </c>
      <c r="C255" t="s">
        <v>1048</v>
      </c>
      <c r="D255" s="6">
        <v>44309</v>
      </c>
      <c r="E255" t="s">
        <v>123</v>
      </c>
      <c r="F255">
        <v>32</v>
      </c>
      <c r="G255">
        <v>-1.75</v>
      </c>
      <c r="H255">
        <v>30.25</v>
      </c>
      <c r="I255" t="s">
        <v>860</v>
      </c>
      <c r="J255" t="s">
        <v>861</v>
      </c>
      <c r="K255" t="s">
        <v>862</v>
      </c>
      <c r="L255">
        <v>40</v>
      </c>
      <c r="M255">
        <v>8</v>
      </c>
      <c r="N255">
        <v>0</v>
      </c>
      <c r="O255">
        <v>32</v>
      </c>
      <c r="P255">
        <v>42021</v>
      </c>
      <c r="Q255">
        <v>73.656099999999995</v>
      </c>
      <c r="R255">
        <v>2946.24</v>
      </c>
      <c r="S255" s="17">
        <v>0</v>
      </c>
      <c r="T255" s="13">
        <v>589</v>
      </c>
      <c r="U255" s="13">
        <v>-128.9</v>
      </c>
      <c r="V255" s="13">
        <v>72.185480544479574</v>
      </c>
      <c r="W255" s="13">
        <v>2183.61</v>
      </c>
      <c r="X255" s="14">
        <v>44.73</v>
      </c>
      <c r="Y255" s="13">
        <v>2946.24</v>
      </c>
      <c r="Z255">
        <v>2946.24</v>
      </c>
    </row>
    <row r="256" spans="1:26" x14ac:dyDescent="0.25">
      <c r="A256" t="s">
        <v>2164</v>
      </c>
      <c r="B256">
        <v>206634</v>
      </c>
      <c r="C256" t="s">
        <v>1052</v>
      </c>
      <c r="D256" s="6">
        <v>44309</v>
      </c>
      <c r="E256" t="s">
        <v>1861</v>
      </c>
      <c r="F256">
        <v>48</v>
      </c>
      <c r="G256">
        <v>-2.5099999999999998</v>
      </c>
      <c r="H256">
        <v>45.49</v>
      </c>
      <c r="I256" t="s">
        <v>1949</v>
      </c>
      <c r="J256" t="s">
        <v>1950</v>
      </c>
      <c r="K256" t="s">
        <v>1951</v>
      </c>
      <c r="L256">
        <v>48</v>
      </c>
      <c r="M256">
        <v>0</v>
      </c>
      <c r="N256">
        <v>0</v>
      </c>
      <c r="O256">
        <v>48</v>
      </c>
      <c r="P256">
        <v>42021</v>
      </c>
      <c r="Q256">
        <v>87.836600000000004</v>
      </c>
      <c r="R256">
        <v>4216.16</v>
      </c>
      <c r="S256" s="17">
        <v>0</v>
      </c>
      <c r="T256" s="13">
        <v>0</v>
      </c>
      <c r="U256" s="13">
        <v>-220.47</v>
      </c>
      <c r="V256" s="13">
        <v>86.564299846120022</v>
      </c>
      <c r="W256" s="13">
        <v>3937.81</v>
      </c>
      <c r="X256" s="14">
        <v>57.88</v>
      </c>
      <c r="Y256" s="13">
        <v>4216.16</v>
      </c>
      <c r="Z256">
        <v>4216.16</v>
      </c>
    </row>
    <row r="257" spans="1:26" x14ac:dyDescent="0.25">
      <c r="A257" t="s">
        <v>2164</v>
      </c>
      <c r="B257">
        <v>206636</v>
      </c>
      <c r="C257" t="s">
        <v>1056</v>
      </c>
      <c r="D257" s="6">
        <v>44310</v>
      </c>
      <c r="E257" t="s">
        <v>123</v>
      </c>
      <c r="F257">
        <v>20</v>
      </c>
      <c r="G257">
        <v>-1.23</v>
      </c>
      <c r="H257">
        <v>18.77</v>
      </c>
      <c r="I257" t="s">
        <v>864</v>
      </c>
      <c r="J257" t="s">
        <v>865</v>
      </c>
      <c r="K257" t="s">
        <v>866</v>
      </c>
      <c r="L257">
        <v>20</v>
      </c>
      <c r="M257">
        <v>0</v>
      </c>
      <c r="N257">
        <v>0</v>
      </c>
      <c r="O257">
        <v>20</v>
      </c>
      <c r="P257">
        <v>42021</v>
      </c>
      <c r="Q257">
        <v>73.656099999999995</v>
      </c>
      <c r="R257">
        <v>1473.12</v>
      </c>
      <c r="S257" s="17">
        <v>0</v>
      </c>
      <c r="T257" s="13">
        <v>0</v>
      </c>
      <c r="U257" s="13">
        <v>-90.6</v>
      </c>
      <c r="V257" s="13">
        <v>72.111483820047354</v>
      </c>
      <c r="W257" s="13">
        <v>1353.53</v>
      </c>
      <c r="X257" s="14">
        <v>28.99</v>
      </c>
      <c r="Y257" s="13">
        <v>1473.12</v>
      </c>
      <c r="Z257">
        <v>1473.12</v>
      </c>
    </row>
    <row r="258" spans="1:26" x14ac:dyDescent="0.25">
      <c r="A258" t="s">
        <v>2164</v>
      </c>
      <c r="B258">
        <v>206637</v>
      </c>
      <c r="C258" t="s">
        <v>1060</v>
      </c>
      <c r="D258" s="6">
        <v>44310</v>
      </c>
      <c r="E258" t="s">
        <v>123</v>
      </c>
      <c r="F258">
        <v>20</v>
      </c>
      <c r="G258">
        <v>-1.23</v>
      </c>
      <c r="H258">
        <v>18.77</v>
      </c>
      <c r="I258" t="s">
        <v>868</v>
      </c>
      <c r="J258" t="s">
        <v>869</v>
      </c>
      <c r="K258" t="s">
        <v>870</v>
      </c>
      <c r="L258">
        <v>20</v>
      </c>
      <c r="M258">
        <v>0</v>
      </c>
      <c r="N258">
        <v>0</v>
      </c>
      <c r="O258">
        <v>20</v>
      </c>
      <c r="P258">
        <v>42021</v>
      </c>
      <c r="Q258">
        <v>73.656099999999995</v>
      </c>
      <c r="R258">
        <v>1473.12</v>
      </c>
      <c r="S258" s="17">
        <v>0</v>
      </c>
      <c r="T258" s="13">
        <v>0</v>
      </c>
      <c r="U258" s="13">
        <v>-90.6</v>
      </c>
      <c r="V258" s="13">
        <v>72.111483820047354</v>
      </c>
      <c r="W258" s="13">
        <v>1353.53</v>
      </c>
      <c r="X258" s="14">
        <v>28.99</v>
      </c>
      <c r="Y258" s="13">
        <v>1473.12</v>
      </c>
      <c r="Z258">
        <v>1473.12</v>
      </c>
    </row>
    <row r="259" spans="1:26" x14ac:dyDescent="0.25">
      <c r="A259" t="s">
        <v>2164</v>
      </c>
      <c r="B259">
        <v>206638</v>
      </c>
      <c r="C259" t="s">
        <v>1064</v>
      </c>
      <c r="D259" s="6">
        <v>44310</v>
      </c>
      <c r="E259" t="s">
        <v>123</v>
      </c>
      <c r="F259">
        <v>20</v>
      </c>
      <c r="G259">
        <v>-1.23</v>
      </c>
      <c r="H259">
        <v>18.77</v>
      </c>
      <c r="I259" t="s">
        <v>872</v>
      </c>
      <c r="J259" t="s">
        <v>873</v>
      </c>
      <c r="K259" t="s">
        <v>874</v>
      </c>
      <c r="L259">
        <v>20</v>
      </c>
      <c r="M259">
        <v>0</v>
      </c>
      <c r="N259">
        <v>0</v>
      </c>
      <c r="O259">
        <v>20</v>
      </c>
      <c r="P259">
        <v>42021</v>
      </c>
      <c r="Q259">
        <v>73.656099999999995</v>
      </c>
      <c r="R259">
        <v>1473.12</v>
      </c>
      <c r="S259" s="17">
        <v>0</v>
      </c>
      <c r="T259" s="13">
        <v>0</v>
      </c>
      <c r="U259" s="13">
        <v>-90.6</v>
      </c>
      <c r="V259" s="13">
        <v>72.111483820047354</v>
      </c>
      <c r="W259" s="13">
        <v>1353.53</v>
      </c>
      <c r="X259" s="14">
        <v>28.99</v>
      </c>
      <c r="Y259" s="13">
        <v>1473.12</v>
      </c>
      <c r="Z259">
        <v>1473.12</v>
      </c>
    </row>
    <row r="260" spans="1:26" x14ac:dyDescent="0.25">
      <c r="A260" t="s">
        <v>2164</v>
      </c>
      <c r="B260">
        <v>206639</v>
      </c>
      <c r="C260" t="s">
        <v>1068</v>
      </c>
      <c r="D260" s="6">
        <v>44310</v>
      </c>
      <c r="E260" t="s">
        <v>123</v>
      </c>
      <c r="F260">
        <v>89</v>
      </c>
      <c r="G260">
        <v>-4.24</v>
      </c>
      <c r="H260">
        <v>84.76</v>
      </c>
      <c r="I260" t="s">
        <v>876</v>
      </c>
      <c r="J260" t="s">
        <v>877</v>
      </c>
      <c r="K260" t="s">
        <v>878</v>
      </c>
      <c r="L260">
        <v>99</v>
      </c>
      <c r="M260">
        <v>10</v>
      </c>
      <c r="N260">
        <v>0</v>
      </c>
      <c r="O260">
        <v>89</v>
      </c>
      <c r="P260">
        <v>42021</v>
      </c>
      <c r="Q260">
        <v>73.656099999999995</v>
      </c>
      <c r="R260">
        <v>7291.95</v>
      </c>
      <c r="S260" s="17">
        <v>0</v>
      </c>
      <c r="T260" s="13">
        <v>737</v>
      </c>
      <c r="U260" s="13">
        <v>-312.3</v>
      </c>
      <c r="V260" s="13">
        <v>72.111483820047354</v>
      </c>
      <c r="W260" s="13">
        <v>6112.17</v>
      </c>
      <c r="X260" s="14">
        <v>130.47999999999999</v>
      </c>
      <c r="Y260" s="13">
        <v>7291.95</v>
      </c>
      <c r="Z260">
        <v>7291.95</v>
      </c>
    </row>
    <row r="261" spans="1:26" x14ac:dyDescent="0.25">
      <c r="A261" t="s">
        <v>2164</v>
      </c>
      <c r="B261">
        <v>206643</v>
      </c>
      <c r="C261" t="s">
        <v>1072</v>
      </c>
      <c r="D261" s="6">
        <v>44310</v>
      </c>
      <c r="E261" t="s">
        <v>123</v>
      </c>
      <c r="F261">
        <v>89</v>
      </c>
      <c r="G261">
        <v>-4.24</v>
      </c>
      <c r="H261">
        <v>84.76</v>
      </c>
      <c r="I261" t="s">
        <v>880</v>
      </c>
      <c r="J261" t="s">
        <v>881</v>
      </c>
      <c r="K261" t="s">
        <v>882</v>
      </c>
      <c r="L261">
        <v>89</v>
      </c>
      <c r="N261">
        <v>0</v>
      </c>
      <c r="O261">
        <v>89</v>
      </c>
      <c r="P261">
        <v>42021</v>
      </c>
      <c r="Q261">
        <v>73.656099999999995</v>
      </c>
      <c r="R261">
        <v>6555.39</v>
      </c>
      <c r="S261" s="17">
        <v>0</v>
      </c>
      <c r="T261" s="13">
        <v>0</v>
      </c>
      <c r="U261" s="13">
        <v>-312.3</v>
      </c>
      <c r="V261" s="13">
        <v>72.111483820047354</v>
      </c>
      <c r="W261" s="13">
        <v>6112.17</v>
      </c>
      <c r="X261" s="14">
        <v>130.91999999999999</v>
      </c>
      <c r="Y261" s="13">
        <v>6555.39</v>
      </c>
      <c r="Z261">
        <v>6555.39</v>
      </c>
    </row>
    <row r="262" spans="1:26" x14ac:dyDescent="0.25">
      <c r="A262" t="s">
        <v>2164</v>
      </c>
      <c r="B262">
        <v>206644</v>
      </c>
      <c r="C262" t="s">
        <v>1076</v>
      </c>
      <c r="D262" s="6">
        <v>44310</v>
      </c>
      <c r="E262" t="s">
        <v>123</v>
      </c>
      <c r="F262">
        <v>99</v>
      </c>
      <c r="G262">
        <v>-4.67</v>
      </c>
      <c r="H262">
        <v>94.33</v>
      </c>
      <c r="I262" t="s">
        <v>884</v>
      </c>
      <c r="J262" t="s">
        <v>885</v>
      </c>
      <c r="K262" t="s">
        <v>886</v>
      </c>
      <c r="L262">
        <v>99</v>
      </c>
      <c r="M262">
        <v>0</v>
      </c>
      <c r="N262">
        <v>0</v>
      </c>
      <c r="O262">
        <v>99</v>
      </c>
      <c r="P262">
        <v>42021</v>
      </c>
      <c r="Q262">
        <v>73.656099999999995</v>
      </c>
      <c r="R262">
        <v>7291.95</v>
      </c>
      <c r="S262" s="17">
        <v>0</v>
      </c>
      <c r="T262" s="13">
        <v>0</v>
      </c>
      <c r="U262" s="13">
        <v>-343.97</v>
      </c>
      <c r="V262" s="13">
        <v>72.111483820047354</v>
      </c>
      <c r="W262" s="13">
        <v>6802.28</v>
      </c>
      <c r="X262" s="14">
        <v>145.69999999999999</v>
      </c>
      <c r="Y262" s="13">
        <v>7291.95</v>
      </c>
      <c r="Z262">
        <v>7291.95</v>
      </c>
    </row>
    <row r="263" spans="1:26" x14ac:dyDescent="0.25">
      <c r="A263" t="s">
        <v>2164</v>
      </c>
      <c r="B263">
        <v>206645</v>
      </c>
      <c r="C263" t="s">
        <v>1080</v>
      </c>
      <c r="D263" s="6">
        <v>44310</v>
      </c>
      <c r="E263" t="s">
        <v>123</v>
      </c>
      <c r="F263">
        <v>89</v>
      </c>
      <c r="G263">
        <v>-4.24</v>
      </c>
      <c r="H263">
        <v>84.76</v>
      </c>
      <c r="I263" t="s">
        <v>888</v>
      </c>
      <c r="J263" t="s">
        <v>877</v>
      </c>
      <c r="K263" t="s">
        <v>878</v>
      </c>
      <c r="L263">
        <v>89</v>
      </c>
      <c r="N263">
        <v>0</v>
      </c>
      <c r="O263">
        <v>89</v>
      </c>
      <c r="P263">
        <v>42021</v>
      </c>
      <c r="Q263">
        <v>73.656099999999995</v>
      </c>
      <c r="R263">
        <v>6555.39</v>
      </c>
      <c r="S263" s="17">
        <v>0</v>
      </c>
      <c r="T263" s="13">
        <v>0</v>
      </c>
      <c r="U263" s="13">
        <v>-312.3</v>
      </c>
      <c r="V263" s="13">
        <v>72.111483820047354</v>
      </c>
      <c r="W263" s="13">
        <v>6112.17</v>
      </c>
      <c r="X263" s="14">
        <v>130.91999999999999</v>
      </c>
      <c r="Y263" s="13">
        <v>6555.39</v>
      </c>
      <c r="Z263">
        <v>6555.39</v>
      </c>
    </row>
    <row r="264" spans="1:26" x14ac:dyDescent="0.25">
      <c r="A264" t="s">
        <v>2164</v>
      </c>
      <c r="B264">
        <v>206646</v>
      </c>
      <c r="C264" t="s">
        <v>1082</v>
      </c>
      <c r="D264" s="6">
        <v>44310</v>
      </c>
      <c r="E264" t="s">
        <v>123</v>
      </c>
      <c r="F264">
        <v>20</v>
      </c>
      <c r="G264">
        <v>-1.23</v>
      </c>
      <c r="H264">
        <v>18.77</v>
      </c>
      <c r="I264" t="s">
        <v>890</v>
      </c>
      <c r="J264" t="s">
        <v>891</v>
      </c>
      <c r="K264" t="s">
        <v>892</v>
      </c>
      <c r="L264">
        <v>20</v>
      </c>
      <c r="M264">
        <v>0</v>
      </c>
      <c r="N264">
        <v>0</v>
      </c>
      <c r="O264">
        <v>20</v>
      </c>
      <c r="P264">
        <v>42021</v>
      </c>
      <c r="Q264">
        <v>73.656099999999995</v>
      </c>
      <c r="R264">
        <v>1473.12</v>
      </c>
      <c r="S264" s="17">
        <v>0</v>
      </c>
      <c r="T264" s="13">
        <v>0</v>
      </c>
      <c r="U264" s="13">
        <v>-90.6</v>
      </c>
      <c r="V264" s="13">
        <v>72.111483820047354</v>
      </c>
      <c r="W264" s="13">
        <v>1353.53</v>
      </c>
      <c r="X264" s="14">
        <v>28.99</v>
      </c>
      <c r="Y264" s="13">
        <v>1473.12</v>
      </c>
      <c r="Z264">
        <v>1473.12</v>
      </c>
    </row>
    <row r="265" spans="1:26" x14ac:dyDescent="0.25">
      <c r="A265" t="s">
        <v>2164</v>
      </c>
      <c r="B265">
        <v>206694</v>
      </c>
      <c r="C265" t="s">
        <v>1086</v>
      </c>
      <c r="D265" s="6">
        <v>44310</v>
      </c>
      <c r="E265" t="s">
        <v>123</v>
      </c>
      <c r="F265">
        <v>16</v>
      </c>
      <c r="G265">
        <v>-1.05</v>
      </c>
      <c r="H265">
        <v>14.95</v>
      </c>
      <c r="I265" t="s">
        <v>894</v>
      </c>
      <c r="J265" t="s">
        <v>861</v>
      </c>
      <c r="K265" t="s">
        <v>862</v>
      </c>
      <c r="L265">
        <v>16</v>
      </c>
      <c r="N265">
        <v>0</v>
      </c>
      <c r="O265">
        <v>16</v>
      </c>
      <c r="P265">
        <v>42021</v>
      </c>
      <c r="Q265">
        <v>73.656099999999995</v>
      </c>
      <c r="R265">
        <v>1178.5</v>
      </c>
      <c r="S265" s="17">
        <v>0</v>
      </c>
      <c r="T265" s="13">
        <v>0</v>
      </c>
      <c r="U265" s="13">
        <v>-77.34</v>
      </c>
      <c r="V265" s="13">
        <v>72.111483820047354</v>
      </c>
      <c r="W265" s="13">
        <v>1078.07</v>
      </c>
      <c r="X265" s="14">
        <v>23.09</v>
      </c>
      <c r="Y265" s="13">
        <v>1178.5</v>
      </c>
      <c r="Z265">
        <v>1178.5</v>
      </c>
    </row>
    <row r="266" spans="1:26" x14ac:dyDescent="0.25">
      <c r="A266" t="s">
        <v>2164</v>
      </c>
      <c r="B266">
        <v>206695</v>
      </c>
      <c r="C266" t="s">
        <v>1090</v>
      </c>
      <c r="D266" s="6">
        <v>44310</v>
      </c>
      <c r="E266" t="s">
        <v>123</v>
      </c>
      <c r="F266">
        <v>89</v>
      </c>
      <c r="G266">
        <v>-4.24</v>
      </c>
      <c r="H266">
        <v>84.76</v>
      </c>
      <c r="I266" t="s">
        <v>896</v>
      </c>
      <c r="J266" t="s">
        <v>897</v>
      </c>
      <c r="K266" t="s">
        <v>898</v>
      </c>
      <c r="L266">
        <v>89</v>
      </c>
      <c r="M266">
        <v>0</v>
      </c>
      <c r="N266">
        <v>0</v>
      </c>
      <c r="O266">
        <v>89</v>
      </c>
      <c r="P266">
        <v>42021</v>
      </c>
      <c r="Q266">
        <v>73.656099999999995</v>
      </c>
      <c r="R266">
        <v>6555.39</v>
      </c>
      <c r="S266" s="17">
        <v>0</v>
      </c>
      <c r="T266" s="13">
        <v>0</v>
      </c>
      <c r="U266" s="13">
        <v>-312.3</v>
      </c>
      <c r="V266" s="13">
        <v>72.111483820047354</v>
      </c>
      <c r="W266" s="13">
        <v>6112.17</v>
      </c>
      <c r="X266" s="14">
        <v>130.91999999999999</v>
      </c>
      <c r="Y266" s="13">
        <v>6555.39</v>
      </c>
      <c r="Z266">
        <v>6555.39</v>
      </c>
    </row>
    <row r="267" spans="1:26" x14ac:dyDescent="0.25">
      <c r="A267" t="s">
        <v>2164</v>
      </c>
      <c r="B267">
        <v>206696</v>
      </c>
      <c r="C267" t="s">
        <v>1094</v>
      </c>
      <c r="D267" s="6">
        <v>44310</v>
      </c>
      <c r="E267" t="s">
        <v>123</v>
      </c>
      <c r="F267">
        <v>89</v>
      </c>
      <c r="G267">
        <v>-4.24</v>
      </c>
      <c r="H267">
        <v>84.76</v>
      </c>
      <c r="I267" t="s">
        <v>900</v>
      </c>
      <c r="J267" t="s">
        <v>877</v>
      </c>
      <c r="K267" t="s">
        <v>878</v>
      </c>
      <c r="L267">
        <v>89</v>
      </c>
      <c r="N267">
        <v>0</v>
      </c>
      <c r="O267">
        <v>89</v>
      </c>
      <c r="P267">
        <v>42021</v>
      </c>
      <c r="Q267">
        <v>73.656099999999995</v>
      </c>
      <c r="R267">
        <v>6555.39</v>
      </c>
      <c r="S267" s="17">
        <v>0</v>
      </c>
      <c r="T267" s="13">
        <v>0</v>
      </c>
      <c r="U267" s="13">
        <v>-312.3</v>
      </c>
      <c r="V267" s="13">
        <v>72.111483820047354</v>
      </c>
      <c r="W267" s="13">
        <v>6112.17</v>
      </c>
      <c r="X267" s="14">
        <v>130.91999999999999</v>
      </c>
      <c r="Y267" s="13">
        <v>6555.39</v>
      </c>
      <c r="Z267">
        <v>6555.39</v>
      </c>
    </row>
    <row r="268" spans="1:26" x14ac:dyDescent="0.25">
      <c r="A268" t="s">
        <v>2164</v>
      </c>
      <c r="B268">
        <v>206697</v>
      </c>
      <c r="C268" t="s">
        <v>1098</v>
      </c>
      <c r="D268" s="6">
        <v>44311</v>
      </c>
      <c r="E268" t="s">
        <v>123</v>
      </c>
      <c r="F268">
        <v>99</v>
      </c>
      <c r="G268">
        <v>-4.67</v>
      </c>
      <c r="H268">
        <v>94.33</v>
      </c>
      <c r="I268" t="s">
        <v>902</v>
      </c>
      <c r="J268" t="s">
        <v>903</v>
      </c>
      <c r="K268" t="s">
        <v>904</v>
      </c>
      <c r="L268">
        <v>99</v>
      </c>
      <c r="M268">
        <v>0</v>
      </c>
      <c r="N268">
        <v>0</v>
      </c>
      <c r="O268">
        <v>99</v>
      </c>
      <c r="P268">
        <v>42021</v>
      </c>
      <c r="Q268">
        <v>73.656099999999995</v>
      </c>
      <c r="R268">
        <v>7291.95</v>
      </c>
      <c r="S268" s="17">
        <v>0</v>
      </c>
      <c r="T268" s="13">
        <v>0</v>
      </c>
      <c r="U268" s="13">
        <v>-343.97</v>
      </c>
      <c r="V268" s="13">
        <v>72.110679005926997</v>
      </c>
      <c r="W268" s="13">
        <v>6802.2</v>
      </c>
      <c r="X268" s="14">
        <v>145.78</v>
      </c>
      <c r="Y268" s="13">
        <v>7291.95</v>
      </c>
      <c r="Z268">
        <v>7291.95</v>
      </c>
    </row>
    <row r="269" spans="1:26" x14ac:dyDescent="0.25">
      <c r="A269" t="s">
        <v>2164</v>
      </c>
      <c r="B269">
        <v>206698</v>
      </c>
      <c r="C269" t="s">
        <v>1102</v>
      </c>
      <c r="D269" s="6">
        <v>44311</v>
      </c>
      <c r="E269" t="s">
        <v>123</v>
      </c>
      <c r="F269">
        <v>99</v>
      </c>
      <c r="G269">
        <v>-4.67</v>
      </c>
      <c r="H269">
        <v>94.33</v>
      </c>
      <c r="I269" t="s">
        <v>906</v>
      </c>
      <c r="J269" t="s">
        <v>907</v>
      </c>
      <c r="K269" t="s">
        <v>908</v>
      </c>
      <c r="L269">
        <v>99</v>
      </c>
      <c r="M269">
        <v>0</v>
      </c>
      <c r="N269">
        <v>0</v>
      </c>
      <c r="O269">
        <v>99</v>
      </c>
      <c r="P269">
        <v>42021</v>
      </c>
      <c r="Q269">
        <v>73.656099999999995</v>
      </c>
      <c r="R269">
        <v>7291.95</v>
      </c>
      <c r="S269" s="17">
        <v>0</v>
      </c>
      <c r="T269" s="13">
        <v>0</v>
      </c>
      <c r="U269" s="13">
        <v>-343.97</v>
      </c>
      <c r="V269" s="13">
        <v>72.110679005926997</v>
      </c>
      <c r="W269" s="13">
        <v>6802.2</v>
      </c>
      <c r="X269" s="14">
        <v>145.78</v>
      </c>
      <c r="Y269" s="13">
        <v>7291.95</v>
      </c>
      <c r="Z269">
        <v>7291.95</v>
      </c>
    </row>
    <row r="270" spans="1:26" x14ac:dyDescent="0.25">
      <c r="A270" t="s">
        <v>2164</v>
      </c>
      <c r="B270">
        <v>206699</v>
      </c>
      <c r="C270" t="s">
        <v>1106</v>
      </c>
      <c r="D270" s="6">
        <v>44311</v>
      </c>
      <c r="E270" t="s">
        <v>123</v>
      </c>
      <c r="F270">
        <v>99</v>
      </c>
      <c r="G270">
        <v>-4.67</v>
      </c>
      <c r="H270">
        <v>94.33</v>
      </c>
      <c r="I270" t="s">
        <v>910</v>
      </c>
      <c r="J270" t="s">
        <v>903</v>
      </c>
      <c r="K270" t="s">
        <v>904</v>
      </c>
      <c r="L270">
        <v>99</v>
      </c>
      <c r="M270">
        <v>0</v>
      </c>
      <c r="N270">
        <v>0</v>
      </c>
      <c r="O270">
        <v>99</v>
      </c>
      <c r="P270">
        <v>42021</v>
      </c>
      <c r="Q270">
        <v>73.656099999999995</v>
      </c>
      <c r="R270">
        <v>7291.95</v>
      </c>
      <c r="S270" s="17">
        <v>0</v>
      </c>
      <c r="T270" s="13">
        <v>0</v>
      </c>
      <c r="U270" s="13">
        <v>-343.97</v>
      </c>
      <c r="V270" s="13">
        <v>72.110679005926997</v>
      </c>
      <c r="W270" s="13">
        <v>6802.2</v>
      </c>
      <c r="X270" s="14">
        <v>145.78</v>
      </c>
      <c r="Y270" s="13">
        <v>7291.95</v>
      </c>
      <c r="Z270">
        <v>7291.95</v>
      </c>
    </row>
    <row r="271" spans="1:26" x14ac:dyDescent="0.25">
      <c r="A271" t="s">
        <v>2164</v>
      </c>
      <c r="B271">
        <v>206700</v>
      </c>
      <c r="C271" t="s">
        <v>1108</v>
      </c>
      <c r="D271" s="6">
        <v>44311</v>
      </c>
      <c r="E271" t="s">
        <v>123</v>
      </c>
      <c r="F271">
        <v>99</v>
      </c>
      <c r="G271">
        <v>-4.67</v>
      </c>
      <c r="H271">
        <v>94.33</v>
      </c>
      <c r="I271" t="s">
        <v>912</v>
      </c>
      <c r="J271" t="s">
        <v>913</v>
      </c>
      <c r="K271" t="s">
        <v>914</v>
      </c>
      <c r="L271">
        <v>99</v>
      </c>
      <c r="M271">
        <v>0</v>
      </c>
      <c r="N271">
        <v>0</v>
      </c>
      <c r="O271">
        <v>99</v>
      </c>
      <c r="P271">
        <v>42021</v>
      </c>
      <c r="Q271">
        <v>73.656099999999995</v>
      </c>
      <c r="R271">
        <v>7291.95</v>
      </c>
      <c r="S271" s="17">
        <v>0</v>
      </c>
      <c r="T271" s="13">
        <v>0</v>
      </c>
      <c r="U271" s="13">
        <v>-343.97</v>
      </c>
      <c r="V271" s="13">
        <v>72.110679005926997</v>
      </c>
      <c r="W271" s="13">
        <v>6802.2</v>
      </c>
      <c r="X271" s="14">
        <v>145.78</v>
      </c>
      <c r="Y271" s="13">
        <v>7291.95</v>
      </c>
      <c r="Z271">
        <v>7291.95</v>
      </c>
    </row>
    <row r="272" spans="1:26" x14ac:dyDescent="0.25">
      <c r="A272" t="s">
        <v>2164</v>
      </c>
      <c r="B272">
        <v>206702</v>
      </c>
      <c r="C272" t="s">
        <v>1112</v>
      </c>
      <c r="D272" s="6">
        <v>44311</v>
      </c>
      <c r="E272" t="s">
        <v>123</v>
      </c>
      <c r="F272">
        <v>20</v>
      </c>
      <c r="G272">
        <v>-1.23</v>
      </c>
      <c r="H272">
        <v>18.77</v>
      </c>
      <c r="I272" t="s">
        <v>916</v>
      </c>
      <c r="J272" t="s">
        <v>917</v>
      </c>
      <c r="K272" t="s">
        <v>918</v>
      </c>
      <c r="L272">
        <v>20</v>
      </c>
      <c r="M272">
        <v>0</v>
      </c>
      <c r="N272">
        <v>0</v>
      </c>
      <c r="O272">
        <v>20</v>
      </c>
      <c r="P272">
        <v>42021</v>
      </c>
      <c r="Q272">
        <v>73.656099999999995</v>
      </c>
      <c r="R272">
        <v>1473.12</v>
      </c>
      <c r="S272" s="17">
        <v>0</v>
      </c>
      <c r="T272" s="13">
        <v>0</v>
      </c>
      <c r="U272" s="13">
        <v>-90.6</v>
      </c>
      <c r="V272" s="13">
        <v>72.110679005926997</v>
      </c>
      <c r="W272" s="13">
        <v>1353.52</v>
      </c>
      <c r="X272" s="14">
        <v>29</v>
      </c>
      <c r="Y272" s="13">
        <v>1473.12</v>
      </c>
      <c r="Z272">
        <v>1473.12</v>
      </c>
    </row>
    <row r="273" spans="1:26" x14ac:dyDescent="0.25">
      <c r="A273" t="s">
        <v>2164</v>
      </c>
      <c r="B273">
        <v>206703</v>
      </c>
      <c r="C273" t="s">
        <v>1116</v>
      </c>
      <c r="D273" s="6">
        <v>44311</v>
      </c>
      <c r="E273" t="s">
        <v>123</v>
      </c>
      <c r="F273">
        <v>89</v>
      </c>
      <c r="G273">
        <v>-4.24</v>
      </c>
      <c r="H273">
        <v>84.76</v>
      </c>
      <c r="I273" t="s">
        <v>920</v>
      </c>
      <c r="J273" t="s">
        <v>921</v>
      </c>
      <c r="K273" t="s">
        <v>922</v>
      </c>
      <c r="L273">
        <v>99</v>
      </c>
      <c r="M273">
        <v>10</v>
      </c>
      <c r="N273">
        <v>0</v>
      </c>
      <c r="O273">
        <v>89</v>
      </c>
      <c r="P273">
        <v>42021</v>
      </c>
      <c r="Q273">
        <v>73.656099999999995</v>
      </c>
      <c r="R273">
        <v>7291.95</v>
      </c>
      <c r="S273" s="17">
        <v>0</v>
      </c>
      <c r="T273" s="13">
        <v>737</v>
      </c>
      <c r="U273" s="13">
        <v>-312.3</v>
      </c>
      <c r="V273" s="13">
        <v>72.110679005926997</v>
      </c>
      <c r="W273" s="13">
        <v>6112.1</v>
      </c>
      <c r="X273" s="14">
        <v>130.55000000000001</v>
      </c>
      <c r="Y273" s="13">
        <v>7291.95</v>
      </c>
      <c r="Z273">
        <v>7291.95</v>
      </c>
    </row>
    <row r="274" spans="1:26" x14ac:dyDescent="0.25">
      <c r="A274" t="s">
        <v>2164</v>
      </c>
      <c r="B274">
        <v>206704</v>
      </c>
      <c r="C274" t="s">
        <v>1120</v>
      </c>
      <c r="D274" s="6">
        <v>44311</v>
      </c>
      <c r="E274" t="s">
        <v>2022</v>
      </c>
      <c r="F274">
        <v>7</v>
      </c>
      <c r="G274">
        <v>-0.54</v>
      </c>
      <c r="H274">
        <v>6.46</v>
      </c>
      <c r="I274" t="s">
        <v>2061</v>
      </c>
      <c r="J274" t="s">
        <v>2062</v>
      </c>
      <c r="K274" t="s">
        <v>2063</v>
      </c>
      <c r="L274">
        <v>7</v>
      </c>
      <c r="M274">
        <v>0</v>
      </c>
      <c r="N274">
        <v>0</v>
      </c>
      <c r="O274">
        <v>7</v>
      </c>
      <c r="P274">
        <v>42021</v>
      </c>
      <c r="Q274">
        <v>102.14400000000001</v>
      </c>
      <c r="R274">
        <v>715.01</v>
      </c>
      <c r="S274" s="17">
        <v>0</v>
      </c>
      <c r="T274" s="13">
        <v>0</v>
      </c>
      <c r="U274" s="13">
        <v>-55.16</v>
      </c>
      <c r="V274" s="13">
        <v>99.732279449260588</v>
      </c>
      <c r="W274" s="13">
        <v>644.27</v>
      </c>
      <c r="X274" s="14">
        <v>15.58</v>
      </c>
      <c r="Y274" s="13">
        <v>715.01</v>
      </c>
      <c r="Z274">
        <v>715.01</v>
      </c>
    </row>
    <row r="275" spans="1:26" x14ac:dyDescent="0.25">
      <c r="A275" t="s">
        <v>2164</v>
      </c>
      <c r="B275">
        <v>206705</v>
      </c>
      <c r="C275" t="s">
        <v>1122</v>
      </c>
      <c r="D275" s="6">
        <v>44311</v>
      </c>
      <c r="E275" t="s">
        <v>2022</v>
      </c>
      <c r="F275">
        <v>14</v>
      </c>
      <c r="G275">
        <v>-0.85</v>
      </c>
      <c r="H275">
        <v>13.15</v>
      </c>
      <c r="I275" t="s">
        <v>2065</v>
      </c>
      <c r="J275" t="s">
        <v>2062</v>
      </c>
      <c r="K275" t="s">
        <v>2063</v>
      </c>
      <c r="L275">
        <v>14</v>
      </c>
      <c r="M275">
        <v>0</v>
      </c>
      <c r="N275">
        <v>0</v>
      </c>
      <c r="O275">
        <v>14</v>
      </c>
      <c r="P275">
        <v>42021</v>
      </c>
      <c r="Q275">
        <v>102.14400000000001</v>
      </c>
      <c r="R275">
        <v>1430.02</v>
      </c>
      <c r="S275" s="17">
        <v>0</v>
      </c>
      <c r="T275" s="13">
        <v>0</v>
      </c>
      <c r="U275" s="13">
        <v>-86.82</v>
      </c>
      <c r="V275" s="13">
        <v>99.732279449260588</v>
      </c>
      <c r="W275" s="13">
        <v>1311.48</v>
      </c>
      <c r="X275" s="14">
        <v>31.72</v>
      </c>
      <c r="Y275" s="13">
        <v>1430.02</v>
      </c>
      <c r="Z275">
        <v>1430.02</v>
      </c>
    </row>
    <row r="276" spans="1:26" x14ac:dyDescent="0.25">
      <c r="A276" t="s">
        <v>2164</v>
      </c>
      <c r="B276">
        <v>206707</v>
      </c>
      <c r="C276" t="s">
        <v>1127</v>
      </c>
      <c r="D276" s="6">
        <v>44312</v>
      </c>
      <c r="E276" t="s">
        <v>123</v>
      </c>
      <c r="F276">
        <v>49</v>
      </c>
      <c r="G276">
        <v>-2.4900000000000002</v>
      </c>
      <c r="H276">
        <v>46.51</v>
      </c>
      <c r="I276" t="s">
        <v>924</v>
      </c>
      <c r="J276" t="s">
        <v>925</v>
      </c>
      <c r="K276" t="s">
        <v>926</v>
      </c>
      <c r="L276">
        <v>49</v>
      </c>
      <c r="M276">
        <v>0</v>
      </c>
      <c r="N276">
        <v>0</v>
      </c>
      <c r="O276">
        <v>49</v>
      </c>
      <c r="P276">
        <v>42021</v>
      </c>
      <c r="Q276">
        <v>73.656099999999995</v>
      </c>
      <c r="R276">
        <v>3609.15</v>
      </c>
      <c r="S276" s="17">
        <v>0</v>
      </c>
      <c r="T276" s="13">
        <v>0</v>
      </c>
      <c r="U276" s="13">
        <v>-183.4</v>
      </c>
      <c r="V276" s="13">
        <v>72.11025334925057</v>
      </c>
      <c r="W276" s="13">
        <v>3353.85</v>
      </c>
      <c r="X276" s="14">
        <v>71.900000000000006</v>
      </c>
      <c r="Y276" s="13">
        <v>3609.15</v>
      </c>
      <c r="Z276">
        <v>3609.15</v>
      </c>
    </row>
    <row r="277" spans="1:26" x14ac:dyDescent="0.25">
      <c r="A277" t="s">
        <v>2164</v>
      </c>
      <c r="B277">
        <v>206709</v>
      </c>
      <c r="C277" t="s">
        <v>1129</v>
      </c>
      <c r="D277" s="6">
        <v>44312</v>
      </c>
      <c r="E277" t="s">
        <v>123</v>
      </c>
      <c r="F277">
        <v>89</v>
      </c>
      <c r="G277">
        <v>-4.24</v>
      </c>
      <c r="H277">
        <v>84.76</v>
      </c>
      <c r="I277" t="s">
        <v>928</v>
      </c>
      <c r="J277" t="s">
        <v>929</v>
      </c>
      <c r="K277" t="s">
        <v>930</v>
      </c>
      <c r="L277">
        <v>89</v>
      </c>
      <c r="N277">
        <v>0</v>
      </c>
      <c r="O277">
        <v>89</v>
      </c>
      <c r="P277">
        <v>42021</v>
      </c>
      <c r="Q277">
        <v>73.656099999999995</v>
      </c>
      <c r="R277">
        <v>6555.39</v>
      </c>
      <c r="S277" s="17">
        <v>0</v>
      </c>
      <c r="T277" s="13">
        <v>0</v>
      </c>
      <c r="U277" s="13">
        <v>-312.3</v>
      </c>
      <c r="V277" s="13">
        <v>72.11025334925057</v>
      </c>
      <c r="W277" s="13">
        <v>6112.07</v>
      </c>
      <c r="X277" s="14">
        <v>131.02000000000001</v>
      </c>
      <c r="Y277" s="13">
        <v>6555.39</v>
      </c>
      <c r="Z277">
        <v>6555.39</v>
      </c>
    </row>
    <row r="278" spans="1:26" x14ac:dyDescent="0.25">
      <c r="A278" t="s">
        <v>2164</v>
      </c>
      <c r="B278">
        <v>206710</v>
      </c>
      <c r="C278" t="s">
        <v>1132</v>
      </c>
      <c r="D278" s="6">
        <v>44312</v>
      </c>
      <c r="E278" t="s">
        <v>123</v>
      </c>
      <c r="F278">
        <v>70</v>
      </c>
      <c r="G278">
        <v>-3.41</v>
      </c>
      <c r="H278">
        <v>66.59</v>
      </c>
      <c r="I278" t="s">
        <v>932</v>
      </c>
      <c r="J278" t="s">
        <v>925</v>
      </c>
      <c r="K278" t="s">
        <v>926</v>
      </c>
      <c r="L278">
        <v>70</v>
      </c>
      <c r="M278">
        <v>0</v>
      </c>
      <c r="N278">
        <v>0</v>
      </c>
      <c r="O278">
        <v>70</v>
      </c>
      <c r="P278">
        <v>42021</v>
      </c>
      <c r="Q278">
        <v>73.656099999999995</v>
      </c>
      <c r="R278">
        <v>5155.92</v>
      </c>
      <c r="S278" s="17">
        <v>0</v>
      </c>
      <c r="T278" s="13">
        <v>0</v>
      </c>
      <c r="U278" s="13">
        <v>-251.17</v>
      </c>
      <c r="V278" s="13">
        <v>72.11025334925057</v>
      </c>
      <c r="W278" s="13">
        <v>4801.82</v>
      </c>
      <c r="X278" s="14">
        <v>102.93</v>
      </c>
      <c r="Y278" s="13">
        <v>5155.92</v>
      </c>
      <c r="Z278">
        <v>5155.92</v>
      </c>
    </row>
    <row r="279" spans="1:26" x14ac:dyDescent="0.25">
      <c r="A279" t="s">
        <v>2164</v>
      </c>
      <c r="B279">
        <v>206711</v>
      </c>
      <c r="C279" t="s">
        <v>1136</v>
      </c>
      <c r="D279" s="6">
        <v>44312</v>
      </c>
      <c r="E279" t="s">
        <v>123</v>
      </c>
      <c r="F279">
        <v>89</v>
      </c>
      <c r="G279">
        <v>-4.24</v>
      </c>
      <c r="H279">
        <v>84.76</v>
      </c>
      <c r="I279" t="s">
        <v>934</v>
      </c>
      <c r="J279" t="s">
        <v>935</v>
      </c>
      <c r="K279" t="s">
        <v>936</v>
      </c>
      <c r="L279">
        <v>89</v>
      </c>
      <c r="N279">
        <v>0</v>
      </c>
      <c r="O279">
        <v>89</v>
      </c>
      <c r="P279">
        <v>42021</v>
      </c>
      <c r="Q279">
        <v>73.656099999999995</v>
      </c>
      <c r="R279">
        <v>6555.39</v>
      </c>
      <c r="S279" s="17">
        <v>0</v>
      </c>
      <c r="T279" s="13">
        <v>0</v>
      </c>
      <c r="U279" s="13">
        <v>-312.3</v>
      </c>
      <c r="V279" s="13">
        <v>72.11025334925057</v>
      </c>
      <c r="W279" s="13">
        <v>6112.07</v>
      </c>
      <c r="X279" s="14">
        <v>131.02000000000001</v>
      </c>
      <c r="Y279" s="13">
        <v>6555.39</v>
      </c>
      <c r="Z279">
        <v>6555.39</v>
      </c>
    </row>
    <row r="280" spans="1:26" x14ac:dyDescent="0.25">
      <c r="A280" t="s">
        <v>2164</v>
      </c>
      <c r="B280">
        <v>206718</v>
      </c>
      <c r="C280" t="s">
        <v>1140</v>
      </c>
      <c r="D280" s="6">
        <v>44312</v>
      </c>
      <c r="E280" t="s">
        <v>123</v>
      </c>
      <c r="F280">
        <v>99</v>
      </c>
      <c r="G280">
        <v>-4.67</v>
      </c>
      <c r="H280">
        <v>94.33</v>
      </c>
      <c r="I280" t="s">
        <v>938</v>
      </c>
      <c r="J280" t="s">
        <v>939</v>
      </c>
      <c r="K280" t="s">
        <v>940</v>
      </c>
      <c r="L280">
        <v>99</v>
      </c>
      <c r="M280">
        <v>0</v>
      </c>
      <c r="N280">
        <v>0</v>
      </c>
      <c r="O280">
        <v>99</v>
      </c>
      <c r="P280">
        <v>42021</v>
      </c>
      <c r="Q280">
        <v>73.656099999999995</v>
      </c>
      <c r="R280">
        <v>7291.95</v>
      </c>
      <c r="S280" s="17">
        <v>0</v>
      </c>
      <c r="T280" s="13">
        <v>0</v>
      </c>
      <c r="U280" s="13">
        <v>-343.97</v>
      </c>
      <c r="V280" s="13">
        <v>72.11025334925057</v>
      </c>
      <c r="W280" s="13">
        <v>6802.16</v>
      </c>
      <c r="X280" s="14">
        <v>145.82</v>
      </c>
      <c r="Y280" s="13">
        <v>7291.95</v>
      </c>
      <c r="Z280">
        <v>7291.95</v>
      </c>
    </row>
    <row r="281" spans="1:26" x14ac:dyDescent="0.25">
      <c r="A281" t="s">
        <v>2164</v>
      </c>
      <c r="B281">
        <v>206715</v>
      </c>
      <c r="C281" t="s">
        <v>1144</v>
      </c>
      <c r="D281" s="6">
        <v>44312</v>
      </c>
      <c r="E281" t="s">
        <v>1861</v>
      </c>
      <c r="F281">
        <v>79</v>
      </c>
      <c r="G281">
        <v>-3.86</v>
      </c>
      <c r="H281">
        <v>75.14</v>
      </c>
      <c r="I281" t="s">
        <v>1953</v>
      </c>
      <c r="J281" t="s">
        <v>1954</v>
      </c>
      <c r="K281" t="s">
        <v>1955</v>
      </c>
      <c r="L281">
        <v>79</v>
      </c>
      <c r="M281">
        <v>0</v>
      </c>
      <c r="N281">
        <v>0</v>
      </c>
      <c r="O281">
        <v>79</v>
      </c>
      <c r="P281">
        <v>42021</v>
      </c>
      <c r="Q281">
        <v>87.836600000000004</v>
      </c>
      <c r="R281">
        <v>6939.09</v>
      </c>
      <c r="S281" s="17">
        <v>0</v>
      </c>
      <c r="T281" s="13">
        <v>0</v>
      </c>
      <c r="U281" s="13">
        <v>-339.05</v>
      </c>
      <c r="V281" s="13">
        <v>86.613920681394731</v>
      </c>
      <c r="W281" s="13">
        <v>6508.17</v>
      </c>
      <c r="X281" s="14">
        <v>91.87</v>
      </c>
      <c r="Y281" s="13">
        <v>6939.09</v>
      </c>
      <c r="Z281">
        <v>6939.09</v>
      </c>
    </row>
    <row r="282" spans="1:26" x14ac:dyDescent="0.25">
      <c r="A282" t="s">
        <v>2164</v>
      </c>
      <c r="B282">
        <v>206714</v>
      </c>
      <c r="C282" t="s">
        <v>1148</v>
      </c>
      <c r="D282" s="6">
        <v>44312</v>
      </c>
      <c r="E282" t="s">
        <v>2022</v>
      </c>
      <c r="F282">
        <v>7</v>
      </c>
      <c r="G282">
        <v>-0.54</v>
      </c>
      <c r="H282">
        <v>6.46</v>
      </c>
      <c r="I282" t="s">
        <v>2067</v>
      </c>
      <c r="J282" t="s">
        <v>2068</v>
      </c>
      <c r="K282" t="s">
        <v>2069</v>
      </c>
      <c r="L282">
        <v>7</v>
      </c>
      <c r="M282">
        <v>0</v>
      </c>
      <c r="N282">
        <v>0</v>
      </c>
      <c r="O282">
        <v>7</v>
      </c>
      <c r="P282">
        <v>42021</v>
      </c>
      <c r="Q282">
        <v>102.14400000000001</v>
      </c>
      <c r="R282">
        <v>715.01</v>
      </c>
      <c r="S282" s="17">
        <v>0</v>
      </c>
      <c r="T282" s="13">
        <v>0</v>
      </c>
      <c r="U282" s="13">
        <v>-55.16</v>
      </c>
      <c r="V282" s="13">
        <v>99.732279449260588</v>
      </c>
      <c r="W282" s="13">
        <v>644.27</v>
      </c>
      <c r="X282" s="14">
        <v>15.58</v>
      </c>
      <c r="Y282" s="13">
        <v>715.01</v>
      </c>
      <c r="Z282">
        <v>715.01</v>
      </c>
    </row>
    <row r="283" spans="1:26" x14ac:dyDescent="0.25">
      <c r="A283" t="s">
        <v>2164</v>
      </c>
      <c r="B283">
        <v>206717</v>
      </c>
      <c r="C283" t="s">
        <v>1152</v>
      </c>
      <c r="D283" s="6">
        <v>44312</v>
      </c>
      <c r="E283" t="s">
        <v>2022</v>
      </c>
      <c r="F283">
        <v>14</v>
      </c>
      <c r="G283">
        <v>-0.85</v>
      </c>
      <c r="H283">
        <v>13.15</v>
      </c>
      <c r="I283" t="s">
        <v>2071</v>
      </c>
      <c r="J283" t="s">
        <v>2072</v>
      </c>
      <c r="K283" t="s">
        <v>2073</v>
      </c>
      <c r="L283">
        <v>14</v>
      </c>
      <c r="M283">
        <v>0</v>
      </c>
      <c r="N283">
        <v>0</v>
      </c>
      <c r="O283">
        <v>14</v>
      </c>
      <c r="P283">
        <v>42021</v>
      </c>
      <c r="Q283">
        <v>102.14400000000001</v>
      </c>
      <c r="R283">
        <v>1430.02</v>
      </c>
      <c r="S283" s="17">
        <v>0</v>
      </c>
      <c r="T283" s="13">
        <v>0</v>
      </c>
      <c r="U283" s="13">
        <v>-86.82</v>
      </c>
      <c r="V283" s="13">
        <v>99.732279449260588</v>
      </c>
      <c r="W283" s="13">
        <v>1311.48</v>
      </c>
      <c r="X283" s="14">
        <v>31.72</v>
      </c>
      <c r="Y283" s="13">
        <v>1430.02</v>
      </c>
      <c r="Z283">
        <v>1430.02</v>
      </c>
    </row>
    <row r="284" spans="1:26" x14ac:dyDescent="0.25">
      <c r="A284" t="s">
        <v>2164</v>
      </c>
      <c r="B284">
        <v>206719</v>
      </c>
      <c r="C284" t="s">
        <v>1157</v>
      </c>
      <c r="D284" s="6">
        <v>44313</v>
      </c>
      <c r="E284" t="s">
        <v>123</v>
      </c>
      <c r="F284">
        <v>20</v>
      </c>
      <c r="G284">
        <v>-1.23</v>
      </c>
      <c r="H284">
        <v>18.77</v>
      </c>
      <c r="I284" t="s">
        <v>942</v>
      </c>
      <c r="J284" t="s">
        <v>943</v>
      </c>
      <c r="K284" t="s">
        <v>944</v>
      </c>
      <c r="L284">
        <v>20</v>
      </c>
      <c r="M284">
        <v>0</v>
      </c>
      <c r="N284">
        <v>0</v>
      </c>
      <c r="O284">
        <v>20</v>
      </c>
      <c r="P284">
        <v>42021</v>
      </c>
      <c r="Q284">
        <v>73.656099999999995</v>
      </c>
      <c r="R284">
        <v>1473.12</v>
      </c>
      <c r="S284" s="17">
        <v>0</v>
      </c>
      <c r="T284" s="13">
        <v>0</v>
      </c>
      <c r="U284" s="13">
        <v>-90.6</v>
      </c>
      <c r="V284" s="13">
        <v>72.026310180690075</v>
      </c>
      <c r="W284" s="13">
        <v>1351.93</v>
      </c>
      <c r="X284" s="14">
        <v>30.59</v>
      </c>
      <c r="Y284" s="13">
        <v>1473.12</v>
      </c>
      <c r="Z284">
        <v>1473.12</v>
      </c>
    </row>
    <row r="285" spans="1:26" x14ac:dyDescent="0.25">
      <c r="A285" t="s">
        <v>2164</v>
      </c>
      <c r="B285">
        <v>206721</v>
      </c>
      <c r="C285" t="s">
        <v>1159</v>
      </c>
      <c r="D285" s="6">
        <v>44313</v>
      </c>
      <c r="E285" t="s">
        <v>123</v>
      </c>
      <c r="F285">
        <v>20</v>
      </c>
      <c r="G285">
        <v>-1.23</v>
      </c>
      <c r="H285">
        <v>18.77</v>
      </c>
      <c r="I285" t="s">
        <v>946</v>
      </c>
      <c r="J285" t="s">
        <v>947</v>
      </c>
      <c r="K285" t="s">
        <v>948</v>
      </c>
      <c r="L285">
        <v>20</v>
      </c>
      <c r="M285">
        <v>0</v>
      </c>
      <c r="N285">
        <v>0</v>
      </c>
      <c r="O285">
        <v>20</v>
      </c>
      <c r="P285">
        <v>42021</v>
      </c>
      <c r="Q285">
        <v>73.656099999999995</v>
      </c>
      <c r="R285">
        <v>1473.12</v>
      </c>
      <c r="S285" s="17">
        <v>0</v>
      </c>
      <c r="T285" s="13">
        <v>0</v>
      </c>
      <c r="U285" s="13">
        <v>-90.6</v>
      </c>
      <c r="V285" s="13">
        <v>72.026310180690075</v>
      </c>
      <c r="W285" s="13">
        <v>1351.93</v>
      </c>
      <c r="X285" s="14">
        <v>30.59</v>
      </c>
      <c r="Y285" s="13">
        <v>1473.12</v>
      </c>
      <c r="Z285">
        <v>1473.12</v>
      </c>
    </row>
    <row r="286" spans="1:26" x14ac:dyDescent="0.25">
      <c r="A286" t="s">
        <v>2164</v>
      </c>
      <c r="B286">
        <v>206722</v>
      </c>
      <c r="C286" t="s">
        <v>1163</v>
      </c>
      <c r="D286" s="6">
        <v>44313</v>
      </c>
      <c r="E286" t="s">
        <v>123</v>
      </c>
      <c r="F286">
        <v>20</v>
      </c>
      <c r="G286">
        <v>-1.23</v>
      </c>
      <c r="H286">
        <v>18.77</v>
      </c>
      <c r="I286" t="s">
        <v>950</v>
      </c>
      <c r="J286" t="s">
        <v>951</v>
      </c>
      <c r="K286" t="s">
        <v>952</v>
      </c>
      <c r="L286">
        <v>20</v>
      </c>
      <c r="M286">
        <v>0</v>
      </c>
      <c r="N286">
        <v>0</v>
      </c>
      <c r="O286">
        <v>20</v>
      </c>
      <c r="P286">
        <v>42021</v>
      </c>
      <c r="Q286">
        <v>73.656099999999995</v>
      </c>
      <c r="R286">
        <v>1473.12</v>
      </c>
      <c r="S286" s="17">
        <v>0</v>
      </c>
      <c r="T286" s="13">
        <v>0</v>
      </c>
      <c r="U286" s="13">
        <v>-90.6</v>
      </c>
      <c r="V286" s="13">
        <v>72.026310180690075</v>
      </c>
      <c r="W286" s="13">
        <v>1351.93</v>
      </c>
      <c r="X286" s="14">
        <v>30.59</v>
      </c>
      <c r="Y286" s="13">
        <v>1473.12</v>
      </c>
      <c r="Z286">
        <v>1473.12</v>
      </c>
    </row>
    <row r="287" spans="1:26" x14ac:dyDescent="0.25">
      <c r="A287" t="s">
        <v>2164</v>
      </c>
      <c r="B287">
        <v>206724</v>
      </c>
      <c r="C287" t="s">
        <v>1167</v>
      </c>
      <c r="D287" s="6">
        <v>44313</v>
      </c>
      <c r="E287" t="s">
        <v>123</v>
      </c>
      <c r="F287">
        <v>40</v>
      </c>
      <c r="G287">
        <v>-2.1</v>
      </c>
      <c r="H287">
        <v>37.9</v>
      </c>
      <c r="I287" t="s">
        <v>954</v>
      </c>
      <c r="J287" t="s">
        <v>925</v>
      </c>
      <c r="K287" t="s">
        <v>926</v>
      </c>
      <c r="L287">
        <v>40</v>
      </c>
      <c r="M287">
        <v>0</v>
      </c>
      <c r="N287">
        <v>0</v>
      </c>
      <c r="O287">
        <v>40</v>
      </c>
      <c r="P287">
        <v>42021</v>
      </c>
      <c r="Q287">
        <v>73.656099999999995</v>
      </c>
      <c r="R287">
        <v>2946.24</v>
      </c>
      <c r="S287" s="17">
        <v>0</v>
      </c>
      <c r="T287" s="13">
        <v>0</v>
      </c>
      <c r="U287" s="13">
        <v>-154.68</v>
      </c>
      <c r="V287" s="13">
        <v>72.026310180690075</v>
      </c>
      <c r="W287" s="13">
        <v>2729.8</v>
      </c>
      <c r="X287" s="14">
        <v>61.76</v>
      </c>
      <c r="Y287" s="13">
        <v>2946.24</v>
      </c>
      <c r="Z287">
        <v>2946.24</v>
      </c>
    </row>
    <row r="288" spans="1:26" x14ac:dyDescent="0.25">
      <c r="A288" t="s">
        <v>2164</v>
      </c>
      <c r="B288">
        <v>206727</v>
      </c>
      <c r="C288" t="s">
        <v>1171</v>
      </c>
      <c r="D288" s="6">
        <v>44313</v>
      </c>
      <c r="E288" t="s">
        <v>123</v>
      </c>
      <c r="F288">
        <v>20</v>
      </c>
      <c r="G288">
        <v>-1.23</v>
      </c>
      <c r="H288">
        <v>18.77</v>
      </c>
      <c r="I288" t="s">
        <v>956</v>
      </c>
      <c r="J288" t="s">
        <v>957</v>
      </c>
      <c r="K288" t="s">
        <v>958</v>
      </c>
      <c r="L288">
        <v>20</v>
      </c>
      <c r="M288">
        <v>0</v>
      </c>
      <c r="N288">
        <v>0</v>
      </c>
      <c r="O288">
        <v>20</v>
      </c>
      <c r="P288">
        <v>42021</v>
      </c>
      <c r="Q288">
        <v>73.656099999999995</v>
      </c>
      <c r="R288">
        <v>1473.12</v>
      </c>
      <c r="S288" s="17">
        <v>0</v>
      </c>
      <c r="T288" s="13">
        <v>0</v>
      </c>
      <c r="U288" s="13">
        <v>-90.6</v>
      </c>
      <c r="V288" s="13">
        <v>72.026310180690075</v>
      </c>
      <c r="W288" s="13">
        <v>1351.93</v>
      </c>
      <c r="X288" s="14">
        <v>30.59</v>
      </c>
      <c r="Y288" s="13">
        <v>1473.12</v>
      </c>
      <c r="Z288">
        <v>1473.12</v>
      </c>
    </row>
    <row r="289" spans="1:26" x14ac:dyDescent="0.25">
      <c r="A289" t="s">
        <v>2164</v>
      </c>
      <c r="B289">
        <v>206729</v>
      </c>
      <c r="C289" t="s">
        <v>1175</v>
      </c>
      <c r="D289" s="6">
        <v>44313</v>
      </c>
      <c r="E289" t="s">
        <v>123</v>
      </c>
      <c r="F289">
        <v>20</v>
      </c>
      <c r="G289">
        <v>-1.23</v>
      </c>
      <c r="H289">
        <v>18.77</v>
      </c>
      <c r="I289" t="s">
        <v>960</v>
      </c>
      <c r="J289" t="s">
        <v>961</v>
      </c>
      <c r="K289" t="s">
        <v>962</v>
      </c>
      <c r="L289">
        <v>20</v>
      </c>
      <c r="M289">
        <v>0</v>
      </c>
      <c r="N289">
        <v>0</v>
      </c>
      <c r="O289">
        <v>20</v>
      </c>
      <c r="P289">
        <v>42021</v>
      </c>
      <c r="Q289">
        <v>73.656099999999995</v>
      </c>
      <c r="R289">
        <v>1473.12</v>
      </c>
      <c r="S289" s="17">
        <v>0</v>
      </c>
      <c r="T289" s="13">
        <v>0</v>
      </c>
      <c r="U289" s="13">
        <v>-90.6</v>
      </c>
      <c r="V289" s="13">
        <v>72.026310180690075</v>
      </c>
      <c r="W289" s="13">
        <v>1351.93</v>
      </c>
      <c r="X289" s="14">
        <v>30.59</v>
      </c>
      <c r="Y289" s="13">
        <v>1473.12</v>
      </c>
      <c r="Z289">
        <v>1473.12</v>
      </c>
    </row>
    <row r="290" spans="1:26" x14ac:dyDescent="0.25">
      <c r="A290" t="s">
        <v>2164</v>
      </c>
      <c r="B290" t="s">
        <v>963</v>
      </c>
      <c r="C290" t="s">
        <v>1179</v>
      </c>
      <c r="D290" s="6">
        <v>44313</v>
      </c>
      <c r="E290" t="s">
        <v>123</v>
      </c>
      <c r="F290">
        <v>38</v>
      </c>
      <c r="G290">
        <v>-2.02</v>
      </c>
      <c r="H290">
        <v>35.979999999999997</v>
      </c>
      <c r="I290" t="s">
        <v>965</v>
      </c>
      <c r="J290" t="s">
        <v>249</v>
      </c>
      <c r="K290" t="s">
        <v>250</v>
      </c>
      <c r="L290">
        <v>38</v>
      </c>
      <c r="M290">
        <v>0</v>
      </c>
      <c r="N290">
        <v>-38</v>
      </c>
      <c r="O290">
        <v>38</v>
      </c>
      <c r="P290">
        <v>42021</v>
      </c>
      <c r="Q290">
        <v>73.656099999999995</v>
      </c>
      <c r="R290" s="7">
        <v>2798.93</v>
      </c>
      <c r="S290" s="17">
        <v>0</v>
      </c>
      <c r="T290" s="13">
        <v>0</v>
      </c>
      <c r="U290" s="13">
        <v>-148.79</v>
      </c>
      <c r="V290" s="13">
        <v>72.026310180690075</v>
      </c>
      <c r="W290" s="13">
        <v>2591.5100000000002</v>
      </c>
      <c r="X290" s="14">
        <v>58.63</v>
      </c>
      <c r="Y290" s="13">
        <v>2798.93</v>
      </c>
      <c r="Z290">
        <v>2798.93</v>
      </c>
    </row>
    <row r="291" spans="1:26" x14ac:dyDescent="0.25">
      <c r="A291" t="s">
        <v>2164</v>
      </c>
      <c r="B291">
        <v>206730</v>
      </c>
      <c r="C291" t="s">
        <v>1181</v>
      </c>
      <c r="D291" s="6">
        <v>44313</v>
      </c>
      <c r="E291" t="s">
        <v>123</v>
      </c>
      <c r="F291">
        <v>20</v>
      </c>
      <c r="G291">
        <v>-1.23</v>
      </c>
      <c r="H291">
        <v>18.77</v>
      </c>
      <c r="I291" t="s">
        <v>967</v>
      </c>
      <c r="J291" t="s">
        <v>968</v>
      </c>
      <c r="K291" t="s">
        <v>969</v>
      </c>
      <c r="L291">
        <v>20</v>
      </c>
      <c r="M291">
        <v>0</v>
      </c>
      <c r="N291">
        <v>0</v>
      </c>
      <c r="O291">
        <v>20</v>
      </c>
      <c r="P291">
        <v>42021</v>
      </c>
      <c r="Q291">
        <v>73.656099999999995</v>
      </c>
      <c r="R291">
        <v>1473.12</v>
      </c>
      <c r="S291" s="17">
        <v>0</v>
      </c>
      <c r="T291" s="13">
        <v>0</v>
      </c>
      <c r="U291" s="13">
        <v>-90.6</v>
      </c>
      <c r="V291" s="13">
        <v>72.026310180690075</v>
      </c>
      <c r="W291" s="13">
        <v>1351.93</v>
      </c>
      <c r="X291" s="14">
        <v>30.59</v>
      </c>
      <c r="Y291" s="13">
        <v>1473.12</v>
      </c>
      <c r="Z291">
        <v>1473.12</v>
      </c>
    </row>
    <row r="292" spans="1:26" x14ac:dyDescent="0.25">
      <c r="A292" t="s">
        <v>2164</v>
      </c>
      <c r="B292">
        <v>206731</v>
      </c>
      <c r="C292" t="s">
        <v>1185</v>
      </c>
      <c r="D292" s="6">
        <v>44313</v>
      </c>
      <c r="E292" t="s">
        <v>123</v>
      </c>
      <c r="F292">
        <v>20</v>
      </c>
      <c r="G292">
        <v>-1.23</v>
      </c>
      <c r="H292">
        <v>18.77</v>
      </c>
      <c r="I292" t="s">
        <v>971</v>
      </c>
      <c r="J292" t="s">
        <v>972</v>
      </c>
      <c r="K292" t="s">
        <v>973</v>
      </c>
      <c r="L292">
        <v>20</v>
      </c>
      <c r="M292">
        <v>0</v>
      </c>
      <c r="N292">
        <v>0</v>
      </c>
      <c r="O292">
        <v>20</v>
      </c>
      <c r="P292">
        <v>42021</v>
      </c>
      <c r="Q292">
        <v>73.656099999999995</v>
      </c>
      <c r="R292">
        <v>1473.12</v>
      </c>
      <c r="S292" s="17">
        <v>0</v>
      </c>
      <c r="T292" s="13">
        <v>0</v>
      </c>
      <c r="U292" s="13">
        <v>-90.6</v>
      </c>
      <c r="V292" s="13">
        <v>72.026310180690075</v>
      </c>
      <c r="W292" s="13">
        <v>1351.93</v>
      </c>
      <c r="X292" s="14">
        <v>30.59</v>
      </c>
      <c r="Y292" s="13">
        <v>1473.12</v>
      </c>
      <c r="Z292">
        <v>1473.12</v>
      </c>
    </row>
    <row r="293" spans="1:26" x14ac:dyDescent="0.25">
      <c r="A293" t="s">
        <v>2164</v>
      </c>
      <c r="B293">
        <v>206732</v>
      </c>
      <c r="C293" t="s">
        <v>1189</v>
      </c>
      <c r="D293" s="6">
        <v>44313</v>
      </c>
      <c r="E293" t="s">
        <v>123</v>
      </c>
      <c r="F293">
        <v>30</v>
      </c>
      <c r="G293">
        <v>-1.66</v>
      </c>
      <c r="H293">
        <v>28.34</v>
      </c>
      <c r="I293" t="s">
        <v>975</v>
      </c>
      <c r="J293" t="s">
        <v>976</v>
      </c>
      <c r="K293" t="s">
        <v>977</v>
      </c>
      <c r="L293">
        <v>30</v>
      </c>
      <c r="M293">
        <v>0</v>
      </c>
      <c r="N293">
        <v>0</v>
      </c>
      <c r="O293">
        <v>30</v>
      </c>
      <c r="P293">
        <v>42021</v>
      </c>
      <c r="Q293">
        <v>73.656099999999995</v>
      </c>
      <c r="R293">
        <v>2209.6799999999998</v>
      </c>
      <c r="S293" s="17">
        <v>0</v>
      </c>
      <c r="T293" s="13">
        <v>0</v>
      </c>
      <c r="U293" s="13">
        <v>-122.27</v>
      </c>
      <c r="V293" s="13">
        <v>72.026310180690075</v>
      </c>
      <c r="W293" s="13">
        <v>2041.23</v>
      </c>
      <c r="X293" s="14">
        <v>46.18</v>
      </c>
      <c r="Y293" s="13">
        <v>2209.6799999999998</v>
      </c>
      <c r="Z293">
        <v>2209.6799999999998</v>
      </c>
    </row>
    <row r="294" spans="1:26" x14ac:dyDescent="0.25">
      <c r="A294" t="s">
        <v>2164</v>
      </c>
      <c r="B294">
        <v>206736</v>
      </c>
      <c r="C294" t="s">
        <v>1191</v>
      </c>
      <c r="D294" s="6">
        <v>44313</v>
      </c>
      <c r="E294" t="s">
        <v>123</v>
      </c>
      <c r="F294">
        <v>99</v>
      </c>
      <c r="G294">
        <v>-4.67</v>
      </c>
      <c r="H294">
        <v>94.33</v>
      </c>
      <c r="I294" t="s">
        <v>979</v>
      </c>
      <c r="J294" t="s">
        <v>972</v>
      </c>
      <c r="K294" t="s">
        <v>973</v>
      </c>
      <c r="L294">
        <v>99</v>
      </c>
      <c r="M294">
        <v>0</v>
      </c>
      <c r="N294">
        <v>0</v>
      </c>
      <c r="O294">
        <v>99</v>
      </c>
      <c r="P294">
        <v>42021</v>
      </c>
      <c r="Q294">
        <v>73.656099999999995</v>
      </c>
      <c r="R294">
        <v>7291.95</v>
      </c>
      <c r="S294" s="17">
        <v>0</v>
      </c>
      <c r="T294" s="13">
        <v>0</v>
      </c>
      <c r="U294" s="13">
        <v>-343.97</v>
      </c>
      <c r="V294" s="13">
        <v>72.026310180690075</v>
      </c>
      <c r="W294" s="13">
        <v>6794.24</v>
      </c>
      <c r="X294" s="14">
        <v>153.74</v>
      </c>
      <c r="Y294" s="13">
        <v>7291.95</v>
      </c>
      <c r="Z294">
        <v>7291.95</v>
      </c>
    </row>
    <row r="295" spans="1:26" x14ac:dyDescent="0.25">
      <c r="A295" t="s">
        <v>2164</v>
      </c>
      <c r="B295">
        <v>206739</v>
      </c>
      <c r="C295" t="s">
        <v>1195</v>
      </c>
      <c r="D295" s="6">
        <v>44313</v>
      </c>
      <c r="E295" t="s">
        <v>123</v>
      </c>
      <c r="F295">
        <v>99</v>
      </c>
      <c r="G295">
        <v>-4.67</v>
      </c>
      <c r="H295">
        <v>94.33</v>
      </c>
      <c r="I295" t="s">
        <v>981</v>
      </c>
      <c r="J295" t="s">
        <v>982</v>
      </c>
      <c r="K295" t="s">
        <v>983</v>
      </c>
      <c r="L295">
        <v>99</v>
      </c>
      <c r="M295">
        <v>0</v>
      </c>
      <c r="N295">
        <v>0</v>
      </c>
      <c r="O295">
        <v>99</v>
      </c>
      <c r="P295">
        <v>42021</v>
      </c>
      <c r="Q295">
        <v>73.656099999999995</v>
      </c>
      <c r="R295">
        <v>7291.95</v>
      </c>
      <c r="S295" s="17">
        <v>0</v>
      </c>
      <c r="T295" s="13">
        <v>0</v>
      </c>
      <c r="U295" s="13">
        <v>-343.97</v>
      </c>
      <c r="V295" s="13">
        <v>72.026310180690075</v>
      </c>
      <c r="W295" s="13">
        <v>6794.24</v>
      </c>
      <c r="X295" s="14">
        <v>153.74</v>
      </c>
      <c r="Y295" s="13">
        <v>7291.95</v>
      </c>
      <c r="Z295">
        <v>7291.95</v>
      </c>
    </row>
    <row r="296" spans="1:26" x14ac:dyDescent="0.25">
      <c r="A296" t="s">
        <v>2164</v>
      </c>
      <c r="B296">
        <v>206720</v>
      </c>
      <c r="C296" t="s">
        <v>1197</v>
      </c>
      <c r="D296" s="6">
        <v>44313</v>
      </c>
      <c r="E296" t="s">
        <v>1788</v>
      </c>
      <c r="F296">
        <v>24</v>
      </c>
      <c r="G296">
        <v>-1.4</v>
      </c>
      <c r="H296">
        <v>22.6</v>
      </c>
      <c r="I296" t="s">
        <v>1831</v>
      </c>
      <c r="J296" t="s">
        <v>1832</v>
      </c>
      <c r="K296" t="s">
        <v>1833</v>
      </c>
      <c r="L296">
        <v>24</v>
      </c>
      <c r="M296">
        <v>0</v>
      </c>
      <c r="N296">
        <v>0</v>
      </c>
      <c r="O296">
        <v>24</v>
      </c>
      <c r="P296">
        <v>42021</v>
      </c>
      <c r="Q296">
        <v>59.32705</v>
      </c>
      <c r="R296">
        <v>1423.85</v>
      </c>
      <c r="S296" s="17">
        <v>0</v>
      </c>
      <c r="T296" s="13">
        <v>0</v>
      </c>
      <c r="U296" s="13">
        <v>-83.06</v>
      </c>
      <c r="V296" s="13">
        <v>57.668107631230704</v>
      </c>
      <c r="W296" s="13">
        <v>1303.3</v>
      </c>
      <c r="X296" s="14">
        <v>37.49</v>
      </c>
      <c r="Y296" s="13">
        <v>1423.85</v>
      </c>
      <c r="Z296">
        <v>1423.85</v>
      </c>
    </row>
    <row r="297" spans="1:26" x14ac:dyDescent="0.25">
      <c r="A297" t="s">
        <v>2164</v>
      </c>
      <c r="B297">
        <v>206728</v>
      </c>
      <c r="C297" t="s">
        <v>1199</v>
      </c>
      <c r="D297" s="6">
        <v>44313</v>
      </c>
      <c r="E297" t="s">
        <v>1788</v>
      </c>
      <c r="F297">
        <v>48</v>
      </c>
      <c r="G297">
        <v>-2.4500000000000002</v>
      </c>
      <c r="H297">
        <v>45.55</v>
      </c>
      <c r="I297" t="s">
        <v>1835</v>
      </c>
      <c r="J297" t="s">
        <v>1832</v>
      </c>
      <c r="K297" t="s">
        <v>1833</v>
      </c>
      <c r="L297">
        <v>48</v>
      </c>
      <c r="M297">
        <v>0</v>
      </c>
      <c r="N297">
        <v>0</v>
      </c>
      <c r="O297">
        <v>48</v>
      </c>
      <c r="P297">
        <v>42021</v>
      </c>
      <c r="Q297">
        <v>59.32705</v>
      </c>
      <c r="R297">
        <v>2847.7</v>
      </c>
      <c r="S297" s="17">
        <v>0</v>
      </c>
      <c r="T297" s="13">
        <v>0</v>
      </c>
      <c r="U297" s="13">
        <v>-145.35</v>
      </c>
      <c r="V297" s="13">
        <v>57.668107631230704</v>
      </c>
      <c r="W297" s="13">
        <v>2626.78</v>
      </c>
      <c r="X297" s="14">
        <v>75.569999999999993</v>
      </c>
      <c r="Y297" s="13">
        <v>2847.7</v>
      </c>
      <c r="Z297">
        <v>2847.7</v>
      </c>
    </row>
    <row r="298" spans="1:26" x14ac:dyDescent="0.25">
      <c r="A298" t="s">
        <v>2164</v>
      </c>
      <c r="B298">
        <v>206738</v>
      </c>
      <c r="C298" t="s">
        <v>1203</v>
      </c>
      <c r="D298" s="6">
        <v>44313</v>
      </c>
      <c r="E298" t="s">
        <v>1788</v>
      </c>
      <c r="F298">
        <v>24</v>
      </c>
      <c r="G298">
        <v>-1.4</v>
      </c>
      <c r="H298">
        <v>22.6</v>
      </c>
      <c r="I298" t="s">
        <v>1837</v>
      </c>
      <c r="J298" t="s">
        <v>1832</v>
      </c>
      <c r="K298" t="s">
        <v>1833</v>
      </c>
      <c r="L298">
        <v>24</v>
      </c>
      <c r="M298">
        <v>0</v>
      </c>
      <c r="N298">
        <v>0</v>
      </c>
      <c r="O298">
        <v>24</v>
      </c>
      <c r="P298">
        <v>42021</v>
      </c>
      <c r="Q298">
        <v>59.32705</v>
      </c>
      <c r="R298">
        <v>1423.85</v>
      </c>
      <c r="S298" s="17">
        <v>0</v>
      </c>
      <c r="T298" s="13">
        <v>0</v>
      </c>
      <c r="U298" s="13">
        <v>-83.06</v>
      </c>
      <c r="V298" s="13">
        <v>57.668107631230704</v>
      </c>
      <c r="W298" s="13">
        <v>1303.3</v>
      </c>
      <c r="X298" s="14">
        <v>37.49</v>
      </c>
      <c r="Y298" s="13">
        <v>1423.85</v>
      </c>
      <c r="Z298">
        <v>1423.85</v>
      </c>
    </row>
    <row r="299" spans="1:26" x14ac:dyDescent="0.25">
      <c r="A299" t="s">
        <v>2164</v>
      </c>
      <c r="B299">
        <v>206740</v>
      </c>
      <c r="C299" t="s">
        <v>1207</v>
      </c>
      <c r="D299" s="6">
        <v>44313</v>
      </c>
      <c r="E299" t="s">
        <v>1788</v>
      </c>
      <c r="F299">
        <v>24</v>
      </c>
      <c r="G299">
        <v>-1.4</v>
      </c>
      <c r="H299">
        <v>22.6</v>
      </c>
      <c r="I299" t="s">
        <v>1839</v>
      </c>
      <c r="J299" t="s">
        <v>1832</v>
      </c>
      <c r="K299" t="s">
        <v>1833</v>
      </c>
      <c r="L299">
        <v>24</v>
      </c>
      <c r="M299">
        <v>0</v>
      </c>
      <c r="N299">
        <v>0</v>
      </c>
      <c r="O299">
        <v>24</v>
      </c>
      <c r="P299">
        <v>42021</v>
      </c>
      <c r="Q299">
        <v>59.32705</v>
      </c>
      <c r="R299">
        <v>1423.85</v>
      </c>
      <c r="S299" s="17">
        <v>0</v>
      </c>
      <c r="T299" s="13">
        <v>0</v>
      </c>
      <c r="U299" s="13">
        <v>-83.06</v>
      </c>
      <c r="V299" s="13">
        <v>57.668107631230704</v>
      </c>
      <c r="W299" s="13">
        <v>1303.3</v>
      </c>
      <c r="X299" s="14">
        <v>37.49</v>
      </c>
      <c r="Y299" s="13">
        <v>1423.85</v>
      </c>
      <c r="Z299">
        <v>1423.85</v>
      </c>
    </row>
    <row r="300" spans="1:26" x14ac:dyDescent="0.25">
      <c r="A300" t="s">
        <v>2164</v>
      </c>
      <c r="B300">
        <v>206734</v>
      </c>
      <c r="C300" t="s">
        <v>1211</v>
      </c>
      <c r="D300" s="6">
        <v>44313</v>
      </c>
      <c r="E300" t="s">
        <v>2022</v>
      </c>
      <c r="F300">
        <v>14</v>
      </c>
      <c r="G300">
        <v>-0.85</v>
      </c>
      <c r="H300">
        <v>13.15</v>
      </c>
      <c r="I300" t="s">
        <v>2075</v>
      </c>
      <c r="J300" t="s">
        <v>2062</v>
      </c>
      <c r="K300" t="s">
        <v>2063</v>
      </c>
      <c r="L300">
        <v>14</v>
      </c>
      <c r="M300">
        <v>0</v>
      </c>
      <c r="N300">
        <v>0</v>
      </c>
      <c r="O300">
        <v>14</v>
      </c>
      <c r="P300">
        <v>42021</v>
      </c>
      <c r="Q300">
        <v>102.14400000000001</v>
      </c>
      <c r="R300">
        <v>1430.02</v>
      </c>
      <c r="S300" s="17">
        <v>0</v>
      </c>
      <c r="T300" s="13">
        <v>0</v>
      </c>
      <c r="U300" s="13">
        <v>-86.82</v>
      </c>
      <c r="V300" s="13">
        <v>99.864638783269967</v>
      </c>
      <c r="W300" s="13">
        <v>1313.22</v>
      </c>
      <c r="X300" s="14">
        <v>29.98</v>
      </c>
      <c r="Y300" s="13">
        <v>1430.02</v>
      </c>
      <c r="Z300">
        <v>1430.02</v>
      </c>
    </row>
    <row r="301" spans="1:26" x14ac:dyDescent="0.25">
      <c r="A301" t="s">
        <v>2164</v>
      </c>
      <c r="B301">
        <v>206735</v>
      </c>
      <c r="C301" t="s">
        <v>1213</v>
      </c>
      <c r="D301" s="6">
        <v>44313</v>
      </c>
      <c r="E301" t="s">
        <v>2022</v>
      </c>
      <c r="F301">
        <v>14</v>
      </c>
      <c r="G301">
        <v>-0.85</v>
      </c>
      <c r="H301">
        <v>13.15</v>
      </c>
      <c r="I301" t="s">
        <v>2077</v>
      </c>
      <c r="J301" t="s">
        <v>2062</v>
      </c>
      <c r="K301" t="s">
        <v>2063</v>
      </c>
      <c r="L301">
        <v>14</v>
      </c>
      <c r="M301">
        <v>0</v>
      </c>
      <c r="N301">
        <v>0</v>
      </c>
      <c r="O301">
        <v>14</v>
      </c>
      <c r="P301">
        <v>42021</v>
      </c>
      <c r="Q301">
        <v>102.14400000000001</v>
      </c>
      <c r="R301">
        <v>1430.02</v>
      </c>
      <c r="S301" s="17">
        <v>0</v>
      </c>
      <c r="T301" s="13">
        <v>0</v>
      </c>
      <c r="U301" s="13">
        <v>-86.82</v>
      </c>
      <c r="V301" s="13">
        <v>99.864638783269967</v>
      </c>
      <c r="W301" s="13">
        <v>1313.22</v>
      </c>
      <c r="X301" s="14">
        <v>29.98</v>
      </c>
      <c r="Y301" s="13">
        <v>1430.02</v>
      </c>
      <c r="Z301">
        <v>1430.02</v>
      </c>
    </row>
    <row r="302" spans="1:26" x14ac:dyDescent="0.25">
      <c r="A302" t="s">
        <v>2164</v>
      </c>
      <c r="B302">
        <v>206744</v>
      </c>
      <c r="C302" t="s">
        <v>1217</v>
      </c>
      <c r="D302" s="6">
        <v>44314</v>
      </c>
      <c r="E302" t="s">
        <v>123</v>
      </c>
      <c r="F302">
        <v>20</v>
      </c>
      <c r="G302">
        <v>-1.23</v>
      </c>
      <c r="H302">
        <v>18.77</v>
      </c>
      <c r="I302" t="s">
        <v>985</v>
      </c>
      <c r="J302" t="s">
        <v>986</v>
      </c>
      <c r="K302" t="s">
        <v>987</v>
      </c>
      <c r="L302">
        <v>20</v>
      </c>
      <c r="M302">
        <v>0</v>
      </c>
      <c r="N302">
        <v>0</v>
      </c>
      <c r="O302">
        <v>20</v>
      </c>
      <c r="P302">
        <v>42021</v>
      </c>
      <c r="Q302">
        <v>73.656099999999995</v>
      </c>
      <c r="R302">
        <v>1473.12</v>
      </c>
      <c r="S302" s="17">
        <v>0</v>
      </c>
      <c r="T302" s="13">
        <v>0</v>
      </c>
      <c r="U302" s="13">
        <v>-90.6</v>
      </c>
      <c r="V302" s="13">
        <v>71.8735632183908</v>
      </c>
      <c r="W302" s="13">
        <v>1349.07</v>
      </c>
      <c r="X302" s="14">
        <v>33.450000000000003</v>
      </c>
      <c r="Y302" s="13">
        <v>1473.12</v>
      </c>
      <c r="Z302">
        <v>1473.12</v>
      </c>
    </row>
    <row r="303" spans="1:26" x14ac:dyDescent="0.25">
      <c r="A303" t="s">
        <v>2164</v>
      </c>
      <c r="B303">
        <v>206745</v>
      </c>
      <c r="C303" t="s">
        <v>1221</v>
      </c>
      <c r="D303" s="6">
        <v>44314</v>
      </c>
      <c r="E303" t="s">
        <v>123</v>
      </c>
      <c r="F303">
        <v>20</v>
      </c>
      <c r="G303">
        <v>-1.23</v>
      </c>
      <c r="H303">
        <v>18.77</v>
      </c>
      <c r="I303" t="s">
        <v>989</v>
      </c>
      <c r="J303" t="s">
        <v>990</v>
      </c>
      <c r="K303" t="s">
        <v>991</v>
      </c>
      <c r="L303">
        <v>20</v>
      </c>
      <c r="M303">
        <v>0</v>
      </c>
      <c r="N303">
        <v>0</v>
      </c>
      <c r="O303">
        <v>20</v>
      </c>
      <c r="P303">
        <v>42021</v>
      </c>
      <c r="Q303">
        <v>73.656099999999995</v>
      </c>
      <c r="R303">
        <v>1473.12</v>
      </c>
      <c r="S303" s="17">
        <v>0</v>
      </c>
      <c r="T303" s="13">
        <v>0</v>
      </c>
      <c r="U303" s="13">
        <v>-90.6</v>
      </c>
      <c r="V303" s="13">
        <v>71.8735632183908</v>
      </c>
      <c r="W303" s="13">
        <v>1349.07</v>
      </c>
      <c r="X303" s="14">
        <v>33.450000000000003</v>
      </c>
      <c r="Y303" s="13">
        <v>1473.12</v>
      </c>
      <c r="Z303">
        <v>1473.12</v>
      </c>
    </row>
    <row r="304" spans="1:26" x14ac:dyDescent="0.25">
      <c r="A304" t="s">
        <v>2164</v>
      </c>
      <c r="B304">
        <v>206746</v>
      </c>
      <c r="C304" t="s">
        <v>1225</v>
      </c>
      <c r="D304" s="6">
        <v>44314</v>
      </c>
      <c r="E304" t="s">
        <v>123</v>
      </c>
      <c r="F304">
        <v>99</v>
      </c>
      <c r="G304">
        <v>-4.67</v>
      </c>
      <c r="H304">
        <v>94.33</v>
      </c>
      <c r="I304" t="s">
        <v>993</v>
      </c>
      <c r="J304" t="s">
        <v>994</v>
      </c>
      <c r="K304" t="s">
        <v>995</v>
      </c>
      <c r="L304">
        <v>99</v>
      </c>
      <c r="M304">
        <v>0</v>
      </c>
      <c r="N304">
        <v>0</v>
      </c>
      <c r="O304">
        <v>99</v>
      </c>
      <c r="P304">
        <v>42021</v>
      </c>
      <c r="Q304">
        <v>73.656099999999995</v>
      </c>
      <c r="R304">
        <v>7291.95</v>
      </c>
      <c r="S304" s="17">
        <v>0</v>
      </c>
      <c r="T304" s="13">
        <v>0</v>
      </c>
      <c r="U304" s="13">
        <v>-343.97</v>
      </c>
      <c r="V304" s="13">
        <v>71.8735632183908</v>
      </c>
      <c r="W304" s="13">
        <v>6779.83</v>
      </c>
      <c r="X304" s="14">
        <v>168.15</v>
      </c>
      <c r="Y304" s="13">
        <v>7291.95</v>
      </c>
      <c r="Z304">
        <v>7291.95</v>
      </c>
    </row>
    <row r="305" spans="1:26" x14ac:dyDescent="0.25">
      <c r="A305" t="s">
        <v>2164</v>
      </c>
      <c r="B305">
        <v>206749</v>
      </c>
      <c r="C305" t="s">
        <v>1229</v>
      </c>
      <c r="D305" s="6">
        <v>44314</v>
      </c>
      <c r="E305" t="s">
        <v>123</v>
      </c>
      <c r="F305">
        <v>99</v>
      </c>
      <c r="G305">
        <v>-4.67</v>
      </c>
      <c r="H305">
        <v>94.33</v>
      </c>
      <c r="I305" t="s">
        <v>997</v>
      </c>
      <c r="J305" t="s">
        <v>740</v>
      </c>
      <c r="K305" t="s">
        <v>741</v>
      </c>
      <c r="L305">
        <v>99</v>
      </c>
      <c r="M305">
        <v>0</v>
      </c>
      <c r="N305">
        <v>0</v>
      </c>
      <c r="O305">
        <v>99</v>
      </c>
      <c r="P305">
        <v>42021</v>
      </c>
      <c r="Q305">
        <v>73.656099999999995</v>
      </c>
      <c r="R305">
        <v>7291.95</v>
      </c>
      <c r="S305" s="17">
        <v>0</v>
      </c>
      <c r="T305" s="13">
        <v>0</v>
      </c>
      <c r="U305" s="13">
        <v>-343.97</v>
      </c>
      <c r="V305" s="13">
        <v>71.8735632183908</v>
      </c>
      <c r="W305" s="13">
        <v>6779.83</v>
      </c>
      <c r="X305" s="14">
        <v>168.15</v>
      </c>
      <c r="Y305" s="13">
        <v>7291.95</v>
      </c>
      <c r="Z305">
        <v>7291.95</v>
      </c>
    </row>
    <row r="306" spans="1:26" x14ac:dyDescent="0.25">
      <c r="A306" t="s">
        <v>2164</v>
      </c>
      <c r="B306">
        <v>206742</v>
      </c>
      <c r="C306" t="s">
        <v>1233</v>
      </c>
      <c r="D306" s="6">
        <v>44314</v>
      </c>
      <c r="E306" t="s">
        <v>2022</v>
      </c>
      <c r="F306">
        <v>14</v>
      </c>
      <c r="G306">
        <v>-0.85</v>
      </c>
      <c r="H306">
        <v>13.15</v>
      </c>
      <c r="I306" t="s">
        <v>2079</v>
      </c>
      <c r="J306" t="s">
        <v>2080</v>
      </c>
      <c r="K306" t="s">
        <v>2081</v>
      </c>
      <c r="L306">
        <v>14</v>
      </c>
      <c r="M306">
        <v>0</v>
      </c>
      <c r="N306">
        <v>0</v>
      </c>
      <c r="O306">
        <v>14</v>
      </c>
      <c r="P306">
        <v>42021</v>
      </c>
      <c r="Q306">
        <v>102.14400000000001</v>
      </c>
      <c r="R306">
        <v>1430.02</v>
      </c>
      <c r="S306" s="17">
        <v>0</v>
      </c>
      <c r="T306" s="13">
        <v>0</v>
      </c>
      <c r="U306" s="13">
        <v>-86.82</v>
      </c>
      <c r="V306" s="13">
        <v>99.603802281368814</v>
      </c>
      <c r="W306" s="13">
        <v>1309.79</v>
      </c>
      <c r="X306" s="14">
        <v>33.409999999999997</v>
      </c>
      <c r="Y306" s="13">
        <v>1430.02</v>
      </c>
      <c r="Z306">
        <v>1430.02</v>
      </c>
    </row>
    <row r="307" spans="1:26" x14ac:dyDescent="0.25">
      <c r="A307" t="s">
        <v>2164</v>
      </c>
      <c r="B307">
        <v>206751</v>
      </c>
      <c r="C307" t="s">
        <v>1237</v>
      </c>
      <c r="D307" s="6">
        <v>44315</v>
      </c>
      <c r="E307" t="s">
        <v>123</v>
      </c>
      <c r="F307">
        <v>20</v>
      </c>
      <c r="G307">
        <v>-1.23</v>
      </c>
      <c r="H307">
        <v>18.77</v>
      </c>
      <c r="I307" t="s">
        <v>999</v>
      </c>
      <c r="J307" t="s">
        <v>1000</v>
      </c>
      <c r="K307" t="s">
        <v>1001</v>
      </c>
      <c r="L307">
        <v>20</v>
      </c>
      <c r="M307">
        <v>0</v>
      </c>
      <c r="N307">
        <v>0</v>
      </c>
      <c r="O307">
        <v>20</v>
      </c>
      <c r="P307">
        <v>42021</v>
      </c>
      <c r="Q307">
        <v>73.656099999999995</v>
      </c>
      <c r="R307">
        <v>1473.12</v>
      </c>
      <c r="S307" s="17">
        <v>0</v>
      </c>
      <c r="T307" s="13">
        <v>0</v>
      </c>
      <c r="U307" s="13">
        <v>-90.6</v>
      </c>
      <c r="V307" s="13">
        <v>71.653554199772984</v>
      </c>
      <c r="W307" s="13">
        <v>1344.94</v>
      </c>
      <c r="X307" s="14">
        <v>37.58</v>
      </c>
      <c r="Y307" s="13">
        <v>1473.12</v>
      </c>
      <c r="Z307">
        <v>1473.12</v>
      </c>
    </row>
    <row r="308" spans="1:26" x14ac:dyDescent="0.25">
      <c r="A308" t="s">
        <v>2164</v>
      </c>
      <c r="B308">
        <v>206753</v>
      </c>
      <c r="C308" t="s">
        <v>1241</v>
      </c>
      <c r="D308" s="6">
        <v>44315</v>
      </c>
      <c r="E308" t="s">
        <v>123</v>
      </c>
      <c r="F308">
        <v>49</v>
      </c>
      <c r="G308">
        <v>-2.4900000000000002</v>
      </c>
      <c r="H308">
        <v>46.51</v>
      </c>
      <c r="I308" t="s">
        <v>1003</v>
      </c>
      <c r="J308" t="s">
        <v>1004</v>
      </c>
      <c r="K308" t="s">
        <v>1005</v>
      </c>
      <c r="L308">
        <v>49</v>
      </c>
      <c r="M308">
        <v>0</v>
      </c>
      <c r="N308">
        <v>0</v>
      </c>
      <c r="O308">
        <v>49</v>
      </c>
      <c r="P308">
        <v>42021</v>
      </c>
      <c r="Q308">
        <v>73.656099999999995</v>
      </c>
      <c r="R308">
        <v>3609.15</v>
      </c>
      <c r="S308" s="17">
        <v>0</v>
      </c>
      <c r="T308" s="13">
        <v>0</v>
      </c>
      <c r="U308" s="13">
        <v>-183.4</v>
      </c>
      <c r="V308" s="13">
        <v>71.653554199772984</v>
      </c>
      <c r="W308" s="13">
        <v>3332.61</v>
      </c>
      <c r="X308" s="14">
        <v>93.14</v>
      </c>
      <c r="Y308" s="13">
        <v>3609.15</v>
      </c>
      <c r="Z308">
        <v>3609.15</v>
      </c>
    </row>
    <row r="309" spans="1:26" x14ac:dyDescent="0.25">
      <c r="A309" t="s">
        <v>2164</v>
      </c>
      <c r="B309">
        <v>206754</v>
      </c>
      <c r="C309" t="s">
        <v>1245</v>
      </c>
      <c r="D309" s="6">
        <v>44315</v>
      </c>
      <c r="E309" t="s">
        <v>123</v>
      </c>
      <c r="F309">
        <v>99</v>
      </c>
      <c r="G309">
        <v>-4.67</v>
      </c>
      <c r="H309">
        <v>94.33</v>
      </c>
      <c r="I309" t="s">
        <v>1007</v>
      </c>
      <c r="J309" t="s">
        <v>1008</v>
      </c>
      <c r="K309" t="s">
        <v>1009</v>
      </c>
      <c r="L309">
        <v>99</v>
      </c>
      <c r="M309">
        <v>0</v>
      </c>
      <c r="N309">
        <v>0</v>
      </c>
      <c r="O309">
        <v>99</v>
      </c>
      <c r="P309">
        <v>42021</v>
      </c>
      <c r="Q309">
        <v>73.656099999999995</v>
      </c>
      <c r="R309">
        <v>7291.95</v>
      </c>
      <c r="S309" s="17">
        <v>0</v>
      </c>
      <c r="T309" s="13">
        <v>0</v>
      </c>
      <c r="U309" s="13">
        <v>-343.97</v>
      </c>
      <c r="V309" s="13">
        <v>71.653554199772984</v>
      </c>
      <c r="W309" s="13">
        <v>6759.08</v>
      </c>
      <c r="X309" s="14">
        <v>188.9</v>
      </c>
      <c r="Y309" s="13">
        <v>7291.95</v>
      </c>
      <c r="Z309">
        <v>7291.95</v>
      </c>
    </row>
    <row r="310" spans="1:26" x14ac:dyDescent="0.25">
      <c r="A310" t="s">
        <v>2164</v>
      </c>
      <c r="B310">
        <v>206757</v>
      </c>
      <c r="C310" t="s">
        <v>1249</v>
      </c>
      <c r="D310" s="6">
        <v>44315</v>
      </c>
      <c r="E310" t="s">
        <v>123</v>
      </c>
      <c r="F310">
        <v>99</v>
      </c>
      <c r="G310">
        <v>-4.67</v>
      </c>
      <c r="H310">
        <v>94.33</v>
      </c>
      <c r="I310" t="s">
        <v>1011</v>
      </c>
      <c r="J310" t="s">
        <v>1012</v>
      </c>
      <c r="K310" t="s">
        <v>1013</v>
      </c>
      <c r="L310">
        <v>99</v>
      </c>
      <c r="M310">
        <v>0</v>
      </c>
      <c r="N310">
        <v>0</v>
      </c>
      <c r="O310">
        <v>99</v>
      </c>
      <c r="P310">
        <v>42021</v>
      </c>
      <c r="Q310">
        <v>73.656099999999995</v>
      </c>
      <c r="R310">
        <v>7291.95</v>
      </c>
      <c r="S310" s="17">
        <v>0</v>
      </c>
      <c r="T310" s="13">
        <v>0</v>
      </c>
      <c r="U310" s="13">
        <v>-343.97</v>
      </c>
      <c r="V310" s="13">
        <v>71.653554199772984</v>
      </c>
      <c r="W310" s="13">
        <v>6759.08</v>
      </c>
      <c r="X310" s="14">
        <v>188.9</v>
      </c>
      <c r="Y310" s="13">
        <v>7291.95</v>
      </c>
      <c r="Z310">
        <v>7291.95</v>
      </c>
    </row>
    <row r="311" spans="1:26" x14ac:dyDescent="0.25">
      <c r="A311" t="s">
        <v>2164</v>
      </c>
      <c r="B311">
        <v>206759</v>
      </c>
      <c r="C311" t="s">
        <v>1253</v>
      </c>
      <c r="D311" s="6">
        <v>44315</v>
      </c>
      <c r="E311" t="s">
        <v>123</v>
      </c>
      <c r="F311">
        <v>20</v>
      </c>
      <c r="G311">
        <v>-1.23</v>
      </c>
      <c r="H311">
        <v>18.77</v>
      </c>
      <c r="I311" t="s">
        <v>1015</v>
      </c>
      <c r="J311" t="s">
        <v>1016</v>
      </c>
      <c r="K311" t="s">
        <v>1017</v>
      </c>
      <c r="L311">
        <v>20</v>
      </c>
      <c r="M311">
        <v>0</v>
      </c>
      <c r="N311">
        <v>0</v>
      </c>
      <c r="O311">
        <v>20</v>
      </c>
      <c r="P311">
        <v>42021</v>
      </c>
      <c r="Q311">
        <v>73.656099999999995</v>
      </c>
      <c r="R311">
        <v>1473.12</v>
      </c>
      <c r="S311" s="17">
        <v>0</v>
      </c>
      <c r="T311" s="13">
        <v>0</v>
      </c>
      <c r="U311" s="13">
        <v>-90.6</v>
      </c>
      <c r="V311" s="13">
        <v>71.653554199772984</v>
      </c>
      <c r="W311" s="13">
        <v>1344.94</v>
      </c>
      <c r="X311" s="14">
        <v>37.58</v>
      </c>
      <c r="Y311" s="13">
        <v>1473.12</v>
      </c>
      <c r="Z311">
        <v>1473.12</v>
      </c>
    </row>
    <row r="312" spans="1:26" x14ac:dyDescent="0.25">
      <c r="A312" t="s">
        <v>2164</v>
      </c>
      <c r="B312">
        <v>206761</v>
      </c>
      <c r="C312" t="s">
        <v>1257</v>
      </c>
      <c r="D312" s="6">
        <v>44315</v>
      </c>
      <c r="E312" t="s">
        <v>123</v>
      </c>
      <c r="F312">
        <v>10</v>
      </c>
      <c r="G312">
        <v>-0.79</v>
      </c>
      <c r="H312">
        <v>9.2100000000000009</v>
      </c>
      <c r="I312" t="s">
        <v>1019</v>
      </c>
      <c r="J312" t="s">
        <v>1008</v>
      </c>
      <c r="K312" t="s">
        <v>1009</v>
      </c>
      <c r="L312">
        <v>10</v>
      </c>
      <c r="M312">
        <v>0</v>
      </c>
      <c r="N312">
        <v>0</v>
      </c>
      <c r="O312">
        <v>10</v>
      </c>
      <c r="P312">
        <v>42021</v>
      </c>
      <c r="Q312">
        <v>73.656099999999995</v>
      </c>
      <c r="R312">
        <v>736.56</v>
      </c>
      <c r="S312" s="17">
        <v>0</v>
      </c>
      <c r="T312" s="13">
        <v>0</v>
      </c>
      <c r="U312" s="13">
        <v>-58.19</v>
      </c>
      <c r="V312" s="13">
        <v>71.653554199772984</v>
      </c>
      <c r="W312" s="13">
        <v>659.93</v>
      </c>
      <c r="X312" s="14">
        <v>18.440000000000001</v>
      </c>
      <c r="Y312" s="13">
        <v>736.56</v>
      </c>
      <c r="Z312">
        <v>736.56</v>
      </c>
    </row>
    <row r="313" spans="1:26" x14ac:dyDescent="0.25">
      <c r="A313" t="s">
        <v>2164</v>
      </c>
      <c r="B313">
        <v>206755</v>
      </c>
      <c r="C313" t="s">
        <v>1261</v>
      </c>
      <c r="D313" s="6">
        <v>44315</v>
      </c>
      <c r="E313" t="s">
        <v>1733</v>
      </c>
      <c r="F313">
        <v>129</v>
      </c>
      <c r="G313">
        <v>-5.98</v>
      </c>
      <c r="H313">
        <v>123.02</v>
      </c>
      <c r="I313" t="s">
        <v>1758</v>
      </c>
      <c r="J313" t="s">
        <v>1759</v>
      </c>
      <c r="K313" t="s">
        <v>1760</v>
      </c>
      <c r="L313">
        <v>129</v>
      </c>
      <c r="M313">
        <v>0</v>
      </c>
      <c r="N313">
        <v>0</v>
      </c>
      <c r="O313">
        <v>129</v>
      </c>
      <c r="P313">
        <v>42021</v>
      </c>
      <c r="Q313">
        <v>56.6233</v>
      </c>
      <c r="R313">
        <v>7304.41</v>
      </c>
      <c r="S313" s="17">
        <v>0</v>
      </c>
      <c r="T313" s="13">
        <v>0</v>
      </c>
      <c r="U313" s="13">
        <v>-338.61</v>
      </c>
      <c r="V313" s="13">
        <v>55.345147130547886</v>
      </c>
      <c r="W313" s="13">
        <v>6808.56</v>
      </c>
      <c r="X313" s="14">
        <v>157.24</v>
      </c>
      <c r="Y313" s="13">
        <v>7304.41</v>
      </c>
      <c r="Z313">
        <v>7304.41</v>
      </c>
    </row>
    <row r="314" spans="1:26" x14ac:dyDescent="0.25">
      <c r="A314" t="s">
        <v>2164</v>
      </c>
      <c r="B314">
        <v>206756</v>
      </c>
      <c r="C314" t="s">
        <v>1265</v>
      </c>
      <c r="D314" s="6">
        <v>44315</v>
      </c>
      <c r="E314" t="s">
        <v>1861</v>
      </c>
      <c r="F314">
        <v>79</v>
      </c>
      <c r="G314">
        <v>-3.86</v>
      </c>
      <c r="H314">
        <v>75.14</v>
      </c>
      <c r="I314" t="s">
        <v>1957</v>
      </c>
      <c r="J314" t="s">
        <v>1934</v>
      </c>
      <c r="K314" t="s">
        <v>1958</v>
      </c>
      <c r="L314">
        <v>79</v>
      </c>
      <c r="M314">
        <v>0</v>
      </c>
      <c r="N314">
        <v>0</v>
      </c>
      <c r="O314">
        <v>79</v>
      </c>
      <c r="P314">
        <v>42021</v>
      </c>
      <c r="Q314">
        <v>87.836600000000004</v>
      </c>
      <c r="R314">
        <v>6939.09</v>
      </c>
      <c r="S314" s="17">
        <v>0</v>
      </c>
      <c r="T314" s="13">
        <v>0</v>
      </c>
      <c r="U314" s="13">
        <v>-339.05</v>
      </c>
      <c r="V314" s="13">
        <v>86.374767101410697</v>
      </c>
      <c r="W314" s="13">
        <v>6490.2</v>
      </c>
      <c r="X314" s="14">
        <v>109.84</v>
      </c>
      <c r="Y314" s="13">
        <v>6939.09</v>
      </c>
      <c r="Z314">
        <v>6939.09</v>
      </c>
    </row>
    <row r="315" spans="1:26" x14ac:dyDescent="0.25">
      <c r="A315" t="s">
        <v>2164</v>
      </c>
      <c r="B315">
        <v>206750</v>
      </c>
      <c r="C315" t="s">
        <v>1269</v>
      </c>
      <c r="D315" s="6">
        <v>44315</v>
      </c>
      <c r="E315" t="s">
        <v>2022</v>
      </c>
      <c r="F315">
        <v>69</v>
      </c>
      <c r="G315">
        <v>-3.25</v>
      </c>
      <c r="H315">
        <v>65.75</v>
      </c>
      <c r="I315" t="s">
        <v>2083</v>
      </c>
      <c r="J315" t="s">
        <v>2084</v>
      </c>
      <c r="K315" t="s">
        <v>2085</v>
      </c>
      <c r="L315">
        <v>69</v>
      </c>
      <c r="M315">
        <v>0</v>
      </c>
      <c r="N315">
        <v>0</v>
      </c>
      <c r="O315">
        <v>69</v>
      </c>
      <c r="P315">
        <v>42021</v>
      </c>
      <c r="Q315">
        <v>102.14400000000001</v>
      </c>
      <c r="R315">
        <v>7047.94</v>
      </c>
      <c r="S315" s="17">
        <v>0</v>
      </c>
      <c r="T315" s="13">
        <v>0</v>
      </c>
      <c r="U315" s="13">
        <v>-331.97</v>
      </c>
      <c r="V315" s="13">
        <v>99.302357414448664</v>
      </c>
      <c r="W315" s="13">
        <v>6529.13</v>
      </c>
      <c r="X315" s="14">
        <v>186.84</v>
      </c>
      <c r="Y315" s="13">
        <v>7047.94</v>
      </c>
      <c r="Z315">
        <v>7047.94</v>
      </c>
    </row>
    <row r="316" spans="1:26" x14ac:dyDescent="0.25">
      <c r="A316" t="s">
        <v>2164</v>
      </c>
      <c r="B316">
        <v>206762</v>
      </c>
      <c r="C316" t="s">
        <v>1273</v>
      </c>
      <c r="D316" s="6">
        <v>44316</v>
      </c>
      <c r="E316" t="s">
        <v>123</v>
      </c>
      <c r="F316">
        <v>49</v>
      </c>
      <c r="G316">
        <v>-2.4900000000000002</v>
      </c>
      <c r="H316">
        <v>46.51</v>
      </c>
      <c r="I316" t="s">
        <v>1021</v>
      </c>
      <c r="J316" t="s">
        <v>1022</v>
      </c>
      <c r="K316" t="s">
        <v>1023</v>
      </c>
      <c r="L316">
        <v>49</v>
      </c>
      <c r="M316">
        <v>0</v>
      </c>
      <c r="N316">
        <v>0</v>
      </c>
      <c r="O316">
        <v>49</v>
      </c>
      <c r="P316">
        <v>42021</v>
      </c>
      <c r="Q316">
        <v>73.656099999999995</v>
      </c>
      <c r="R316">
        <v>3609.15</v>
      </c>
      <c r="S316" s="17">
        <v>0</v>
      </c>
      <c r="T316" s="13">
        <v>0</v>
      </c>
      <c r="U316" s="13">
        <v>-183.4</v>
      </c>
      <c r="V316" s="13">
        <v>71.334954148005977</v>
      </c>
      <c r="W316" s="13">
        <v>3317.79</v>
      </c>
      <c r="X316" s="14">
        <v>107.96</v>
      </c>
      <c r="Y316" s="13">
        <v>3609.15</v>
      </c>
      <c r="Z316">
        <v>3609.15</v>
      </c>
    </row>
    <row r="317" spans="1:26" x14ac:dyDescent="0.25">
      <c r="A317" t="s">
        <v>2164</v>
      </c>
      <c r="B317">
        <v>206766</v>
      </c>
      <c r="C317" t="s">
        <v>1277</v>
      </c>
      <c r="D317" s="6">
        <v>44316</v>
      </c>
      <c r="E317" t="s">
        <v>123</v>
      </c>
      <c r="F317">
        <v>89</v>
      </c>
      <c r="G317">
        <v>-4.24</v>
      </c>
      <c r="H317">
        <v>84.76</v>
      </c>
      <c r="I317" t="s">
        <v>1025</v>
      </c>
      <c r="J317" t="s">
        <v>1026</v>
      </c>
      <c r="K317" t="s">
        <v>1027</v>
      </c>
      <c r="L317">
        <v>89</v>
      </c>
      <c r="M317">
        <v>0</v>
      </c>
      <c r="N317">
        <v>0</v>
      </c>
      <c r="O317">
        <v>89</v>
      </c>
      <c r="P317">
        <v>42021</v>
      </c>
      <c r="Q317">
        <v>73.656099999999995</v>
      </c>
      <c r="R317">
        <v>6555.39</v>
      </c>
      <c r="S317" s="17">
        <v>0</v>
      </c>
      <c r="T317" s="13">
        <v>0</v>
      </c>
      <c r="U317" s="13">
        <v>-312.3</v>
      </c>
      <c r="V317" s="13">
        <v>71.334954148005977</v>
      </c>
      <c r="W317" s="13">
        <v>6046.35</v>
      </c>
      <c r="X317" s="14">
        <v>196.74</v>
      </c>
      <c r="Y317" s="13">
        <v>6555.39</v>
      </c>
      <c r="Z317">
        <v>6555.39</v>
      </c>
    </row>
    <row r="318" spans="1:26" x14ac:dyDescent="0.25">
      <c r="A318" t="s">
        <v>2164</v>
      </c>
      <c r="B318">
        <v>206768</v>
      </c>
      <c r="C318" t="s">
        <v>1281</v>
      </c>
      <c r="D318" s="6">
        <v>44316</v>
      </c>
      <c r="E318" t="s">
        <v>123</v>
      </c>
      <c r="F318">
        <v>49</v>
      </c>
      <c r="G318">
        <v>-2.4900000000000002</v>
      </c>
      <c r="H318">
        <v>46.51</v>
      </c>
      <c r="I318" t="s">
        <v>1029</v>
      </c>
      <c r="J318" t="s">
        <v>1030</v>
      </c>
      <c r="K318" t="s">
        <v>1031</v>
      </c>
      <c r="L318">
        <v>49</v>
      </c>
      <c r="M318">
        <v>0</v>
      </c>
      <c r="N318">
        <v>0</v>
      </c>
      <c r="O318">
        <v>49</v>
      </c>
      <c r="P318">
        <v>42021</v>
      </c>
      <c r="Q318">
        <v>73.656099999999995</v>
      </c>
      <c r="R318">
        <v>3609.15</v>
      </c>
      <c r="S318" s="17">
        <v>0</v>
      </c>
      <c r="T318" s="13">
        <v>0</v>
      </c>
      <c r="U318" s="13">
        <v>-183.4</v>
      </c>
      <c r="V318" s="13">
        <v>71.334954148005977</v>
      </c>
      <c r="W318" s="13">
        <v>3317.79</v>
      </c>
      <c r="X318" s="14">
        <v>107.96</v>
      </c>
      <c r="Y318" s="13">
        <v>3609.15</v>
      </c>
      <c r="Z318">
        <v>3609.15</v>
      </c>
    </row>
    <row r="319" spans="1:26" x14ac:dyDescent="0.25">
      <c r="A319" t="s">
        <v>2164</v>
      </c>
      <c r="B319">
        <v>206770</v>
      </c>
      <c r="C319" t="s">
        <v>1285</v>
      </c>
      <c r="D319" s="6">
        <v>44316</v>
      </c>
      <c r="E319" t="s">
        <v>123</v>
      </c>
      <c r="F319">
        <v>40</v>
      </c>
      <c r="G319">
        <v>-2.1</v>
      </c>
      <c r="H319">
        <v>37.9</v>
      </c>
      <c r="I319" t="s">
        <v>1033</v>
      </c>
      <c r="J319" t="s">
        <v>1034</v>
      </c>
      <c r="K319" t="s">
        <v>1035</v>
      </c>
      <c r="L319">
        <v>40</v>
      </c>
      <c r="M319">
        <v>0</v>
      </c>
      <c r="N319">
        <v>0</v>
      </c>
      <c r="O319">
        <v>40</v>
      </c>
      <c r="P319">
        <v>42021</v>
      </c>
      <c r="Q319">
        <v>73.656099999999995</v>
      </c>
      <c r="R319">
        <v>2946.24</v>
      </c>
      <c r="S319" s="17">
        <v>0</v>
      </c>
      <c r="T319" s="13">
        <v>0</v>
      </c>
      <c r="U319" s="13">
        <v>-154.68</v>
      </c>
      <c r="V319" s="13">
        <v>71.334954148005977</v>
      </c>
      <c r="W319" s="13">
        <v>2703.59</v>
      </c>
      <c r="X319" s="14">
        <v>87.97</v>
      </c>
      <c r="Y319" s="13">
        <v>2946.24</v>
      </c>
      <c r="Z319">
        <v>2946.24</v>
      </c>
    </row>
    <row r="320" spans="1:26" x14ac:dyDescent="0.25">
      <c r="A320" t="s">
        <v>2164</v>
      </c>
      <c r="B320">
        <v>206774</v>
      </c>
      <c r="C320" t="s">
        <v>1287</v>
      </c>
      <c r="D320" s="6">
        <v>44316</v>
      </c>
      <c r="E320" t="s">
        <v>123</v>
      </c>
      <c r="F320">
        <v>20</v>
      </c>
      <c r="G320">
        <v>-1.23</v>
      </c>
      <c r="H320">
        <v>18.77</v>
      </c>
      <c r="I320" t="s">
        <v>1037</v>
      </c>
      <c r="J320" t="s">
        <v>1038</v>
      </c>
      <c r="K320" t="s">
        <v>1039</v>
      </c>
      <c r="L320">
        <v>20</v>
      </c>
      <c r="M320">
        <v>0</v>
      </c>
      <c r="N320">
        <v>0</v>
      </c>
      <c r="O320">
        <v>20</v>
      </c>
      <c r="P320">
        <v>42021</v>
      </c>
      <c r="Q320">
        <v>73.656099999999995</v>
      </c>
      <c r="R320">
        <v>1473.12</v>
      </c>
      <c r="S320" s="17">
        <v>0</v>
      </c>
      <c r="T320" s="13">
        <v>0</v>
      </c>
      <c r="U320" s="13">
        <v>-90.6</v>
      </c>
      <c r="V320" s="13">
        <v>71.334954148005977</v>
      </c>
      <c r="W320" s="13">
        <v>1338.96</v>
      </c>
      <c r="X320" s="14">
        <v>43.56</v>
      </c>
      <c r="Y320" s="13">
        <v>1473.12</v>
      </c>
      <c r="Z320">
        <v>1473.12</v>
      </c>
    </row>
    <row r="321" spans="1:26" x14ac:dyDescent="0.25">
      <c r="A321" t="s">
        <v>2164</v>
      </c>
      <c r="B321">
        <v>206773</v>
      </c>
      <c r="C321" t="s">
        <v>1289</v>
      </c>
      <c r="D321" s="6">
        <v>44316</v>
      </c>
      <c r="E321" t="s">
        <v>2022</v>
      </c>
      <c r="F321">
        <v>14</v>
      </c>
      <c r="G321">
        <v>-0.85</v>
      </c>
      <c r="H321">
        <v>13.15</v>
      </c>
      <c r="I321" t="s">
        <v>2087</v>
      </c>
      <c r="J321" t="s">
        <v>2088</v>
      </c>
      <c r="K321" t="s">
        <v>2089</v>
      </c>
      <c r="L321">
        <v>14</v>
      </c>
      <c r="M321">
        <v>0</v>
      </c>
      <c r="N321">
        <v>0</v>
      </c>
      <c r="O321">
        <v>14</v>
      </c>
      <c r="P321">
        <v>42021</v>
      </c>
      <c r="Q321">
        <v>102.14400000000001</v>
      </c>
      <c r="R321">
        <v>1430.02</v>
      </c>
      <c r="S321" s="17">
        <v>0</v>
      </c>
      <c r="T321" s="13">
        <v>0</v>
      </c>
      <c r="U321" s="13">
        <v>-86.82</v>
      </c>
      <c r="V321" s="13">
        <v>99.369581749049431</v>
      </c>
      <c r="W321" s="13">
        <v>1306.71</v>
      </c>
      <c r="X321" s="14">
        <v>36.49</v>
      </c>
      <c r="Y321" s="13">
        <v>1430.02</v>
      </c>
      <c r="Z321">
        <v>1430.02</v>
      </c>
    </row>
    <row r="322" spans="1:26" x14ac:dyDescent="0.25">
      <c r="A322" t="s">
        <v>2164</v>
      </c>
      <c r="B322">
        <v>206775</v>
      </c>
      <c r="C322" t="s">
        <v>1293</v>
      </c>
      <c r="D322" s="6">
        <v>44317</v>
      </c>
      <c r="E322" t="s">
        <v>123</v>
      </c>
      <c r="F322">
        <v>198</v>
      </c>
      <c r="G322">
        <v>-9</v>
      </c>
      <c r="H322">
        <v>189</v>
      </c>
      <c r="I322" t="s">
        <v>1041</v>
      </c>
      <c r="J322" t="s">
        <v>1042</v>
      </c>
      <c r="K322" t="s">
        <v>1043</v>
      </c>
      <c r="L322">
        <v>198</v>
      </c>
      <c r="M322">
        <v>0</v>
      </c>
      <c r="N322">
        <v>0</v>
      </c>
      <c r="O322">
        <v>198</v>
      </c>
      <c r="P322">
        <v>52021</v>
      </c>
      <c r="Q322">
        <v>73.32419999999999</v>
      </c>
      <c r="R322">
        <v>14518.2</v>
      </c>
      <c r="S322" s="17">
        <v>0</v>
      </c>
      <c r="T322" s="13">
        <v>0</v>
      </c>
      <c r="U322" s="13">
        <v>-659.92</v>
      </c>
      <c r="V322" s="13">
        <v>71.329556849304822</v>
      </c>
      <c r="W322" s="13">
        <v>13481.29</v>
      </c>
      <c r="X322" s="14">
        <v>376.99</v>
      </c>
      <c r="Y322" s="13">
        <v>14518.2</v>
      </c>
      <c r="Z322">
        <v>14518.2</v>
      </c>
    </row>
    <row r="323" spans="1:26" x14ac:dyDescent="0.25">
      <c r="A323" t="s">
        <v>2164</v>
      </c>
      <c r="B323">
        <v>206776</v>
      </c>
      <c r="C323" t="s">
        <v>1297</v>
      </c>
      <c r="D323" s="6">
        <v>44317</v>
      </c>
      <c r="E323" t="s">
        <v>123</v>
      </c>
      <c r="F323">
        <v>49</v>
      </c>
      <c r="G323">
        <v>-2.4900000000000002</v>
      </c>
      <c r="H323">
        <v>46.51</v>
      </c>
      <c r="I323" t="s">
        <v>1045</v>
      </c>
      <c r="J323" t="s">
        <v>1046</v>
      </c>
      <c r="K323" t="s">
        <v>1047</v>
      </c>
      <c r="L323">
        <v>49</v>
      </c>
      <c r="M323">
        <v>0</v>
      </c>
      <c r="N323">
        <v>0</v>
      </c>
      <c r="O323">
        <v>49</v>
      </c>
      <c r="P323">
        <v>52021</v>
      </c>
      <c r="Q323">
        <v>73.32419999999999</v>
      </c>
      <c r="R323">
        <v>3592.89</v>
      </c>
      <c r="S323" s="17">
        <v>0</v>
      </c>
      <c r="T323" s="13">
        <v>0</v>
      </c>
      <c r="U323" s="13">
        <v>-182.58</v>
      </c>
      <c r="V323" s="13">
        <v>71.329556849304822</v>
      </c>
      <c r="W323" s="13">
        <v>3317.54</v>
      </c>
      <c r="X323" s="14">
        <v>92.77</v>
      </c>
      <c r="Y323" s="13">
        <v>3592.89</v>
      </c>
      <c r="Z323">
        <v>3592.89</v>
      </c>
    </row>
    <row r="324" spans="1:26" x14ac:dyDescent="0.25">
      <c r="A324" t="s">
        <v>2164</v>
      </c>
      <c r="B324">
        <v>206777</v>
      </c>
      <c r="C324" t="s">
        <v>1301</v>
      </c>
      <c r="D324" s="6">
        <v>44317</v>
      </c>
      <c r="E324" t="s">
        <v>123</v>
      </c>
      <c r="F324">
        <v>89</v>
      </c>
      <c r="G324">
        <v>-4.24</v>
      </c>
      <c r="H324">
        <v>84.76</v>
      </c>
      <c r="I324" t="s">
        <v>1049</v>
      </c>
      <c r="J324" t="s">
        <v>1050</v>
      </c>
      <c r="K324" t="s">
        <v>1051</v>
      </c>
      <c r="L324">
        <v>89</v>
      </c>
      <c r="N324">
        <v>0</v>
      </c>
      <c r="O324">
        <v>89</v>
      </c>
      <c r="P324">
        <v>52021</v>
      </c>
      <c r="Q324">
        <v>73.32419999999999</v>
      </c>
      <c r="R324">
        <v>6525.85</v>
      </c>
      <c r="S324" s="17">
        <v>0</v>
      </c>
      <c r="T324" s="13">
        <v>0</v>
      </c>
      <c r="U324" s="13">
        <v>-310.89</v>
      </c>
      <c r="V324" s="13">
        <v>71.329556849304822</v>
      </c>
      <c r="W324" s="13">
        <v>6045.89</v>
      </c>
      <c r="X324" s="14">
        <v>169.07</v>
      </c>
      <c r="Y324" s="13">
        <v>6525.85</v>
      </c>
      <c r="Z324">
        <v>6525.85</v>
      </c>
    </row>
    <row r="325" spans="1:26" x14ac:dyDescent="0.25">
      <c r="A325" t="s">
        <v>2164</v>
      </c>
      <c r="B325">
        <v>206780</v>
      </c>
      <c r="C325" t="s">
        <v>1305</v>
      </c>
      <c r="D325" s="6">
        <v>44317</v>
      </c>
      <c r="E325" t="s">
        <v>123</v>
      </c>
      <c r="F325">
        <v>89</v>
      </c>
      <c r="G325">
        <v>-4.24</v>
      </c>
      <c r="H325">
        <v>84.76</v>
      </c>
      <c r="I325" t="s">
        <v>1053</v>
      </c>
      <c r="J325" t="s">
        <v>1054</v>
      </c>
      <c r="K325" t="s">
        <v>1055</v>
      </c>
      <c r="L325">
        <v>99</v>
      </c>
      <c r="M325">
        <v>10</v>
      </c>
      <c r="N325">
        <v>0</v>
      </c>
      <c r="O325">
        <v>89</v>
      </c>
      <c r="P325">
        <v>52021</v>
      </c>
      <c r="Q325">
        <v>73.32419999999999</v>
      </c>
      <c r="R325">
        <v>7259.1</v>
      </c>
      <c r="S325" s="17">
        <v>0</v>
      </c>
      <c r="T325" s="13">
        <v>733</v>
      </c>
      <c r="U325" s="13">
        <v>-310.89</v>
      </c>
      <c r="V325" s="13">
        <v>71.329556849304822</v>
      </c>
      <c r="W325" s="13">
        <v>6045.89</v>
      </c>
      <c r="X325" s="14">
        <v>169.32</v>
      </c>
      <c r="Y325" s="13">
        <v>7259.1</v>
      </c>
      <c r="Z325">
        <v>7259.1</v>
      </c>
    </row>
    <row r="326" spans="1:26" x14ac:dyDescent="0.25">
      <c r="A326" t="s">
        <v>2164</v>
      </c>
      <c r="B326">
        <v>206781</v>
      </c>
      <c r="C326" t="s">
        <v>1309</v>
      </c>
      <c r="D326" s="6">
        <v>44317</v>
      </c>
      <c r="E326" t="s">
        <v>123</v>
      </c>
      <c r="F326">
        <v>119</v>
      </c>
      <c r="G326">
        <v>-5.55</v>
      </c>
      <c r="H326">
        <v>113.45</v>
      </c>
      <c r="I326" t="s">
        <v>1057</v>
      </c>
      <c r="J326" t="s">
        <v>1058</v>
      </c>
      <c r="K326" t="s">
        <v>1059</v>
      </c>
      <c r="L326">
        <v>119</v>
      </c>
      <c r="M326">
        <v>0</v>
      </c>
      <c r="N326">
        <v>0</v>
      </c>
      <c r="O326">
        <v>119</v>
      </c>
      <c r="P326">
        <v>52021</v>
      </c>
      <c r="Q326">
        <v>73.32419999999999</v>
      </c>
      <c r="R326">
        <v>8725.58</v>
      </c>
      <c r="S326" s="17">
        <v>0</v>
      </c>
      <c r="T326" s="13">
        <v>0</v>
      </c>
      <c r="U326" s="13">
        <v>-406.95</v>
      </c>
      <c r="V326" s="13">
        <v>71.329556849304822</v>
      </c>
      <c r="W326" s="13">
        <v>8092.34</v>
      </c>
      <c r="X326" s="14">
        <v>226.29</v>
      </c>
      <c r="Y326" s="13">
        <v>8725.58</v>
      </c>
      <c r="Z326">
        <v>8725.58</v>
      </c>
    </row>
    <row r="327" spans="1:26" x14ac:dyDescent="0.25">
      <c r="A327" t="s">
        <v>2164</v>
      </c>
      <c r="B327">
        <v>206782</v>
      </c>
      <c r="C327" t="s">
        <v>1313</v>
      </c>
      <c r="D327" s="6">
        <v>44317</v>
      </c>
      <c r="E327" t="s">
        <v>123</v>
      </c>
      <c r="F327">
        <v>49</v>
      </c>
      <c r="G327">
        <v>-2.4900000000000002</v>
      </c>
      <c r="H327">
        <v>46.51</v>
      </c>
      <c r="I327" t="s">
        <v>1061</v>
      </c>
      <c r="J327" t="s">
        <v>1062</v>
      </c>
      <c r="K327" t="s">
        <v>1063</v>
      </c>
      <c r="L327">
        <v>49</v>
      </c>
      <c r="M327">
        <v>0</v>
      </c>
      <c r="N327">
        <v>0</v>
      </c>
      <c r="O327">
        <v>49</v>
      </c>
      <c r="P327">
        <v>52021</v>
      </c>
      <c r="Q327">
        <v>73.32419999999999</v>
      </c>
      <c r="R327">
        <v>3592.89</v>
      </c>
      <c r="S327" s="17">
        <v>0</v>
      </c>
      <c r="T327" s="13">
        <v>0</v>
      </c>
      <c r="U327" s="13">
        <v>-182.58</v>
      </c>
      <c r="V327" s="13">
        <v>71.329556849304822</v>
      </c>
      <c r="W327" s="13">
        <v>3317.54</v>
      </c>
      <c r="X327" s="14">
        <v>92.77</v>
      </c>
      <c r="Y327" s="13">
        <v>3592.89</v>
      </c>
      <c r="Z327">
        <v>3592.89</v>
      </c>
    </row>
    <row r="328" spans="1:26" x14ac:dyDescent="0.25">
      <c r="A328" t="s">
        <v>2164</v>
      </c>
      <c r="B328">
        <v>206784</v>
      </c>
      <c r="C328" t="s">
        <v>1317</v>
      </c>
      <c r="D328" s="6">
        <v>44317</v>
      </c>
      <c r="E328" t="s">
        <v>123</v>
      </c>
      <c r="F328">
        <v>40</v>
      </c>
      <c r="G328">
        <v>-2.1</v>
      </c>
      <c r="H328">
        <v>37.9</v>
      </c>
      <c r="I328" t="s">
        <v>1065</v>
      </c>
      <c r="J328" t="s">
        <v>1066</v>
      </c>
      <c r="K328" t="s">
        <v>1067</v>
      </c>
      <c r="L328">
        <v>40</v>
      </c>
      <c r="M328">
        <v>0</v>
      </c>
      <c r="N328">
        <v>0</v>
      </c>
      <c r="O328">
        <v>40</v>
      </c>
      <c r="P328">
        <v>52021</v>
      </c>
      <c r="Q328">
        <v>73.32419999999999</v>
      </c>
      <c r="R328">
        <v>2932.97</v>
      </c>
      <c r="S328" s="17">
        <v>0</v>
      </c>
      <c r="T328" s="13">
        <v>0</v>
      </c>
      <c r="U328" s="13">
        <v>-153.97999999999999</v>
      </c>
      <c r="V328" s="13">
        <v>71.329556849304822</v>
      </c>
      <c r="W328" s="13">
        <v>2703.39</v>
      </c>
      <c r="X328" s="14">
        <v>75.599999999999994</v>
      </c>
      <c r="Y328" s="13">
        <v>2932.97</v>
      </c>
      <c r="Z328">
        <v>2932.97</v>
      </c>
    </row>
    <row r="329" spans="1:26" x14ac:dyDescent="0.25">
      <c r="A329" t="s">
        <v>2164</v>
      </c>
      <c r="B329">
        <v>206787</v>
      </c>
      <c r="C329" t="s">
        <v>1321</v>
      </c>
      <c r="D329" s="6">
        <v>44317</v>
      </c>
      <c r="E329" t="s">
        <v>123</v>
      </c>
      <c r="F329">
        <v>20</v>
      </c>
      <c r="G329">
        <v>-1.23</v>
      </c>
      <c r="H329">
        <v>18.77</v>
      </c>
      <c r="I329" t="s">
        <v>1069</v>
      </c>
      <c r="J329" t="s">
        <v>1070</v>
      </c>
      <c r="K329" t="s">
        <v>1071</v>
      </c>
      <c r="L329">
        <v>20</v>
      </c>
      <c r="M329">
        <v>0</v>
      </c>
      <c r="N329">
        <v>0</v>
      </c>
      <c r="O329">
        <v>20</v>
      </c>
      <c r="P329">
        <v>52021</v>
      </c>
      <c r="Q329">
        <v>73.32419999999999</v>
      </c>
      <c r="R329">
        <v>1466.48</v>
      </c>
      <c r="S329" s="17">
        <v>0</v>
      </c>
      <c r="T329" s="13">
        <v>0</v>
      </c>
      <c r="U329" s="13">
        <v>-90.19</v>
      </c>
      <c r="V329" s="13">
        <v>71.329556849304822</v>
      </c>
      <c r="W329" s="13">
        <v>1338.86</v>
      </c>
      <c r="X329" s="14">
        <v>37.43</v>
      </c>
      <c r="Y329" s="13">
        <v>1466.48</v>
      </c>
      <c r="Z329">
        <v>1466.48</v>
      </c>
    </row>
    <row r="330" spans="1:26" x14ac:dyDescent="0.25">
      <c r="A330" t="s">
        <v>2164</v>
      </c>
      <c r="B330">
        <v>206790</v>
      </c>
      <c r="C330" t="s">
        <v>1325</v>
      </c>
      <c r="D330" s="6">
        <v>44317</v>
      </c>
      <c r="E330" t="s">
        <v>123</v>
      </c>
      <c r="F330">
        <v>49</v>
      </c>
      <c r="G330">
        <v>-2.4900000000000002</v>
      </c>
      <c r="H330">
        <v>46.51</v>
      </c>
      <c r="I330" t="s">
        <v>1073</v>
      </c>
      <c r="J330" t="s">
        <v>1074</v>
      </c>
      <c r="K330" t="s">
        <v>1075</v>
      </c>
      <c r="L330">
        <v>49</v>
      </c>
      <c r="M330">
        <v>0</v>
      </c>
      <c r="N330">
        <v>0</v>
      </c>
      <c r="O330">
        <v>49</v>
      </c>
      <c r="P330">
        <v>52021</v>
      </c>
      <c r="Q330">
        <v>73.32419999999999</v>
      </c>
      <c r="R330">
        <v>3592.89</v>
      </c>
      <c r="S330" s="17">
        <v>0</v>
      </c>
      <c r="T330" s="13">
        <v>0</v>
      </c>
      <c r="U330" s="13">
        <v>-182.58</v>
      </c>
      <c r="V330" s="13">
        <v>71.329556849304822</v>
      </c>
      <c r="W330" s="13">
        <v>3317.54</v>
      </c>
      <c r="X330" s="14">
        <v>92.77</v>
      </c>
      <c r="Y330" s="13">
        <v>3592.89</v>
      </c>
      <c r="Z330">
        <v>3592.89</v>
      </c>
    </row>
    <row r="331" spans="1:26" x14ac:dyDescent="0.25">
      <c r="A331" t="s">
        <v>2164</v>
      </c>
      <c r="B331">
        <v>206778</v>
      </c>
      <c r="C331" t="s">
        <v>1330</v>
      </c>
      <c r="D331" s="6">
        <v>44317</v>
      </c>
      <c r="E331" t="s">
        <v>1733</v>
      </c>
      <c r="F331">
        <v>129</v>
      </c>
      <c r="G331">
        <v>-5.98</v>
      </c>
      <c r="H331">
        <v>123.02</v>
      </c>
      <c r="I331" t="s">
        <v>1762</v>
      </c>
      <c r="J331" t="s">
        <v>1763</v>
      </c>
      <c r="K331" t="s">
        <v>1764</v>
      </c>
      <c r="L331">
        <v>129</v>
      </c>
      <c r="M331">
        <v>0</v>
      </c>
      <c r="N331">
        <v>0</v>
      </c>
      <c r="O331">
        <v>129</v>
      </c>
      <c r="P331">
        <v>52021</v>
      </c>
      <c r="Q331">
        <v>56.8994</v>
      </c>
      <c r="R331">
        <v>7340.02</v>
      </c>
      <c r="S331" s="17">
        <v>0</v>
      </c>
      <c r="T331" s="13">
        <v>0</v>
      </c>
      <c r="U331" s="13">
        <v>-340.26</v>
      </c>
      <c r="V331" s="13">
        <v>54.887823118192166</v>
      </c>
      <c r="W331" s="13">
        <v>6752.3</v>
      </c>
      <c r="X331" s="14">
        <v>247.46</v>
      </c>
      <c r="Y331" s="13">
        <v>7340.02</v>
      </c>
      <c r="Z331">
        <v>7340.02</v>
      </c>
    </row>
    <row r="332" spans="1:26" x14ac:dyDescent="0.25">
      <c r="A332" t="s">
        <v>2164</v>
      </c>
      <c r="B332">
        <v>206791</v>
      </c>
      <c r="C332" t="s">
        <v>1332</v>
      </c>
      <c r="D332" s="6">
        <v>44318</v>
      </c>
      <c r="E332" t="s">
        <v>123</v>
      </c>
      <c r="F332">
        <v>20</v>
      </c>
      <c r="G332">
        <v>-1.23</v>
      </c>
      <c r="H332">
        <v>18.77</v>
      </c>
      <c r="I332" t="s">
        <v>1077</v>
      </c>
      <c r="J332" t="s">
        <v>1078</v>
      </c>
      <c r="K332" t="s">
        <v>1079</v>
      </c>
      <c r="L332">
        <v>20</v>
      </c>
      <c r="M332">
        <v>0</v>
      </c>
      <c r="N332">
        <v>0</v>
      </c>
      <c r="O332">
        <v>20</v>
      </c>
      <c r="P332">
        <v>52021</v>
      </c>
      <c r="Q332">
        <v>73.32419999999999</v>
      </c>
      <c r="R332">
        <v>1466.48</v>
      </c>
      <c r="S332" s="17">
        <v>0</v>
      </c>
      <c r="T332" s="13">
        <v>0</v>
      </c>
      <c r="U332" s="13">
        <v>-90.19</v>
      </c>
      <c r="V332" s="13">
        <v>71.32899322497002</v>
      </c>
      <c r="W332" s="13">
        <v>1338.85</v>
      </c>
      <c r="X332" s="14">
        <v>37.44</v>
      </c>
      <c r="Y332" s="13">
        <v>1466.48</v>
      </c>
      <c r="Z332">
        <v>1466.48</v>
      </c>
    </row>
    <row r="333" spans="1:26" x14ac:dyDescent="0.25">
      <c r="A333" t="s">
        <v>2164</v>
      </c>
      <c r="B333">
        <v>206792</v>
      </c>
      <c r="C333" t="s">
        <v>1336</v>
      </c>
      <c r="D333" s="6">
        <v>44318</v>
      </c>
      <c r="E333" t="s">
        <v>123</v>
      </c>
      <c r="F333">
        <v>40</v>
      </c>
      <c r="G333">
        <v>-2.1</v>
      </c>
      <c r="H333">
        <v>37.9</v>
      </c>
      <c r="I333" t="s">
        <v>1081</v>
      </c>
      <c r="J333" t="s">
        <v>1078</v>
      </c>
      <c r="K333" t="s">
        <v>1079</v>
      </c>
      <c r="L333">
        <v>40</v>
      </c>
      <c r="M333">
        <v>0</v>
      </c>
      <c r="N333">
        <v>0</v>
      </c>
      <c r="O333">
        <v>40</v>
      </c>
      <c r="P333">
        <v>52021</v>
      </c>
      <c r="Q333">
        <v>73.32419999999999</v>
      </c>
      <c r="R333">
        <v>2932.97</v>
      </c>
      <c r="S333" s="17">
        <v>0</v>
      </c>
      <c r="T333" s="13">
        <v>0</v>
      </c>
      <c r="U333" s="13">
        <v>-153.97999999999999</v>
      </c>
      <c r="V333" s="13">
        <v>71.32899322497002</v>
      </c>
      <c r="W333" s="13">
        <v>2703.37</v>
      </c>
      <c r="X333" s="14">
        <v>75.62</v>
      </c>
      <c r="Y333" s="13">
        <v>2932.97</v>
      </c>
      <c r="Z333">
        <v>2932.97</v>
      </c>
    </row>
    <row r="334" spans="1:26" x14ac:dyDescent="0.25">
      <c r="A334" t="s">
        <v>2164</v>
      </c>
      <c r="B334">
        <v>206793</v>
      </c>
      <c r="C334" t="s">
        <v>1340</v>
      </c>
      <c r="D334" s="6">
        <v>44318</v>
      </c>
      <c r="E334" t="s">
        <v>123</v>
      </c>
      <c r="F334">
        <v>40</v>
      </c>
      <c r="G334">
        <v>-2.1</v>
      </c>
      <c r="H334">
        <v>37.9</v>
      </c>
      <c r="I334" t="s">
        <v>1083</v>
      </c>
      <c r="J334" t="s">
        <v>1084</v>
      </c>
      <c r="K334" t="s">
        <v>1085</v>
      </c>
      <c r="L334">
        <v>40</v>
      </c>
      <c r="M334">
        <v>0</v>
      </c>
      <c r="N334">
        <v>0</v>
      </c>
      <c r="O334">
        <v>40</v>
      </c>
      <c r="P334">
        <v>52021</v>
      </c>
      <c r="Q334">
        <v>73.32419999999999</v>
      </c>
      <c r="R334">
        <v>2932.97</v>
      </c>
      <c r="S334" s="17">
        <v>0</v>
      </c>
      <c r="T334" s="13">
        <v>0</v>
      </c>
      <c r="U334" s="13">
        <v>-153.97999999999999</v>
      </c>
      <c r="V334" s="13">
        <v>71.32899322497002</v>
      </c>
      <c r="W334" s="13">
        <v>2703.37</v>
      </c>
      <c r="X334" s="14">
        <v>75.62</v>
      </c>
      <c r="Y334" s="13">
        <v>2932.97</v>
      </c>
      <c r="Z334">
        <v>2932.97</v>
      </c>
    </row>
    <row r="335" spans="1:26" x14ac:dyDescent="0.25">
      <c r="A335" t="s">
        <v>2164</v>
      </c>
      <c r="B335">
        <v>206794</v>
      </c>
      <c r="C335" t="s">
        <v>1344</v>
      </c>
      <c r="D335" s="6">
        <v>44318</v>
      </c>
      <c r="E335" t="s">
        <v>123</v>
      </c>
      <c r="F335">
        <v>20</v>
      </c>
      <c r="G335">
        <v>-1.23</v>
      </c>
      <c r="H335">
        <v>18.77</v>
      </c>
      <c r="I335" t="s">
        <v>1087</v>
      </c>
      <c r="J335" t="s">
        <v>1088</v>
      </c>
      <c r="K335" t="s">
        <v>1089</v>
      </c>
      <c r="L335">
        <v>20</v>
      </c>
      <c r="M335">
        <v>0</v>
      </c>
      <c r="N335">
        <v>0</v>
      </c>
      <c r="O335">
        <v>20</v>
      </c>
      <c r="P335">
        <v>52021</v>
      </c>
      <c r="Q335">
        <v>73.32419999999999</v>
      </c>
      <c r="R335">
        <v>1466.48</v>
      </c>
      <c r="S335" s="17">
        <v>0</v>
      </c>
      <c r="T335" s="13">
        <v>0</v>
      </c>
      <c r="U335" s="13">
        <v>-90.19</v>
      </c>
      <c r="V335" s="13">
        <v>71.32899322497002</v>
      </c>
      <c r="W335" s="13">
        <v>1338.85</v>
      </c>
      <c r="X335" s="14">
        <v>37.44</v>
      </c>
      <c r="Y335" s="13">
        <v>1466.48</v>
      </c>
      <c r="Z335">
        <v>1466.48</v>
      </c>
    </row>
    <row r="336" spans="1:26" x14ac:dyDescent="0.25">
      <c r="A336" t="s">
        <v>2164</v>
      </c>
      <c r="B336">
        <v>206795</v>
      </c>
      <c r="C336" t="s">
        <v>1348</v>
      </c>
      <c r="D336" s="6">
        <v>44318</v>
      </c>
      <c r="E336" t="s">
        <v>123</v>
      </c>
      <c r="F336">
        <v>40</v>
      </c>
      <c r="G336">
        <v>-2.1</v>
      </c>
      <c r="H336">
        <v>37.9</v>
      </c>
      <c r="I336" t="s">
        <v>1091</v>
      </c>
      <c r="J336" t="s">
        <v>1092</v>
      </c>
      <c r="K336" t="s">
        <v>1093</v>
      </c>
      <c r="L336">
        <v>40</v>
      </c>
      <c r="M336">
        <v>0</v>
      </c>
      <c r="N336">
        <v>0</v>
      </c>
      <c r="O336">
        <v>40</v>
      </c>
      <c r="P336">
        <v>52021</v>
      </c>
      <c r="Q336">
        <v>73.32419999999999</v>
      </c>
      <c r="R336">
        <v>2932.96</v>
      </c>
      <c r="S336" s="17">
        <v>0</v>
      </c>
      <c r="T336" s="13">
        <v>0</v>
      </c>
      <c r="U336" s="13">
        <v>-153.97999999999999</v>
      </c>
      <c r="V336" s="13">
        <v>71.32899322497002</v>
      </c>
      <c r="W336" s="13">
        <v>2703.37</v>
      </c>
      <c r="X336" s="14">
        <v>75.61</v>
      </c>
      <c r="Y336" s="13">
        <v>2932.9599999999996</v>
      </c>
      <c r="Z336">
        <v>2932.96</v>
      </c>
    </row>
    <row r="337" spans="1:26" x14ac:dyDescent="0.25">
      <c r="A337" t="s">
        <v>2164</v>
      </c>
      <c r="B337">
        <v>206798</v>
      </c>
      <c r="C337" t="s">
        <v>1352</v>
      </c>
      <c r="D337" s="6">
        <v>44318</v>
      </c>
      <c r="E337" t="s">
        <v>123</v>
      </c>
      <c r="F337">
        <v>109</v>
      </c>
      <c r="G337">
        <v>-5.1100000000000003</v>
      </c>
      <c r="H337">
        <v>103.89</v>
      </c>
      <c r="I337" t="s">
        <v>1095</v>
      </c>
      <c r="J337" t="s">
        <v>1096</v>
      </c>
      <c r="K337" t="s">
        <v>1097</v>
      </c>
      <c r="L337">
        <v>119</v>
      </c>
      <c r="M337">
        <v>10</v>
      </c>
      <c r="N337">
        <v>0</v>
      </c>
      <c r="O337">
        <v>109</v>
      </c>
      <c r="P337">
        <v>52021</v>
      </c>
      <c r="Q337">
        <v>73.32419999999999</v>
      </c>
      <c r="R337">
        <v>8725.58</v>
      </c>
      <c r="S337" s="17">
        <v>0</v>
      </c>
      <c r="T337" s="13">
        <v>733</v>
      </c>
      <c r="U337" s="13">
        <v>-374.69</v>
      </c>
      <c r="V337" s="13">
        <v>71.32899322497002</v>
      </c>
      <c r="W337" s="13">
        <v>7410.37</v>
      </c>
      <c r="X337" s="14">
        <v>207.52</v>
      </c>
      <c r="Y337" s="13">
        <v>8725.58</v>
      </c>
      <c r="Z337">
        <v>8725.58</v>
      </c>
    </row>
    <row r="338" spans="1:26" x14ac:dyDescent="0.25">
      <c r="A338" t="s">
        <v>2164</v>
      </c>
      <c r="B338">
        <v>206799</v>
      </c>
      <c r="C338" t="s">
        <v>1356</v>
      </c>
      <c r="D338" s="6">
        <v>44318</v>
      </c>
      <c r="E338" t="s">
        <v>123</v>
      </c>
      <c r="F338">
        <v>99</v>
      </c>
      <c r="G338">
        <v>-4.67</v>
      </c>
      <c r="H338">
        <v>94.33</v>
      </c>
      <c r="I338" t="s">
        <v>1099</v>
      </c>
      <c r="J338" t="s">
        <v>1100</v>
      </c>
      <c r="K338" t="s">
        <v>1101</v>
      </c>
      <c r="L338">
        <v>99</v>
      </c>
      <c r="M338">
        <v>0</v>
      </c>
      <c r="N338">
        <v>0</v>
      </c>
      <c r="O338">
        <v>99</v>
      </c>
      <c r="P338">
        <v>52021</v>
      </c>
      <c r="Q338">
        <v>73.32419999999999</v>
      </c>
      <c r="R338">
        <v>7259.1</v>
      </c>
      <c r="S338" s="17">
        <v>0</v>
      </c>
      <c r="T338" s="13">
        <v>0</v>
      </c>
      <c r="U338" s="13">
        <v>-342.42</v>
      </c>
      <c r="V338" s="13">
        <v>71.32899322497002</v>
      </c>
      <c r="W338" s="13">
        <v>6728.46</v>
      </c>
      <c r="X338" s="14">
        <v>188.22</v>
      </c>
      <c r="Y338" s="13">
        <v>7259.1</v>
      </c>
      <c r="Z338">
        <v>7259.1</v>
      </c>
    </row>
    <row r="339" spans="1:26" x14ac:dyDescent="0.25">
      <c r="A339" t="s">
        <v>2164</v>
      </c>
      <c r="B339">
        <v>206800</v>
      </c>
      <c r="C339" t="s">
        <v>1360</v>
      </c>
      <c r="D339" s="6">
        <v>44318</v>
      </c>
      <c r="E339" t="s">
        <v>123</v>
      </c>
      <c r="F339">
        <v>10</v>
      </c>
      <c r="G339">
        <v>-0.79</v>
      </c>
      <c r="H339">
        <v>9.2100000000000009</v>
      </c>
      <c r="I339" t="s">
        <v>1103</v>
      </c>
      <c r="J339" t="s">
        <v>1104</v>
      </c>
      <c r="K339" t="s">
        <v>1105</v>
      </c>
      <c r="L339">
        <v>10</v>
      </c>
      <c r="M339">
        <v>0</v>
      </c>
      <c r="N339">
        <v>0</v>
      </c>
      <c r="O339">
        <v>10</v>
      </c>
      <c r="P339">
        <v>52021</v>
      </c>
      <c r="Q339">
        <v>73.32419999999999</v>
      </c>
      <c r="R339">
        <v>733.24</v>
      </c>
      <c r="S339" s="17">
        <v>0</v>
      </c>
      <c r="T339" s="13">
        <v>0</v>
      </c>
      <c r="U339" s="13">
        <v>-57.93</v>
      </c>
      <c r="V339" s="13">
        <v>71.32899322497002</v>
      </c>
      <c r="W339" s="13">
        <v>656.94</v>
      </c>
      <c r="X339" s="14">
        <v>18.37</v>
      </c>
      <c r="Y339" s="13">
        <v>733.24</v>
      </c>
      <c r="Z339">
        <v>733.24</v>
      </c>
    </row>
    <row r="340" spans="1:26" x14ac:dyDescent="0.25">
      <c r="A340" t="s">
        <v>2164</v>
      </c>
      <c r="B340">
        <v>206801</v>
      </c>
      <c r="C340" t="s">
        <v>1364</v>
      </c>
      <c r="D340" s="6">
        <v>44319</v>
      </c>
      <c r="E340" t="s">
        <v>123</v>
      </c>
      <c r="F340">
        <v>10</v>
      </c>
      <c r="G340">
        <v>-0.79</v>
      </c>
      <c r="H340">
        <v>9.2100000000000009</v>
      </c>
      <c r="I340" t="s">
        <v>1107</v>
      </c>
      <c r="J340" t="s">
        <v>1104</v>
      </c>
      <c r="K340" t="s">
        <v>1105</v>
      </c>
      <c r="L340">
        <v>10</v>
      </c>
      <c r="M340">
        <v>0</v>
      </c>
      <c r="N340">
        <v>0</v>
      </c>
      <c r="O340">
        <v>10</v>
      </c>
      <c r="P340">
        <v>52021</v>
      </c>
      <c r="Q340">
        <v>73.32419999999999</v>
      </c>
      <c r="R340">
        <v>733.24</v>
      </c>
      <c r="S340" s="17">
        <v>0</v>
      </c>
      <c r="T340" s="13">
        <v>0</v>
      </c>
      <c r="U340" s="13">
        <v>-57.93</v>
      </c>
      <c r="V340" s="13">
        <v>71.329998852377486</v>
      </c>
      <c r="W340" s="13">
        <v>656.95</v>
      </c>
      <c r="X340" s="14">
        <v>18.36</v>
      </c>
      <c r="Y340" s="13">
        <v>733.24</v>
      </c>
      <c r="Z340">
        <v>733.24</v>
      </c>
    </row>
    <row r="341" spans="1:26" x14ac:dyDescent="0.25">
      <c r="A341" t="s">
        <v>2164</v>
      </c>
      <c r="B341">
        <v>206802</v>
      </c>
      <c r="C341" t="s">
        <v>1368</v>
      </c>
      <c r="D341" s="6">
        <v>44319</v>
      </c>
      <c r="E341" t="s">
        <v>123</v>
      </c>
      <c r="F341">
        <v>10</v>
      </c>
      <c r="G341">
        <v>-0.79</v>
      </c>
      <c r="H341">
        <v>9.2100000000000009</v>
      </c>
      <c r="I341" t="s">
        <v>1109</v>
      </c>
      <c r="J341" t="s">
        <v>1110</v>
      </c>
      <c r="K341" t="s">
        <v>1111</v>
      </c>
      <c r="L341">
        <v>10</v>
      </c>
      <c r="M341">
        <v>0</v>
      </c>
      <c r="N341">
        <v>0</v>
      </c>
      <c r="O341">
        <v>10</v>
      </c>
      <c r="P341">
        <v>52021</v>
      </c>
      <c r="Q341">
        <v>73.32419999999999</v>
      </c>
      <c r="R341">
        <v>733.24</v>
      </c>
      <c r="S341" s="17">
        <v>0</v>
      </c>
      <c r="T341" s="13">
        <v>0</v>
      </c>
      <c r="U341" s="13">
        <v>-57.93</v>
      </c>
      <c r="V341" s="13">
        <v>71.329998852377486</v>
      </c>
      <c r="W341" s="13">
        <v>656.95</v>
      </c>
      <c r="X341" s="14">
        <v>18.36</v>
      </c>
      <c r="Y341" s="13">
        <v>733.24</v>
      </c>
      <c r="Z341">
        <v>733.24</v>
      </c>
    </row>
    <row r="342" spans="1:26" x14ac:dyDescent="0.25">
      <c r="A342" t="s">
        <v>2164</v>
      </c>
      <c r="B342">
        <v>206803</v>
      </c>
      <c r="C342" t="s">
        <v>1372</v>
      </c>
      <c r="D342" s="6">
        <v>44319</v>
      </c>
      <c r="E342" t="s">
        <v>123</v>
      </c>
      <c r="F342">
        <v>89</v>
      </c>
      <c r="G342">
        <v>-4.24</v>
      </c>
      <c r="H342">
        <v>84.76</v>
      </c>
      <c r="I342" t="s">
        <v>1113</v>
      </c>
      <c r="J342" t="s">
        <v>1114</v>
      </c>
      <c r="K342" t="s">
        <v>1115</v>
      </c>
      <c r="L342">
        <v>89</v>
      </c>
      <c r="M342">
        <v>0</v>
      </c>
      <c r="N342">
        <v>0</v>
      </c>
      <c r="O342">
        <v>89</v>
      </c>
      <c r="P342">
        <v>52021</v>
      </c>
      <c r="Q342">
        <v>73.32419999999999</v>
      </c>
      <c r="R342">
        <v>6525.85</v>
      </c>
      <c r="S342" s="17">
        <v>0</v>
      </c>
      <c r="T342" s="13">
        <v>0</v>
      </c>
      <c r="U342" s="13">
        <v>-310.89</v>
      </c>
      <c r="V342" s="13">
        <v>71.329998852377486</v>
      </c>
      <c r="W342" s="13">
        <v>6045.93</v>
      </c>
      <c r="X342" s="14">
        <v>169.03</v>
      </c>
      <c r="Y342" s="13">
        <v>6525.85</v>
      </c>
      <c r="Z342">
        <v>6525.85</v>
      </c>
    </row>
    <row r="343" spans="1:26" x14ac:dyDescent="0.25">
      <c r="A343" t="s">
        <v>2164</v>
      </c>
      <c r="B343">
        <v>206804</v>
      </c>
      <c r="C343" t="s">
        <v>1376</v>
      </c>
      <c r="D343" s="6">
        <v>44319</v>
      </c>
      <c r="E343" t="s">
        <v>123</v>
      </c>
      <c r="F343">
        <v>49</v>
      </c>
      <c r="G343">
        <v>-2.4900000000000002</v>
      </c>
      <c r="H343">
        <v>46.51</v>
      </c>
      <c r="I343" t="s">
        <v>1117</v>
      </c>
      <c r="J343" t="s">
        <v>1118</v>
      </c>
      <c r="K343" t="s">
        <v>1119</v>
      </c>
      <c r="L343">
        <v>49</v>
      </c>
      <c r="M343">
        <v>0</v>
      </c>
      <c r="N343">
        <v>0</v>
      </c>
      <c r="O343">
        <v>49</v>
      </c>
      <c r="P343">
        <v>52021</v>
      </c>
      <c r="Q343">
        <v>73.32419999999999</v>
      </c>
      <c r="R343">
        <v>3592.89</v>
      </c>
      <c r="S343" s="17">
        <v>0</v>
      </c>
      <c r="T343" s="13">
        <v>0</v>
      </c>
      <c r="U343" s="13">
        <v>-182.58</v>
      </c>
      <c r="V343" s="13">
        <v>71.329998852377486</v>
      </c>
      <c r="W343" s="13">
        <v>3317.56</v>
      </c>
      <c r="X343" s="14">
        <v>92.75</v>
      </c>
      <c r="Y343" s="13">
        <v>3592.89</v>
      </c>
      <c r="Z343">
        <v>3592.89</v>
      </c>
    </row>
    <row r="344" spans="1:26" x14ac:dyDescent="0.25">
      <c r="A344" t="s">
        <v>2164</v>
      </c>
      <c r="B344">
        <v>206805</v>
      </c>
      <c r="C344" t="s">
        <v>1380</v>
      </c>
      <c r="D344" s="6">
        <v>44319</v>
      </c>
      <c r="E344" t="s">
        <v>123</v>
      </c>
      <c r="F344">
        <v>10</v>
      </c>
      <c r="G344">
        <v>-0.79</v>
      </c>
      <c r="H344">
        <v>9.2100000000000009</v>
      </c>
      <c r="I344" t="s">
        <v>1121</v>
      </c>
      <c r="J344" t="s">
        <v>1104</v>
      </c>
      <c r="K344" t="s">
        <v>1105</v>
      </c>
      <c r="L344">
        <v>10</v>
      </c>
      <c r="M344">
        <v>0</v>
      </c>
      <c r="N344">
        <v>0</v>
      </c>
      <c r="O344">
        <v>10</v>
      </c>
      <c r="P344">
        <v>52021</v>
      </c>
      <c r="Q344">
        <v>73.32419999999999</v>
      </c>
      <c r="R344">
        <v>733.24</v>
      </c>
      <c r="S344" s="17">
        <v>0</v>
      </c>
      <c r="T344" s="13">
        <v>0</v>
      </c>
      <c r="U344" s="13">
        <v>-57.93</v>
      </c>
      <c r="V344" s="13">
        <v>71.329998852377486</v>
      </c>
      <c r="W344" s="13">
        <v>656.95</v>
      </c>
      <c r="X344" s="14">
        <v>18.36</v>
      </c>
      <c r="Y344" s="13">
        <v>733.24</v>
      </c>
      <c r="Z344">
        <v>733.24</v>
      </c>
    </row>
    <row r="345" spans="1:26" x14ac:dyDescent="0.25">
      <c r="A345" t="s">
        <v>2164</v>
      </c>
      <c r="B345">
        <v>206806</v>
      </c>
      <c r="C345" t="s">
        <v>1384</v>
      </c>
      <c r="D345" s="6">
        <v>44319</v>
      </c>
      <c r="E345" t="s">
        <v>123</v>
      </c>
      <c r="F345">
        <v>49</v>
      </c>
      <c r="G345">
        <v>-2.4900000000000002</v>
      </c>
      <c r="H345">
        <v>46.51</v>
      </c>
      <c r="I345" t="s">
        <v>1123</v>
      </c>
      <c r="J345" t="s">
        <v>1124</v>
      </c>
      <c r="K345" t="s">
        <v>1125</v>
      </c>
      <c r="L345">
        <v>49</v>
      </c>
      <c r="M345">
        <v>0</v>
      </c>
      <c r="N345">
        <v>0</v>
      </c>
      <c r="O345">
        <v>49</v>
      </c>
      <c r="P345">
        <v>52021</v>
      </c>
      <c r="Q345">
        <v>73.32419999999999</v>
      </c>
      <c r="R345">
        <v>3592.89</v>
      </c>
      <c r="S345" s="17">
        <v>0</v>
      </c>
      <c r="T345" s="13">
        <v>0</v>
      </c>
      <c r="U345" s="13">
        <v>-182.58</v>
      </c>
      <c r="V345" s="13">
        <v>71.329998852377486</v>
      </c>
      <c r="W345" s="13">
        <v>3317.56</v>
      </c>
      <c r="X345" s="14">
        <v>92.75</v>
      </c>
      <c r="Y345" s="13">
        <v>3592.89</v>
      </c>
      <c r="Z345">
        <v>3592.89</v>
      </c>
    </row>
    <row r="346" spans="1:26" x14ac:dyDescent="0.25">
      <c r="A346" t="s">
        <v>2164</v>
      </c>
      <c r="B346" t="s">
        <v>1126</v>
      </c>
      <c r="C346" t="s">
        <v>1388</v>
      </c>
      <c r="D346" s="6">
        <v>44319</v>
      </c>
      <c r="E346" t="s">
        <v>123</v>
      </c>
      <c r="F346">
        <v>353</v>
      </c>
      <c r="G346">
        <v>-15.76</v>
      </c>
      <c r="H346">
        <v>337.24</v>
      </c>
      <c r="I346" t="s">
        <v>1128</v>
      </c>
      <c r="J346" t="s">
        <v>249</v>
      </c>
      <c r="K346" t="s">
        <v>250</v>
      </c>
      <c r="L346">
        <v>353</v>
      </c>
      <c r="M346">
        <v>0</v>
      </c>
      <c r="N346">
        <v>-353</v>
      </c>
      <c r="O346">
        <v>353</v>
      </c>
      <c r="P346">
        <v>52021</v>
      </c>
      <c r="Q346">
        <v>73.32419999999999</v>
      </c>
      <c r="R346" s="7">
        <v>25883.439999999999</v>
      </c>
      <c r="S346" s="17">
        <v>0</v>
      </c>
      <c r="T346" s="13">
        <v>0</v>
      </c>
      <c r="U346" s="13">
        <v>-1155.5899999999999</v>
      </c>
      <c r="V346" s="13">
        <v>71.329998852377486</v>
      </c>
      <c r="W346" s="13">
        <v>24055.33</v>
      </c>
      <c r="X346" s="14">
        <v>672.52</v>
      </c>
      <c r="Y346" s="13">
        <v>25883.439999999999</v>
      </c>
      <c r="Z346">
        <v>25883.439999999999</v>
      </c>
    </row>
    <row r="347" spans="1:26" x14ac:dyDescent="0.25">
      <c r="A347" t="s">
        <v>2164</v>
      </c>
      <c r="B347">
        <v>206809</v>
      </c>
      <c r="C347" t="s">
        <v>1392</v>
      </c>
      <c r="D347" s="6">
        <v>44319</v>
      </c>
      <c r="E347" t="s">
        <v>123</v>
      </c>
      <c r="F347">
        <v>20</v>
      </c>
      <c r="G347">
        <v>-1.23</v>
      </c>
      <c r="H347">
        <v>18.77</v>
      </c>
      <c r="I347" t="s">
        <v>1130</v>
      </c>
      <c r="J347" t="s">
        <v>1131</v>
      </c>
      <c r="K347" t="s">
        <v>713</v>
      </c>
      <c r="L347">
        <v>20</v>
      </c>
      <c r="M347">
        <v>0</v>
      </c>
      <c r="N347">
        <v>0</v>
      </c>
      <c r="O347">
        <v>20</v>
      </c>
      <c r="P347">
        <v>52021</v>
      </c>
      <c r="Q347">
        <v>73.32419999999999</v>
      </c>
      <c r="R347">
        <v>1466.48</v>
      </c>
      <c r="S347" s="17">
        <v>0</v>
      </c>
      <c r="T347" s="13">
        <v>0</v>
      </c>
      <c r="U347" s="13">
        <v>-90.19</v>
      </c>
      <c r="V347" s="13">
        <v>71.329998852377486</v>
      </c>
      <c r="W347" s="13">
        <v>1338.86</v>
      </c>
      <c r="X347" s="14">
        <v>37.43</v>
      </c>
      <c r="Y347" s="13">
        <v>1466.48</v>
      </c>
      <c r="Z347">
        <v>1466.48</v>
      </c>
    </row>
    <row r="348" spans="1:26" x14ac:dyDescent="0.25">
      <c r="A348" t="s">
        <v>2164</v>
      </c>
      <c r="B348">
        <v>206814</v>
      </c>
      <c r="C348" t="s">
        <v>1394</v>
      </c>
      <c r="D348" s="6">
        <v>44319</v>
      </c>
      <c r="E348" t="s">
        <v>123</v>
      </c>
      <c r="F348">
        <v>99</v>
      </c>
      <c r="G348">
        <v>-4.67</v>
      </c>
      <c r="H348">
        <v>94.33</v>
      </c>
      <c r="I348" t="s">
        <v>1133</v>
      </c>
      <c r="J348" t="s">
        <v>1134</v>
      </c>
      <c r="K348" t="s">
        <v>1135</v>
      </c>
      <c r="L348">
        <v>99</v>
      </c>
      <c r="M348">
        <v>0</v>
      </c>
      <c r="N348">
        <v>0</v>
      </c>
      <c r="O348">
        <v>99</v>
      </c>
      <c r="P348">
        <v>52021</v>
      </c>
      <c r="Q348">
        <v>73.32419999999999</v>
      </c>
      <c r="R348">
        <v>7259.1</v>
      </c>
      <c r="S348" s="17">
        <v>0</v>
      </c>
      <c r="T348" s="13">
        <v>0</v>
      </c>
      <c r="U348" s="13">
        <v>-342.42</v>
      </c>
      <c r="V348" s="13">
        <v>71.329998852377486</v>
      </c>
      <c r="W348" s="13">
        <v>6728.56</v>
      </c>
      <c r="X348" s="14">
        <v>188.12</v>
      </c>
      <c r="Y348" s="13">
        <v>7259.1</v>
      </c>
      <c r="Z348">
        <v>7259.1</v>
      </c>
    </row>
    <row r="349" spans="1:26" x14ac:dyDescent="0.25">
      <c r="A349" t="s">
        <v>2164</v>
      </c>
      <c r="B349">
        <v>206816</v>
      </c>
      <c r="C349" t="s">
        <v>1398</v>
      </c>
      <c r="D349" s="6">
        <v>44320</v>
      </c>
      <c r="E349" t="s">
        <v>123</v>
      </c>
      <c r="F349">
        <v>99</v>
      </c>
      <c r="G349">
        <v>-4.67</v>
      </c>
      <c r="H349">
        <v>94.33</v>
      </c>
      <c r="I349" t="s">
        <v>1137</v>
      </c>
      <c r="J349" t="s">
        <v>1138</v>
      </c>
      <c r="K349" t="s">
        <v>1139</v>
      </c>
      <c r="L349">
        <v>99</v>
      </c>
      <c r="M349">
        <v>0</v>
      </c>
      <c r="N349">
        <v>0</v>
      </c>
      <c r="O349">
        <v>99</v>
      </c>
      <c r="P349">
        <v>52021</v>
      </c>
      <c r="Q349">
        <v>73.32419999999999</v>
      </c>
      <c r="R349">
        <v>7259.1</v>
      </c>
      <c r="S349" s="17">
        <v>0</v>
      </c>
      <c r="T349" s="13">
        <v>0</v>
      </c>
      <c r="U349" s="13">
        <v>-342.42</v>
      </c>
      <c r="V349" s="13">
        <v>71.206836572638593</v>
      </c>
      <c r="W349" s="13">
        <v>6716.94</v>
      </c>
      <c r="X349" s="14">
        <v>199.74</v>
      </c>
      <c r="Y349" s="13">
        <v>7259.1</v>
      </c>
      <c r="Z349">
        <v>7259.1</v>
      </c>
    </row>
    <row r="350" spans="1:26" x14ac:dyDescent="0.25">
      <c r="A350" t="s">
        <v>2164</v>
      </c>
      <c r="B350">
        <v>206819</v>
      </c>
      <c r="C350" t="s">
        <v>1402</v>
      </c>
      <c r="D350" s="6">
        <v>44320</v>
      </c>
      <c r="E350" t="s">
        <v>123</v>
      </c>
      <c r="F350">
        <v>40</v>
      </c>
      <c r="G350">
        <v>-2.1</v>
      </c>
      <c r="H350">
        <v>37.9</v>
      </c>
      <c r="I350" t="s">
        <v>1141</v>
      </c>
      <c r="J350" t="s">
        <v>1142</v>
      </c>
      <c r="K350" t="s">
        <v>1143</v>
      </c>
      <c r="L350">
        <v>40</v>
      </c>
      <c r="M350">
        <v>0</v>
      </c>
      <c r="N350">
        <v>0</v>
      </c>
      <c r="O350">
        <v>40</v>
      </c>
      <c r="P350">
        <v>52021</v>
      </c>
      <c r="Q350">
        <v>73.32419999999999</v>
      </c>
      <c r="R350">
        <v>2932.97</v>
      </c>
      <c r="S350" s="17">
        <v>0</v>
      </c>
      <c r="T350" s="13">
        <v>0</v>
      </c>
      <c r="U350" s="13">
        <v>-153.97999999999999</v>
      </c>
      <c r="V350" s="13">
        <v>71.206836572638593</v>
      </c>
      <c r="W350" s="13">
        <v>2698.74</v>
      </c>
      <c r="X350" s="14">
        <v>80.25</v>
      </c>
      <c r="Y350" s="13">
        <v>2932.97</v>
      </c>
      <c r="Z350">
        <v>2932.97</v>
      </c>
    </row>
    <row r="351" spans="1:26" x14ac:dyDescent="0.25">
      <c r="A351" t="s">
        <v>2164</v>
      </c>
      <c r="B351">
        <v>206821</v>
      </c>
      <c r="C351" t="s">
        <v>1406</v>
      </c>
      <c r="D351" s="6">
        <v>44320</v>
      </c>
      <c r="E351" t="s">
        <v>1861</v>
      </c>
      <c r="F351">
        <v>79</v>
      </c>
      <c r="G351">
        <v>-3.86</v>
      </c>
      <c r="H351">
        <v>75.14</v>
      </c>
      <c r="I351" t="s">
        <v>1960</v>
      </c>
      <c r="J351" t="s">
        <v>1934</v>
      </c>
      <c r="K351" t="s">
        <v>1958</v>
      </c>
      <c r="L351">
        <v>79</v>
      </c>
      <c r="M351">
        <v>0</v>
      </c>
      <c r="N351">
        <v>0</v>
      </c>
      <c r="O351">
        <v>79</v>
      </c>
      <c r="P351">
        <v>52021</v>
      </c>
      <c r="Q351">
        <v>89.27324999999999</v>
      </c>
      <c r="R351">
        <v>7052.59</v>
      </c>
      <c r="S351" s="17">
        <v>0</v>
      </c>
      <c r="T351" s="13">
        <v>0</v>
      </c>
      <c r="U351" s="13">
        <v>-344.59</v>
      </c>
      <c r="V351" s="13">
        <v>85.524753792919881</v>
      </c>
      <c r="W351" s="13">
        <v>6426.33</v>
      </c>
      <c r="X351" s="14">
        <v>281.67</v>
      </c>
      <c r="Y351" s="13">
        <v>7052.59</v>
      </c>
      <c r="Z351">
        <v>7052.59</v>
      </c>
    </row>
    <row r="352" spans="1:26" x14ac:dyDescent="0.25">
      <c r="A352" t="s">
        <v>2164</v>
      </c>
      <c r="B352">
        <v>206822</v>
      </c>
      <c r="C352" t="s">
        <v>1410</v>
      </c>
      <c r="D352" s="6">
        <v>44320</v>
      </c>
      <c r="E352" t="s">
        <v>2022</v>
      </c>
      <c r="F352">
        <v>14</v>
      </c>
      <c r="G352">
        <v>-0.85</v>
      </c>
      <c r="H352">
        <v>13.15</v>
      </c>
      <c r="I352" t="s">
        <v>2091</v>
      </c>
      <c r="J352" t="s">
        <v>2062</v>
      </c>
      <c r="K352" t="s">
        <v>2063</v>
      </c>
      <c r="L352">
        <v>14</v>
      </c>
      <c r="M352">
        <v>0</v>
      </c>
      <c r="N352">
        <v>0</v>
      </c>
      <c r="O352">
        <v>14</v>
      </c>
      <c r="P352">
        <v>52021</v>
      </c>
      <c r="Q352">
        <v>103.23779999999999</v>
      </c>
      <c r="R352">
        <v>1445.33</v>
      </c>
      <c r="S352" s="17">
        <v>0</v>
      </c>
      <c r="T352" s="13">
        <v>0</v>
      </c>
      <c r="U352" s="13">
        <v>-87.75</v>
      </c>
      <c r="V352" s="13">
        <v>98.268441064638779</v>
      </c>
      <c r="W352" s="13">
        <v>1292.23</v>
      </c>
      <c r="X352" s="14">
        <v>65.349999999999994</v>
      </c>
      <c r="Y352" s="13">
        <v>1445.33</v>
      </c>
      <c r="Z352">
        <v>1445.33</v>
      </c>
    </row>
    <row r="353" spans="1:26" x14ac:dyDescent="0.25">
      <c r="A353" t="s">
        <v>2164</v>
      </c>
      <c r="B353">
        <v>206825</v>
      </c>
      <c r="C353" t="s">
        <v>1414</v>
      </c>
      <c r="D353" s="6">
        <v>44321</v>
      </c>
      <c r="E353" t="s">
        <v>123</v>
      </c>
      <c r="F353">
        <v>60</v>
      </c>
      <c r="G353">
        <v>-2.97</v>
      </c>
      <c r="H353">
        <v>57.03</v>
      </c>
      <c r="I353" t="s">
        <v>1145</v>
      </c>
      <c r="J353" t="s">
        <v>1146</v>
      </c>
      <c r="K353" t="s">
        <v>1147</v>
      </c>
      <c r="L353">
        <v>60</v>
      </c>
      <c r="M353">
        <v>0</v>
      </c>
      <c r="N353">
        <v>0</v>
      </c>
      <c r="O353">
        <v>60</v>
      </c>
      <c r="P353">
        <v>52021</v>
      </c>
      <c r="Q353">
        <v>73.32419999999999</v>
      </c>
      <c r="R353">
        <v>4399.45</v>
      </c>
      <c r="S353" s="17">
        <v>0</v>
      </c>
      <c r="T353" s="13">
        <v>0</v>
      </c>
      <c r="U353" s="13">
        <v>-217.77</v>
      </c>
      <c r="V353" s="13">
        <v>71.128074613253489</v>
      </c>
      <c r="W353" s="13">
        <v>4056.43</v>
      </c>
      <c r="X353" s="14">
        <v>125.25</v>
      </c>
      <c r="Y353" s="13">
        <v>4399.4499999999989</v>
      </c>
      <c r="Z353">
        <v>4399.4500000000007</v>
      </c>
    </row>
    <row r="354" spans="1:26" x14ac:dyDescent="0.25">
      <c r="A354" t="s">
        <v>2164</v>
      </c>
      <c r="B354">
        <v>206826</v>
      </c>
      <c r="C354" t="s">
        <v>1418</v>
      </c>
      <c r="D354" s="6">
        <v>44321</v>
      </c>
      <c r="E354" t="s">
        <v>123</v>
      </c>
      <c r="F354">
        <v>20</v>
      </c>
      <c r="G354">
        <v>-1.23</v>
      </c>
      <c r="H354">
        <v>18.77</v>
      </c>
      <c r="I354" t="s">
        <v>1149</v>
      </c>
      <c r="J354" t="s">
        <v>1150</v>
      </c>
      <c r="K354" t="s">
        <v>1151</v>
      </c>
      <c r="L354">
        <v>20</v>
      </c>
      <c r="M354">
        <v>0</v>
      </c>
      <c r="N354">
        <v>0</v>
      </c>
      <c r="O354">
        <v>20</v>
      </c>
      <c r="P354">
        <v>52021</v>
      </c>
      <c r="Q354">
        <v>73.32419999999999</v>
      </c>
      <c r="R354">
        <v>1466.48</v>
      </c>
      <c r="S354" s="17">
        <v>0</v>
      </c>
      <c r="T354" s="13">
        <v>0</v>
      </c>
      <c r="U354" s="13">
        <v>-90.19</v>
      </c>
      <c r="V354" s="13">
        <v>71.128074613253489</v>
      </c>
      <c r="W354" s="13">
        <v>1335.07</v>
      </c>
      <c r="X354" s="14">
        <v>41.22</v>
      </c>
      <c r="Y354" s="13">
        <v>1466.48</v>
      </c>
      <c r="Z354">
        <v>1466.48</v>
      </c>
    </row>
    <row r="355" spans="1:26" x14ac:dyDescent="0.25">
      <c r="A355" t="s">
        <v>2164</v>
      </c>
      <c r="B355">
        <v>206828</v>
      </c>
      <c r="C355" t="s">
        <v>1422</v>
      </c>
      <c r="D355" s="6">
        <v>44321</v>
      </c>
      <c r="E355" t="s">
        <v>123</v>
      </c>
      <c r="F355">
        <v>99</v>
      </c>
      <c r="G355">
        <v>-4.67</v>
      </c>
      <c r="H355">
        <v>94.33</v>
      </c>
      <c r="I355" t="s">
        <v>1153</v>
      </c>
      <c r="J355" t="s">
        <v>1154</v>
      </c>
      <c r="K355" t="s">
        <v>1155</v>
      </c>
      <c r="L355">
        <v>99</v>
      </c>
      <c r="M355">
        <v>0</v>
      </c>
      <c r="N355">
        <v>0</v>
      </c>
      <c r="O355">
        <v>99</v>
      </c>
      <c r="P355">
        <v>52021</v>
      </c>
      <c r="Q355">
        <v>73.32419999999999</v>
      </c>
      <c r="R355">
        <v>7259.1</v>
      </c>
      <c r="S355" s="17">
        <v>0</v>
      </c>
      <c r="T355" s="13">
        <v>0</v>
      </c>
      <c r="U355" s="13">
        <v>-342.42</v>
      </c>
      <c r="V355" s="13">
        <v>71.128074613253489</v>
      </c>
      <c r="W355" s="13">
        <v>6709.51</v>
      </c>
      <c r="X355" s="14">
        <v>207.17</v>
      </c>
      <c r="Y355" s="13">
        <v>7259.1</v>
      </c>
      <c r="Z355">
        <v>7259.1</v>
      </c>
    </row>
    <row r="356" spans="1:26" x14ac:dyDescent="0.25">
      <c r="A356" t="s">
        <v>2164</v>
      </c>
      <c r="B356" t="s">
        <v>1156</v>
      </c>
      <c r="C356" t="s">
        <v>1426</v>
      </c>
      <c r="D356" s="6">
        <v>44321</v>
      </c>
      <c r="E356" t="s">
        <v>123</v>
      </c>
      <c r="F356">
        <v>2625</v>
      </c>
      <c r="G356">
        <v>-114.97</v>
      </c>
      <c r="H356">
        <v>2510.0300000000002</v>
      </c>
      <c r="I356" t="s">
        <v>1158</v>
      </c>
      <c r="J356" t="s">
        <v>281</v>
      </c>
      <c r="K356" t="s">
        <v>282</v>
      </c>
      <c r="L356">
        <v>2625</v>
      </c>
      <c r="M356">
        <v>0</v>
      </c>
      <c r="N356">
        <v>-2625</v>
      </c>
      <c r="O356">
        <v>2625</v>
      </c>
      <c r="P356">
        <v>52021</v>
      </c>
      <c r="Q356">
        <v>73.32419999999999</v>
      </c>
      <c r="R356" s="7">
        <v>192476.03</v>
      </c>
      <c r="S356" s="17">
        <v>0</v>
      </c>
      <c r="T356" s="13">
        <v>0</v>
      </c>
      <c r="U356" s="13">
        <v>-8430.08</v>
      </c>
      <c r="V356" s="13">
        <v>71.128074613253489</v>
      </c>
      <c r="W356" s="13">
        <v>178533.6</v>
      </c>
      <c r="X356" s="14">
        <v>5512.35</v>
      </c>
      <c r="Y356" s="13">
        <v>192476.03</v>
      </c>
      <c r="Z356">
        <v>192476.03</v>
      </c>
    </row>
    <row r="357" spans="1:26" x14ac:dyDescent="0.25">
      <c r="A357" t="s">
        <v>2164</v>
      </c>
      <c r="B357">
        <v>206830</v>
      </c>
      <c r="C357" t="s">
        <v>1428</v>
      </c>
      <c r="D357" s="6">
        <v>44321</v>
      </c>
      <c r="E357" t="s">
        <v>123</v>
      </c>
      <c r="F357">
        <v>99</v>
      </c>
      <c r="G357">
        <v>-4.67</v>
      </c>
      <c r="H357">
        <v>94.33</v>
      </c>
      <c r="I357" t="s">
        <v>1160</v>
      </c>
      <c r="J357" t="s">
        <v>1161</v>
      </c>
      <c r="K357" t="s">
        <v>1162</v>
      </c>
      <c r="L357">
        <v>99</v>
      </c>
      <c r="M357">
        <v>0</v>
      </c>
      <c r="N357">
        <v>0</v>
      </c>
      <c r="O357">
        <v>99</v>
      </c>
      <c r="P357">
        <v>52021</v>
      </c>
      <c r="Q357">
        <v>73.32419999999999</v>
      </c>
      <c r="R357">
        <v>7259.1</v>
      </c>
      <c r="S357" s="17">
        <v>0</v>
      </c>
      <c r="T357" s="13">
        <v>0</v>
      </c>
      <c r="U357" s="13">
        <v>-342.42</v>
      </c>
      <c r="V357" s="13">
        <v>71.128074613253489</v>
      </c>
      <c r="W357" s="13">
        <v>6709.51</v>
      </c>
      <c r="X357" s="14">
        <v>207.17</v>
      </c>
      <c r="Y357" s="13">
        <v>7259.1</v>
      </c>
      <c r="Z357">
        <v>7259.1</v>
      </c>
    </row>
    <row r="358" spans="1:26" x14ac:dyDescent="0.25">
      <c r="A358" t="s">
        <v>2164</v>
      </c>
      <c r="B358">
        <v>206831</v>
      </c>
      <c r="C358" t="s">
        <v>1432</v>
      </c>
      <c r="D358" s="6">
        <v>44321</v>
      </c>
      <c r="E358" t="s">
        <v>123</v>
      </c>
      <c r="F358">
        <v>40</v>
      </c>
      <c r="G358">
        <v>-2.1</v>
      </c>
      <c r="H358">
        <v>37.9</v>
      </c>
      <c r="I358" t="s">
        <v>1164</v>
      </c>
      <c r="J358" t="s">
        <v>1165</v>
      </c>
      <c r="K358" t="s">
        <v>1166</v>
      </c>
      <c r="L358">
        <v>40</v>
      </c>
      <c r="M358">
        <v>0</v>
      </c>
      <c r="N358">
        <v>0</v>
      </c>
      <c r="O358">
        <v>40</v>
      </c>
      <c r="P358">
        <v>52021</v>
      </c>
      <c r="Q358">
        <v>73.32419999999999</v>
      </c>
      <c r="R358">
        <v>2932.97</v>
      </c>
      <c r="S358" s="17">
        <v>0</v>
      </c>
      <c r="T358" s="13">
        <v>0</v>
      </c>
      <c r="U358" s="13">
        <v>-153.97999999999999</v>
      </c>
      <c r="V358" s="13">
        <v>71.128074613253489</v>
      </c>
      <c r="W358" s="13">
        <v>2695.75</v>
      </c>
      <c r="X358" s="14">
        <v>83.24</v>
      </c>
      <c r="Y358" s="13">
        <v>2932.97</v>
      </c>
      <c r="Z358">
        <v>2932.97</v>
      </c>
    </row>
    <row r="359" spans="1:26" x14ac:dyDescent="0.25">
      <c r="A359" t="s">
        <v>2164</v>
      </c>
      <c r="B359">
        <v>206833</v>
      </c>
      <c r="C359" t="s">
        <v>1436</v>
      </c>
      <c r="D359" s="6">
        <v>44321</v>
      </c>
      <c r="E359" t="s">
        <v>123</v>
      </c>
      <c r="F359">
        <v>49</v>
      </c>
      <c r="G359">
        <v>-2.4900000000000002</v>
      </c>
      <c r="H359">
        <v>46.51</v>
      </c>
      <c r="I359" t="s">
        <v>1168</v>
      </c>
      <c r="J359" t="s">
        <v>1169</v>
      </c>
      <c r="K359" t="s">
        <v>1170</v>
      </c>
      <c r="L359">
        <v>49</v>
      </c>
      <c r="M359">
        <v>0</v>
      </c>
      <c r="N359">
        <v>0</v>
      </c>
      <c r="O359">
        <v>49</v>
      </c>
      <c r="P359">
        <v>52021</v>
      </c>
      <c r="Q359">
        <v>73.32419999999999</v>
      </c>
      <c r="R359">
        <v>3592.89</v>
      </c>
      <c r="S359" s="17">
        <v>0</v>
      </c>
      <c r="T359" s="13">
        <v>0</v>
      </c>
      <c r="U359" s="13">
        <v>-182.58</v>
      </c>
      <c r="V359" s="13">
        <v>71.128074613253489</v>
      </c>
      <c r="W359" s="13">
        <v>3308.17</v>
      </c>
      <c r="X359" s="14">
        <v>102.14</v>
      </c>
      <c r="Y359" s="13">
        <v>3592.89</v>
      </c>
      <c r="Z359">
        <v>3592.89</v>
      </c>
    </row>
    <row r="360" spans="1:26" x14ac:dyDescent="0.25">
      <c r="A360" t="s">
        <v>2164</v>
      </c>
      <c r="B360">
        <v>206834</v>
      </c>
      <c r="C360" t="s">
        <v>1438</v>
      </c>
      <c r="D360" s="6">
        <v>44321</v>
      </c>
      <c r="E360" t="s">
        <v>123</v>
      </c>
      <c r="F360">
        <v>40</v>
      </c>
      <c r="G360">
        <v>-2.1</v>
      </c>
      <c r="H360">
        <v>37.9</v>
      </c>
      <c r="I360" t="s">
        <v>1172</v>
      </c>
      <c r="J360" t="s">
        <v>1173</v>
      </c>
      <c r="K360" t="s">
        <v>1174</v>
      </c>
      <c r="L360">
        <v>40</v>
      </c>
      <c r="M360">
        <v>0</v>
      </c>
      <c r="N360">
        <v>0</v>
      </c>
      <c r="O360">
        <v>40</v>
      </c>
      <c r="P360">
        <v>52021</v>
      </c>
      <c r="Q360">
        <v>73.32419999999999</v>
      </c>
      <c r="R360">
        <v>2932.96</v>
      </c>
      <c r="S360" s="17">
        <v>0</v>
      </c>
      <c r="T360" s="13">
        <v>0</v>
      </c>
      <c r="U360" s="13">
        <v>-153.97999999999999</v>
      </c>
      <c r="V360" s="13">
        <v>71.128074613253489</v>
      </c>
      <c r="W360" s="13">
        <v>2695.75</v>
      </c>
      <c r="X360" s="14">
        <v>83.23</v>
      </c>
      <c r="Y360" s="13">
        <v>2932.9599999999996</v>
      </c>
      <c r="Z360">
        <v>2932.96</v>
      </c>
    </row>
    <row r="361" spans="1:26" x14ac:dyDescent="0.25">
      <c r="A361" t="s">
        <v>2164</v>
      </c>
      <c r="B361">
        <v>206837</v>
      </c>
      <c r="C361" t="s">
        <v>1442</v>
      </c>
      <c r="D361" s="6">
        <v>44321</v>
      </c>
      <c r="E361" t="s">
        <v>123</v>
      </c>
      <c r="F361">
        <v>49</v>
      </c>
      <c r="G361">
        <v>-2.4900000000000002</v>
      </c>
      <c r="H361">
        <v>46.51</v>
      </c>
      <c r="I361" t="s">
        <v>1176</v>
      </c>
      <c r="J361" t="s">
        <v>1177</v>
      </c>
      <c r="K361" t="s">
        <v>1178</v>
      </c>
      <c r="L361">
        <v>49</v>
      </c>
      <c r="M361">
        <v>0</v>
      </c>
      <c r="N361">
        <v>0</v>
      </c>
      <c r="O361">
        <v>49</v>
      </c>
      <c r="P361">
        <v>52021</v>
      </c>
      <c r="Q361">
        <v>73.32419999999999</v>
      </c>
      <c r="R361">
        <v>3592.89</v>
      </c>
      <c r="S361" s="17">
        <v>0</v>
      </c>
      <c r="T361" s="13">
        <v>0</v>
      </c>
      <c r="U361" s="13">
        <v>-182.58</v>
      </c>
      <c r="V361" s="13">
        <v>71.128074613253489</v>
      </c>
      <c r="W361" s="13">
        <v>3308.17</v>
      </c>
      <c r="X361" s="14">
        <v>102.14</v>
      </c>
      <c r="Y361" s="13">
        <v>3592.89</v>
      </c>
      <c r="Z361">
        <v>3592.89</v>
      </c>
    </row>
    <row r="362" spans="1:26" x14ac:dyDescent="0.25">
      <c r="A362" t="s">
        <v>2164</v>
      </c>
      <c r="B362">
        <v>206838</v>
      </c>
      <c r="C362" t="s">
        <v>1446</v>
      </c>
      <c r="D362" s="6">
        <v>44321</v>
      </c>
      <c r="E362" t="s">
        <v>123</v>
      </c>
      <c r="F362">
        <v>40</v>
      </c>
      <c r="G362">
        <v>-2.1</v>
      </c>
      <c r="H362">
        <v>37.9</v>
      </c>
      <c r="I362" t="s">
        <v>1180</v>
      </c>
      <c r="J362" t="s">
        <v>1150</v>
      </c>
      <c r="K362" t="s">
        <v>1151</v>
      </c>
      <c r="L362">
        <v>40</v>
      </c>
      <c r="M362">
        <v>0</v>
      </c>
      <c r="N362">
        <v>0</v>
      </c>
      <c r="O362">
        <v>40</v>
      </c>
      <c r="P362">
        <v>52021</v>
      </c>
      <c r="Q362">
        <v>73.32419999999999</v>
      </c>
      <c r="R362">
        <v>2932.97</v>
      </c>
      <c r="S362" s="17">
        <v>0</v>
      </c>
      <c r="T362" s="13">
        <v>0</v>
      </c>
      <c r="U362" s="13">
        <v>-153.97999999999999</v>
      </c>
      <c r="V362" s="13">
        <v>71.128074613253489</v>
      </c>
      <c r="W362" s="13">
        <v>2695.75</v>
      </c>
      <c r="X362" s="14">
        <v>83.24</v>
      </c>
      <c r="Y362" s="13">
        <v>2932.97</v>
      </c>
      <c r="Z362">
        <v>2932.97</v>
      </c>
    </row>
    <row r="363" spans="1:26" x14ac:dyDescent="0.25">
      <c r="A363" t="s">
        <v>2164</v>
      </c>
      <c r="B363">
        <v>206840</v>
      </c>
      <c r="C363" t="s">
        <v>1450</v>
      </c>
      <c r="D363" s="6">
        <v>44321</v>
      </c>
      <c r="E363" t="s">
        <v>123</v>
      </c>
      <c r="F363">
        <v>20</v>
      </c>
      <c r="G363">
        <v>-1.23</v>
      </c>
      <c r="H363">
        <v>18.77</v>
      </c>
      <c r="I363" t="s">
        <v>1182</v>
      </c>
      <c r="J363" t="s">
        <v>1183</v>
      </c>
      <c r="K363" t="s">
        <v>1184</v>
      </c>
      <c r="L363">
        <v>20</v>
      </c>
      <c r="M363">
        <v>0</v>
      </c>
      <c r="N363">
        <v>0</v>
      </c>
      <c r="O363">
        <v>20</v>
      </c>
      <c r="P363">
        <v>52021</v>
      </c>
      <c r="Q363">
        <v>73.32419999999999</v>
      </c>
      <c r="R363">
        <v>1466.48</v>
      </c>
      <c r="S363" s="17">
        <v>0</v>
      </c>
      <c r="T363" s="13">
        <v>0</v>
      </c>
      <c r="U363" s="13">
        <v>-90.19</v>
      </c>
      <c r="V363" s="13">
        <v>71.128074613253489</v>
      </c>
      <c r="W363" s="13">
        <v>1335.07</v>
      </c>
      <c r="X363" s="14">
        <v>41.22</v>
      </c>
      <c r="Y363" s="13">
        <v>1466.48</v>
      </c>
      <c r="Z363">
        <v>1466.48</v>
      </c>
    </row>
    <row r="364" spans="1:26" x14ac:dyDescent="0.25">
      <c r="A364" t="s">
        <v>2164</v>
      </c>
      <c r="B364">
        <v>206832</v>
      </c>
      <c r="C364" t="s">
        <v>1454</v>
      </c>
      <c r="D364" s="6">
        <v>44321</v>
      </c>
      <c r="E364" t="s">
        <v>1733</v>
      </c>
      <c r="F364">
        <v>26</v>
      </c>
      <c r="G364">
        <v>-1.49</v>
      </c>
      <c r="H364">
        <v>24.51</v>
      </c>
      <c r="I364" t="s">
        <v>1766</v>
      </c>
      <c r="J364" t="s">
        <v>1767</v>
      </c>
      <c r="K364" t="s">
        <v>1768</v>
      </c>
      <c r="L364">
        <v>26</v>
      </c>
      <c r="M364">
        <v>0</v>
      </c>
      <c r="N364">
        <v>0</v>
      </c>
      <c r="O364">
        <v>26</v>
      </c>
      <c r="P364">
        <v>52021</v>
      </c>
      <c r="Q364">
        <v>56.8994</v>
      </c>
      <c r="R364">
        <v>1479.38</v>
      </c>
      <c r="S364" s="17">
        <v>0</v>
      </c>
      <c r="T364" s="13">
        <v>0</v>
      </c>
      <c r="U364" s="13">
        <v>-84.78</v>
      </c>
      <c r="V364" s="13">
        <v>54.801305589555284</v>
      </c>
      <c r="W364" s="13">
        <v>1343.18</v>
      </c>
      <c r="X364" s="14">
        <v>51.42</v>
      </c>
      <c r="Y364" s="13">
        <v>1479.38</v>
      </c>
      <c r="Z364">
        <v>1479.38</v>
      </c>
    </row>
    <row r="365" spans="1:26" x14ac:dyDescent="0.25">
      <c r="A365" t="s">
        <v>2164</v>
      </c>
      <c r="B365">
        <v>206824</v>
      </c>
      <c r="C365" t="s">
        <v>1458</v>
      </c>
      <c r="D365" s="6">
        <v>44321</v>
      </c>
      <c r="E365" t="s">
        <v>1861</v>
      </c>
      <c r="F365">
        <v>79</v>
      </c>
      <c r="G365">
        <v>-3.86</v>
      </c>
      <c r="H365">
        <v>75.14</v>
      </c>
      <c r="I365" t="s">
        <v>1962</v>
      </c>
      <c r="J365" t="s">
        <v>1934</v>
      </c>
      <c r="K365" t="s">
        <v>1958</v>
      </c>
      <c r="L365">
        <v>79</v>
      </c>
      <c r="M365">
        <v>0</v>
      </c>
      <c r="N365">
        <v>0</v>
      </c>
      <c r="O365">
        <v>79</v>
      </c>
      <c r="P365">
        <v>52021</v>
      </c>
      <c r="Q365">
        <v>89.27324999999999</v>
      </c>
      <c r="R365">
        <v>7052.59</v>
      </c>
      <c r="S365" s="17">
        <v>0</v>
      </c>
      <c r="T365" s="13">
        <v>0</v>
      </c>
      <c r="U365" s="13">
        <v>-344.59</v>
      </c>
      <c r="V365" s="13">
        <v>85.240586471176272</v>
      </c>
      <c r="W365" s="13">
        <v>6404.98</v>
      </c>
      <c r="X365" s="14">
        <v>303.02</v>
      </c>
      <c r="Y365" s="13">
        <v>7052.59</v>
      </c>
      <c r="Z365">
        <v>7052.59</v>
      </c>
    </row>
    <row r="366" spans="1:26" x14ac:dyDescent="0.25">
      <c r="A366" t="s">
        <v>2164</v>
      </c>
      <c r="B366">
        <v>206829</v>
      </c>
      <c r="C366" t="s">
        <v>1462</v>
      </c>
      <c r="D366" s="6">
        <v>44321</v>
      </c>
      <c r="E366" t="s">
        <v>1861</v>
      </c>
      <c r="F366">
        <v>16</v>
      </c>
      <c r="G366">
        <v>-1.1100000000000001</v>
      </c>
      <c r="H366">
        <v>14.89</v>
      </c>
      <c r="I366" t="s">
        <v>1964</v>
      </c>
      <c r="J366" t="s">
        <v>1965</v>
      </c>
      <c r="K366" t="s">
        <v>1966</v>
      </c>
      <c r="L366">
        <v>16</v>
      </c>
      <c r="M366">
        <v>0</v>
      </c>
      <c r="N366">
        <v>0</v>
      </c>
      <c r="O366">
        <v>16</v>
      </c>
      <c r="P366">
        <v>52021</v>
      </c>
      <c r="Q366">
        <v>89.27324999999999</v>
      </c>
      <c r="R366">
        <v>1428.37</v>
      </c>
      <c r="S366" s="17">
        <v>0</v>
      </c>
      <c r="T366" s="13">
        <v>0</v>
      </c>
      <c r="U366" s="13">
        <v>-99.09</v>
      </c>
      <c r="V366" s="13">
        <v>85.240586471176272</v>
      </c>
      <c r="W366" s="13">
        <v>1269.23</v>
      </c>
      <c r="X366" s="14">
        <v>60.05</v>
      </c>
      <c r="Y366" s="13">
        <v>1428.37</v>
      </c>
      <c r="Z366">
        <v>1428.37</v>
      </c>
    </row>
    <row r="367" spans="1:26" x14ac:dyDescent="0.25">
      <c r="A367" t="s">
        <v>2164</v>
      </c>
      <c r="B367">
        <v>206823</v>
      </c>
      <c r="C367" t="s">
        <v>1466</v>
      </c>
      <c r="D367" s="6">
        <v>44321</v>
      </c>
      <c r="E367" t="s">
        <v>2022</v>
      </c>
      <c r="F367">
        <v>69</v>
      </c>
      <c r="G367">
        <v>-3.25</v>
      </c>
      <c r="H367">
        <v>65.75</v>
      </c>
      <c r="I367" t="s">
        <v>2093</v>
      </c>
      <c r="J367" t="s">
        <v>2094</v>
      </c>
      <c r="K367" t="s">
        <v>2095</v>
      </c>
      <c r="L367">
        <v>69</v>
      </c>
      <c r="M367">
        <v>0</v>
      </c>
      <c r="N367">
        <v>0</v>
      </c>
      <c r="O367">
        <v>69</v>
      </c>
      <c r="P367">
        <v>52021</v>
      </c>
      <c r="Q367">
        <v>103.23779999999999</v>
      </c>
      <c r="R367">
        <v>7123.41</v>
      </c>
      <c r="S367" s="17">
        <v>0</v>
      </c>
      <c r="T367" s="13">
        <v>0</v>
      </c>
      <c r="U367" s="13">
        <v>-335.52</v>
      </c>
      <c r="V367" s="13">
        <v>98.670874524714819</v>
      </c>
      <c r="W367" s="13">
        <v>6487.61</v>
      </c>
      <c r="X367" s="14">
        <v>300.27999999999997</v>
      </c>
      <c r="Y367" s="13">
        <v>7123.41</v>
      </c>
      <c r="Z367">
        <v>7123.41</v>
      </c>
    </row>
    <row r="368" spans="1:26" x14ac:dyDescent="0.25">
      <c r="A368" t="s">
        <v>2164</v>
      </c>
      <c r="B368">
        <v>206842</v>
      </c>
      <c r="C368" t="s">
        <v>1470</v>
      </c>
      <c r="D368" s="6">
        <v>44322</v>
      </c>
      <c r="E368" t="s">
        <v>123</v>
      </c>
      <c r="F368">
        <v>159</v>
      </c>
      <c r="G368">
        <v>-7.29</v>
      </c>
      <c r="H368">
        <v>151.71</v>
      </c>
      <c r="I368" t="s">
        <v>1186</v>
      </c>
      <c r="J368" t="s">
        <v>1187</v>
      </c>
      <c r="K368" t="s">
        <v>1188</v>
      </c>
      <c r="L368">
        <v>159</v>
      </c>
      <c r="M368">
        <v>0</v>
      </c>
      <c r="N368">
        <v>0</v>
      </c>
      <c r="O368">
        <v>159</v>
      </c>
      <c r="P368">
        <v>52021</v>
      </c>
      <c r="Q368">
        <v>73.32419999999999</v>
      </c>
      <c r="R368">
        <v>11658.55</v>
      </c>
      <c r="S368" s="17">
        <v>0</v>
      </c>
      <c r="T368" s="13">
        <v>0</v>
      </c>
      <c r="U368" s="13">
        <v>-534.53</v>
      </c>
      <c r="V368" s="13">
        <v>71.129133494103272</v>
      </c>
      <c r="W368" s="13">
        <v>10791</v>
      </c>
      <c r="X368" s="14">
        <v>333.02</v>
      </c>
      <c r="Y368" s="13">
        <v>11658.55</v>
      </c>
      <c r="Z368">
        <v>11658.55</v>
      </c>
    </row>
    <row r="369" spans="1:26" x14ac:dyDescent="0.25">
      <c r="A369" t="s">
        <v>2164</v>
      </c>
      <c r="B369">
        <v>206843</v>
      </c>
      <c r="C369" t="s">
        <v>1474</v>
      </c>
      <c r="D369" s="6">
        <v>44322</v>
      </c>
      <c r="E369" t="s">
        <v>123</v>
      </c>
      <c r="F369">
        <v>20</v>
      </c>
      <c r="G369">
        <v>-1.23</v>
      </c>
      <c r="H369">
        <v>18.77</v>
      </c>
      <c r="I369" t="s">
        <v>1190</v>
      </c>
      <c r="J369" t="s">
        <v>1187</v>
      </c>
      <c r="K369" t="s">
        <v>1188</v>
      </c>
      <c r="L369">
        <v>20</v>
      </c>
      <c r="M369">
        <v>0</v>
      </c>
      <c r="N369">
        <v>0</v>
      </c>
      <c r="O369">
        <v>20</v>
      </c>
      <c r="P369">
        <v>52021</v>
      </c>
      <c r="Q369">
        <v>73.32419999999999</v>
      </c>
      <c r="R369">
        <v>1466.48</v>
      </c>
      <c r="S369" s="17">
        <v>0</v>
      </c>
      <c r="T369" s="13">
        <v>0</v>
      </c>
      <c r="U369" s="13">
        <v>-90.19</v>
      </c>
      <c r="V369" s="13">
        <v>71.129133494103272</v>
      </c>
      <c r="W369" s="13">
        <v>1335.09</v>
      </c>
      <c r="X369" s="14">
        <v>41.2</v>
      </c>
      <c r="Y369" s="13">
        <v>1466.48</v>
      </c>
      <c r="Z369">
        <v>1466.48</v>
      </c>
    </row>
    <row r="370" spans="1:26" x14ac:dyDescent="0.25">
      <c r="A370" t="s">
        <v>2164</v>
      </c>
      <c r="B370">
        <v>206847</v>
      </c>
      <c r="C370" t="s">
        <v>1476</v>
      </c>
      <c r="D370" s="6">
        <v>44322</v>
      </c>
      <c r="E370" t="s">
        <v>123</v>
      </c>
      <c r="F370">
        <v>99</v>
      </c>
      <c r="G370">
        <v>-4.67</v>
      </c>
      <c r="H370">
        <v>94.33</v>
      </c>
      <c r="I370" t="s">
        <v>1192</v>
      </c>
      <c r="J370" t="s">
        <v>1193</v>
      </c>
      <c r="K370" t="s">
        <v>1194</v>
      </c>
      <c r="L370">
        <v>99</v>
      </c>
      <c r="M370">
        <v>0</v>
      </c>
      <c r="N370">
        <v>0</v>
      </c>
      <c r="O370">
        <v>99</v>
      </c>
      <c r="P370">
        <v>52021</v>
      </c>
      <c r="Q370">
        <v>73.32419999999999</v>
      </c>
      <c r="R370">
        <v>7259.1</v>
      </c>
      <c r="S370" s="17">
        <v>0</v>
      </c>
      <c r="T370" s="13">
        <v>0</v>
      </c>
      <c r="U370" s="13">
        <v>-342.42</v>
      </c>
      <c r="V370" s="13">
        <v>71.129133494103272</v>
      </c>
      <c r="W370" s="13">
        <v>6709.61</v>
      </c>
      <c r="X370" s="14">
        <v>207.07</v>
      </c>
      <c r="Y370" s="13">
        <v>7259.1</v>
      </c>
      <c r="Z370">
        <v>7259.1</v>
      </c>
    </row>
    <row r="371" spans="1:26" x14ac:dyDescent="0.25">
      <c r="A371" t="s">
        <v>2164</v>
      </c>
      <c r="B371">
        <v>206850</v>
      </c>
      <c r="C371" t="s">
        <v>1480</v>
      </c>
      <c r="D371" s="6">
        <v>44322</v>
      </c>
      <c r="E371" t="s">
        <v>123</v>
      </c>
      <c r="F371">
        <v>40</v>
      </c>
      <c r="G371">
        <v>-2.1</v>
      </c>
      <c r="H371">
        <v>37.9</v>
      </c>
      <c r="I371" t="s">
        <v>1196</v>
      </c>
      <c r="J371" t="s">
        <v>1183</v>
      </c>
      <c r="K371" t="s">
        <v>1184</v>
      </c>
      <c r="L371">
        <v>40</v>
      </c>
      <c r="M371">
        <v>0</v>
      </c>
      <c r="N371">
        <v>0</v>
      </c>
      <c r="O371">
        <v>40</v>
      </c>
      <c r="P371">
        <v>52021</v>
      </c>
      <c r="Q371">
        <v>73.32419999999999</v>
      </c>
      <c r="R371">
        <v>2932.97</v>
      </c>
      <c r="S371" s="17">
        <v>0</v>
      </c>
      <c r="T371" s="13">
        <v>0</v>
      </c>
      <c r="U371" s="13">
        <v>-153.97999999999999</v>
      </c>
      <c r="V371" s="13">
        <v>71.129133494103272</v>
      </c>
      <c r="W371" s="13">
        <v>2695.79</v>
      </c>
      <c r="X371" s="14">
        <v>83.2</v>
      </c>
      <c r="Y371" s="13">
        <v>2932.97</v>
      </c>
      <c r="Z371">
        <v>2932.97</v>
      </c>
    </row>
    <row r="372" spans="1:26" x14ac:dyDescent="0.25">
      <c r="A372" t="s">
        <v>2164</v>
      </c>
      <c r="B372">
        <v>206848</v>
      </c>
      <c r="C372" t="s">
        <v>1484</v>
      </c>
      <c r="D372" s="6">
        <v>44322</v>
      </c>
      <c r="E372" t="s">
        <v>1861</v>
      </c>
      <c r="F372">
        <v>32</v>
      </c>
      <c r="G372">
        <v>-1.81</v>
      </c>
      <c r="H372">
        <v>30.19</v>
      </c>
      <c r="I372" t="s">
        <v>1968</v>
      </c>
      <c r="J372" t="s">
        <v>1969</v>
      </c>
      <c r="K372" t="s">
        <v>1970</v>
      </c>
      <c r="L372">
        <v>32</v>
      </c>
      <c r="M372">
        <v>0</v>
      </c>
      <c r="N372">
        <v>0</v>
      </c>
      <c r="O372">
        <v>32</v>
      </c>
      <c r="P372">
        <v>52021</v>
      </c>
      <c r="Q372">
        <v>89.27324999999999</v>
      </c>
      <c r="R372">
        <v>2856.74</v>
      </c>
      <c r="S372" s="17">
        <v>0</v>
      </c>
      <c r="T372" s="13">
        <v>0</v>
      </c>
      <c r="U372" s="13">
        <v>-161.58000000000001</v>
      </c>
      <c r="V372" s="13">
        <v>85.243520364568511</v>
      </c>
      <c r="W372" s="13">
        <v>2573.5</v>
      </c>
      <c r="X372" s="14">
        <v>121.66</v>
      </c>
      <c r="Y372" s="13">
        <v>2856.74</v>
      </c>
      <c r="Z372">
        <v>2856.74</v>
      </c>
    </row>
    <row r="373" spans="1:26" x14ac:dyDescent="0.25">
      <c r="A373" t="s">
        <v>2164</v>
      </c>
      <c r="B373">
        <v>206851</v>
      </c>
      <c r="C373" t="s">
        <v>1488</v>
      </c>
      <c r="D373" s="6">
        <v>44322</v>
      </c>
      <c r="E373" t="s">
        <v>1861</v>
      </c>
      <c r="F373">
        <v>79</v>
      </c>
      <c r="G373">
        <v>-3.86</v>
      </c>
      <c r="H373">
        <v>75.14</v>
      </c>
      <c r="I373" t="s">
        <v>1972</v>
      </c>
      <c r="J373" t="s">
        <v>1973</v>
      </c>
      <c r="K373" t="s">
        <v>1974</v>
      </c>
      <c r="L373">
        <v>79</v>
      </c>
      <c r="M373">
        <v>0</v>
      </c>
      <c r="N373">
        <v>0</v>
      </c>
      <c r="O373">
        <v>79</v>
      </c>
      <c r="P373">
        <v>52021</v>
      </c>
      <c r="Q373">
        <v>89.27324999999999</v>
      </c>
      <c r="R373">
        <v>7052.59</v>
      </c>
      <c r="S373" s="17">
        <v>0</v>
      </c>
      <c r="T373" s="13">
        <v>0</v>
      </c>
      <c r="U373" s="13">
        <v>-344.59</v>
      </c>
      <c r="V373" s="13">
        <v>85.243520364568511</v>
      </c>
      <c r="W373" s="13">
        <v>6405.2</v>
      </c>
      <c r="X373" s="14">
        <v>302.8</v>
      </c>
      <c r="Y373" s="13">
        <v>7052.59</v>
      </c>
      <c r="Z373">
        <v>7052.59</v>
      </c>
    </row>
    <row r="374" spans="1:26" x14ac:dyDescent="0.25">
      <c r="A374" t="s">
        <v>2164</v>
      </c>
      <c r="B374">
        <v>206845</v>
      </c>
      <c r="C374" t="s">
        <v>1492</v>
      </c>
      <c r="D374" s="6">
        <v>44322</v>
      </c>
      <c r="E374" t="s">
        <v>2022</v>
      </c>
      <c r="F374">
        <v>14</v>
      </c>
      <c r="G374">
        <v>-0.85</v>
      </c>
      <c r="H374">
        <v>13.15</v>
      </c>
      <c r="I374" t="s">
        <v>2097</v>
      </c>
      <c r="J374" t="s">
        <v>2062</v>
      </c>
      <c r="K374" t="s">
        <v>2063</v>
      </c>
      <c r="L374">
        <v>14</v>
      </c>
      <c r="M374">
        <v>0</v>
      </c>
      <c r="N374">
        <v>0</v>
      </c>
      <c r="O374">
        <v>14</v>
      </c>
      <c r="P374">
        <v>52021</v>
      </c>
      <c r="Q374">
        <v>103.23779999999999</v>
      </c>
      <c r="R374">
        <v>1445.33</v>
      </c>
      <c r="S374" s="17">
        <v>0</v>
      </c>
      <c r="T374" s="13">
        <v>0</v>
      </c>
      <c r="U374" s="13">
        <v>-87.75</v>
      </c>
      <c r="V374" s="13">
        <v>98.67759866592553</v>
      </c>
      <c r="W374" s="13">
        <v>1297.6099999999999</v>
      </c>
      <c r="X374" s="14">
        <v>59.97</v>
      </c>
      <c r="Y374" s="13">
        <v>1445.33</v>
      </c>
      <c r="Z374">
        <v>1445.33</v>
      </c>
    </row>
    <row r="375" spans="1:26" x14ac:dyDescent="0.25">
      <c r="A375" t="s">
        <v>2164</v>
      </c>
      <c r="B375">
        <v>206846</v>
      </c>
      <c r="C375" t="s">
        <v>1496</v>
      </c>
      <c r="D375" s="6">
        <v>44322</v>
      </c>
      <c r="E375" t="s">
        <v>2022</v>
      </c>
      <c r="F375">
        <v>14</v>
      </c>
      <c r="G375">
        <v>-0.85</v>
      </c>
      <c r="H375">
        <v>13.15</v>
      </c>
      <c r="I375" t="s">
        <v>2099</v>
      </c>
      <c r="J375" t="s">
        <v>2062</v>
      </c>
      <c r="K375" t="s">
        <v>2063</v>
      </c>
      <c r="L375">
        <v>14</v>
      </c>
      <c r="M375">
        <v>0</v>
      </c>
      <c r="N375">
        <v>0</v>
      </c>
      <c r="O375">
        <v>14</v>
      </c>
      <c r="P375">
        <v>52021</v>
      </c>
      <c r="Q375">
        <v>103.23779999999999</v>
      </c>
      <c r="R375">
        <v>1445.33</v>
      </c>
      <c r="S375" s="17">
        <v>0</v>
      </c>
      <c r="T375" s="13">
        <v>0</v>
      </c>
      <c r="U375" s="13">
        <v>-87.75</v>
      </c>
      <c r="V375" s="13">
        <v>98.67759866592553</v>
      </c>
      <c r="W375" s="13">
        <v>1297.6099999999999</v>
      </c>
      <c r="X375" s="14">
        <v>59.97</v>
      </c>
      <c r="Y375" s="13">
        <v>1445.33</v>
      </c>
      <c r="Z375">
        <v>1445.33</v>
      </c>
    </row>
    <row r="376" spans="1:26" x14ac:dyDescent="0.25">
      <c r="A376" t="s">
        <v>2164</v>
      </c>
      <c r="B376">
        <v>206852</v>
      </c>
      <c r="C376" t="s">
        <v>1500</v>
      </c>
      <c r="D376" s="6">
        <v>44322</v>
      </c>
      <c r="E376" t="s">
        <v>2022</v>
      </c>
      <c r="F376">
        <v>48</v>
      </c>
      <c r="G376">
        <v>-2.34</v>
      </c>
      <c r="H376">
        <v>45.66</v>
      </c>
      <c r="I376" t="s">
        <v>2101</v>
      </c>
      <c r="J376" t="s">
        <v>2102</v>
      </c>
      <c r="K376" t="s">
        <v>2103</v>
      </c>
      <c r="L376">
        <v>48</v>
      </c>
      <c r="M376">
        <v>0</v>
      </c>
      <c r="N376">
        <v>0</v>
      </c>
      <c r="O376">
        <v>48</v>
      </c>
      <c r="P376">
        <v>52021</v>
      </c>
      <c r="Q376">
        <v>103.23779999999999</v>
      </c>
      <c r="R376">
        <v>4955.42</v>
      </c>
      <c r="S376" s="17">
        <v>0</v>
      </c>
      <c r="T376" s="13">
        <v>0</v>
      </c>
      <c r="U376" s="13">
        <v>-241.58</v>
      </c>
      <c r="V376" s="13">
        <v>98.67759866592553</v>
      </c>
      <c r="W376" s="13">
        <v>4505.62</v>
      </c>
      <c r="X376" s="14">
        <v>208.22</v>
      </c>
      <c r="Y376" s="13">
        <v>4955.42</v>
      </c>
      <c r="Z376">
        <v>4955.42</v>
      </c>
    </row>
    <row r="377" spans="1:26" x14ac:dyDescent="0.25">
      <c r="A377" t="s">
        <v>2164</v>
      </c>
      <c r="B377">
        <v>206853</v>
      </c>
      <c r="C377" t="s">
        <v>1504</v>
      </c>
      <c r="D377" s="6">
        <v>44323</v>
      </c>
      <c r="E377" t="s">
        <v>123</v>
      </c>
      <c r="F377">
        <v>10</v>
      </c>
      <c r="G377">
        <v>-0.79</v>
      </c>
      <c r="H377">
        <v>9.2100000000000009</v>
      </c>
      <c r="I377" t="s">
        <v>1198</v>
      </c>
      <c r="J377" t="s">
        <v>1183</v>
      </c>
      <c r="K377" t="s">
        <v>1184</v>
      </c>
      <c r="L377">
        <v>10</v>
      </c>
      <c r="M377">
        <v>0</v>
      </c>
      <c r="N377">
        <v>0</v>
      </c>
      <c r="O377">
        <v>10</v>
      </c>
      <c r="P377">
        <v>52021</v>
      </c>
      <c r="Q377">
        <v>73.32419999999999</v>
      </c>
      <c r="R377">
        <v>733.24</v>
      </c>
      <c r="S377" s="17">
        <v>0</v>
      </c>
      <c r="T377" s="13">
        <v>0</v>
      </c>
      <c r="U377" s="13">
        <v>-57.93</v>
      </c>
      <c r="V377" s="13">
        <v>70.99030154158902</v>
      </c>
      <c r="W377" s="13">
        <v>653.82000000000005</v>
      </c>
      <c r="X377" s="14">
        <v>21.49</v>
      </c>
      <c r="Y377" s="13">
        <v>733.24</v>
      </c>
      <c r="Z377">
        <v>733.24</v>
      </c>
    </row>
    <row r="378" spans="1:26" x14ac:dyDescent="0.25">
      <c r="A378" t="s">
        <v>2164</v>
      </c>
      <c r="B378">
        <v>206857</v>
      </c>
      <c r="C378" t="s">
        <v>1508</v>
      </c>
      <c r="D378" s="6">
        <v>44323</v>
      </c>
      <c r="E378" t="s">
        <v>123</v>
      </c>
      <c r="F378">
        <v>139</v>
      </c>
      <c r="G378">
        <v>-6.42</v>
      </c>
      <c r="H378">
        <v>132.58000000000001</v>
      </c>
      <c r="I378" t="s">
        <v>1200</v>
      </c>
      <c r="J378" t="s">
        <v>1201</v>
      </c>
      <c r="K378" t="s">
        <v>1202</v>
      </c>
      <c r="L378">
        <v>139</v>
      </c>
      <c r="N378">
        <v>0</v>
      </c>
      <c r="O378">
        <v>139</v>
      </c>
      <c r="P378">
        <v>52021</v>
      </c>
      <c r="Q378">
        <v>73.32419999999999</v>
      </c>
      <c r="R378">
        <v>10192.06</v>
      </c>
      <c r="S378" s="17">
        <v>0</v>
      </c>
      <c r="T378" s="13">
        <v>0</v>
      </c>
      <c r="U378" s="13">
        <v>-470.74</v>
      </c>
      <c r="V378" s="13">
        <v>70.99030154158902</v>
      </c>
      <c r="W378" s="13">
        <v>9411.89</v>
      </c>
      <c r="X378" s="14">
        <v>309.43</v>
      </c>
      <c r="Y378" s="13">
        <v>10192.06</v>
      </c>
      <c r="Z378">
        <v>10192.06</v>
      </c>
    </row>
    <row r="379" spans="1:26" x14ac:dyDescent="0.25">
      <c r="A379" t="s">
        <v>2164</v>
      </c>
      <c r="B379">
        <v>206864</v>
      </c>
      <c r="C379" t="s">
        <v>1511</v>
      </c>
      <c r="D379" s="6">
        <v>44323</v>
      </c>
      <c r="E379" t="s">
        <v>123</v>
      </c>
      <c r="F379">
        <v>99</v>
      </c>
      <c r="G379">
        <v>-4.67</v>
      </c>
      <c r="H379">
        <v>94.33</v>
      </c>
      <c r="I379" t="s">
        <v>1204</v>
      </c>
      <c r="J379" t="s">
        <v>1205</v>
      </c>
      <c r="K379" t="s">
        <v>1206</v>
      </c>
      <c r="L379">
        <v>99</v>
      </c>
      <c r="M379">
        <v>0</v>
      </c>
      <c r="N379">
        <v>0</v>
      </c>
      <c r="O379">
        <v>99</v>
      </c>
      <c r="P379">
        <v>52021</v>
      </c>
      <c r="Q379">
        <v>73.32419999999999</v>
      </c>
      <c r="R379">
        <v>7259.1</v>
      </c>
      <c r="S379" s="17">
        <v>0</v>
      </c>
      <c r="T379" s="13">
        <v>0</v>
      </c>
      <c r="U379" s="13">
        <v>-342.42</v>
      </c>
      <c r="V379" s="13">
        <v>70.99030154158902</v>
      </c>
      <c r="W379" s="13">
        <v>6696.52</v>
      </c>
      <c r="X379" s="14">
        <v>220.16</v>
      </c>
      <c r="Y379" s="13">
        <v>7259.1</v>
      </c>
      <c r="Z379">
        <v>7259.1</v>
      </c>
    </row>
    <row r="380" spans="1:26" x14ac:dyDescent="0.25">
      <c r="A380" t="s">
        <v>2164</v>
      </c>
      <c r="B380">
        <v>206860</v>
      </c>
      <c r="C380" t="s">
        <v>1515</v>
      </c>
      <c r="D380" s="6">
        <v>44323</v>
      </c>
      <c r="E380" t="s">
        <v>2022</v>
      </c>
      <c r="F380">
        <v>14</v>
      </c>
      <c r="G380">
        <v>-0.85</v>
      </c>
      <c r="H380">
        <v>13.15</v>
      </c>
      <c r="I380" t="s">
        <v>2105</v>
      </c>
      <c r="J380" t="s">
        <v>2106</v>
      </c>
      <c r="K380" t="s">
        <v>2107</v>
      </c>
      <c r="L380">
        <v>14</v>
      </c>
      <c r="M380">
        <v>0</v>
      </c>
      <c r="N380">
        <v>0</v>
      </c>
      <c r="O380">
        <v>14</v>
      </c>
      <c r="P380">
        <v>52021</v>
      </c>
      <c r="Q380">
        <v>103.23779999999999</v>
      </c>
      <c r="R380">
        <v>1445.33</v>
      </c>
      <c r="S380" s="17">
        <v>0</v>
      </c>
      <c r="T380" s="13">
        <v>0</v>
      </c>
      <c r="U380" s="13">
        <v>-87.75</v>
      </c>
      <c r="V380" s="13">
        <v>98.355893536121684</v>
      </c>
      <c r="W380" s="13">
        <v>1293.3800000000001</v>
      </c>
      <c r="X380" s="14">
        <v>64.2</v>
      </c>
      <c r="Y380" s="13">
        <v>1445.33</v>
      </c>
      <c r="Z380">
        <v>1445.33</v>
      </c>
    </row>
    <row r="381" spans="1:26" x14ac:dyDescent="0.25">
      <c r="A381" t="s">
        <v>2164</v>
      </c>
      <c r="B381">
        <v>206865</v>
      </c>
      <c r="C381" t="s">
        <v>1519</v>
      </c>
      <c r="D381" s="6">
        <v>44324</v>
      </c>
      <c r="E381" t="s">
        <v>123</v>
      </c>
      <c r="F381">
        <v>89</v>
      </c>
      <c r="G381">
        <v>-4.24</v>
      </c>
      <c r="H381">
        <v>84.76</v>
      </c>
      <c r="I381" t="s">
        <v>1208</v>
      </c>
      <c r="J381" t="s">
        <v>1209</v>
      </c>
      <c r="K381" t="s">
        <v>1210</v>
      </c>
      <c r="L381">
        <v>89</v>
      </c>
      <c r="M381">
        <v>0</v>
      </c>
      <c r="N381">
        <v>0</v>
      </c>
      <c r="O381">
        <v>89</v>
      </c>
      <c r="P381">
        <v>52021</v>
      </c>
      <c r="Q381">
        <v>73.32419999999999</v>
      </c>
      <c r="R381">
        <v>6525.85</v>
      </c>
      <c r="S381" s="17">
        <v>0</v>
      </c>
      <c r="T381" s="13">
        <v>0</v>
      </c>
      <c r="U381" s="13">
        <v>-310.89</v>
      </c>
      <c r="V381" s="13">
        <v>70.659463843770155</v>
      </c>
      <c r="W381" s="13">
        <v>5989.1</v>
      </c>
      <c r="X381" s="14">
        <v>225.86</v>
      </c>
      <c r="Y381" s="13">
        <v>6525.85</v>
      </c>
      <c r="Z381">
        <v>6525.85</v>
      </c>
    </row>
    <row r="382" spans="1:26" x14ac:dyDescent="0.25">
      <c r="A382" t="s">
        <v>2164</v>
      </c>
      <c r="B382">
        <v>206866</v>
      </c>
      <c r="C382" t="s">
        <v>1523</v>
      </c>
      <c r="D382" s="6">
        <v>44324</v>
      </c>
      <c r="E382" t="s">
        <v>123</v>
      </c>
      <c r="F382">
        <v>20</v>
      </c>
      <c r="G382">
        <v>-1.23</v>
      </c>
      <c r="H382">
        <v>18.77</v>
      </c>
      <c r="I382" t="s">
        <v>1212</v>
      </c>
      <c r="J382" t="s">
        <v>865</v>
      </c>
      <c r="K382" t="s">
        <v>866</v>
      </c>
      <c r="L382">
        <v>20</v>
      </c>
      <c r="M382">
        <v>0</v>
      </c>
      <c r="N382">
        <v>0</v>
      </c>
      <c r="O382">
        <v>20</v>
      </c>
      <c r="P382">
        <v>52021</v>
      </c>
      <c r="Q382">
        <v>73.32419999999999</v>
      </c>
      <c r="R382">
        <v>1466.48</v>
      </c>
      <c r="S382" s="17">
        <v>0</v>
      </c>
      <c r="T382" s="13">
        <v>0</v>
      </c>
      <c r="U382" s="13">
        <v>-90.19</v>
      </c>
      <c r="V382" s="13">
        <v>70.659463843770155</v>
      </c>
      <c r="W382" s="13">
        <v>1326.28</v>
      </c>
      <c r="X382" s="14">
        <v>50.01</v>
      </c>
      <c r="Y382" s="13">
        <v>1466.48</v>
      </c>
      <c r="Z382">
        <v>1466.48</v>
      </c>
    </row>
    <row r="383" spans="1:26" x14ac:dyDescent="0.25">
      <c r="A383" t="s">
        <v>2164</v>
      </c>
      <c r="B383">
        <v>206868</v>
      </c>
      <c r="C383" t="s">
        <v>1527</v>
      </c>
      <c r="D383" s="6">
        <v>44324</v>
      </c>
      <c r="E383" t="s">
        <v>123</v>
      </c>
      <c r="F383">
        <v>20</v>
      </c>
      <c r="G383">
        <v>-1.23</v>
      </c>
      <c r="H383">
        <v>18.77</v>
      </c>
      <c r="I383" t="s">
        <v>1214</v>
      </c>
      <c r="J383" t="s">
        <v>1215</v>
      </c>
      <c r="K383" t="s">
        <v>1216</v>
      </c>
      <c r="L383">
        <v>20</v>
      </c>
      <c r="M383">
        <v>0</v>
      </c>
      <c r="N383">
        <v>0</v>
      </c>
      <c r="O383">
        <v>20</v>
      </c>
      <c r="P383">
        <v>52021</v>
      </c>
      <c r="Q383">
        <v>73.32419999999999</v>
      </c>
      <c r="R383">
        <v>1466.48</v>
      </c>
      <c r="S383" s="17">
        <v>0</v>
      </c>
      <c r="T383" s="13">
        <v>0</v>
      </c>
      <c r="U383" s="13">
        <v>-90.19</v>
      </c>
      <c r="V383" s="13">
        <v>70.659463843770155</v>
      </c>
      <c r="W383" s="13">
        <v>1326.28</v>
      </c>
      <c r="X383" s="14">
        <v>50.01</v>
      </c>
      <c r="Y383" s="13">
        <v>1466.48</v>
      </c>
      <c r="Z383">
        <v>1466.48</v>
      </c>
    </row>
    <row r="384" spans="1:26" x14ac:dyDescent="0.25">
      <c r="A384" t="s">
        <v>2164</v>
      </c>
      <c r="B384">
        <v>206869</v>
      </c>
      <c r="C384" t="s">
        <v>1531</v>
      </c>
      <c r="D384" s="6">
        <v>44324</v>
      </c>
      <c r="E384" t="s">
        <v>123</v>
      </c>
      <c r="F384">
        <v>99</v>
      </c>
      <c r="G384">
        <v>-4.67</v>
      </c>
      <c r="H384">
        <v>94.33</v>
      </c>
      <c r="I384" t="s">
        <v>1218</v>
      </c>
      <c r="J384" t="s">
        <v>1219</v>
      </c>
      <c r="K384" t="s">
        <v>1220</v>
      </c>
      <c r="L384">
        <v>99</v>
      </c>
      <c r="M384">
        <v>0</v>
      </c>
      <c r="N384">
        <v>0</v>
      </c>
      <c r="O384">
        <v>99</v>
      </c>
      <c r="P384">
        <v>52021</v>
      </c>
      <c r="Q384">
        <v>73.32419999999999</v>
      </c>
      <c r="R384">
        <v>7259.1</v>
      </c>
      <c r="S384" s="17">
        <v>0</v>
      </c>
      <c r="T384" s="13">
        <v>0</v>
      </c>
      <c r="U384" s="13">
        <v>-342.42</v>
      </c>
      <c r="V384" s="13">
        <v>70.659463843770155</v>
      </c>
      <c r="W384" s="13">
        <v>6665.31</v>
      </c>
      <c r="X384" s="14">
        <v>251.37</v>
      </c>
      <c r="Y384" s="13">
        <v>7259.1</v>
      </c>
      <c r="Z384">
        <v>7259.1</v>
      </c>
    </row>
    <row r="385" spans="1:26" x14ac:dyDescent="0.25">
      <c r="A385" t="s">
        <v>2164</v>
      </c>
      <c r="B385">
        <v>206870</v>
      </c>
      <c r="C385" t="s">
        <v>1535</v>
      </c>
      <c r="D385" s="6">
        <v>44324</v>
      </c>
      <c r="E385" t="s">
        <v>123</v>
      </c>
      <c r="F385">
        <v>208</v>
      </c>
      <c r="G385">
        <v>-9.44</v>
      </c>
      <c r="H385">
        <v>198.56</v>
      </c>
      <c r="I385" t="s">
        <v>1222</v>
      </c>
      <c r="J385" t="s">
        <v>1223</v>
      </c>
      <c r="K385" t="s">
        <v>1224</v>
      </c>
      <c r="L385">
        <v>218</v>
      </c>
      <c r="M385">
        <v>10</v>
      </c>
      <c r="N385">
        <v>0</v>
      </c>
      <c r="O385">
        <v>208</v>
      </c>
      <c r="P385">
        <v>52021</v>
      </c>
      <c r="Q385">
        <v>73.32419999999999</v>
      </c>
      <c r="R385">
        <v>15984.68</v>
      </c>
      <c r="S385" s="17">
        <v>0</v>
      </c>
      <c r="T385" s="13">
        <v>733</v>
      </c>
      <c r="U385" s="13">
        <v>-692.18</v>
      </c>
      <c r="V385" s="13">
        <v>70.659463843770155</v>
      </c>
      <c r="W385" s="13">
        <v>14030.14</v>
      </c>
      <c r="X385" s="14">
        <v>529.36</v>
      </c>
      <c r="Y385" s="13">
        <v>15984.68</v>
      </c>
      <c r="Z385">
        <v>15984.68</v>
      </c>
    </row>
    <row r="386" spans="1:26" x14ac:dyDescent="0.25">
      <c r="A386" t="s">
        <v>2164</v>
      </c>
      <c r="B386">
        <v>206871</v>
      </c>
      <c r="C386" t="s">
        <v>1539</v>
      </c>
      <c r="D386" s="6">
        <v>44324</v>
      </c>
      <c r="E386" t="s">
        <v>123</v>
      </c>
      <c r="F386">
        <v>69</v>
      </c>
      <c r="G386">
        <v>-3.36</v>
      </c>
      <c r="H386">
        <v>65.64</v>
      </c>
      <c r="I386" t="s">
        <v>1226</v>
      </c>
      <c r="J386" t="s">
        <v>1227</v>
      </c>
      <c r="K386" t="s">
        <v>1228</v>
      </c>
      <c r="L386">
        <v>99</v>
      </c>
      <c r="M386">
        <v>30</v>
      </c>
      <c r="N386">
        <v>0</v>
      </c>
      <c r="O386">
        <v>69</v>
      </c>
      <c r="P386">
        <v>52021</v>
      </c>
      <c r="Q386">
        <v>73.32419999999999</v>
      </c>
      <c r="R386">
        <v>7259.1</v>
      </c>
      <c r="S386" s="17">
        <v>0</v>
      </c>
      <c r="T386" s="13">
        <v>2200</v>
      </c>
      <c r="U386" s="13">
        <v>-246.37</v>
      </c>
      <c r="V386" s="13">
        <v>70.659463843770155</v>
      </c>
      <c r="W386" s="13">
        <v>4638.09</v>
      </c>
      <c r="X386" s="14">
        <v>174.64</v>
      </c>
      <c r="Y386" s="13">
        <v>7259.1</v>
      </c>
      <c r="Z386">
        <v>7259.1</v>
      </c>
    </row>
    <row r="387" spans="1:26" x14ac:dyDescent="0.25">
      <c r="A387" t="s">
        <v>2164</v>
      </c>
      <c r="B387">
        <v>206873</v>
      </c>
      <c r="C387" t="s">
        <v>1543</v>
      </c>
      <c r="D387" s="6">
        <v>44324</v>
      </c>
      <c r="E387" t="s">
        <v>1861</v>
      </c>
      <c r="F387">
        <v>79</v>
      </c>
      <c r="G387">
        <v>-3.86</v>
      </c>
      <c r="H387">
        <v>75.14</v>
      </c>
      <c r="I387" t="s">
        <v>1976</v>
      </c>
      <c r="J387" t="s">
        <v>1977</v>
      </c>
      <c r="K387" t="s">
        <v>1978</v>
      </c>
      <c r="L387">
        <v>87</v>
      </c>
      <c r="M387">
        <v>8</v>
      </c>
      <c r="N387">
        <v>0</v>
      </c>
      <c r="O387">
        <v>79</v>
      </c>
      <c r="P387">
        <v>52021</v>
      </c>
      <c r="Q387">
        <v>89.27324999999999</v>
      </c>
      <c r="R387">
        <v>7766.7699999999995</v>
      </c>
      <c r="S387" s="17">
        <v>0</v>
      </c>
      <c r="T387" s="13">
        <v>714</v>
      </c>
      <c r="U387" s="13">
        <v>-344.59</v>
      </c>
      <c r="V387" s="13">
        <v>85.157572531274951</v>
      </c>
      <c r="W387" s="13">
        <v>6398.74</v>
      </c>
      <c r="X387" s="14">
        <v>309.44</v>
      </c>
      <c r="Y387" s="13">
        <v>7766.77</v>
      </c>
      <c r="Z387">
        <v>7766.7699999999995</v>
      </c>
    </row>
    <row r="388" spans="1:26" x14ac:dyDescent="0.25">
      <c r="A388" t="s">
        <v>2164</v>
      </c>
      <c r="B388">
        <v>206875</v>
      </c>
      <c r="C388" t="s">
        <v>1547</v>
      </c>
      <c r="D388" s="6">
        <v>44325</v>
      </c>
      <c r="E388" t="s">
        <v>123</v>
      </c>
      <c r="F388">
        <v>49</v>
      </c>
      <c r="G388">
        <v>-2.4900000000000002</v>
      </c>
      <c r="H388">
        <v>46.51</v>
      </c>
      <c r="I388" t="s">
        <v>1230</v>
      </c>
      <c r="J388" t="s">
        <v>1231</v>
      </c>
      <c r="K388" t="s">
        <v>1232</v>
      </c>
      <c r="L388">
        <v>49</v>
      </c>
      <c r="M388">
        <v>0</v>
      </c>
      <c r="N388">
        <v>0</v>
      </c>
      <c r="O388">
        <v>49</v>
      </c>
      <c r="P388">
        <v>52021</v>
      </c>
      <c r="Q388">
        <v>73.32419999999999</v>
      </c>
      <c r="R388">
        <v>3592.89</v>
      </c>
      <c r="S388" s="17">
        <v>0</v>
      </c>
      <c r="T388" s="13">
        <v>0</v>
      </c>
      <c r="U388" s="13">
        <v>-182.58</v>
      </c>
      <c r="V388" s="13">
        <v>70.659573621828017</v>
      </c>
      <c r="W388" s="13">
        <v>3286.38</v>
      </c>
      <c r="X388" s="14">
        <v>123.93</v>
      </c>
      <c r="Y388" s="13">
        <v>3592.89</v>
      </c>
      <c r="Z388">
        <v>3592.89</v>
      </c>
    </row>
    <row r="389" spans="1:26" x14ac:dyDescent="0.25">
      <c r="A389" t="s">
        <v>2164</v>
      </c>
      <c r="B389">
        <v>206876</v>
      </c>
      <c r="C389" t="s">
        <v>1551</v>
      </c>
      <c r="D389" s="6">
        <v>44325</v>
      </c>
      <c r="E389" t="s">
        <v>123</v>
      </c>
      <c r="F389">
        <v>89</v>
      </c>
      <c r="G389">
        <v>-4.24</v>
      </c>
      <c r="H389">
        <v>84.76</v>
      </c>
      <c r="I389" t="s">
        <v>1234</v>
      </c>
      <c r="J389" t="s">
        <v>1235</v>
      </c>
      <c r="K389" t="s">
        <v>1236</v>
      </c>
      <c r="L389">
        <v>89</v>
      </c>
      <c r="N389">
        <v>0</v>
      </c>
      <c r="O389">
        <v>89</v>
      </c>
      <c r="P389">
        <v>52021</v>
      </c>
      <c r="Q389">
        <v>73.32419999999999</v>
      </c>
      <c r="R389">
        <v>6525.85</v>
      </c>
      <c r="S389" s="17">
        <v>0</v>
      </c>
      <c r="T389" s="13">
        <v>0</v>
      </c>
      <c r="U389" s="13">
        <v>-310.89</v>
      </c>
      <c r="V389" s="13">
        <v>70.659573621828017</v>
      </c>
      <c r="W389" s="13">
        <v>5989.11</v>
      </c>
      <c r="X389" s="14">
        <v>225.85</v>
      </c>
      <c r="Y389" s="13">
        <v>6525.85</v>
      </c>
      <c r="Z389">
        <v>6525.85</v>
      </c>
    </row>
    <row r="390" spans="1:26" x14ac:dyDescent="0.25">
      <c r="A390" t="s">
        <v>2164</v>
      </c>
      <c r="B390">
        <v>206877</v>
      </c>
      <c r="C390" t="s">
        <v>1555</v>
      </c>
      <c r="D390" s="6">
        <v>44325</v>
      </c>
      <c r="E390" t="s">
        <v>123</v>
      </c>
      <c r="F390">
        <v>99</v>
      </c>
      <c r="G390">
        <v>-4.67</v>
      </c>
      <c r="H390">
        <v>94.33</v>
      </c>
      <c r="I390" t="s">
        <v>1238</v>
      </c>
      <c r="J390" t="s">
        <v>1239</v>
      </c>
      <c r="K390" t="s">
        <v>1240</v>
      </c>
      <c r="L390">
        <v>99</v>
      </c>
      <c r="M390">
        <v>0</v>
      </c>
      <c r="N390">
        <v>0</v>
      </c>
      <c r="O390">
        <v>99</v>
      </c>
      <c r="P390">
        <v>52021</v>
      </c>
      <c r="Q390">
        <v>73.32419999999999</v>
      </c>
      <c r="R390">
        <v>7259.1</v>
      </c>
      <c r="S390" s="17">
        <v>0</v>
      </c>
      <c r="T390" s="13">
        <v>0</v>
      </c>
      <c r="U390" s="13">
        <v>-342.42</v>
      </c>
      <c r="V390" s="13">
        <v>70.659573621828017</v>
      </c>
      <c r="W390" s="13">
        <v>6665.32</v>
      </c>
      <c r="X390" s="14">
        <v>251.36</v>
      </c>
      <c r="Y390" s="13">
        <v>7259.1</v>
      </c>
      <c r="Z390">
        <v>7259.1</v>
      </c>
    </row>
    <row r="391" spans="1:26" x14ac:dyDescent="0.25">
      <c r="A391" t="s">
        <v>2164</v>
      </c>
      <c r="B391">
        <v>206879</v>
      </c>
      <c r="C391" t="s">
        <v>1559</v>
      </c>
      <c r="D391" s="6">
        <v>44325</v>
      </c>
      <c r="E391" t="s">
        <v>123</v>
      </c>
      <c r="F391">
        <v>99</v>
      </c>
      <c r="G391">
        <v>-4.67</v>
      </c>
      <c r="H391">
        <v>94.33</v>
      </c>
      <c r="I391" t="s">
        <v>1242</v>
      </c>
      <c r="J391" t="s">
        <v>1243</v>
      </c>
      <c r="K391" t="s">
        <v>1244</v>
      </c>
      <c r="L391">
        <v>99</v>
      </c>
      <c r="M391">
        <v>0</v>
      </c>
      <c r="N391">
        <v>0</v>
      </c>
      <c r="O391">
        <v>99</v>
      </c>
      <c r="P391">
        <v>52021</v>
      </c>
      <c r="Q391">
        <v>73.32419999999999</v>
      </c>
      <c r="R391">
        <v>7259.1</v>
      </c>
      <c r="S391" s="17">
        <v>0</v>
      </c>
      <c r="T391" s="13">
        <v>0</v>
      </c>
      <c r="U391" s="13">
        <v>-342.42</v>
      </c>
      <c r="V391" s="13">
        <v>70.659573621828017</v>
      </c>
      <c r="W391" s="13">
        <v>6665.32</v>
      </c>
      <c r="X391" s="14">
        <v>251.36</v>
      </c>
      <c r="Y391" s="13">
        <v>7259.1</v>
      </c>
      <c r="Z391">
        <v>7259.1</v>
      </c>
    </row>
    <row r="392" spans="1:26" x14ac:dyDescent="0.25">
      <c r="A392" t="s">
        <v>2164</v>
      </c>
      <c r="B392">
        <v>206881</v>
      </c>
      <c r="C392" t="s">
        <v>1561</v>
      </c>
      <c r="D392" s="6">
        <v>44325</v>
      </c>
      <c r="E392" t="s">
        <v>123</v>
      </c>
      <c r="F392">
        <v>103</v>
      </c>
      <c r="G392">
        <v>-4.8499999999999996</v>
      </c>
      <c r="H392">
        <v>98.15</v>
      </c>
      <c r="I392" t="s">
        <v>1246</v>
      </c>
      <c r="J392" t="s">
        <v>1247</v>
      </c>
      <c r="K392" t="s">
        <v>1248</v>
      </c>
      <c r="L392">
        <v>103</v>
      </c>
      <c r="N392">
        <v>0</v>
      </c>
      <c r="O392">
        <v>103</v>
      </c>
      <c r="P392">
        <v>52021</v>
      </c>
      <c r="Q392">
        <v>73.32419999999999</v>
      </c>
      <c r="R392">
        <v>7552.3899999999994</v>
      </c>
      <c r="S392" s="17">
        <v>0</v>
      </c>
      <c r="T392" s="13">
        <v>0</v>
      </c>
      <c r="U392" s="13">
        <v>-355.62</v>
      </c>
      <c r="V392" s="13">
        <v>70.659573621828017</v>
      </c>
      <c r="W392" s="13">
        <v>6935.24</v>
      </c>
      <c r="X392" s="14">
        <v>261.52999999999997</v>
      </c>
      <c r="Y392" s="13">
        <v>7552.39</v>
      </c>
      <c r="Z392">
        <v>7552.3899999999994</v>
      </c>
    </row>
    <row r="393" spans="1:26" x14ac:dyDescent="0.25">
      <c r="A393" t="s">
        <v>2164</v>
      </c>
      <c r="B393">
        <v>206883</v>
      </c>
      <c r="C393" t="s">
        <v>1565</v>
      </c>
      <c r="D393" s="6">
        <v>44325</v>
      </c>
      <c r="E393" t="s">
        <v>123</v>
      </c>
      <c r="F393">
        <v>89</v>
      </c>
      <c r="G393">
        <v>-4.24</v>
      </c>
      <c r="H393">
        <v>84.76</v>
      </c>
      <c r="I393" t="s">
        <v>1250</v>
      </c>
      <c r="J393" t="s">
        <v>1251</v>
      </c>
      <c r="K393" t="s">
        <v>1252</v>
      </c>
      <c r="L393">
        <v>99</v>
      </c>
      <c r="M393">
        <v>10</v>
      </c>
      <c r="N393">
        <v>0</v>
      </c>
      <c r="O393">
        <v>89</v>
      </c>
      <c r="P393">
        <v>52021</v>
      </c>
      <c r="Q393">
        <v>73.32419999999999</v>
      </c>
      <c r="R393">
        <v>7259.1</v>
      </c>
      <c r="S393" s="17">
        <v>0</v>
      </c>
      <c r="T393" s="13">
        <v>733</v>
      </c>
      <c r="U393" s="13">
        <v>-310.89</v>
      </c>
      <c r="V393" s="13">
        <v>70.659573621828017</v>
      </c>
      <c r="W393" s="13">
        <v>5989.11</v>
      </c>
      <c r="X393" s="14">
        <v>226.1</v>
      </c>
      <c r="Y393" s="13">
        <v>7259.1</v>
      </c>
      <c r="Z393">
        <v>7259.1</v>
      </c>
    </row>
    <row r="394" spans="1:26" x14ac:dyDescent="0.25">
      <c r="A394" t="s">
        <v>2164</v>
      </c>
      <c r="B394">
        <v>206882</v>
      </c>
      <c r="C394" t="s">
        <v>1569</v>
      </c>
      <c r="D394" s="6">
        <v>44325</v>
      </c>
      <c r="E394" t="s">
        <v>1861</v>
      </c>
      <c r="F394">
        <v>79</v>
      </c>
      <c r="G394">
        <v>-3.86</v>
      </c>
      <c r="H394">
        <v>75.14</v>
      </c>
      <c r="I394" t="s">
        <v>1980</v>
      </c>
      <c r="J394" t="s">
        <v>1981</v>
      </c>
      <c r="K394" t="s">
        <v>1982</v>
      </c>
      <c r="L394">
        <v>79</v>
      </c>
      <c r="M394">
        <v>0</v>
      </c>
      <c r="N394">
        <v>0</v>
      </c>
      <c r="O394">
        <v>79</v>
      </c>
      <c r="P394">
        <v>52021</v>
      </c>
      <c r="Q394">
        <v>89.27324999999999</v>
      </c>
      <c r="R394">
        <v>7052.59</v>
      </c>
      <c r="S394" s="17">
        <v>0</v>
      </c>
      <c r="T394" s="13">
        <v>0</v>
      </c>
      <c r="U394" s="13">
        <v>-344.59</v>
      </c>
      <c r="V394" s="13">
        <v>85.157572531274951</v>
      </c>
      <c r="W394" s="13">
        <v>6398.74</v>
      </c>
      <c r="X394" s="14">
        <v>309.26</v>
      </c>
      <c r="Y394" s="13">
        <v>7052.59</v>
      </c>
      <c r="Z394">
        <v>7052.59</v>
      </c>
    </row>
    <row r="395" spans="1:26" x14ac:dyDescent="0.25">
      <c r="A395" t="s">
        <v>2164</v>
      </c>
      <c r="B395">
        <v>206880</v>
      </c>
      <c r="C395" t="s">
        <v>1573</v>
      </c>
      <c r="D395" s="6">
        <v>44325</v>
      </c>
      <c r="E395" t="s">
        <v>2022</v>
      </c>
      <c r="F395">
        <v>7</v>
      </c>
      <c r="G395">
        <v>-0.54</v>
      </c>
      <c r="H395">
        <v>6.46</v>
      </c>
      <c r="I395" t="s">
        <v>2109</v>
      </c>
      <c r="J395" t="s">
        <v>2062</v>
      </c>
      <c r="K395" t="s">
        <v>2063</v>
      </c>
      <c r="L395">
        <v>7</v>
      </c>
      <c r="M395">
        <v>0</v>
      </c>
      <c r="N395">
        <v>0</v>
      </c>
      <c r="O395">
        <v>7</v>
      </c>
      <c r="P395">
        <v>52021</v>
      </c>
      <c r="Q395">
        <v>103.23779999999999</v>
      </c>
      <c r="R395">
        <v>722.66</v>
      </c>
      <c r="S395" s="17">
        <v>0</v>
      </c>
      <c r="T395" s="13">
        <v>0</v>
      </c>
      <c r="U395" s="13">
        <v>-55.75</v>
      </c>
      <c r="V395" s="13">
        <v>0</v>
      </c>
      <c r="W395" s="13">
        <v>666.91</v>
      </c>
      <c r="X395" s="14">
        <v>0</v>
      </c>
      <c r="Y395" s="13">
        <v>722.66</v>
      </c>
      <c r="Z395">
        <v>722.66</v>
      </c>
    </row>
    <row r="396" spans="1:26" x14ac:dyDescent="0.25">
      <c r="A396" t="s">
        <v>2164</v>
      </c>
      <c r="B396">
        <v>206886</v>
      </c>
      <c r="C396" t="s">
        <v>1577</v>
      </c>
      <c r="D396" s="6">
        <v>44326</v>
      </c>
      <c r="E396" t="s">
        <v>123</v>
      </c>
      <c r="F396">
        <v>60</v>
      </c>
      <c r="G396">
        <v>-2.97</v>
      </c>
      <c r="H396">
        <v>57.03</v>
      </c>
      <c r="I396" t="s">
        <v>1254</v>
      </c>
      <c r="J396" t="s">
        <v>1255</v>
      </c>
      <c r="K396" t="s">
        <v>1256</v>
      </c>
      <c r="L396">
        <v>60</v>
      </c>
      <c r="M396">
        <v>0</v>
      </c>
      <c r="N396">
        <v>0</v>
      </c>
      <c r="O396">
        <v>60</v>
      </c>
      <c r="P396">
        <v>52021</v>
      </c>
      <c r="Q396">
        <v>73.32419999999999</v>
      </c>
      <c r="R396">
        <v>4399.4400000000005</v>
      </c>
      <c r="S396" s="17">
        <v>0</v>
      </c>
      <c r="T396" s="13">
        <v>0</v>
      </c>
      <c r="U396" s="13">
        <v>-217.77</v>
      </c>
      <c r="V396" s="13">
        <v>70.660483820687091</v>
      </c>
      <c r="W396" s="13">
        <v>4029.77</v>
      </c>
      <c r="X396" s="14">
        <v>151.9</v>
      </c>
      <c r="Y396" s="13">
        <v>4399.4399999999987</v>
      </c>
      <c r="Z396">
        <v>4399.4400000000005</v>
      </c>
    </row>
    <row r="397" spans="1:26" x14ac:dyDescent="0.25">
      <c r="A397" t="s">
        <v>2164</v>
      </c>
      <c r="B397">
        <v>206889</v>
      </c>
      <c r="C397" t="s">
        <v>1581</v>
      </c>
      <c r="D397" s="6">
        <v>44326</v>
      </c>
      <c r="E397" t="s">
        <v>123</v>
      </c>
      <c r="F397">
        <v>20</v>
      </c>
      <c r="G397">
        <v>-1.23</v>
      </c>
      <c r="H397">
        <v>18.77</v>
      </c>
      <c r="I397" t="s">
        <v>1258</v>
      </c>
      <c r="J397" t="s">
        <v>1259</v>
      </c>
      <c r="K397" t="s">
        <v>1260</v>
      </c>
      <c r="L397">
        <v>20</v>
      </c>
      <c r="M397">
        <v>0</v>
      </c>
      <c r="N397">
        <v>0</v>
      </c>
      <c r="O397">
        <v>20</v>
      </c>
      <c r="P397">
        <v>52021</v>
      </c>
      <c r="Q397">
        <v>73.32419999999999</v>
      </c>
      <c r="R397">
        <v>1466.48</v>
      </c>
      <c r="S397" s="17">
        <v>0</v>
      </c>
      <c r="T397" s="13">
        <v>0</v>
      </c>
      <c r="U397" s="13">
        <v>-90.19</v>
      </c>
      <c r="V397" s="13">
        <v>70.660483820687091</v>
      </c>
      <c r="W397" s="13">
        <v>1326.3</v>
      </c>
      <c r="X397" s="14">
        <v>49.99</v>
      </c>
      <c r="Y397" s="13">
        <v>1466.48</v>
      </c>
      <c r="Z397">
        <v>1466.48</v>
      </c>
    </row>
    <row r="398" spans="1:26" x14ac:dyDescent="0.25">
      <c r="A398" t="s">
        <v>2164</v>
      </c>
      <c r="B398">
        <v>206890</v>
      </c>
      <c r="C398" t="s">
        <v>1585</v>
      </c>
      <c r="D398" s="6">
        <v>44326</v>
      </c>
      <c r="E398" t="s">
        <v>123</v>
      </c>
      <c r="F398">
        <v>99</v>
      </c>
      <c r="G398">
        <v>-4.67</v>
      </c>
      <c r="H398">
        <v>94.33</v>
      </c>
      <c r="I398" t="s">
        <v>1262</v>
      </c>
      <c r="J398" t="s">
        <v>1263</v>
      </c>
      <c r="K398" t="s">
        <v>1264</v>
      </c>
      <c r="L398">
        <v>99</v>
      </c>
      <c r="M398">
        <v>0</v>
      </c>
      <c r="N398">
        <v>0</v>
      </c>
      <c r="O398">
        <v>99</v>
      </c>
      <c r="P398">
        <v>52021</v>
      </c>
      <c r="Q398">
        <v>73.32419999999999</v>
      </c>
      <c r="R398">
        <v>7259.1</v>
      </c>
      <c r="S398" s="17">
        <v>0</v>
      </c>
      <c r="T398" s="13">
        <v>0</v>
      </c>
      <c r="U398" s="13">
        <v>-342.42</v>
      </c>
      <c r="V398" s="13">
        <v>70.660483820687091</v>
      </c>
      <c r="W398" s="13">
        <v>6665.4</v>
      </c>
      <c r="X398" s="14">
        <v>251.28</v>
      </c>
      <c r="Y398" s="13">
        <v>7259.1</v>
      </c>
      <c r="Z398">
        <v>7259.1</v>
      </c>
    </row>
    <row r="399" spans="1:26" x14ac:dyDescent="0.25">
      <c r="A399" t="s">
        <v>2164</v>
      </c>
      <c r="B399">
        <v>206891</v>
      </c>
      <c r="C399" t="s">
        <v>1589</v>
      </c>
      <c r="D399" s="6">
        <v>44326</v>
      </c>
      <c r="E399" t="s">
        <v>123</v>
      </c>
      <c r="F399">
        <v>20</v>
      </c>
      <c r="G399">
        <v>-1.23</v>
      </c>
      <c r="H399">
        <v>18.77</v>
      </c>
      <c r="I399" t="s">
        <v>1266</v>
      </c>
      <c r="J399" t="s">
        <v>1267</v>
      </c>
      <c r="K399" t="s">
        <v>1268</v>
      </c>
      <c r="L399">
        <v>20</v>
      </c>
      <c r="M399">
        <v>0</v>
      </c>
      <c r="N399">
        <v>0</v>
      </c>
      <c r="O399">
        <v>20</v>
      </c>
      <c r="P399">
        <v>52021</v>
      </c>
      <c r="Q399">
        <v>73.32419999999999</v>
      </c>
      <c r="R399">
        <v>1466.48</v>
      </c>
      <c r="S399" s="17">
        <v>0</v>
      </c>
      <c r="T399" s="13">
        <v>0</v>
      </c>
      <c r="U399" s="13">
        <v>-90.19</v>
      </c>
      <c r="V399" s="13">
        <v>70.660483820687091</v>
      </c>
      <c r="W399" s="13">
        <v>1326.3</v>
      </c>
      <c r="X399" s="14">
        <v>49.99</v>
      </c>
      <c r="Y399" s="13">
        <v>1466.48</v>
      </c>
      <c r="Z399">
        <v>1466.48</v>
      </c>
    </row>
    <row r="400" spans="1:26" x14ac:dyDescent="0.25">
      <c r="A400" t="s">
        <v>2164</v>
      </c>
      <c r="B400">
        <v>206893</v>
      </c>
      <c r="C400" t="s">
        <v>1591</v>
      </c>
      <c r="D400" s="6">
        <v>44326</v>
      </c>
      <c r="E400" t="s">
        <v>123</v>
      </c>
      <c r="F400">
        <v>89</v>
      </c>
      <c r="G400">
        <v>-4.24</v>
      </c>
      <c r="H400">
        <v>84.76</v>
      </c>
      <c r="I400" t="s">
        <v>1270</v>
      </c>
      <c r="J400" t="s">
        <v>1271</v>
      </c>
      <c r="K400" t="s">
        <v>1272</v>
      </c>
      <c r="L400">
        <v>99</v>
      </c>
      <c r="M400">
        <v>10</v>
      </c>
      <c r="N400">
        <v>0</v>
      </c>
      <c r="O400">
        <v>89</v>
      </c>
      <c r="P400">
        <v>52021</v>
      </c>
      <c r="Q400">
        <v>73.32419999999999</v>
      </c>
      <c r="R400">
        <v>7259.1</v>
      </c>
      <c r="S400" s="17">
        <v>0</v>
      </c>
      <c r="T400" s="13">
        <v>733</v>
      </c>
      <c r="U400" s="13">
        <v>-310.89</v>
      </c>
      <c r="V400" s="13">
        <v>70.660483820687091</v>
      </c>
      <c r="W400" s="13">
        <v>5989.18</v>
      </c>
      <c r="X400" s="14">
        <v>226.03</v>
      </c>
      <c r="Y400" s="13">
        <v>7259.1</v>
      </c>
      <c r="Z400">
        <v>7259.1</v>
      </c>
    </row>
    <row r="401" spans="1:26" x14ac:dyDescent="0.25">
      <c r="A401" t="s">
        <v>2164</v>
      </c>
      <c r="B401">
        <v>206895</v>
      </c>
      <c r="C401" t="s">
        <v>1595</v>
      </c>
      <c r="D401" s="6">
        <v>44326</v>
      </c>
      <c r="E401" t="s">
        <v>123</v>
      </c>
      <c r="F401">
        <v>99</v>
      </c>
      <c r="G401">
        <v>-4.67</v>
      </c>
      <c r="H401">
        <v>94.33</v>
      </c>
      <c r="I401" t="s">
        <v>1274</v>
      </c>
      <c r="J401" t="s">
        <v>1275</v>
      </c>
      <c r="K401" t="s">
        <v>1276</v>
      </c>
      <c r="L401">
        <v>99</v>
      </c>
      <c r="M401">
        <v>0</v>
      </c>
      <c r="N401">
        <v>0</v>
      </c>
      <c r="O401">
        <v>99</v>
      </c>
      <c r="P401">
        <v>52021</v>
      </c>
      <c r="Q401">
        <v>73.32419999999999</v>
      </c>
      <c r="R401">
        <v>7259.1</v>
      </c>
      <c r="S401" s="17">
        <v>0</v>
      </c>
      <c r="T401" s="13">
        <v>0</v>
      </c>
      <c r="U401" s="13">
        <v>-342.42</v>
      </c>
      <c r="V401" s="13">
        <v>70.660483820687091</v>
      </c>
      <c r="W401" s="13">
        <v>6665.4</v>
      </c>
      <c r="X401" s="14">
        <v>251.28</v>
      </c>
      <c r="Y401" s="13">
        <v>7259.1</v>
      </c>
      <c r="Z401">
        <v>7259.1</v>
      </c>
    </row>
    <row r="402" spans="1:26" x14ac:dyDescent="0.25">
      <c r="A402" t="s">
        <v>2164</v>
      </c>
      <c r="B402">
        <v>206896</v>
      </c>
      <c r="C402" t="s">
        <v>1599</v>
      </c>
      <c r="D402" s="6">
        <v>44326</v>
      </c>
      <c r="E402" t="s">
        <v>123</v>
      </c>
      <c r="F402">
        <v>40</v>
      </c>
      <c r="G402">
        <v>-2.1</v>
      </c>
      <c r="H402">
        <v>37.9</v>
      </c>
      <c r="I402" t="s">
        <v>1278</v>
      </c>
      <c r="J402" t="s">
        <v>1279</v>
      </c>
      <c r="K402" t="s">
        <v>1280</v>
      </c>
      <c r="L402">
        <v>40</v>
      </c>
      <c r="M402">
        <v>0</v>
      </c>
      <c r="N402">
        <v>0</v>
      </c>
      <c r="O402">
        <v>40</v>
      </c>
      <c r="P402">
        <v>52021</v>
      </c>
      <c r="Q402">
        <v>73.32419999999999</v>
      </c>
      <c r="R402">
        <v>2932.97</v>
      </c>
      <c r="S402" s="17">
        <v>0</v>
      </c>
      <c r="T402" s="13">
        <v>0</v>
      </c>
      <c r="U402" s="13">
        <v>-153.97999999999999</v>
      </c>
      <c r="V402" s="13">
        <v>70.660483820687091</v>
      </c>
      <c r="W402" s="13">
        <v>2678.03</v>
      </c>
      <c r="X402" s="14">
        <v>100.96</v>
      </c>
      <c r="Y402" s="13">
        <v>2932.97</v>
      </c>
      <c r="Z402">
        <v>2932.97</v>
      </c>
    </row>
    <row r="403" spans="1:26" x14ac:dyDescent="0.25">
      <c r="A403" t="s">
        <v>2164</v>
      </c>
      <c r="B403">
        <v>206887</v>
      </c>
      <c r="C403" t="s">
        <v>1603</v>
      </c>
      <c r="D403" s="6">
        <v>44326</v>
      </c>
      <c r="E403" t="s">
        <v>1788</v>
      </c>
      <c r="F403">
        <v>24</v>
      </c>
      <c r="G403">
        <v>-1.4</v>
      </c>
      <c r="H403">
        <v>22.6</v>
      </c>
      <c r="I403" t="s">
        <v>1841</v>
      </c>
      <c r="J403" t="s">
        <v>1842</v>
      </c>
      <c r="K403" t="s">
        <v>1843</v>
      </c>
      <c r="L403">
        <v>24</v>
      </c>
      <c r="M403">
        <v>0</v>
      </c>
      <c r="N403">
        <v>0</v>
      </c>
      <c r="O403">
        <v>24</v>
      </c>
      <c r="P403">
        <v>52021</v>
      </c>
      <c r="Q403">
        <v>60.232150000000004</v>
      </c>
      <c r="R403">
        <v>1445.57</v>
      </c>
      <c r="S403" s="17">
        <v>0</v>
      </c>
      <c r="T403" s="13">
        <v>0</v>
      </c>
      <c r="U403" s="13">
        <v>-84.33</v>
      </c>
      <c r="V403" s="13">
        <v>57.957964601769902</v>
      </c>
      <c r="W403" s="13">
        <v>1309.8499999999999</v>
      </c>
      <c r="X403" s="14">
        <v>51.39</v>
      </c>
      <c r="Y403" s="13">
        <v>1445.57</v>
      </c>
      <c r="Z403">
        <v>1445.57</v>
      </c>
    </row>
    <row r="404" spans="1:26" x14ac:dyDescent="0.25">
      <c r="A404" t="s">
        <v>2164</v>
      </c>
      <c r="B404">
        <v>206884</v>
      </c>
      <c r="C404" t="s">
        <v>1607</v>
      </c>
      <c r="D404" s="6">
        <v>44326</v>
      </c>
      <c r="E404" t="s">
        <v>1861</v>
      </c>
      <c r="F404">
        <v>79</v>
      </c>
      <c r="G404">
        <v>-3.86</v>
      </c>
      <c r="H404">
        <v>75.14</v>
      </c>
      <c r="I404" t="s">
        <v>1984</v>
      </c>
      <c r="J404" t="s">
        <v>1934</v>
      </c>
      <c r="K404" t="s">
        <v>1958</v>
      </c>
      <c r="L404">
        <v>79</v>
      </c>
      <c r="M404">
        <v>0</v>
      </c>
      <c r="N404">
        <v>0</v>
      </c>
      <c r="O404">
        <v>79</v>
      </c>
      <c r="P404">
        <v>52021</v>
      </c>
      <c r="Q404">
        <v>89.27324999999999</v>
      </c>
      <c r="R404">
        <v>7052.59</v>
      </c>
      <c r="S404" s="17">
        <v>0</v>
      </c>
      <c r="T404" s="13">
        <v>0</v>
      </c>
      <c r="U404" s="13">
        <v>-344.59</v>
      </c>
      <c r="V404" s="13">
        <v>85.157572531274951</v>
      </c>
      <c r="W404" s="13">
        <v>6398.74</v>
      </c>
      <c r="X404" s="14">
        <v>309.26</v>
      </c>
      <c r="Y404" s="13">
        <v>7052.59</v>
      </c>
      <c r="Z404">
        <v>7052.59</v>
      </c>
    </row>
    <row r="405" spans="1:26" x14ac:dyDescent="0.25">
      <c r="A405" t="s">
        <v>2164</v>
      </c>
      <c r="B405">
        <v>206885</v>
      </c>
      <c r="C405" t="s">
        <v>1611</v>
      </c>
      <c r="D405" s="6">
        <v>44326</v>
      </c>
      <c r="E405" t="s">
        <v>2022</v>
      </c>
      <c r="F405">
        <v>69</v>
      </c>
      <c r="G405">
        <v>-3.25</v>
      </c>
      <c r="H405">
        <v>65.75</v>
      </c>
      <c r="I405" t="s">
        <v>2111</v>
      </c>
      <c r="J405" t="s">
        <v>2112</v>
      </c>
      <c r="K405" t="s">
        <v>2113</v>
      </c>
      <c r="L405">
        <v>69</v>
      </c>
      <c r="M405">
        <v>0</v>
      </c>
      <c r="N405">
        <v>0</v>
      </c>
      <c r="O405">
        <v>69</v>
      </c>
      <c r="P405">
        <v>52021</v>
      </c>
      <c r="Q405">
        <v>103.23779999999999</v>
      </c>
      <c r="R405">
        <v>7123.41</v>
      </c>
      <c r="S405" s="17">
        <v>0</v>
      </c>
      <c r="T405" s="13">
        <v>0</v>
      </c>
      <c r="U405" s="13">
        <v>-335.52</v>
      </c>
      <c r="V405" s="13">
        <v>98.126930320150649</v>
      </c>
      <c r="W405" s="13">
        <v>6451.85</v>
      </c>
      <c r="X405" s="14">
        <v>336.04</v>
      </c>
      <c r="Y405" s="13">
        <v>7123.41</v>
      </c>
      <c r="Z405">
        <v>7123.41</v>
      </c>
    </row>
    <row r="406" spans="1:26" x14ac:dyDescent="0.25">
      <c r="A406" t="s">
        <v>2164</v>
      </c>
      <c r="B406">
        <v>206897</v>
      </c>
      <c r="C406" t="s">
        <v>1615</v>
      </c>
      <c r="D406" s="6">
        <v>44327</v>
      </c>
      <c r="E406" t="s">
        <v>123</v>
      </c>
      <c r="F406">
        <v>20</v>
      </c>
      <c r="G406">
        <v>-1.23</v>
      </c>
      <c r="H406">
        <v>18.77</v>
      </c>
      <c r="I406" t="s">
        <v>1282</v>
      </c>
      <c r="J406" t="s">
        <v>1283</v>
      </c>
      <c r="K406" t="s">
        <v>1284</v>
      </c>
      <c r="L406">
        <v>20</v>
      </c>
      <c r="M406">
        <v>0</v>
      </c>
      <c r="N406">
        <v>0</v>
      </c>
      <c r="O406">
        <v>20</v>
      </c>
      <c r="P406">
        <v>52021</v>
      </c>
      <c r="Q406">
        <v>73.32419999999999</v>
      </c>
      <c r="R406">
        <v>1466.48</v>
      </c>
      <c r="S406" s="17">
        <v>0</v>
      </c>
      <c r="T406" s="13">
        <v>0</v>
      </c>
      <c r="U406" s="13">
        <v>-90.19</v>
      </c>
      <c r="V406" s="13">
        <v>70.669862371639184</v>
      </c>
      <c r="W406" s="13">
        <v>1326.47</v>
      </c>
      <c r="X406" s="14">
        <v>49.82</v>
      </c>
      <c r="Y406" s="13">
        <v>1466.48</v>
      </c>
      <c r="Z406">
        <v>1466.48</v>
      </c>
    </row>
    <row r="407" spans="1:26" x14ac:dyDescent="0.25">
      <c r="A407" t="s">
        <v>2164</v>
      </c>
      <c r="B407">
        <v>206898</v>
      </c>
      <c r="C407" t="s">
        <v>1619</v>
      </c>
      <c r="D407" s="6">
        <v>44327</v>
      </c>
      <c r="E407" t="s">
        <v>123</v>
      </c>
      <c r="F407">
        <v>20</v>
      </c>
      <c r="G407">
        <v>-1.23</v>
      </c>
      <c r="H407">
        <v>18.77</v>
      </c>
      <c r="I407" t="s">
        <v>1286</v>
      </c>
      <c r="J407" t="s">
        <v>1279</v>
      </c>
      <c r="K407" t="s">
        <v>1280</v>
      </c>
      <c r="L407">
        <v>20</v>
      </c>
      <c r="M407">
        <v>0</v>
      </c>
      <c r="N407">
        <v>0</v>
      </c>
      <c r="O407">
        <v>20</v>
      </c>
      <c r="P407">
        <v>52021</v>
      </c>
      <c r="Q407">
        <v>73.32419999999999</v>
      </c>
      <c r="R407">
        <v>1466.48</v>
      </c>
      <c r="S407" s="17">
        <v>0</v>
      </c>
      <c r="T407" s="13">
        <v>0</v>
      </c>
      <c r="U407" s="13">
        <v>-90.19</v>
      </c>
      <c r="V407" s="13">
        <v>70.669862371639184</v>
      </c>
      <c r="W407" s="13">
        <v>1326.47</v>
      </c>
      <c r="X407" s="14">
        <v>49.82</v>
      </c>
      <c r="Y407" s="13">
        <v>1466.48</v>
      </c>
      <c r="Z407">
        <v>1466.48</v>
      </c>
    </row>
    <row r="408" spans="1:26" x14ac:dyDescent="0.25">
      <c r="A408" t="s">
        <v>2164</v>
      </c>
      <c r="B408">
        <v>206900</v>
      </c>
      <c r="C408" t="s">
        <v>1623</v>
      </c>
      <c r="D408" s="6">
        <v>44327</v>
      </c>
      <c r="E408" t="s">
        <v>123</v>
      </c>
      <c r="F408">
        <v>20</v>
      </c>
      <c r="G408">
        <v>-1.23</v>
      </c>
      <c r="H408">
        <v>18.77</v>
      </c>
      <c r="I408" t="s">
        <v>1288</v>
      </c>
      <c r="J408" t="s">
        <v>1283</v>
      </c>
      <c r="K408" t="s">
        <v>1284</v>
      </c>
      <c r="L408">
        <v>20</v>
      </c>
      <c r="M408">
        <v>0</v>
      </c>
      <c r="N408">
        <v>0</v>
      </c>
      <c r="O408">
        <v>20</v>
      </c>
      <c r="P408">
        <v>52021</v>
      </c>
      <c r="Q408">
        <v>73.32419999999999</v>
      </c>
      <c r="R408">
        <v>1466.48</v>
      </c>
      <c r="S408" s="17">
        <v>0</v>
      </c>
      <c r="T408" s="13">
        <v>0</v>
      </c>
      <c r="U408" s="13">
        <v>-90.19</v>
      </c>
      <c r="V408" s="13">
        <v>70.669862371639184</v>
      </c>
      <c r="W408" s="13">
        <v>1326.47</v>
      </c>
      <c r="X408" s="14">
        <v>49.82</v>
      </c>
      <c r="Y408" s="13">
        <v>1466.48</v>
      </c>
      <c r="Z408">
        <v>1466.48</v>
      </c>
    </row>
    <row r="409" spans="1:26" x14ac:dyDescent="0.25">
      <c r="A409" t="s">
        <v>2164</v>
      </c>
      <c r="B409">
        <v>206902</v>
      </c>
      <c r="C409" t="s">
        <v>1627</v>
      </c>
      <c r="D409" s="6">
        <v>44327</v>
      </c>
      <c r="E409" t="s">
        <v>123</v>
      </c>
      <c r="F409">
        <v>99</v>
      </c>
      <c r="G409">
        <v>-4.67</v>
      </c>
      <c r="H409">
        <v>94.33</v>
      </c>
      <c r="I409" t="s">
        <v>1290</v>
      </c>
      <c r="J409" t="s">
        <v>1291</v>
      </c>
      <c r="K409" t="s">
        <v>1292</v>
      </c>
      <c r="L409">
        <v>99</v>
      </c>
      <c r="M409">
        <v>0</v>
      </c>
      <c r="N409">
        <v>0</v>
      </c>
      <c r="O409">
        <v>99</v>
      </c>
      <c r="P409">
        <v>52021</v>
      </c>
      <c r="Q409">
        <v>73.32419999999999</v>
      </c>
      <c r="R409">
        <v>7259.1</v>
      </c>
      <c r="S409" s="17">
        <v>0</v>
      </c>
      <c r="T409" s="13">
        <v>0</v>
      </c>
      <c r="U409" s="13">
        <v>-342.42</v>
      </c>
      <c r="V409" s="13">
        <v>70.669862371639184</v>
      </c>
      <c r="W409" s="13">
        <v>6666.29</v>
      </c>
      <c r="X409" s="14">
        <v>250.39</v>
      </c>
      <c r="Y409" s="13">
        <v>7259.1</v>
      </c>
      <c r="Z409">
        <v>7259.1</v>
      </c>
    </row>
    <row r="410" spans="1:26" x14ac:dyDescent="0.25">
      <c r="A410" t="s">
        <v>2164</v>
      </c>
      <c r="B410">
        <v>206905</v>
      </c>
      <c r="C410" t="s">
        <v>1631</v>
      </c>
      <c r="D410" s="6">
        <v>44327</v>
      </c>
      <c r="E410" t="s">
        <v>123</v>
      </c>
      <c r="F410">
        <v>20</v>
      </c>
      <c r="G410">
        <v>-1.23</v>
      </c>
      <c r="H410">
        <v>18.77</v>
      </c>
      <c r="I410" t="s">
        <v>1294</v>
      </c>
      <c r="J410" t="s">
        <v>1295</v>
      </c>
      <c r="K410" t="s">
        <v>1296</v>
      </c>
      <c r="L410">
        <v>20</v>
      </c>
      <c r="M410">
        <v>0</v>
      </c>
      <c r="N410">
        <v>0</v>
      </c>
      <c r="O410">
        <v>20</v>
      </c>
      <c r="P410">
        <v>52021</v>
      </c>
      <c r="Q410">
        <v>73.32419999999999</v>
      </c>
      <c r="R410">
        <v>1466.48</v>
      </c>
      <c r="S410" s="17">
        <v>0</v>
      </c>
      <c r="T410" s="13">
        <v>0</v>
      </c>
      <c r="U410" s="13">
        <v>-90.19</v>
      </c>
      <c r="V410" s="13">
        <v>70.669862371639184</v>
      </c>
      <c r="W410" s="13">
        <v>1326.47</v>
      </c>
      <c r="X410" s="14">
        <v>49.82</v>
      </c>
      <c r="Y410" s="13">
        <v>1466.48</v>
      </c>
      <c r="Z410">
        <v>1466.48</v>
      </c>
    </row>
    <row r="411" spans="1:26" x14ac:dyDescent="0.25">
      <c r="A411" t="s">
        <v>2164</v>
      </c>
      <c r="B411">
        <v>206906</v>
      </c>
      <c r="C411" t="s">
        <v>1633</v>
      </c>
      <c r="D411" s="6">
        <v>44327</v>
      </c>
      <c r="E411" t="s">
        <v>123</v>
      </c>
      <c r="F411">
        <v>20</v>
      </c>
      <c r="G411">
        <v>-1.23</v>
      </c>
      <c r="H411">
        <v>18.77</v>
      </c>
      <c r="I411" t="s">
        <v>1298</v>
      </c>
      <c r="J411" t="s">
        <v>1299</v>
      </c>
      <c r="K411" t="s">
        <v>1300</v>
      </c>
      <c r="L411">
        <v>20</v>
      </c>
      <c r="M411">
        <v>0</v>
      </c>
      <c r="N411">
        <v>0</v>
      </c>
      <c r="O411">
        <v>20</v>
      </c>
      <c r="P411">
        <v>52021</v>
      </c>
      <c r="Q411">
        <v>73.32419999999999</v>
      </c>
      <c r="R411">
        <v>1466.48</v>
      </c>
      <c r="S411" s="17">
        <v>0</v>
      </c>
      <c r="T411" s="13">
        <v>0</v>
      </c>
      <c r="U411" s="13">
        <v>-90.19</v>
      </c>
      <c r="V411" s="13">
        <v>70.669862371639184</v>
      </c>
      <c r="W411" s="13">
        <v>1326.47</v>
      </c>
      <c r="X411" s="14">
        <v>49.82</v>
      </c>
      <c r="Y411" s="13">
        <v>1466.48</v>
      </c>
      <c r="Z411">
        <v>1466.48</v>
      </c>
    </row>
    <row r="412" spans="1:26" x14ac:dyDescent="0.25">
      <c r="A412" t="s">
        <v>2164</v>
      </c>
      <c r="B412">
        <v>206919</v>
      </c>
      <c r="C412" t="s">
        <v>1636</v>
      </c>
      <c r="D412" s="6">
        <v>44327</v>
      </c>
      <c r="E412" t="s">
        <v>123</v>
      </c>
      <c r="F412">
        <v>49</v>
      </c>
      <c r="G412">
        <v>-2.4900000000000002</v>
      </c>
      <c r="H412">
        <v>46.51</v>
      </c>
      <c r="I412" t="s">
        <v>1302</v>
      </c>
      <c r="J412" t="s">
        <v>1303</v>
      </c>
      <c r="K412" t="s">
        <v>1304</v>
      </c>
      <c r="L412">
        <v>49</v>
      </c>
      <c r="M412">
        <v>0</v>
      </c>
      <c r="N412">
        <v>0</v>
      </c>
      <c r="O412">
        <v>49</v>
      </c>
      <c r="P412">
        <v>52021</v>
      </c>
      <c r="Q412">
        <v>73.32419999999999</v>
      </c>
      <c r="R412">
        <v>3592.89</v>
      </c>
      <c r="S412" s="17">
        <v>0</v>
      </c>
      <c r="T412" s="13">
        <v>0</v>
      </c>
      <c r="U412" s="13">
        <v>-182.58</v>
      </c>
      <c r="V412" s="13">
        <v>70.669862371639184</v>
      </c>
      <c r="W412" s="13">
        <v>3286.86</v>
      </c>
      <c r="X412" s="14">
        <v>123.45</v>
      </c>
      <c r="Y412" s="13">
        <v>3592.89</v>
      </c>
      <c r="Z412">
        <v>3592.89</v>
      </c>
    </row>
    <row r="413" spans="1:26" x14ac:dyDescent="0.25">
      <c r="A413" t="s">
        <v>2164</v>
      </c>
      <c r="B413">
        <v>206909</v>
      </c>
      <c r="C413" t="s">
        <v>1638</v>
      </c>
      <c r="D413" s="6">
        <v>44327</v>
      </c>
      <c r="E413" t="s">
        <v>1733</v>
      </c>
      <c r="F413">
        <v>129</v>
      </c>
      <c r="G413">
        <v>-5.98</v>
      </c>
      <c r="H413">
        <v>123.02</v>
      </c>
      <c r="I413" t="s">
        <v>1770</v>
      </c>
      <c r="J413" t="s">
        <v>1759</v>
      </c>
      <c r="K413" t="s">
        <v>1760</v>
      </c>
      <c r="L413">
        <v>129</v>
      </c>
      <c r="M413">
        <v>0</v>
      </c>
      <c r="N413">
        <v>0</v>
      </c>
      <c r="O413">
        <v>129</v>
      </c>
      <c r="P413">
        <v>52021</v>
      </c>
      <c r="Q413">
        <v>56.8994</v>
      </c>
      <c r="R413">
        <v>7340.02</v>
      </c>
      <c r="S413" s="17">
        <v>0</v>
      </c>
      <c r="T413" s="13">
        <v>0</v>
      </c>
      <c r="U413" s="13">
        <v>-340.26</v>
      </c>
      <c r="V413" s="13">
        <v>55.308567712567068</v>
      </c>
      <c r="W413" s="13">
        <v>6804.06</v>
      </c>
      <c r="X413" s="14">
        <v>195.7</v>
      </c>
      <c r="Y413" s="13">
        <v>7340.02</v>
      </c>
      <c r="Z413">
        <v>7340.02</v>
      </c>
    </row>
    <row r="414" spans="1:26" x14ac:dyDescent="0.25">
      <c r="A414" t="s">
        <v>2164</v>
      </c>
      <c r="B414">
        <v>206901</v>
      </c>
      <c r="C414" t="s">
        <v>1642</v>
      </c>
      <c r="D414" s="6">
        <v>44327</v>
      </c>
      <c r="E414" t="s">
        <v>1861</v>
      </c>
      <c r="F414">
        <v>79</v>
      </c>
      <c r="G414">
        <v>-3.86</v>
      </c>
      <c r="H414">
        <v>75.14</v>
      </c>
      <c r="I414" t="s">
        <v>1986</v>
      </c>
      <c r="J414" t="s">
        <v>1934</v>
      </c>
      <c r="K414" t="s">
        <v>1958</v>
      </c>
      <c r="L414">
        <v>79</v>
      </c>
      <c r="M414">
        <v>0</v>
      </c>
      <c r="N414">
        <v>0</v>
      </c>
      <c r="O414">
        <v>79</v>
      </c>
      <c r="P414">
        <v>52021</v>
      </c>
      <c r="Q414">
        <v>89.27324999999999</v>
      </c>
      <c r="R414">
        <v>7052.59</v>
      </c>
      <c r="S414" s="17">
        <v>0</v>
      </c>
      <c r="T414" s="13">
        <v>0</v>
      </c>
      <c r="U414" s="13">
        <v>-344.59</v>
      </c>
      <c r="V414" s="13">
        <v>85.703828328360103</v>
      </c>
      <c r="W414" s="13">
        <v>6439.79</v>
      </c>
      <c r="X414" s="14">
        <v>268.20999999999998</v>
      </c>
      <c r="Y414" s="13">
        <v>7052.59</v>
      </c>
      <c r="Z414">
        <v>7052.59</v>
      </c>
    </row>
    <row r="415" spans="1:26" x14ac:dyDescent="0.25">
      <c r="A415" t="s">
        <v>2164</v>
      </c>
      <c r="B415">
        <v>206908</v>
      </c>
      <c r="C415" t="s">
        <v>1646</v>
      </c>
      <c r="D415" s="6">
        <v>44327</v>
      </c>
      <c r="E415" t="s">
        <v>1861</v>
      </c>
      <c r="F415">
        <v>79</v>
      </c>
      <c r="G415">
        <v>-3.86</v>
      </c>
      <c r="H415">
        <v>75.14</v>
      </c>
      <c r="I415" t="s">
        <v>1988</v>
      </c>
      <c r="J415" t="s">
        <v>1989</v>
      </c>
      <c r="K415" t="s">
        <v>1990</v>
      </c>
      <c r="L415">
        <v>79</v>
      </c>
      <c r="M415">
        <v>0</v>
      </c>
      <c r="N415">
        <v>0</v>
      </c>
      <c r="O415">
        <v>79</v>
      </c>
      <c r="P415">
        <v>52021</v>
      </c>
      <c r="Q415">
        <v>89.27324999999999</v>
      </c>
      <c r="R415">
        <v>7052.59</v>
      </c>
      <c r="S415" s="17">
        <v>0</v>
      </c>
      <c r="T415" s="13">
        <v>0</v>
      </c>
      <c r="U415" s="13">
        <v>-344.59</v>
      </c>
      <c r="V415" s="13">
        <v>85.703828328360103</v>
      </c>
      <c r="W415" s="13">
        <v>6439.79</v>
      </c>
      <c r="X415" s="14">
        <v>268.20999999999998</v>
      </c>
      <c r="Y415" s="13">
        <v>7052.59</v>
      </c>
      <c r="Z415">
        <v>7052.59</v>
      </c>
    </row>
    <row r="416" spans="1:26" x14ac:dyDescent="0.25">
      <c r="A416" t="s">
        <v>2164</v>
      </c>
      <c r="B416">
        <v>206917</v>
      </c>
      <c r="C416" t="s">
        <v>1648</v>
      </c>
      <c r="D416" s="6">
        <v>44327</v>
      </c>
      <c r="E416" t="s">
        <v>1861</v>
      </c>
      <c r="F416">
        <v>8</v>
      </c>
      <c r="G416">
        <v>-0.77</v>
      </c>
      <c r="H416">
        <v>7.23</v>
      </c>
      <c r="I416" t="s">
        <v>1992</v>
      </c>
      <c r="J416" t="s">
        <v>1993</v>
      </c>
      <c r="K416" t="s">
        <v>1994</v>
      </c>
      <c r="L416">
        <v>8</v>
      </c>
      <c r="M416">
        <v>0</v>
      </c>
      <c r="N416">
        <v>0</v>
      </c>
      <c r="O416">
        <v>8</v>
      </c>
      <c r="P416">
        <v>52021</v>
      </c>
      <c r="Q416">
        <v>89.27324999999999</v>
      </c>
      <c r="R416">
        <v>714.19</v>
      </c>
      <c r="S416" s="17">
        <v>0</v>
      </c>
      <c r="T416" s="13">
        <v>0</v>
      </c>
      <c r="U416" s="13">
        <v>-68.739999999999995</v>
      </c>
      <c r="V416" s="13">
        <v>85.703828328360103</v>
      </c>
      <c r="W416" s="13">
        <v>619.64</v>
      </c>
      <c r="X416" s="14">
        <v>25.81</v>
      </c>
      <c r="Y416" s="13">
        <v>714.19</v>
      </c>
      <c r="Z416">
        <v>714.19</v>
      </c>
    </row>
    <row r="417" spans="1:26" x14ac:dyDescent="0.25">
      <c r="A417" t="s">
        <v>2164</v>
      </c>
      <c r="B417">
        <v>206918</v>
      </c>
      <c r="C417" t="s">
        <v>1652</v>
      </c>
      <c r="D417" s="6">
        <v>44327</v>
      </c>
      <c r="E417" t="s">
        <v>2022</v>
      </c>
      <c r="F417">
        <v>69</v>
      </c>
      <c r="G417">
        <v>-3.25</v>
      </c>
      <c r="H417">
        <v>65.75</v>
      </c>
      <c r="I417" t="s">
        <v>2115</v>
      </c>
      <c r="J417" t="s">
        <v>2116</v>
      </c>
      <c r="K417" t="s">
        <v>2117</v>
      </c>
      <c r="L417">
        <v>69</v>
      </c>
      <c r="M417">
        <v>0</v>
      </c>
      <c r="N417">
        <v>0</v>
      </c>
      <c r="O417">
        <v>69</v>
      </c>
      <c r="P417">
        <v>52021</v>
      </c>
      <c r="Q417">
        <v>103.23779999999999</v>
      </c>
      <c r="R417">
        <v>7123.41</v>
      </c>
      <c r="S417" s="17">
        <v>0</v>
      </c>
      <c r="T417" s="13">
        <v>0</v>
      </c>
      <c r="U417" s="13">
        <v>-335.52</v>
      </c>
      <c r="V417" s="13">
        <v>98.776577946768072</v>
      </c>
      <c r="W417" s="13">
        <v>6494.56</v>
      </c>
      <c r="X417" s="14">
        <v>293.33</v>
      </c>
      <c r="Y417" s="13">
        <v>7123.41</v>
      </c>
      <c r="Z417">
        <v>7123.41</v>
      </c>
    </row>
    <row r="418" spans="1:26" x14ac:dyDescent="0.25">
      <c r="A418" t="s">
        <v>2164</v>
      </c>
      <c r="B418">
        <v>206923</v>
      </c>
      <c r="C418" t="s">
        <v>1656</v>
      </c>
      <c r="D418" s="6">
        <v>44328</v>
      </c>
      <c r="E418" t="s">
        <v>123</v>
      </c>
      <c r="F418">
        <v>40</v>
      </c>
      <c r="G418">
        <v>-2.1</v>
      </c>
      <c r="H418">
        <v>37.9</v>
      </c>
      <c r="I418" t="s">
        <v>1306</v>
      </c>
      <c r="J418" t="s">
        <v>1307</v>
      </c>
      <c r="K418" t="s">
        <v>1308</v>
      </c>
      <c r="L418">
        <v>40</v>
      </c>
      <c r="M418">
        <v>0</v>
      </c>
      <c r="N418">
        <v>0</v>
      </c>
      <c r="O418">
        <v>40</v>
      </c>
      <c r="P418">
        <v>52021</v>
      </c>
      <c r="Q418">
        <v>73.32419999999999</v>
      </c>
      <c r="R418">
        <v>2932.96</v>
      </c>
      <c r="S418" s="17">
        <v>0</v>
      </c>
      <c r="T418" s="13">
        <v>0</v>
      </c>
      <c r="U418" s="13">
        <v>-153.97999999999999</v>
      </c>
      <c r="V418" s="13">
        <v>70.767778365978472</v>
      </c>
      <c r="W418" s="13">
        <v>2682.1</v>
      </c>
      <c r="X418" s="14">
        <v>96.88</v>
      </c>
      <c r="Y418" s="13">
        <v>2932.9599999999996</v>
      </c>
      <c r="Z418">
        <v>2932.96</v>
      </c>
    </row>
    <row r="419" spans="1:26" x14ac:dyDescent="0.25">
      <c r="A419" t="s">
        <v>2164</v>
      </c>
      <c r="B419">
        <v>206926</v>
      </c>
      <c r="C419" t="s">
        <v>1660</v>
      </c>
      <c r="D419" s="6">
        <v>44328</v>
      </c>
      <c r="E419" t="s">
        <v>123</v>
      </c>
      <c r="F419">
        <v>40</v>
      </c>
      <c r="G419">
        <v>-2.1</v>
      </c>
      <c r="H419">
        <v>37.9</v>
      </c>
      <c r="I419" t="s">
        <v>1310</v>
      </c>
      <c r="J419" t="s">
        <v>1311</v>
      </c>
      <c r="K419" t="s">
        <v>1312</v>
      </c>
      <c r="L419">
        <v>40</v>
      </c>
      <c r="M419">
        <v>0</v>
      </c>
      <c r="N419">
        <v>0</v>
      </c>
      <c r="O419">
        <v>40</v>
      </c>
      <c r="P419">
        <v>52021</v>
      </c>
      <c r="Q419">
        <v>73.32419999999999</v>
      </c>
      <c r="R419">
        <v>2932.96</v>
      </c>
      <c r="S419" s="17">
        <v>0</v>
      </c>
      <c r="T419" s="13">
        <v>0</v>
      </c>
      <c r="U419" s="13">
        <v>-153.97999999999999</v>
      </c>
      <c r="V419" s="13">
        <v>70.767778365978472</v>
      </c>
      <c r="W419" s="13">
        <v>2682.1</v>
      </c>
      <c r="X419" s="14">
        <v>96.88</v>
      </c>
      <c r="Y419" s="13">
        <v>2932.9599999999996</v>
      </c>
      <c r="Z419">
        <v>2932.96</v>
      </c>
    </row>
    <row r="420" spans="1:26" x14ac:dyDescent="0.25">
      <c r="A420" t="s">
        <v>2164</v>
      </c>
      <c r="B420">
        <v>206920</v>
      </c>
      <c r="C420" t="s">
        <v>1664</v>
      </c>
      <c r="D420" s="6">
        <v>44328</v>
      </c>
      <c r="E420" t="s">
        <v>1861</v>
      </c>
      <c r="F420">
        <v>79</v>
      </c>
      <c r="G420">
        <v>-3.86</v>
      </c>
      <c r="H420">
        <v>75.14</v>
      </c>
      <c r="I420" t="s">
        <v>1996</v>
      </c>
      <c r="J420" t="s">
        <v>1934</v>
      </c>
      <c r="K420" t="s">
        <v>1958</v>
      </c>
      <c r="L420">
        <v>79</v>
      </c>
      <c r="M420">
        <v>0</v>
      </c>
      <c r="N420">
        <v>0</v>
      </c>
      <c r="O420">
        <v>79</v>
      </c>
      <c r="P420">
        <v>52021</v>
      </c>
      <c r="Q420">
        <v>89.27324999999999</v>
      </c>
      <c r="R420">
        <v>7052.59</v>
      </c>
      <c r="S420" s="17">
        <v>0</v>
      </c>
      <c r="T420" s="13">
        <v>0</v>
      </c>
      <c r="U420" s="13">
        <v>-344.59</v>
      </c>
      <c r="V420" s="13">
        <v>85.38621240351344</v>
      </c>
      <c r="W420" s="13">
        <v>6415.92</v>
      </c>
      <c r="X420" s="14">
        <v>292.08</v>
      </c>
      <c r="Y420" s="13">
        <v>7052.59</v>
      </c>
      <c r="Z420">
        <v>7052.59</v>
      </c>
    </row>
    <row r="421" spans="1:26" x14ac:dyDescent="0.25">
      <c r="A421" t="s">
        <v>2164</v>
      </c>
      <c r="B421">
        <v>206930</v>
      </c>
      <c r="C421" t="s">
        <v>1668</v>
      </c>
      <c r="D421" s="6">
        <v>44329</v>
      </c>
      <c r="E421" t="s">
        <v>123</v>
      </c>
      <c r="F421">
        <v>20</v>
      </c>
      <c r="G421">
        <v>-1.23</v>
      </c>
      <c r="H421">
        <v>18.77</v>
      </c>
      <c r="I421" t="s">
        <v>1314</v>
      </c>
      <c r="J421" t="s">
        <v>1315</v>
      </c>
      <c r="K421" t="s">
        <v>1316</v>
      </c>
      <c r="L421">
        <v>20</v>
      </c>
      <c r="M421">
        <v>0</v>
      </c>
      <c r="N421">
        <v>0</v>
      </c>
      <c r="O421">
        <v>20</v>
      </c>
      <c r="P421">
        <v>52021</v>
      </c>
      <c r="Q421">
        <v>73.32419999999999</v>
      </c>
      <c r="R421">
        <v>1466.48</v>
      </c>
      <c r="S421" s="17">
        <v>0</v>
      </c>
      <c r="T421" s="13">
        <v>0</v>
      </c>
      <c r="U421" s="13">
        <v>-90.19</v>
      </c>
      <c r="V421" s="13">
        <v>70.866412765752301</v>
      </c>
      <c r="W421" s="13">
        <v>1330.16</v>
      </c>
      <c r="X421" s="14">
        <v>46.13</v>
      </c>
      <c r="Y421" s="13">
        <v>1466.48</v>
      </c>
      <c r="Z421">
        <v>1466.48</v>
      </c>
    </row>
    <row r="422" spans="1:26" x14ac:dyDescent="0.25">
      <c r="A422" t="s">
        <v>2164</v>
      </c>
      <c r="B422">
        <v>206931</v>
      </c>
      <c r="C422" t="s">
        <v>1672</v>
      </c>
      <c r="D422" s="6">
        <v>44329</v>
      </c>
      <c r="E422" t="s">
        <v>123</v>
      </c>
      <c r="F422">
        <v>99</v>
      </c>
      <c r="G422">
        <v>-4.67</v>
      </c>
      <c r="H422">
        <v>94.33</v>
      </c>
      <c r="I422" t="s">
        <v>1318</v>
      </c>
      <c r="J422" t="s">
        <v>1319</v>
      </c>
      <c r="K422" t="s">
        <v>1320</v>
      </c>
      <c r="L422">
        <v>99</v>
      </c>
      <c r="M422">
        <v>0</v>
      </c>
      <c r="N422">
        <v>0</v>
      </c>
      <c r="O422">
        <v>99</v>
      </c>
      <c r="P422">
        <v>52021</v>
      </c>
      <c r="Q422">
        <v>73.32419999999999</v>
      </c>
      <c r="R422">
        <v>7259.1</v>
      </c>
      <c r="S422" s="17">
        <v>0</v>
      </c>
      <c r="T422" s="13">
        <v>0</v>
      </c>
      <c r="U422" s="13">
        <v>-342.42</v>
      </c>
      <c r="V422" s="13">
        <v>70.866412765752301</v>
      </c>
      <c r="W422" s="13">
        <v>6684.83</v>
      </c>
      <c r="X422" s="14">
        <v>231.85</v>
      </c>
      <c r="Y422" s="13">
        <v>7259.1</v>
      </c>
      <c r="Z422">
        <v>7259.1</v>
      </c>
    </row>
    <row r="423" spans="1:26" x14ac:dyDescent="0.25">
      <c r="A423" t="s">
        <v>2164</v>
      </c>
      <c r="B423">
        <v>206935</v>
      </c>
      <c r="C423" t="s">
        <v>1676</v>
      </c>
      <c r="D423" s="6">
        <v>44329</v>
      </c>
      <c r="E423" t="s">
        <v>123</v>
      </c>
      <c r="F423">
        <v>99</v>
      </c>
      <c r="G423">
        <v>-4.67</v>
      </c>
      <c r="H423">
        <v>94.33</v>
      </c>
      <c r="I423" t="s">
        <v>1322</v>
      </c>
      <c r="J423" t="s">
        <v>1323</v>
      </c>
      <c r="K423" t="s">
        <v>1324</v>
      </c>
      <c r="L423">
        <v>99</v>
      </c>
      <c r="M423">
        <v>0</v>
      </c>
      <c r="N423">
        <v>0</v>
      </c>
      <c r="O423">
        <v>99</v>
      </c>
      <c r="P423">
        <v>52021</v>
      </c>
      <c r="Q423">
        <v>73.32419999999999</v>
      </c>
      <c r="R423">
        <v>7259.1</v>
      </c>
      <c r="S423" s="17">
        <v>0</v>
      </c>
      <c r="T423" s="13">
        <v>0</v>
      </c>
      <c r="U423" s="13">
        <v>-342.42</v>
      </c>
      <c r="V423" s="13">
        <v>70.866412765752301</v>
      </c>
      <c r="W423" s="13">
        <v>6684.83</v>
      </c>
      <c r="X423" s="14">
        <v>231.85</v>
      </c>
      <c r="Y423" s="13">
        <v>7259.1</v>
      </c>
      <c r="Z423">
        <v>7259.1</v>
      </c>
    </row>
    <row r="424" spans="1:26" x14ac:dyDescent="0.25">
      <c r="A424" t="s">
        <v>2164</v>
      </c>
      <c r="B424">
        <v>206933</v>
      </c>
      <c r="C424" t="s">
        <v>1680</v>
      </c>
      <c r="D424" s="6">
        <v>44329</v>
      </c>
      <c r="E424" t="s">
        <v>1861</v>
      </c>
      <c r="F424">
        <v>32</v>
      </c>
      <c r="G424">
        <v>-1.81</v>
      </c>
      <c r="H424">
        <v>30.19</v>
      </c>
      <c r="I424" t="s">
        <v>1998</v>
      </c>
      <c r="J424" t="s">
        <v>1999</v>
      </c>
      <c r="K424" t="s">
        <v>2000</v>
      </c>
      <c r="L424">
        <v>32</v>
      </c>
      <c r="M424">
        <v>0</v>
      </c>
      <c r="N424">
        <v>0</v>
      </c>
      <c r="O424">
        <v>32</v>
      </c>
      <c r="P424">
        <v>52021</v>
      </c>
      <c r="Q424">
        <v>89.27324999999999</v>
      </c>
      <c r="R424">
        <v>2856.74</v>
      </c>
      <c r="S424" s="17">
        <v>0</v>
      </c>
      <c r="T424" s="13">
        <v>0</v>
      </c>
      <c r="U424" s="13">
        <v>-161.58000000000001</v>
      </c>
      <c r="V424" s="13">
        <v>85.402782378270942</v>
      </c>
      <c r="W424" s="13">
        <v>2578.31</v>
      </c>
      <c r="X424" s="14">
        <v>116.85</v>
      </c>
      <c r="Y424" s="13">
        <v>2856.74</v>
      </c>
      <c r="Z424">
        <v>2856.74</v>
      </c>
    </row>
    <row r="425" spans="1:26" x14ac:dyDescent="0.25">
      <c r="A425" t="s">
        <v>2164</v>
      </c>
      <c r="B425">
        <v>206937</v>
      </c>
      <c r="C425" t="s">
        <v>1684</v>
      </c>
      <c r="D425" s="6">
        <v>44330</v>
      </c>
      <c r="E425" t="s">
        <v>123</v>
      </c>
      <c r="F425">
        <v>10</v>
      </c>
      <c r="G425">
        <v>-0.79</v>
      </c>
      <c r="H425">
        <v>9.2100000000000009</v>
      </c>
      <c r="I425" t="s">
        <v>1326</v>
      </c>
      <c r="J425" t="s">
        <v>1327</v>
      </c>
      <c r="K425" t="s">
        <v>1328</v>
      </c>
      <c r="L425">
        <v>10</v>
      </c>
      <c r="M425">
        <v>0</v>
      </c>
      <c r="N425">
        <v>0</v>
      </c>
      <c r="O425">
        <v>10</v>
      </c>
      <c r="P425">
        <v>52021</v>
      </c>
      <c r="Q425">
        <v>73.32419999999999</v>
      </c>
      <c r="R425">
        <v>733.24</v>
      </c>
      <c r="S425" s="17">
        <v>0</v>
      </c>
      <c r="T425" s="13">
        <v>0</v>
      </c>
      <c r="U425" s="13">
        <v>-57.93</v>
      </c>
      <c r="V425" s="13">
        <v>70.595291149884389</v>
      </c>
      <c r="W425" s="13">
        <v>650.17999999999995</v>
      </c>
      <c r="X425" s="14">
        <v>25.13</v>
      </c>
      <c r="Y425" s="13">
        <v>733.24</v>
      </c>
      <c r="Z425">
        <v>733.24</v>
      </c>
    </row>
    <row r="426" spans="1:26" x14ac:dyDescent="0.25">
      <c r="A426" t="s">
        <v>2164</v>
      </c>
      <c r="B426" t="s">
        <v>1329</v>
      </c>
      <c r="C426" t="s">
        <v>1688</v>
      </c>
      <c r="D426" s="6">
        <v>44330</v>
      </c>
      <c r="E426" t="s">
        <v>123</v>
      </c>
      <c r="F426">
        <v>252</v>
      </c>
      <c r="G426">
        <v>-11.35</v>
      </c>
      <c r="H426">
        <v>240.65</v>
      </c>
      <c r="I426" t="s">
        <v>1331</v>
      </c>
      <c r="J426" t="s">
        <v>249</v>
      </c>
      <c r="K426" t="s">
        <v>250</v>
      </c>
      <c r="L426">
        <v>252</v>
      </c>
      <c r="M426">
        <v>0</v>
      </c>
      <c r="N426">
        <v>-252</v>
      </c>
      <c r="O426">
        <v>252</v>
      </c>
      <c r="P426">
        <v>52021</v>
      </c>
      <c r="Q426">
        <v>73.32419999999999</v>
      </c>
      <c r="R426" s="7">
        <v>18477.7</v>
      </c>
      <c r="S426" s="17">
        <v>0</v>
      </c>
      <c r="T426" s="13">
        <v>0</v>
      </c>
      <c r="U426" s="13">
        <v>-832.23</v>
      </c>
      <c r="V426" s="13">
        <v>70.595291149884389</v>
      </c>
      <c r="W426" s="13">
        <v>16988.759999999998</v>
      </c>
      <c r="X426" s="14">
        <v>656.71</v>
      </c>
      <c r="Y426" s="13">
        <v>18477.7</v>
      </c>
      <c r="Z426">
        <v>18477.7</v>
      </c>
    </row>
    <row r="427" spans="1:26" x14ac:dyDescent="0.25">
      <c r="A427" t="s">
        <v>2164</v>
      </c>
      <c r="B427">
        <v>206938</v>
      </c>
      <c r="C427" t="s">
        <v>1692</v>
      </c>
      <c r="D427" s="6">
        <v>44330</v>
      </c>
      <c r="E427" t="s">
        <v>123</v>
      </c>
      <c r="F427">
        <v>20</v>
      </c>
      <c r="G427">
        <v>-1.23</v>
      </c>
      <c r="H427">
        <v>18.77</v>
      </c>
      <c r="I427" t="s">
        <v>1333</v>
      </c>
      <c r="J427" t="s">
        <v>1334</v>
      </c>
      <c r="K427" t="s">
        <v>1335</v>
      </c>
      <c r="L427">
        <v>20</v>
      </c>
      <c r="M427">
        <v>0</v>
      </c>
      <c r="N427">
        <v>0</v>
      </c>
      <c r="O427">
        <v>20</v>
      </c>
      <c r="P427">
        <v>52021</v>
      </c>
      <c r="Q427">
        <v>73.32419999999999</v>
      </c>
      <c r="R427">
        <v>1466.48</v>
      </c>
      <c r="S427" s="17">
        <v>0</v>
      </c>
      <c r="T427" s="13">
        <v>0</v>
      </c>
      <c r="U427" s="13">
        <v>-90.19</v>
      </c>
      <c r="V427" s="13">
        <v>70.595291149884389</v>
      </c>
      <c r="W427" s="13">
        <v>1325.07</v>
      </c>
      <c r="X427" s="14">
        <v>51.22</v>
      </c>
      <c r="Y427" s="13">
        <v>1466.48</v>
      </c>
      <c r="Z427">
        <v>1466.48</v>
      </c>
    </row>
    <row r="428" spans="1:26" x14ac:dyDescent="0.25">
      <c r="A428" t="s">
        <v>2164</v>
      </c>
      <c r="B428">
        <v>206939</v>
      </c>
      <c r="C428" t="s">
        <v>1696</v>
      </c>
      <c r="D428" s="6">
        <v>44330</v>
      </c>
      <c r="E428" t="s">
        <v>123</v>
      </c>
      <c r="F428">
        <v>10</v>
      </c>
      <c r="G428">
        <v>-0.79</v>
      </c>
      <c r="H428">
        <v>9.2100000000000009</v>
      </c>
      <c r="I428" t="s">
        <v>1337</v>
      </c>
      <c r="J428" t="s">
        <v>1338</v>
      </c>
      <c r="K428" t="s">
        <v>1339</v>
      </c>
      <c r="L428">
        <v>10</v>
      </c>
      <c r="M428">
        <v>0</v>
      </c>
      <c r="N428">
        <v>0</v>
      </c>
      <c r="O428">
        <v>10</v>
      </c>
      <c r="P428">
        <v>52021</v>
      </c>
      <c r="Q428">
        <v>73.32419999999999</v>
      </c>
      <c r="R428">
        <v>733.24</v>
      </c>
      <c r="S428" s="17">
        <v>0</v>
      </c>
      <c r="T428" s="13">
        <v>0</v>
      </c>
      <c r="U428" s="13">
        <v>-57.93</v>
      </c>
      <c r="V428" s="13">
        <v>70.595291149884389</v>
      </c>
      <c r="W428" s="13">
        <v>650.17999999999995</v>
      </c>
      <c r="X428" s="14">
        <v>25.13</v>
      </c>
      <c r="Y428" s="13">
        <v>733.24</v>
      </c>
      <c r="Z428">
        <v>733.24</v>
      </c>
    </row>
    <row r="429" spans="1:26" x14ac:dyDescent="0.25">
      <c r="A429" t="s">
        <v>2164</v>
      </c>
      <c r="B429">
        <v>206941</v>
      </c>
      <c r="C429" t="s">
        <v>1700</v>
      </c>
      <c r="D429" s="6">
        <v>44330</v>
      </c>
      <c r="E429" t="s">
        <v>123</v>
      </c>
      <c r="F429">
        <v>99</v>
      </c>
      <c r="G429">
        <v>-4.67</v>
      </c>
      <c r="H429">
        <v>94.33</v>
      </c>
      <c r="I429" t="s">
        <v>1341</v>
      </c>
      <c r="J429" t="s">
        <v>1342</v>
      </c>
      <c r="K429" t="s">
        <v>1343</v>
      </c>
      <c r="L429">
        <v>99</v>
      </c>
      <c r="M429">
        <v>0</v>
      </c>
      <c r="N429">
        <v>0</v>
      </c>
      <c r="O429">
        <v>99</v>
      </c>
      <c r="P429">
        <v>52021</v>
      </c>
      <c r="Q429">
        <v>73.32419999999999</v>
      </c>
      <c r="R429">
        <v>7259.1</v>
      </c>
      <c r="S429" s="17">
        <v>0</v>
      </c>
      <c r="T429" s="13">
        <v>0</v>
      </c>
      <c r="U429" s="13">
        <v>-342.42</v>
      </c>
      <c r="V429" s="13">
        <v>70.595291149884389</v>
      </c>
      <c r="W429" s="13">
        <v>6659.25</v>
      </c>
      <c r="X429" s="14">
        <v>257.43</v>
      </c>
      <c r="Y429" s="13">
        <v>7259.1</v>
      </c>
      <c r="Z429">
        <v>7259.1</v>
      </c>
    </row>
    <row r="430" spans="1:26" x14ac:dyDescent="0.25">
      <c r="A430" t="s">
        <v>2164</v>
      </c>
      <c r="B430">
        <v>206942</v>
      </c>
      <c r="C430" t="s">
        <v>1704</v>
      </c>
      <c r="D430" s="6">
        <v>44330</v>
      </c>
      <c r="E430" t="s">
        <v>123</v>
      </c>
      <c r="F430">
        <v>20</v>
      </c>
      <c r="G430">
        <v>-1.23</v>
      </c>
      <c r="H430">
        <v>18.77</v>
      </c>
      <c r="I430" t="s">
        <v>1345</v>
      </c>
      <c r="J430" t="s">
        <v>1346</v>
      </c>
      <c r="K430" t="s">
        <v>1347</v>
      </c>
      <c r="L430">
        <v>20</v>
      </c>
      <c r="M430">
        <v>0</v>
      </c>
      <c r="N430">
        <v>0</v>
      </c>
      <c r="O430">
        <v>20</v>
      </c>
      <c r="P430">
        <v>52021</v>
      </c>
      <c r="Q430">
        <v>73.32419999999999</v>
      </c>
      <c r="R430">
        <v>1466.48</v>
      </c>
      <c r="S430" s="17">
        <v>0</v>
      </c>
      <c r="T430" s="13">
        <v>0</v>
      </c>
      <c r="U430" s="13">
        <v>-90.19</v>
      </c>
      <c r="V430" s="13">
        <v>70.595291149884389</v>
      </c>
      <c r="W430" s="13">
        <v>1325.07</v>
      </c>
      <c r="X430" s="14">
        <v>51.22</v>
      </c>
      <c r="Y430" s="13">
        <v>1466.48</v>
      </c>
      <c r="Z430">
        <v>1466.48</v>
      </c>
    </row>
    <row r="431" spans="1:26" x14ac:dyDescent="0.25">
      <c r="A431" t="s">
        <v>2164</v>
      </c>
      <c r="B431">
        <v>206943</v>
      </c>
      <c r="C431" t="s">
        <v>1708</v>
      </c>
      <c r="D431" s="6">
        <v>44330</v>
      </c>
      <c r="E431" t="s">
        <v>123</v>
      </c>
      <c r="F431">
        <v>89</v>
      </c>
      <c r="G431">
        <v>-4.24</v>
      </c>
      <c r="H431">
        <v>84.76</v>
      </c>
      <c r="I431" t="s">
        <v>1349</v>
      </c>
      <c r="J431" t="s">
        <v>1350</v>
      </c>
      <c r="K431" t="s">
        <v>1351</v>
      </c>
      <c r="L431">
        <v>89</v>
      </c>
      <c r="N431">
        <v>0</v>
      </c>
      <c r="O431">
        <v>89</v>
      </c>
      <c r="P431">
        <v>52021</v>
      </c>
      <c r="Q431">
        <v>73.32419999999999</v>
      </c>
      <c r="R431">
        <v>6525.85</v>
      </c>
      <c r="S431" s="17">
        <v>0</v>
      </c>
      <c r="T431" s="13">
        <v>0</v>
      </c>
      <c r="U431" s="13">
        <v>-310.89</v>
      </c>
      <c r="V431" s="13">
        <v>70.595291149884389</v>
      </c>
      <c r="W431" s="13">
        <v>5983.66</v>
      </c>
      <c r="X431" s="14">
        <v>231.3</v>
      </c>
      <c r="Y431" s="13">
        <v>6525.85</v>
      </c>
      <c r="Z431">
        <v>6525.85</v>
      </c>
    </row>
    <row r="432" spans="1:26" x14ac:dyDescent="0.25">
      <c r="A432" t="s">
        <v>2164</v>
      </c>
      <c r="B432">
        <v>206944</v>
      </c>
      <c r="C432" t="s">
        <v>1712</v>
      </c>
      <c r="D432" s="6">
        <v>44331</v>
      </c>
      <c r="E432" t="s">
        <v>123</v>
      </c>
      <c r="F432">
        <v>20</v>
      </c>
      <c r="G432">
        <v>-1.23</v>
      </c>
      <c r="H432">
        <v>18.77</v>
      </c>
      <c r="I432" t="s">
        <v>1353</v>
      </c>
      <c r="J432" t="s">
        <v>1354</v>
      </c>
      <c r="K432" t="s">
        <v>1355</v>
      </c>
      <c r="L432">
        <v>20</v>
      </c>
      <c r="M432">
        <v>0</v>
      </c>
      <c r="N432">
        <v>0</v>
      </c>
      <c r="O432">
        <v>20</v>
      </c>
      <c r="P432">
        <v>52021</v>
      </c>
      <c r="Q432">
        <v>73.32419999999999</v>
      </c>
      <c r="R432">
        <v>1466.48</v>
      </c>
      <c r="S432" s="17">
        <v>0</v>
      </c>
      <c r="T432" s="13">
        <v>0</v>
      </c>
      <c r="U432" s="13">
        <v>-90.19</v>
      </c>
      <c r="V432" s="13">
        <v>70.595265722905552</v>
      </c>
      <c r="W432" s="13">
        <v>1325.07</v>
      </c>
      <c r="X432" s="14">
        <v>51.22</v>
      </c>
      <c r="Y432" s="13">
        <v>1466.48</v>
      </c>
      <c r="Z432">
        <v>1466.48</v>
      </c>
    </row>
    <row r="433" spans="1:26" x14ac:dyDescent="0.25">
      <c r="A433" t="s">
        <v>2164</v>
      </c>
      <c r="B433">
        <v>206947</v>
      </c>
      <c r="C433" t="s">
        <v>1716</v>
      </c>
      <c r="D433" s="6">
        <v>44331</v>
      </c>
      <c r="E433" t="s">
        <v>123</v>
      </c>
      <c r="F433">
        <v>20</v>
      </c>
      <c r="G433">
        <v>-1.23</v>
      </c>
      <c r="H433">
        <v>18.77</v>
      </c>
      <c r="I433" t="s">
        <v>1357</v>
      </c>
      <c r="J433" t="s">
        <v>1358</v>
      </c>
      <c r="K433" t="s">
        <v>1359</v>
      </c>
      <c r="L433">
        <v>20</v>
      </c>
      <c r="M433">
        <v>0</v>
      </c>
      <c r="N433">
        <v>0</v>
      </c>
      <c r="O433">
        <v>20</v>
      </c>
      <c r="P433">
        <v>52021</v>
      </c>
      <c r="Q433">
        <v>73.32419999999999</v>
      </c>
      <c r="R433">
        <v>1466.48</v>
      </c>
      <c r="S433" s="17">
        <v>0</v>
      </c>
      <c r="T433" s="13">
        <v>0</v>
      </c>
      <c r="U433" s="13">
        <v>-90.19</v>
      </c>
      <c r="V433" s="13">
        <v>70.595265722905552</v>
      </c>
      <c r="W433" s="13">
        <v>1325.07</v>
      </c>
      <c r="X433" s="14">
        <v>51.22</v>
      </c>
      <c r="Y433" s="13">
        <v>1466.48</v>
      </c>
      <c r="Z433">
        <v>1466.48</v>
      </c>
    </row>
    <row r="434" spans="1:26" x14ac:dyDescent="0.25">
      <c r="A434" t="s">
        <v>2164</v>
      </c>
      <c r="B434">
        <v>206949</v>
      </c>
      <c r="C434" t="s">
        <v>1720</v>
      </c>
      <c r="D434" s="6">
        <v>44331</v>
      </c>
      <c r="E434" t="s">
        <v>123</v>
      </c>
      <c r="F434">
        <v>20</v>
      </c>
      <c r="G434">
        <v>-1.23</v>
      </c>
      <c r="H434">
        <v>18.77</v>
      </c>
      <c r="I434" t="s">
        <v>1361</v>
      </c>
      <c r="J434" t="s">
        <v>1362</v>
      </c>
      <c r="K434" t="s">
        <v>1363</v>
      </c>
      <c r="L434">
        <v>20</v>
      </c>
      <c r="M434">
        <v>0</v>
      </c>
      <c r="N434">
        <v>0</v>
      </c>
      <c r="O434">
        <v>20</v>
      </c>
      <c r="P434">
        <v>52021</v>
      </c>
      <c r="Q434">
        <v>73.32419999999999</v>
      </c>
      <c r="R434">
        <v>1466.48</v>
      </c>
      <c r="S434" s="17">
        <v>0</v>
      </c>
      <c r="T434" s="13">
        <v>0</v>
      </c>
      <c r="U434" s="13">
        <v>-90.19</v>
      </c>
      <c r="V434" s="13">
        <v>70.595265722905552</v>
      </c>
      <c r="W434" s="13">
        <v>1325.07</v>
      </c>
      <c r="X434" s="14">
        <v>51.22</v>
      </c>
      <c r="Y434" s="13">
        <v>1466.48</v>
      </c>
      <c r="Z434">
        <v>1466.48</v>
      </c>
    </row>
    <row r="435" spans="1:26" x14ac:dyDescent="0.25">
      <c r="A435" t="s">
        <v>2164</v>
      </c>
      <c r="B435">
        <v>206951</v>
      </c>
      <c r="C435" t="s">
        <v>1724</v>
      </c>
      <c r="D435" s="6">
        <v>44331</v>
      </c>
      <c r="E435" t="s">
        <v>123</v>
      </c>
      <c r="F435">
        <v>20</v>
      </c>
      <c r="G435">
        <v>-1.23</v>
      </c>
      <c r="H435">
        <v>18.77</v>
      </c>
      <c r="I435" t="s">
        <v>1365</v>
      </c>
      <c r="J435" t="s">
        <v>1366</v>
      </c>
      <c r="K435" t="s">
        <v>1367</v>
      </c>
      <c r="L435">
        <v>20</v>
      </c>
      <c r="M435">
        <v>0</v>
      </c>
      <c r="N435">
        <v>0</v>
      </c>
      <c r="O435">
        <v>20</v>
      </c>
      <c r="P435">
        <v>52021</v>
      </c>
      <c r="Q435">
        <v>73.32419999999999</v>
      </c>
      <c r="R435">
        <v>1466.48</v>
      </c>
      <c r="S435" s="17">
        <v>0</v>
      </c>
      <c r="T435" s="13">
        <v>0</v>
      </c>
      <c r="U435" s="13">
        <v>-90.19</v>
      </c>
      <c r="V435" s="13">
        <v>70.595265722905552</v>
      </c>
      <c r="W435" s="13">
        <v>1325.07</v>
      </c>
      <c r="X435" s="14">
        <v>51.22</v>
      </c>
      <c r="Y435" s="13">
        <v>1466.48</v>
      </c>
      <c r="Z435">
        <v>1466.48</v>
      </c>
    </row>
    <row r="436" spans="1:26" x14ac:dyDescent="0.25">
      <c r="A436" t="s">
        <v>2164</v>
      </c>
      <c r="B436">
        <v>206952</v>
      </c>
      <c r="C436" t="s">
        <v>1728</v>
      </c>
      <c r="D436" s="6">
        <v>44331</v>
      </c>
      <c r="E436" t="s">
        <v>123</v>
      </c>
      <c r="F436">
        <v>20</v>
      </c>
      <c r="G436">
        <v>-1.23</v>
      </c>
      <c r="H436">
        <v>18.77</v>
      </c>
      <c r="I436" t="s">
        <v>1369</v>
      </c>
      <c r="J436" t="s">
        <v>1370</v>
      </c>
      <c r="K436" t="s">
        <v>1371</v>
      </c>
      <c r="L436">
        <v>20</v>
      </c>
      <c r="M436">
        <v>0</v>
      </c>
      <c r="N436">
        <v>0</v>
      </c>
      <c r="O436">
        <v>20</v>
      </c>
      <c r="P436">
        <v>52021</v>
      </c>
      <c r="Q436">
        <v>73.32419999999999</v>
      </c>
      <c r="R436">
        <v>1466.48</v>
      </c>
      <c r="S436" s="17">
        <v>0</v>
      </c>
      <c r="T436" s="13">
        <v>0</v>
      </c>
      <c r="U436" s="13">
        <v>-90.19</v>
      </c>
      <c r="V436" s="13">
        <v>70.595265722905552</v>
      </c>
      <c r="W436" s="13">
        <v>1325.07</v>
      </c>
      <c r="X436" s="14">
        <v>51.22</v>
      </c>
      <c r="Y436" s="13">
        <v>1466.48</v>
      </c>
      <c r="Z436">
        <v>1466.48</v>
      </c>
    </row>
    <row r="437" spans="1:26" x14ac:dyDescent="0.25">
      <c r="A437" t="s">
        <v>2164</v>
      </c>
      <c r="B437">
        <v>206953</v>
      </c>
      <c r="C437" t="s">
        <v>1732</v>
      </c>
      <c r="D437" s="6">
        <v>44331</v>
      </c>
      <c r="E437" t="s">
        <v>123</v>
      </c>
      <c r="F437">
        <v>99</v>
      </c>
      <c r="G437">
        <v>-4.67</v>
      </c>
      <c r="H437">
        <v>94.33</v>
      </c>
      <c r="I437" t="s">
        <v>1373</v>
      </c>
      <c r="J437" t="s">
        <v>1374</v>
      </c>
      <c r="K437" t="s">
        <v>1375</v>
      </c>
      <c r="L437">
        <v>99</v>
      </c>
      <c r="M437">
        <v>0</v>
      </c>
      <c r="N437">
        <v>0</v>
      </c>
      <c r="O437">
        <v>99</v>
      </c>
      <c r="P437">
        <v>52021</v>
      </c>
      <c r="Q437">
        <v>73.32419999999999</v>
      </c>
      <c r="R437">
        <v>7259.1</v>
      </c>
      <c r="S437" s="17">
        <v>0</v>
      </c>
      <c r="T437" s="13">
        <v>0</v>
      </c>
      <c r="U437" s="13">
        <v>-342.42</v>
      </c>
      <c r="V437" s="13">
        <v>70.595265722905552</v>
      </c>
      <c r="W437" s="13">
        <v>6659.25</v>
      </c>
      <c r="X437" s="14">
        <v>257.43</v>
      </c>
      <c r="Y437" s="13">
        <v>7259.1</v>
      </c>
      <c r="Z437">
        <v>7259.1</v>
      </c>
    </row>
    <row r="438" spans="1:26" x14ac:dyDescent="0.25">
      <c r="A438" t="s">
        <v>2164</v>
      </c>
      <c r="B438">
        <v>206954</v>
      </c>
      <c r="C438" t="s">
        <v>1737</v>
      </c>
      <c r="D438" s="6">
        <v>44331</v>
      </c>
      <c r="E438" t="s">
        <v>123</v>
      </c>
      <c r="F438">
        <v>119</v>
      </c>
      <c r="G438">
        <v>-5.55</v>
      </c>
      <c r="H438">
        <v>113.45</v>
      </c>
      <c r="I438" t="s">
        <v>1377</v>
      </c>
      <c r="J438" t="s">
        <v>1378</v>
      </c>
      <c r="K438" t="s">
        <v>1379</v>
      </c>
      <c r="L438">
        <v>119</v>
      </c>
      <c r="M438">
        <v>0</v>
      </c>
      <c r="N438">
        <v>0</v>
      </c>
      <c r="O438">
        <v>119</v>
      </c>
      <c r="P438">
        <v>52021</v>
      </c>
      <c r="Q438">
        <v>73.32419999999999</v>
      </c>
      <c r="R438">
        <v>8725.58</v>
      </c>
      <c r="S438" s="17">
        <v>0</v>
      </c>
      <c r="T438" s="13">
        <v>0</v>
      </c>
      <c r="U438" s="13">
        <v>-406.95</v>
      </c>
      <c r="V438" s="13">
        <v>70.595265722905552</v>
      </c>
      <c r="W438" s="13">
        <v>8009.03</v>
      </c>
      <c r="X438" s="14">
        <v>309.60000000000002</v>
      </c>
      <c r="Y438" s="13">
        <v>8725.58</v>
      </c>
      <c r="Z438">
        <v>8725.5800000000017</v>
      </c>
    </row>
    <row r="439" spans="1:26" x14ac:dyDescent="0.25">
      <c r="A439" t="s">
        <v>2164</v>
      </c>
      <c r="B439">
        <v>206946</v>
      </c>
      <c r="C439" t="s">
        <v>1741</v>
      </c>
      <c r="D439" s="6">
        <v>44331</v>
      </c>
      <c r="E439" t="s">
        <v>1788</v>
      </c>
      <c r="F439">
        <v>24</v>
      </c>
      <c r="G439">
        <v>-1.4</v>
      </c>
      <c r="H439">
        <v>22.6</v>
      </c>
      <c r="I439" t="s">
        <v>1845</v>
      </c>
      <c r="J439" t="s">
        <v>1846</v>
      </c>
      <c r="K439" t="s">
        <v>1847</v>
      </c>
      <c r="L439">
        <v>24</v>
      </c>
      <c r="M439">
        <v>0</v>
      </c>
      <c r="N439">
        <v>0</v>
      </c>
      <c r="O439">
        <v>24</v>
      </c>
      <c r="P439">
        <v>52021</v>
      </c>
      <c r="Q439">
        <v>60.232150000000004</v>
      </c>
      <c r="R439">
        <v>1445.57</v>
      </c>
      <c r="S439" s="17">
        <v>0</v>
      </c>
      <c r="T439" s="13">
        <v>0</v>
      </c>
      <c r="U439" s="13">
        <v>-84.33</v>
      </c>
      <c r="V439" s="13">
        <v>57.971628077912527</v>
      </c>
      <c r="W439" s="13">
        <v>1310.1600000000001</v>
      </c>
      <c r="X439" s="14">
        <v>51.08</v>
      </c>
      <c r="Y439" s="13">
        <v>1445.57</v>
      </c>
      <c r="Z439">
        <v>1445.57</v>
      </c>
    </row>
    <row r="440" spans="1:26" x14ac:dyDescent="0.25">
      <c r="A440" t="s">
        <v>2164</v>
      </c>
      <c r="B440">
        <v>206948</v>
      </c>
      <c r="C440" t="s">
        <v>1745</v>
      </c>
      <c r="D440" s="6">
        <v>44331</v>
      </c>
      <c r="E440" t="s">
        <v>1788</v>
      </c>
      <c r="F440">
        <v>119</v>
      </c>
      <c r="G440">
        <v>-5.55</v>
      </c>
      <c r="H440">
        <v>113.45</v>
      </c>
      <c r="I440" t="s">
        <v>1849</v>
      </c>
      <c r="J440" t="s">
        <v>1850</v>
      </c>
      <c r="K440" t="s">
        <v>1851</v>
      </c>
      <c r="L440">
        <v>119</v>
      </c>
      <c r="M440">
        <v>0</v>
      </c>
      <c r="N440">
        <v>0</v>
      </c>
      <c r="O440">
        <v>119</v>
      </c>
      <c r="P440">
        <v>52021</v>
      </c>
      <c r="Q440">
        <v>60.232150000000004</v>
      </c>
      <c r="R440">
        <v>7167.63</v>
      </c>
      <c r="S440" s="17">
        <v>0</v>
      </c>
      <c r="T440" s="13">
        <v>0</v>
      </c>
      <c r="U440" s="13">
        <v>-334.29</v>
      </c>
      <c r="V440" s="13">
        <v>57.971628077912527</v>
      </c>
      <c r="W440" s="13">
        <v>6576.88</v>
      </c>
      <c r="X440" s="14">
        <v>256.45999999999998</v>
      </c>
      <c r="Y440" s="13">
        <v>7167.63</v>
      </c>
      <c r="Z440">
        <v>7167.63</v>
      </c>
    </row>
    <row r="441" spans="1:26" x14ac:dyDescent="0.25">
      <c r="A441" t="s">
        <v>2164</v>
      </c>
      <c r="B441">
        <v>206956</v>
      </c>
      <c r="C441" t="s">
        <v>1749</v>
      </c>
      <c r="D441" s="6">
        <v>44332</v>
      </c>
      <c r="E441" t="s">
        <v>123</v>
      </c>
      <c r="F441">
        <v>20</v>
      </c>
      <c r="G441">
        <v>-1.23</v>
      </c>
      <c r="H441">
        <v>18.77</v>
      </c>
      <c r="I441" t="s">
        <v>1381</v>
      </c>
      <c r="J441" t="s">
        <v>1382</v>
      </c>
      <c r="K441" t="s">
        <v>1383</v>
      </c>
      <c r="L441">
        <v>20</v>
      </c>
      <c r="M441">
        <v>0</v>
      </c>
      <c r="N441">
        <v>0</v>
      </c>
      <c r="O441">
        <v>20</v>
      </c>
      <c r="P441">
        <v>52021</v>
      </c>
      <c r="Q441">
        <v>73.32419999999999</v>
      </c>
      <c r="R441">
        <v>1466.48</v>
      </c>
      <c r="S441" s="17">
        <v>0</v>
      </c>
      <c r="T441" s="13">
        <v>0</v>
      </c>
      <c r="U441" s="13">
        <v>-90.19</v>
      </c>
      <c r="V441" s="13">
        <v>70.596128170894531</v>
      </c>
      <c r="W441" s="13">
        <v>1325.09</v>
      </c>
      <c r="X441" s="14">
        <v>51.2</v>
      </c>
      <c r="Y441" s="13">
        <v>1466.48</v>
      </c>
      <c r="Z441">
        <v>1466.48</v>
      </c>
    </row>
    <row r="442" spans="1:26" x14ac:dyDescent="0.25">
      <c r="A442" t="s">
        <v>2164</v>
      </c>
      <c r="B442">
        <v>206958</v>
      </c>
      <c r="C442" t="s">
        <v>1753</v>
      </c>
      <c r="D442" s="6">
        <v>44332</v>
      </c>
      <c r="E442" t="s">
        <v>123</v>
      </c>
      <c r="F442">
        <v>10</v>
      </c>
      <c r="G442">
        <v>-0.79</v>
      </c>
      <c r="H442">
        <v>9.2100000000000009</v>
      </c>
      <c r="I442" t="s">
        <v>1385</v>
      </c>
      <c r="J442" t="s">
        <v>1386</v>
      </c>
      <c r="K442" t="s">
        <v>1387</v>
      </c>
      <c r="L442">
        <v>10</v>
      </c>
      <c r="M442">
        <v>0</v>
      </c>
      <c r="N442">
        <v>0</v>
      </c>
      <c r="O442">
        <v>10</v>
      </c>
      <c r="P442">
        <v>52021</v>
      </c>
      <c r="Q442">
        <v>73.32419999999999</v>
      </c>
      <c r="R442">
        <v>733.24</v>
      </c>
      <c r="S442" s="17">
        <v>0</v>
      </c>
      <c r="T442" s="13">
        <v>0</v>
      </c>
      <c r="U442" s="13">
        <v>-57.93</v>
      </c>
      <c r="V442" s="13">
        <v>70.596128170894531</v>
      </c>
      <c r="W442" s="13">
        <v>650.19000000000005</v>
      </c>
      <c r="X442" s="14">
        <v>25.12</v>
      </c>
      <c r="Y442" s="13">
        <v>733.24</v>
      </c>
      <c r="Z442">
        <v>733.24</v>
      </c>
    </row>
    <row r="443" spans="1:26" x14ac:dyDescent="0.25">
      <c r="A443" t="s">
        <v>2164</v>
      </c>
      <c r="B443">
        <v>206959</v>
      </c>
      <c r="C443" t="s">
        <v>1757</v>
      </c>
      <c r="D443" s="6">
        <v>44332</v>
      </c>
      <c r="E443" t="s">
        <v>123</v>
      </c>
      <c r="F443">
        <v>99</v>
      </c>
      <c r="G443">
        <v>-4.67</v>
      </c>
      <c r="H443">
        <v>94.33</v>
      </c>
      <c r="I443" t="s">
        <v>1389</v>
      </c>
      <c r="J443" t="s">
        <v>1390</v>
      </c>
      <c r="K443" t="s">
        <v>1391</v>
      </c>
      <c r="L443">
        <v>99</v>
      </c>
      <c r="M443">
        <v>0</v>
      </c>
      <c r="N443">
        <v>0</v>
      </c>
      <c r="O443">
        <v>99</v>
      </c>
      <c r="P443">
        <v>52021</v>
      </c>
      <c r="Q443">
        <v>73.32419999999999</v>
      </c>
      <c r="R443">
        <v>7259.1</v>
      </c>
      <c r="S443" s="17">
        <v>0</v>
      </c>
      <c r="T443" s="13">
        <v>0</v>
      </c>
      <c r="U443" s="13">
        <v>-342.42</v>
      </c>
      <c r="V443" s="13">
        <v>70.596128170894531</v>
      </c>
      <c r="W443" s="13">
        <v>6659.33</v>
      </c>
      <c r="X443" s="14">
        <v>257.35000000000002</v>
      </c>
      <c r="Y443" s="13">
        <v>7259.1</v>
      </c>
      <c r="Z443">
        <v>7259.1</v>
      </c>
    </row>
    <row r="444" spans="1:26" x14ac:dyDescent="0.25">
      <c r="A444" t="s">
        <v>2164</v>
      </c>
      <c r="B444">
        <v>206961</v>
      </c>
      <c r="C444" t="s">
        <v>1761</v>
      </c>
      <c r="D444" s="6">
        <v>44332</v>
      </c>
      <c r="E444" t="s">
        <v>123</v>
      </c>
      <c r="F444">
        <v>10</v>
      </c>
      <c r="G444">
        <v>-0.79</v>
      </c>
      <c r="H444">
        <v>9.2100000000000009</v>
      </c>
      <c r="I444" t="s">
        <v>1393</v>
      </c>
      <c r="J444" t="s">
        <v>1386</v>
      </c>
      <c r="K444" t="s">
        <v>1387</v>
      </c>
      <c r="L444">
        <v>10</v>
      </c>
      <c r="M444">
        <v>0</v>
      </c>
      <c r="N444">
        <v>0</v>
      </c>
      <c r="O444">
        <v>10</v>
      </c>
      <c r="P444">
        <v>52021</v>
      </c>
      <c r="Q444">
        <v>73.32419999999999</v>
      </c>
      <c r="R444">
        <v>733.24</v>
      </c>
      <c r="S444" s="17">
        <v>0</v>
      </c>
      <c r="T444" s="13">
        <v>0</v>
      </c>
      <c r="U444" s="13">
        <v>-57.93</v>
      </c>
      <c r="V444" s="13">
        <v>70.596128170894531</v>
      </c>
      <c r="W444" s="13">
        <v>650.19000000000005</v>
      </c>
      <c r="X444" s="14">
        <v>25.12</v>
      </c>
      <c r="Y444" s="13">
        <v>733.24</v>
      </c>
      <c r="Z444">
        <v>733.24</v>
      </c>
    </row>
    <row r="445" spans="1:26" x14ac:dyDescent="0.25">
      <c r="A445" t="s">
        <v>2164</v>
      </c>
      <c r="B445">
        <v>206962</v>
      </c>
      <c r="C445" t="s">
        <v>1765</v>
      </c>
      <c r="D445" s="6">
        <v>44332</v>
      </c>
      <c r="E445" t="s">
        <v>123</v>
      </c>
      <c r="F445">
        <v>20</v>
      </c>
      <c r="G445">
        <v>-1.23</v>
      </c>
      <c r="H445">
        <v>18.77</v>
      </c>
      <c r="I445" t="s">
        <v>1395</v>
      </c>
      <c r="J445" t="s">
        <v>1396</v>
      </c>
      <c r="K445" t="s">
        <v>1397</v>
      </c>
      <c r="L445">
        <v>20</v>
      </c>
      <c r="M445">
        <v>0</v>
      </c>
      <c r="N445">
        <v>0</v>
      </c>
      <c r="O445">
        <v>20</v>
      </c>
      <c r="P445">
        <v>52021</v>
      </c>
      <c r="Q445">
        <v>73.32419999999999</v>
      </c>
      <c r="R445">
        <v>1466.48</v>
      </c>
      <c r="S445" s="17">
        <v>0</v>
      </c>
      <c r="T445" s="13">
        <v>0</v>
      </c>
      <c r="U445" s="13">
        <v>-90.19</v>
      </c>
      <c r="V445" s="13">
        <v>70.596128170894531</v>
      </c>
      <c r="W445" s="13">
        <v>1325.09</v>
      </c>
      <c r="X445" s="14">
        <v>51.2</v>
      </c>
      <c r="Y445" s="13">
        <v>1466.48</v>
      </c>
      <c r="Z445">
        <v>1466.48</v>
      </c>
    </row>
    <row r="446" spans="1:26" x14ac:dyDescent="0.25">
      <c r="A446" t="s">
        <v>2164</v>
      </c>
      <c r="B446">
        <v>206963</v>
      </c>
      <c r="C446" t="s">
        <v>1769</v>
      </c>
      <c r="D446" s="6">
        <v>44332</v>
      </c>
      <c r="E446" t="s">
        <v>123</v>
      </c>
      <c r="F446">
        <v>20</v>
      </c>
      <c r="G446">
        <v>-1.23</v>
      </c>
      <c r="H446">
        <v>18.77</v>
      </c>
      <c r="I446" t="s">
        <v>1399</v>
      </c>
      <c r="J446" t="s">
        <v>1400</v>
      </c>
      <c r="K446" t="s">
        <v>1401</v>
      </c>
      <c r="L446">
        <v>20</v>
      </c>
      <c r="M446">
        <v>0</v>
      </c>
      <c r="N446">
        <v>0</v>
      </c>
      <c r="O446">
        <v>20</v>
      </c>
      <c r="P446">
        <v>52021</v>
      </c>
      <c r="Q446">
        <v>73.32419999999999</v>
      </c>
      <c r="R446">
        <v>1466.48</v>
      </c>
      <c r="S446" s="17">
        <v>0</v>
      </c>
      <c r="T446" s="13">
        <v>0</v>
      </c>
      <c r="U446" s="13">
        <v>-90.19</v>
      </c>
      <c r="V446" s="13">
        <v>70.596128170894531</v>
      </c>
      <c r="W446" s="13">
        <v>1325.09</v>
      </c>
      <c r="X446" s="14">
        <v>51.2</v>
      </c>
      <c r="Y446" s="13">
        <v>1466.48</v>
      </c>
      <c r="Z446">
        <v>1466.48</v>
      </c>
    </row>
    <row r="447" spans="1:26" x14ac:dyDescent="0.25">
      <c r="A447" t="s">
        <v>2164</v>
      </c>
      <c r="B447">
        <v>206964</v>
      </c>
      <c r="C447" t="s">
        <v>1771</v>
      </c>
      <c r="D447" s="6">
        <v>44332</v>
      </c>
      <c r="E447" t="s">
        <v>123</v>
      </c>
      <c r="F447">
        <v>20</v>
      </c>
      <c r="G447">
        <v>-1.23</v>
      </c>
      <c r="H447">
        <v>18.77</v>
      </c>
      <c r="I447" t="s">
        <v>1403</v>
      </c>
      <c r="J447" t="s">
        <v>1404</v>
      </c>
      <c r="K447" t="s">
        <v>1405</v>
      </c>
      <c r="L447">
        <v>20</v>
      </c>
      <c r="M447">
        <v>0</v>
      </c>
      <c r="N447">
        <v>0</v>
      </c>
      <c r="O447">
        <v>20</v>
      </c>
      <c r="P447">
        <v>52021</v>
      </c>
      <c r="Q447">
        <v>73.32419999999999</v>
      </c>
      <c r="R447">
        <v>1466.48</v>
      </c>
      <c r="S447" s="17">
        <v>0</v>
      </c>
      <c r="T447" s="13">
        <v>0</v>
      </c>
      <c r="U447" s="13">
        <v>-90.19</v>
      </c>
      <c r="V447" s="13">
        <v>70.596128170894531</v>
      </c>
      <c r="W447" s="13">
        <v>1325.09</v>
      </c>
      <c r="X447" s="14">
        <v>51.2</v>
      </c>
      <c r="Y447" s="13">
        <v>1466.48</v>
      </c>
      <c r="Z447">
        <v>1466.48</v>
      </c>
    </row>
    <row r="448" spans="1:26" x14ac:dyDescent="0.25">
      <c r="A448" t="s">
        <v>2164</v>
      </c>
      <c r="B448">
        <v>206965</v>
      </c>
      <c r="C448" t="s">
        <v>1775</v>
      </c>
      <c r="D448" s="6">
        <v>44332</v>
      </c>
      <c r="E448" t="s">
        <v>123</v>
      </c>
      <c r="F448">
        <v>20</v>
      </c>
      <c r="G448">
        <v>-1.23</v>
      </c>
      <c r="H448">
        <v>18.77</v>
      </c>
      <c r="I448" t="s">
        <v>1407</v>
      </c>
      <c r="J448" t="s">
        <v>1408</v>
      </c>
      <c r="K448" t="s">
        <v>1409</v>
      </c>
      <c r="L448">
        <v>20</v>
      </c>
      <c r="M448">
        <v>0</v>
      </c>
      <c r="N448">
        <v>0</v>
      </c>
      <c r="O448">
        <v>20</v>
      </c>
      <c r="P448">
        <v>52021</v>
      </c>
      <c r="Q448">
        <v>73.32419999999999</v>
      </c>
      <c r="R448">
        <v>1466.48</v>
      </c>
      <c r="S448" s="17">
        <v>0</v>
      </c>
      <c r="T448" s="13">
        <v>0</v>
      </c>
      <c r="U448" s="13">
        <v>-90.19</v>
      </c>
      <c r="V448" s="13">
        <v>70.596128170894531</v>
      </c>
      <c r="W448" s="13">
        <v>1325.09</v>
      </c>
      <c r="X448" s="14">
        <v>51.2</v>
      </c>
      <c r="Y448" s="13">
        <v>1466.48</v>
      </c>
      <c r="Z448">
        <v>1466.48</v>
      </c>
    </row>
    <row r="449" spans="1:26" x14ac:dyDescent="0.25">
      <c r="A449" t="s">
        <v>2164</v>
      </c>
      <c r="B449">
        <v>206966</v>
      </c>
      <c r="C449" t="s">
        <v>1779</v>
      </c>
      <c r="D449" s="6">
        <v>44332</v>
      </c>
      <c r="E449" t="s">
        <v>123</v>
      </c>
      <c r="F449">
        <v>99</v>
      </c>
      <c r="G449">
        <v>-4.67</v>
      </c>
      <c r="H449">
        <v>94.33</v>
      </c>
      <c r="I449" t="s">
        <v>1411</v>
      </c>
      <c r="J449" t="s">
        <v>1412</v>
      </c>
      <c r="K449" t="s">
        <v>1413</v>
      </c>
      <c r="L449">
        <v>99</v>
      </c>
      <c r="M449">
        <v>0</v>
      </c>
      <c r="N449">
        <v>0</v>
      </c>
      <c r="O449">
        <v>99</v>
      </c>
      <c r="P449">
        <v>52021</v>
      </c>
      <c r="Q449">
        <v>73.32419999999999</v>
      </c>
      <c r="R449">
        <v>7259.1</v>
      </c>
      <c r="S449" s="17">
        <v>0</v>
      </c>
      <c r="T449" s="13">
        <v>0</v>
      </c>
      <c r="U449" s="13">
        <v>-342.42</v>
      </c>
      <c r="V449" s="13">
        <v>70.596128170894531</v>
      </c>
      <c r="W449" s="13">
        <v>6659.33</v>
      </c>
      <c r="X449" s="14">
        <v>257.35000000000002</v>
      </c>
      <c r="Y449" s="13">
        <v>7259.1</v>
      </c>
      <c r="Z449">
        <v>7259.1</v>
      </c>
    </row>
    <row r="450" spans="1:26" x14ac:dyDescent="0.25">
      <c r="A450" t="s">
        <v>2164</v>
      </c>
      <c r="B450">
        <v>206971</v>
      </c>
      <c r="C450" t="s">
        <v>1783</v>
      </c>
      <c r="D450" s="6">
        <v>44332</v>
      </c>
      <c r="E450" t="s">
        <v>123</v>
      </c>
      <c r="F450">
        <v>20</v>
      </c>
      <c r="G450">
        <v>-1.23</v>
      </c>
      <c r="H450">
        <v>18.77</v>
      </c>
      <c r="I450" t="s">
        <v>1415</v>
      </c>
      <c r="J450" t="s">
        <v>1416</v>
      </c>
      <c r="K450" t="s">
        <v>1417</v>
      </c>
      <c r="L450">
        <v>20</v>
      </c>
      <c r="M450">
        <v>0</v>
      </c>
      <c r="N450">
        <v>0</v>
      </c>
      <c r="O450">
        <v>20</v>
      </c>
      <c r="P450">
        <v>52021</v>
      </c>
      <c r="Q450">
        <v>73.32419999999999</v>
      </c>
      <c r="R450">
        <v>1466.48</v>
      </c>
      <c r="S450" s="17">
        <v>0</v>
      </c>
      <c r="T450" s="13">
        <v>0</v>
      </c>
      <c r="U450" s="13">
        <v>-90.19</v>
      </c>
      <c r="V450" s="13">
        <v>70.596128170894531</v>
      </c>
      <c r="W450" s="13">
        <v>1325.09</v>
      </c>
      <c r="X450" s="14">
        <v>51.2</v>
      </c>
      <c r="Y450" s="13">
        <v>1466.48</v>
      </c>
      <c r="Z450">
        <v>1466.48</v>
      </c>
    </row>
    <row r="451" spans="1:26" x14ac:dyDescent="0.25">
      <c r="A451" t="s">
        <v>2164</v>
      </c>
      <c r="B451">
        <v>206973</v>
      </c>
      <c r="C451" t="s">
        <v>1787</v>
      </c>
      <c r="D451" s="6">
        <v>44332</v>
      </c>
      <c r="E451" t="s">
        <v>123</v>
      </c>
      <c r="F451">
        <v>89</v>
      </c>
      <c r="G451">
        <v>-4.24</v>
      </c>
      <c r="H451">
        <v>84.76</v>
      </c>
      <c r="I451" t="s">
        <v>1419</v>
      </c>
      <c r="J451" t="s">
        <v>1420</v>
      </c>
      <c r="K451" t="s">
        <v>1421</v>
      </c>
      <c r="L451">
        <v>89</v>
      </c>
      <c r="N451">
        <v>0</v>
      </c>
      <c r="O451">
        <v>89</v>
      </c>
      <c r="P451">
        <v>52021</v>
      </c>
      <c r="Q451">
        <v>73.32419999999999</v>
      </c>
      <c r="R451">
        <v>6525.85</v>
      </c>
      <c r="S451" s="17">
        <v>0</v>
      </c>
      <c r="T451" s="13">
        <v>0</v>
      </c>
      <c r="U451" s="13">
        <v>-310.89</v>
      </c>
      <c r="V451" s="13">
        <v>70.596128170894531</v>
      </c>
      <c r="W451" s="13">
        <v>5983.73</v>
      </c>
      <c r="X451" s="14">
        <v>231.23</v>
      </c>
      <c r="Y451" s="13">
        <v>6525.85</v>
      </c>
      <c r="Z451">
        <v>6525.85</v>
      </c>
    </row>
    <row r="452" spans="1:26" x14ac:dyDescent="0.25">
      <c r="A452" t="s">
        <v>2164</v>
      </c>
      <c r="B452">
        <v>206967</v>
      </c>
      <c r="C452" t="s">
        <v>1792</v>
      </c>
      <c r="D452" s="6">
        <v>44332</v>
      </c>
      <c r="E452" t="s">
        <v>1733</v>
      </c>
      <c r="F452">
        <v>129</v>
      </c>
      <c r="G452">
        <v>-5.98</v>
      </c>
      <c r="H452">
        <v>123.02</v>
      </c>
      <c r="I452" t="s">
        <v>1772</v>
      </c>
      <c r="J452" t="s">
        <v>1773</v>
      </c>
      <c r="K452" t="s">
        <v>1774</v>
      </c>
      <c r="L452">
        <v>129</v>
      </c>
      <c r="M452">
        <v>0</v>
      </c>
      <c r="N452">
        <v>0</v>
      </c>
      <c r="O452">
        <v>129</v>
      </c>
      <c r="P452">
        <v>52021</v>
      </c>
      <c r="Q452">
        <v>56.8994</v>
      </c>
      <c r="R452">
        <v>7340.02</v>
      </c>
      <c r="S452" s="17">
        <v>0</v>
      </c>
      <c r="T452" s="13">
        <v>0</v>
      </c>
      <c r="U452" s="13">
        <v>-340.26</v>
      </c>
      <c r="V452" s="13">
        <v>54.448544952040322</v>
      </c>
      <c r="W452" s="13">
        <v>6698.26</v>
      </c>
      <c r="X452" s="14">
        <v>301.5</v>
      </c>
      <c r="Y452" s="13">
        <v>7340.02</v>
      </c>
      <c r="Z452">
        <v>7340.02</v>
      </c>
    </row>
    <row r="453" spans="1:26" x14ac:dyDescent="0.25">
      <c r="A453" t="s">
        <v>2164</v>
      </c>
      <c r="B453">
        <v>206957</v>
      </c>
      <c r="C453" t="s">
        <v>1796</v>
      </c>
      <c r="D453" s="6">
        <v>44332</v>
      </c>
      <c r="E453" t="s">
        <v>2022</v>
      </c>
      <c r="F453">
        <v>14</v>
      </c>
      <c r="G453">
        <v>-0.85</v>
      </c>
      <c r="H453">
        <v>13.15</v>
      </c>
      <c r="I453" t="s">
        <v>2119</v>
      </c>
      <c r="J453" t="s">
        <v>2120</v>
      </c>
      <c r="K453" t="s">
        <v>2121</v>
      </c>
      <c r="L453">
        <v>14</v>
      </c>
      <c r="M453">
        <v>0</v>
      </c>
      <c r="N453">
        <v>0</v>
      </c>
      <c r="O453">
        <v>14</v>
      </c>
      <c r="P453">
        <v>52021</v>
      </c>
      <c r="Q453">
        <v>103.23779999999999</v>
      </c>
      <c r="R453">
        <v>1445.33</v>
      </c>
      <c r="S453" s="17">
        <v>0</v>
      </c>
      <c r="T453" s="13">
        <v>0</v>
      </c>
      <c r="U453" s="13">
        <v>-87.75</v>
      </c>
      <c r="V453" s="13">
        <v>99.08770595690747</v>
      </c>
      <c r="W453" s="13">
        <v>1303</v>
      </c>
      <c r="X453" s="14">
        <v>54.58</v>
      </c>
      <c r="Y453" s="13">
        <v>1445.33</v>
      </c>
      <c r="Z453">
        <v>1445.33</v>
      </c>
    </row>
    <row r="454" spans="1:26" x14ac:dyDescent="0.25">
      <c r="A454" t="s">
        <v>2164</v>
      </c>
      <c r="B454">
        <v>206969</v>
      </c>
      <c r="C454" t="s">
        <v>1799</v>
      </c>
      <c r="D454" s="6">
        <v>44332</v>
      </c>
      <c r="E454" t="s">
        <v>2022</v>
      </c>
      <c r="F454">
        <v>14</v>
      </c>
      <c r="G454">
        <v>-0.85</v>
      </c>
      <c r="H454">
        <v>13.15</v>
      </c>
      <c r="I454" t="s">
        <v>2123</v>
      </c>
      <c r="J454" t="s">
        <v>2062</v>
      </c>
      <c r="K454" t="s">
        <v>2063</v>
      </c>
      <c r="L454">
        <v>14</v>
      </c>
      <c r="M454">
        <v>0</v>
      </c>
      <c r="N454">
        <v>0</v>
      </c>
      <c r="O454">
        <v>14</v>
      </c>
      <c r="P454">
        <v>52021</v>
      </c>
      <c r="Q454">
        <v>103.23779999999999</v>
      </c>
      <c r="R454">
        <v>1445.33</v>
      </c>
      <c r="S454" s="17">
        <v>0</v>
      </c>
      <c r="T454" s="13">
        <v>0</v>
      </c>
      <c r="U454" s="13">
        <v>-87.75</v>
      </c>
      <c r="V454" s="13">
        <v>99.08770595690747</v>
      </c>
      <c r="W454" s="13">
        <v>1303</v>
      </c>
      <c r="X454" s="14">
        <v>54.58</v>
      </c>
      <c r="Y454" s="13">
        <v>1445.33</v>
      </c>
      <c r="Z454">
        <v>1445.33</v>
      </c>
    </row>
    <row r="455" spans="1:26" x14ac:dyDescent="0.25">
      <c r="A455" t="s">
        <v>2164</v>
      </c>
      <c r="B455">
        <v>206970</v>
      </c>
      <c r="C455" t="s">
        <v>1803</v>
      </c>
      <c r="D455" s="6">
        <v>44332</v>
      </c>
      <c r="E455" t="s">
        <v>2022</v>
      </c>
      <c r="F455">
        <v>14</v>
      </c>
      <c r="G455">
        <v>-0.85</v>
      </c>
      <c r="H455">
        <v>13.15</v>
      </c>
      <c r="I455" t="s">
        <v>2125</v>
      </c>
      <c r="J455" t="s">
        <v>2062</v>
      </c>
      <c r="K455" t="s">
        <v>2063</v>
      </c>
      <c r="L455">
        <v>14</v>
      </c>
      <c r="M455">
        <v>0</v>
      </c>
      <c r="N455">
        <v>0</v>
      </c>
      <c r="O455">
        <v>14</v>
      </c>
      <c r="P455">
        <v>52021</v>
      </c>
      <c r="Q455">
        <v>103.23779999999999</v>
      </c>
      <c r="R455">
        <v>1445.33</v>
      </c>
      <c r="S455" s="17">
        <v>0</v>
      </c>
      <c r="T455" s="13">
        <v>0</v>
      </c>
      <c r="U455" s="13">
        <v>-87.75</v>
      </c>
      <c r="V455" s="13">
        <v>99.08770595690747</v>
      </c>
      <c r="W455" s="13">
        <v>1303</v>
      </c>
      <c r="X455" s="14">
        <v>54.58</v>
      </c>
      <c r="Y455" s="13">
        <v>1445.33</v>
      </c>
      <c r="Z455">
        <v>1445.33</v>
      </c>
    </row>
    <row r="456" spans="1:26" x14ac:dyDescent="0.25">
      <c r="A456" t="s">
        <v>2164</v>
      </c>
      <c r="B456">
        <v>206974</v>
      </c>
      <c r="C456" t="s">
        <v>1807</v>
      </c>
      <c r="D456" s="6">
        <v>44333</v>
      </c>
      <c r="E456" t="s">
        <v>123</v>
      </c>
      <c r="F456">
        <v>20</v>
      </c>
      <c r="G456">
        <v>-1.23</v>
      </c>
      <c r="H456">
        <v>18.77</v>
      </c>
      <c r="I456" t="s">
        <v>1423</v>
      </c>
      <c r="J456" t="s">
        <v>1424</v>
      </c>
      <c r="K456" t="s">
        <v>1425</v>
      </c>
      <c r="L456">
        <v>20</v>
      </c>
      <c r="M456">
        <v>0</v>
      </c>
      <c r="N456">
        <v>0</v>
      </c>
      <c r="O456">
        <v>20</v>
      </c>
      <c r="P456">
        <v>52021</v>
      </c>
      <c r="Q456">
        <v>73.32419999999999</v>
      </c>
      <c r="R456">
        <v>1466.48</v>
      </c>
      <c r="S456" s="17">
        <v>0</v>
      </c>
      <c r="T456" s="13">
        <v>0</v>
      </c>
      <c r="U456" s="13">
        <v>-90.19</v>
      </c>
      <c r="V456" s="13">
        <v>70.595996784982759</v>
      </c>
      <c r="W456" s="13">
        <v>1325.09</v>
      </c>
      <c r="X456" s="14">
        <v>51.2</v>
      </c>
      <c r="Y456" s="13">
        <v>1466.48</v>
      </c>
      <c r="Z456">
        <v>1466.48</v>
      </c>
    </row>
    <row r="457" spans="1:26" x14ac:dyDescent="0.25">
      <c r="A457" t="s">
        <v>2164</v>
      </c>
      <c r="B457">
        <v>206976</v>
      </c>
      <c r="C457" t="s">
        <v>1811</v>
      </c>
      <c r="D457" s="6">
        <v>44333</v>
      </c>
      <c r="E457" t="s">
        <v>123</v>
      </c>
      <c r="F457">
        <v>20</v>
      </c>
      <c r="G457">
        <v>-1.23</v>
      </c>
      <c r="H457">
        <v>18.77</v>
      </c>
      <c r="I457" t="s">
        <v>1427</v>
      </c>
      <c r="J457" t="s">
        <v>1424</v>
      </c>
      <c r="K457" t="s">
        <v>1425</v>
      </c>
      <c r="L457">
        <v>20</v>
      </c>
      <c r="M457">
        <v>0</v>
      </c>
      <c r="N457">
        <v>0</v>
      </c>
      <c r="O457">
        <v>20</v>
      </c>
      <c r="P457">
        <v>52021</v>
      </c>
      <c r="Q457">
        <v>73.32419999999999</v>
      </c>
      <c r="R457">
        <v>1466.48</v>
      </c>
      <c r="S457" s="17">
        <v>0</v>
      </c>
      <c r="T457" s="13">
        <v>0</v>
      </c>
      <c r="U457" s="13">
        <v>-90.19</v>
      </c>
      <c r="V457" s="13">
        <v>70.595996784982759</v>
      </c>
      <c r="W457" s="13">
        <v>1325.09</v>
      </c>
      <c r="X457" s="14">
        <v>51.2</v>
      </c>
      <c r="Y457" s="13">
        <v>1466.48</v>
      </c>
      <c r="Z457">
        <v>1466.48</v>
      </c>
    </row>
    <row r="458" spans="1:26" x14ac:dyDescent="0.25">
      <c r="A458" t="s">
        <v>2164</v>
      </c>
      <c r="B458">
        <v>206977</v>
      </c>
      <c r="C458" t="s">
        <v>1815</v>
      </c>
      <c r="D458" s="6">
        <v>44333</v>
      </c>
      <c r="E458" t="s">
        <v>123</v>
      </c>
      <c r="F458">
        <v>20</v>
      </c>
      <c r="G458">
        <v>-1.23</v>
      </c>
      <c r="H458">
        <v>18.77</v>
      </c>
      <c r="I458" t="s">
        <v>1429</v>
      </c>
      <c r="J458" t="s">
        <v>1430</v>
      </c>
      <c r="K458" t="s">
        <v>1431</v>
      </c>
      <c r="L458">
        <v>20</v>
      </c>
      <c r="M458">
        <v>0</v>
      </c>
      <c r="N458">
        <v>0</v>
      </c>
      <c r="O458">
        <v>20</v>
      </c>
      <c r="P458">
        <v>52021</v>
      </c>
      <c r="Q458">
        <v>73.32419999999999</v>
      </c>
      <c r="R458">
        <v>1466.48</v>
      </c>
      <c r="S458" s="17">
        <v>0</v>
      </c>
      <c r="T458" s="13">
        <v>0</v>
      </c>
      <c r="U458" s="13">
        <v>-90.19</v>
      </c>
      <c r="V458" s="13">
        <v>70.595996784982759</v>
      </c>
      <c r="W458" s="13">
        <v>1325.09</v>
      </c>
      <c r="X458" s="14">
        <v>51.2</v>
      </c>
      <c r="Y458" s="13">
        <v>1466.48</v>
      </c>
      <c r="Z458">
        <v>1466.48</v>
      </c>
    </row>
    <row r="459" spans="1:26" x14ac:dyDescent="0.25">
      <c r="A459" t="s">
        <v>2164</v>
      </c>
      <c r="B459">
        <v>206978</v>
      </c>
      <c r="C459" t="s">
        <v>1818</v>
      </c>
      <c r="D459" s="6">
        <v>44333</v>
      </c>
      <c r="E459" t="s">
        <v>123</v>
      </c>
      <c r="F459">
        <v>20</v>
      </c>
      <c r="G459">
        <v>-1.23</v>
      </c>
      <c r="H459">
        <v>18.77</v>
      </c>
      <c r="I459" t="s">
        <v>1433</v>
      </c>
      <c r="J459" t="s">
        <v>1434</v>
      </c>
      <c r="K459" t="s">
        <v>1435</v>
      </c>
      <c r="L459">
        <v>20</v>
      </c>
      <c r="M459">
        <v>0</v>
      </c>
      <c r="N459">
        <v>0</v>
      </c>
      <c r="O459">
        <v>20</v>
      </c>
      <c r="P459">
        <v>52021</v>
      </c>
      <c r="Q459">
        <v>73.32419999999999</v>
      </c>
      <c r="R459">
        <v>1466.48</v>
      </c>
      <c r="S459" s="17">
        <v>0</v>
      </c>
      <c r="T459" s="13">
        <v>0</v>
      </c>
      <c r="U459" s="13">
        <v>-90.19</v>
      </c>
      <c r="V459" s="13">
        <v>70.595996784982759</v>
      </c>
      <c r="W459" s="13">
        <v>1325.09</v>
      </c>
      <c r="X459" s="14">
        <v>51.2</v>
      </c>
      <c r="Y459" s="13">
        <v>1466.48</v>
      </c>
      <c r="Z459">
        <v>1466.48</v>
      </c>
    </row>
    <row r="460" spans="1:26" x14ac:dyDescent="0.25">
      <c r="A460" t="s">
        <v>2164</v>
      </c>
      <c r="B460">
        <v>206979</v>
      </c>
      <c r="C460" t="s">
        <v>1822</v>
      </c>
      <c r="D460" s="6">
        <v>44333</v>
      </c>
      <c r="E460" t="s">
        <v>123</v>
      </c>
      <c r="F460">
        <v>40</v>
      </c>
      <c r="G460">
        <v>-2.1</v>
      </c>
      <c r="H460">
        <v>37.9</v>
      </c>
      <c r="I460" t="s">
        <v>1437</v>
      </c>
      <c r="J460" t="s">
        <v>1430</v>
      </c>
      <c r="K460" t="s">
        <v>1431</v>
      </c>
      <c r="L460">
        <v>40</v>
      </c>
      <c r="M460">
        <v>0</v>
      </c>
      <c r="N460">
        <v>0</v>
      </c>
      <c r="O460">
        <v>40</v>
      </c>
      <c r="P460">
        <v>52021</v>
      </c>
      <c r="Q460">
        <v>73.32419999999999</v>
      </c>
      <c r="R460">
        <v>2932.96</v>
      </c>
      <c r="S460" s="17">
        <v>0</v>
      </c>
      <c r="T460" s="13">
        <v>0</v>
      </c>
      <c r="U460" s="13">
        <v>-153.97999999999999</v>
      </c>
      <c r="V460" s="13">
        <v>70.595996784982759</v>
      </c>
      <c r="W460" s="13">
        <v>2675.59</v>
      </c>
      <c r="X460" s="14">
        <v>103.39</v>
      </c>
      <c r="Y460" s="13">
        <v>2932.9599999999996</v>
      </c>
      <c r="Z460">
        <v>2932.96</v>
      </c>
    </row>
    <row r="461" spans="1:26" x14ac:dyDescent="0.25">
      <c r="A461" t="s">
        <v>2164</v>
      </c>
      <c r="B461">
        <v>206987</v>
      </c>
      <c r="C461" t="s">
        <v>1826</v>
      </c>
      <c r="D461" s="6">
        <v>44333</v>
      </c>
      <c r="E461" t="s">
        <v>123</v>
      </c>
      <c r="F461">
        <v>40</v>
      </c>
      <c r="G461">
        <v>-2.1</v>
      </c>
      <c r="H461">
        <v>37.9</v>
      </c>
      <c r="I461" t="s">
        <v>1439</v>
      </c>
      <c r="J461" t="s">
        <v>1440</v>
      </c>
      <c r="K461" t="s">
        <v>1441</v>
      </c>
      <c r="L461">
        <v>40</v>
      </c>
      <c r="M461">
        <v>0</v>
      </c>
      <c r="N461">
        <v>0</v>
      </c>
      <c r="O461">
        <v>40</v>
      </c>
      <c r="P461">
        <v>52021</v>
      </c>
      <c r="Q461">
        <v>73.32419999999999</v>
      </c>
      <c r="R461">
        <v>2932.96</v>
      </c>
      <c r="S461" s="17">
        <v>0</v>
      </c>
      <c r="T461" s="13">
        <v>0</v>
      </c>
      <c r="U461" s="13">
        <v>-153.97999999999999</v>
      </c>
      <c r="V461" s="13">
        <v>70.595996784982759</v>
      </c>
      <c r="W461" s="13">
        <v>2675.59</v>
      </c>
      <c r="X461" s="14">
        <v>103.39</v>
      </c>
      <c r="Y461" s="13">
        <v>2932.9599999999996</v>
      </c>
      <c r="Z461">
        <v>2932.96</v>
      </c>
    </row>
    <row r="462" spans="1:26" x14ac:dyDescent="0.25">
      <c r="A462" t="s">
        <v>2164</v>
      </c>
      <c r="B462">
        <v>206988</v>
      </c>
      <c r="C462" t="s">
        <v>1830</v>
      </c>
      <c r="D462" s="6">
        <v>44333</v>
      </c>
      <c r="E462" t="s">
        <v>123</v>
      </c>
      <c r="F462">
        <v>99</v>
      </c>
      <c r="G462">
        <v>-4.67</v>
      </c>
      <c r="H462">
        <v>94.33</v>
      </c>
      <c r="I462" t="s">
        <v>1443</v>
      </c>
      <c r="J462" t="s">
        <v>1444</v>
      </c>
      <c r="K462" t="s">
        <v>1445</v>
      </c>
      <c r="L462">
        <v>99</v>
      </c>
      <c r="M462">
        <v>0</v>
      </c>
      <c r="N462">
        <v>0</v>
      </c>
      <c r="O462">
        <v>99</v>
      </c>
      <c r="P462">
        <v>52021</v>
      </c>
      <c r="Q462">
        <v>73.32419999999999</v>
      </c>
      <c r="R462">
        <v>7259.1</v>
      </c>
      <c r="S462" s="17">
        <v>0</v>
      </c>
      <c r="T462" s="13">
        <v>0</v>
      </c>
      <c r="U462" s="13">
        <v>-342.42</v>
      </c>
      <c r="V462" s="13">
        <v>70.595996784982759</v>
      </c>
      <c r="W462" s="13">
        <v>6659.32</v>
      </c>
      <c r="X462" s="14">
        <v>257.36</v>
      </c>
      <c r="Y462" s="13">
        <v>7259.1</v>
      </c>
      <c r="Z462">
        <v>7259.1</v>
      </c>
    </row>
    <row r="463" spans="1:26" x14ac:dyDescent="0.25">
      <c r="A463" t="s">
        <v>2164</v>
      </c>
      <c r="B463">
        <v>207006</v>
      </c>
      <c r="C463" t="s">
        <v>1834</v>
      </c>
      <c r="D463" s="6">
        <v>44333</v>
      </c>
      <c r="E463" t="s">
        <v>123</v>
      </c>
      <c r="F463">
        <v>20</v>
      </c>
      <c r="G463">
        <v>-1.23</v>
      </c>
      <c r="H463">
        <v>18.77</v>
      </c>
      <c r="I463" t="s">
        <v>1447</v>
      </c>
      <c r="J463" t="s">
        <v>1448</v>
      </c>
      <c r="K463" t="s">
        <v>1449</v>
      </c>
      <c r="L463">
        <v>20</v>
      </c>
      <c r="M463">
        <v>0</v>
      </c>
      <c r="N463">
        <v>0</v>
      </c>
      <c r="O463">
        <v>20</v>
      </c>
      <c r="P463">
        <v>52021</v>
      </c>
      <c r="Q463">
        <v>73.32419999999999</v>
      </c>
      <c r="R463">
        <v>1466.48</v>
      </c>
      <c r="S463" s="17">
        <v>0</v>
      </c>
      <c r="T463" s="13">
        <v>0</v>
      </c>
      <c r="U463" s="13">
        <v>-90.19</v>
      </c>
      <c r="V463" s="13">
        <v>70.595996784982759</v>
      </c>
      <c r="W463" s="13">
        <v>1325.09</v>
      </c>
      <c r="X463" s="14">
        <v>51.2</v>
      </c>
      <c r="Y463" s="13">
        <v>1466.48</v>
      </c>
      <c r="Z463">
        <v>1466.48</v>
      </c>
    </row>
    <row r="464" spans="1:26" x14ac:dyDescent="0.25">
      <c r="A464" t="s">
        <v>2164</v>
      </c>
      <c r="B464">
        <v>207008</v>
      </c>
      <c r="C464" t="s">
        <v>1836</v>
      </c>
      <c r="D464" s="6">
        <v>44333</v>
      </c>
      <c r="E464" t="s">
        <v>123</v>
      </c>
      <c r="F464">
        <v>49</v>
      </c>
      <c r="G464">
        <v>-2.4900000000000002</v>
      </c>
      <c r="H464">
        <v>46.51</v>
      </c>
      <c r="I464" t="s">
        <v>1451</v>
      </c>
      <c r="J464" t="s">
        <v>1452</v>
      </c>
      <c r="K464" t="s">
        <v>1453</v>
      </c>
      <c r="L464">
        <v>49</v>
      </c>
      <c r="M464">
        <v>0</v>
      </c>
      <c r="N464">
        <v>0</v>
      </c>
      <c r="O464">
        <v>49</v>
      </c>
      <c r="P464">
        <v>52021</v>
      </c>
      <c r="Q464">
        <v>73.32419999999999</v>
      </c>
      <c r="R464">
        <v>3592.89</v>
      </c>
      <c r="S464" s="17">
        <v>0</v>
      </c>
      <c r="T464" s="13">
        <v>0</v>
      </c>
      <c r="U464" s="13">
        <v>-182.58</v>
      </c>
      <c r="V464" s="13">
        <v>70.595996784982759</v>
      </c>
      <c r="W464" s="13">
        <v>3283.42</v>
      </c>
      <c r="X464" s="14">
        <v>126.89</v>
      </c>
      <c r="Y464" s="13">
        <v>3592.89</v>
      </c>
      <c r="Z464">
        <v>3592.89</v>
      </c>
    </row>
    <row r="465" spans="1:26" x14ac:dyDescent="0.25">
      <c r="A465" t="s">
        <v>2164</v>
      </c>
      <c r="B465">
        <v>207011</v>
      </c>
      <c r="C465" t="s">
        <v>1838</v>
      </c>
      <c r="D465" s="6">
        <v>44333</v>
      </c>
      <c r="E465" t="s">
        <v>123</v>
      </c>
      <c r="F465">
        <v>99</v>
      </c>
      <c r="G465">
        <v>-4.67</v>
      </c>
      <c r="H465">
        <v>94.33</v>
      </c>
      <c r="I465" t="s">
        <v>1455</v>
      </c>
      <c r="J465" t="s">
        <v>1456</v>
      </c>
      <c r="K465" t="s">
        <v>1457</v>
      </c>
      <c r="L465">
        <v>99</v>
      </c>
      <c r="M465">
        <v>0</v>
      </c>
      <c r="N465">
        <v>0</v>
      </c>
      <c r="O465">
        <v>99</v>
      </c>
      <c r="P465">
        <v>52021</v>
      </c>
      <c r="Q465">
        <v>73.32419999999999</v>
      </c>
      <c r="R465">
        <v>7259.1</v>
      </c>
      <c r="S465" s="17">
        <v>0</v>
      </c>
      <c r="T465" s="13">
        <v>0</v>
      </c>
      <c r="U465" s="13">
        <v>-342.42</v>
      </c>
      <c r="V465" s="13">
        <v>70.595996784982759</v>
      </c>
      <c r="W465" s="13">
        <v>6659.32</v>
      </c>
      <c r="X465" s="14">
        <v>257.36</v>
      </c>
      <c r="Y465" s="13">
        <v>7259.1</v>
      </c>
      <c r="Z465">
        <v>7259.1</v>
      </c>
    </row>
    <row r="466" spans="1:26" x14ac:dyDescent="0.25">
      <c r="A466" t="s">
        <v>2164</v>
      </c>
      <c r="B466">
        <v>206975</v>
      </c>
      <c r="C466" t="s">
        <v>1840</v>
      </c>
      <c r="D466" s="6">
        <v>44333</v>
      </c>
      <c r="E466" t="s">
        <v>1733</v>
      </c>
      <c r="F466">
        <v>129</v>
      </c>
      <c r="G466">
        <v>-5.98</v>
      </c>
      <c r="H466">
        <v>123.02</v>
      </c>
      <c r="I466" t="s">
        <v>1776</v>
      </c>
      <c r="J466" t="s">
        <v>1777</v>
      </c>
      <c r="K466" t="s">
        <v>1778</v>
      </c>
      <c r="L466">
        <v>129</v>
      </c>
      <c r="M466">
        <v>0</v>
      </c>
      <c r="N466">
        <v>0</v>
      </c>
      <c r="O466">
        <v>129</v>
      </c>
      <c r="P466">
        <v>52021</v>
      </c>
      <c r="Q466">
        <v>56.8994</v>
      </c>
      <c r="R466">
        <v>7340.02</v>
      </c>
      <c r="S466" s="17">
        <v>0</v>
      </c>
      <c r="T466" s="13">
        <v>0</v>
      </c>
      <c r="U466" s="13">
        <v>-340.26</v>
      </c>
      <c r="V466" s="13">
        <v>54.448544952040322</v>
      </c>
      <c r="W466" s="13">
        <v>6698.26</v>
      </c>
      <c r="X466" s="14">
        <v>301.5</v>
      </c>
      <c r="Y466" s="13">
        <v>7340.02</v>
      </c>
      <c r="Z466">
        <v>7340.02</v>
      </c>
    </row>
    <row r="467" spans="1:26" x14ac:dyDescent="0.25">
      <c r="A467" t="s">
        <v>2164</v>
      </c>
      <c r="B467">
        <v>207015</v>
      </c>
      <c r="C467" t="s">
        <v>1844</v>
      </c>
      <c r="D467" s="6">
        <v>44334</v>
      </c>
      <c r="E467" t="s">
        <v>123</v>
      </c>
      <c r="F467">
        <v>20</v>
      </c>
      <c r="G467">
        <v>-1.23</v>
      </c>
      <c r="H467">
        <v>18.77</v>
      </c>
      <c r="I467" t="s">
        <v>1459</v>
      </c>
      <c r="J467" t="s">
        <v>1460</v>
      </c>
      <c r="K467" t="s">
        <v>1461</v>
      </c>
      <c r="L467">
        <v>20</v>
      </c>
      <c r="M467">
        <v>0</v>
      </c>
      <c r="N467">
        <v>0</v>
      </c>
      <c r="O467">
        <v>20</v>
      </c>
      <c r="P467">
        <v>52021</v>
      </c>
      <c r="Q467">
        <v>73.32419999999999</v>
      </c>
      <c r="R467">
        <v>1466.48</v>
      </c>
      <c r="S467" s="17">
        <v>0</v>
      </c>
      <c r="T467" s="13">
        <v>0</v>
      </c>
      <c r="U467" s="13">
        <v>-90.19</v>
      </c>
      <c r="V467" s="13">
        <v>70.564143311181738</v>
      </c>
      <c r="W467" s="13">
        <v>1324.49</v>
      </c>
      <c r="X467" s="14">
        <v>51.8</v>
      </c>
      <c r="Y467" s="13">
        <v>1466.48</v>
      </c>
      <c r="Z467">
        <v>1466.48</v>
      </c>
    </row>
    <row r="468" spans="1:26" x14ac:dyDescent="0.25">
      <c r="A468" t="s">
        <v>2164</v>
      </c>
      <c r="B468">
        <v>207016</v>
      </c>
      <c r="C468" t="s">
        <v>1848</v>
      </c>
      <c r="D468" s="6">
        <v>44334</v>
      </c>
      <c r="E468" t="s">
        <v>123</v>
      </c>
      <c r="F468">
        <v>40</v>
      </c>
      <c r="G468">
        <v>-2.1</v>
      </c>
      <c r="H468">
        <v>37.9</v>
      </c>
      <c r="I468" t="s">
        <v>1463</v>
      </c>
      <c r="J468" t="s">
        <v>1464</v>
      </c>
      <c r="K468" t="s">
        <v>1465</v>
      </c>
      <c r="L468">
        <v>40</v>
      </c>
      <c r="M468">
        <v>0</v>
      </c>
      <c r="N468">
        <v>0</v>
      </c>
      <c r="O468">
        <v>40</v>
      </c>
      <c r="P468">
        <v>52021</v>
      </c>
      <c r="Q468">
        <v>73.32419999999999</v>
      </c>
      <c r="R468">
        <v>2932.97</v>
      </c>
      <c r="S468" s="17">
        <v>0</v>
      </c>
      <c r="T468" s="13">
        <v>0</v>
      </c>
      <c r="U468" s="13">
        <v>-153.97999999999999</v>
      </c>
      <c r="V468" s="13">
        <v>70.564143311181738</v>
      </c>
      <c r="W468" s="13">
        <v>2674.38</v>
      </c>
      <c r="X468" s="14">
        <v>104.61</v>
      </c>
      <c r="Y468" s="13">
        <v>2932.97</v>
      </c>
      <c r="Z468">
        <v>2932.97</v>
      </c>
    </row>
    <row r="469" spans="1:26" x14ac:dyDescent="0.25">
      <c r="A469" t="s">
        <v>2164</v>
      </c>
      <c r="B469">
        <v>207017</v>
      </c>
      <c r="C469" t="s">
        <v>1852</v>
      </c>
      <c r="D469" s="6">
        <v>44334</v>
      </c>
      <c r="E469" t="s">
        <v>123</v>
      </c>
      <c r="F469">
        <v>119</v>
      </c>
      <c r="G469">
        <v>-5.55</v>
      </c>
      <c r="H469">
        <v>113.45</v>
      </c>
      <c r="I469" t="s">
        <v>1467</v>
      </c>
      <c r="J469" t="s">
        <v>1468</v>
      </c>
      <c r="K469" t="s">
        <v>1469</v>
      </c>
      <c r="L469">
        <v>119</v>
      </c>
      <c r="M469">
        <v>0</v>
      </c>
      <c r="N469">
        <v>0</v>
      </c>
      <c r="O469">
        <v>119</v>
      </c>
      <c r="P469">
        <v>52021</v>
      </c>
      <c r="Q469">
        <v>73.32419999999999</v>
      </c>
      <c r="R469">
        <v>8725.58</v>
      </c>
      <c r="S469" s="17">
        <v>0</v>
      </c>
      <c r="T469" s="13">
        <v>0</v>
      </c>
      <c r="U469" s="13">
        <v>-406.95</v>
      </c>
      <c r="V469" s="13">
        <v>70.564143311181738</v>
      </c>
      <c r="W469" s="13">
        <v>8005.5</v>
      </c>
      <c r="X469" s="14">
        <v>313.13</v>
      </c>
      <c r="Y469" s="13">
        <v>8725.58</v>
      </c>
      <c r="Z469">
        <v>8725.58</v>
      </c>
    </row>
    <row r="470" spans="1:26" x14ac:dyDescent="0.25">
      <c r="A470" t="s">
        <v>2164</v>
      </c>
      <c r="B470">
        <v>207019</v>
      </c>
      <c r="C470" t="s">
        <v>1856</v>
      </c>
      <c r="D470" s="6">
        <v>44334</v>
      </c>
      <c r="E470" t="s">
        <v>123</v>
      </c>
      <c r="F470">
        <v>20</v>
      </c>
      <c r="G470">
        <v>-1.23</v>
      </c>
      <c r="H470">
        <v>18.77</v>
      </c>
      <c r="I470" t="s">
        <v>1471</v>
      </c>
      <c r="J470" t="s">
        <v>1472</v>
      </c>
      <c r="K470" t="s">
        <v>1473</v>
      </c>
      <c r="L470">
        <v>20</v>
      </c>
      <c r="M470">
        <v>0</v>
      </c>
      <c r="N470">
        <v>0</v>
      </c>
      <c r="O470">
        <v>20</v>
      </c>
      <c r="P470">
        <v>52021</v>
      </c>
      <c r="Q470">
        <v>73.32419999999999</v>
      </c>
      <c r="R470">
        <v>1466.48</v>
      </c>
      <c r="S470" s="17">
        <v>0</v>
      </c>
      <c r="T470" s="13">
        <v>0</v>
      </c>
      <c r="U470" s="13">
        <v>-90.19</v>
      </c>
      <c r="V470" s="13">
        <v>70.564143311181738</v>
      </c>
      <c r="W470" s="13">
        <v>1324.49</v>
      </c>
      <c r="X470" s="14">
        <v>51.8</v>
      </c>
      <c r="Y470" s="13">
        <v>1466.48</v>
      </c>
      <c r="Z470">
        <v>1466.48</v>
      </c>
    </row>
    <row r="471" spans="1:26" x14ac:dyDescent="0.25">
      <c r="A471" t="s">
        <v>2164</v>
      </c>
      <c r="B471">
        <v>207020</v>
      </c>
      <c r="C471" t="s">
        <v>1860</v>
      </c>
      <c r="D471" s="6">
        <v>44334</v>
      </c>
      <c r="E471" t="s">
        <v>123</v>
      </c>
      <c r="F471">
        <v>20</v>
      </c>
      <c r="G471">
        <v>-1.23</v>
      </c>
      <c r="H471">
        <v>18.77</v>
      </c>
      <c r="I471" t="s">
        <v>1475</v>
      </c>
      <c r="J471" t="s">
        <v>1472</v>
      </c>
      <c r="K471" t="s">
        <v>1473</v>
      </c>
      <c r="L471">
        <v>20</v>
      </c>
      <c r="M471">
        <v>0</v>
      </c>
      <c r="N471">
        <v>0</v>
      </c>
      <c r="O471">
        <v>20</v>
      </c>
      <c r="P471">
        <v>52021</v>
      </c>
      <c r="Q471">
        <v>73.32419999999999</v>
      </c>
      <c r="R471">
        <v>1466.48</v>
      </c>
      <c r="S471" s="17">
        <v>0</v>
      </c>
      <c r="T471" s="13">
        <v>0</v>
      </c>
      <c r="U471" s="13">
        <v>-90.19</v>
      </c>
      <c r="V471" s="13">
        <v>70.564143311181738</v>
      </c>
      <c r="W471" s="13">
        <v>1324.49</v>
      </c>
      <c r="X471" s="14">
        <v>51.8</v>
      </c>
      <c r="Y471" s="13">
        <v>1466.48</v>
      </c>
      <c r="Z471">
        <v>1466.48</v>
      </c>
    </row>
    <row r="472" spans="1:26" x14ac:dyDescent="0.25">
      <c r="A472" t="s">
        <v>2164</v>
      </c>
      <c r="B472">
        <v>207012</v>
      </c>
      <c r="C472" t="s">
        <v>1865</v>
      </c>
      <c r="D472" s="6">
        <v>44334</v>
      </c>
      <c r="E472" t="s">
        <v>1788</v>
      </c>
      <c r="F472">
        <v>24</v>
      </c>
      <c r="G472">
        <v>-1.4</v>
      </c>
      <c r="H472">
        <v>22.6</v>
      </c>
      <c r="I472" t="s">
        <v>1853</v>
      </c>
      <c r="J472" t="s">
        <v>1854</v>
      </c>
      <c r="K472" t="s">
        <v>1855</v>
      </c>
      <c r="L472">
        <v>24</v>
      </c>
      <c r="M472">
        <v>0</v>
      </c>
      <c r="N472">
        <v>0</v>
      </c>
      <c r="O472">
        <v>24</v>
      </c>
      <c r="P472">
        <v>52021</v>
      </c>
      <c r="Q472">
        <v>60.232150000000004</v>
      </c>
      <c r="R472">
        <v>1445.57</v>
      </c>
      <c r="S472" s="17">
        <v>0</v>
      </c>
      <c r="T472" s="13">
        <v>0</v>
      </c>
      <c r="U472" s="13">
        <v>-84.33</v>
      </c>
      <c r="V472" s="13">
        <v>58.150442477876105</v>
      </c>
      <c r="W472" s="13">
        <v>1314.2</v>
      </c>
      <c r="X472" s="14">
        <v>47.04</v>
      </c>
      <c r="Y472" s="13">
        <v>1445.57</v>
      </c>
      <c r="Z472">
        <v>1445.57</v>
      </c>
    </row>
    <row r="473" spans="1:26" x14ac:dyDescent="0.25">
      <c r="A473" t="s">
        <v>2164</v>
      </c>
      <c r="B473">
        <v>207023</v>
      </c>
      <c r="C473" t="s">
        <v>1869</v>
      </c>
      <c r="D473" s="6">
        <v>44335</v>
      </c>
      <c r="E473" t="s">
        <v>123</v>
      </c>
      <c r="F473">
        <v>99</v>
      </c>
      <c r="G473">
        <v>-4.67</v>
      </c>
      <c r="H473">
        <v>94.33</v>
      </c>
      <c r="I473" t="s">
        <v>1477</v>
      </c>
      <c r="J473" t="s">
        <v>1478</v>
      </c>
      <c r="K473" t="s">
        <v>1479</v>
      </c>
      <c r="L473">
        <v>99</v>
      </c>
      <c r="M473">
        <v>0</v>
      </c>
      <c r="N473">
        <v>0</v>
      </c>
      <c r="O473">
        <v>99</v>
      </c>
      <c r="P473">
        <v>52021</v>
      </c>
      <c r="Q473">
        <v>73.32419999999999</v>
      </c>
      <c r="R473">
        <v>7259.1</v>
      </c>
      <c r="S473" s="17">
        <v>0</v>
      </c>
      <c r="T473" s="13">
        <v>0</v>
      </c>
      <c r="U473" s="13">
        <v>-342.42</v>
      </c>
      <c r="V473" s="13">
        <v>70.37492033449854</v>
      </c>
      <c r="W473" s="13">
        <v>6638.47</v>
      </c>
      <c r="X473" s="14">
        <v>278.20999999999998</v>
      </c>
      <c r="Y473" s="13">
        <v>7259.1</v>
      </c>
      <c r="Z473">
        <v>7259.1</v>
      </c>
    </row>
    <row r="474" spans="1:26" x14ac:dyDescent="0.25">
      <c r="A474" t="s">
        <v>2164</v>
      </c>
      <c r="B474">
        <v>207024</v>
      </c>
      <c r="C474" t="s">
        <v>1871</v>
      </c>
      <c r="D474" s="6">
        <v>44335</v>
      </c>
      <c r="E474" t="s">
        <v>123</v>
      </c>
      <c r="F474">
        <v>20</v>
      </c>
      <c r="G474">
        <v>-1.23</v>
      </c>
      <c r="H474">
        <v>18.77</v>
      </c>
      <c r="I474" t="s">
        <v>1481</v>
      </c>
      <c r="J474" t="s">
        <v>1482</v>
      </c>
      <c r="K474" t="s">
        <v>1483</v>
      </c>
      <c r="L474">
        <v>20</v>
      </c>
      <c r="M474">
        <v>0</v>
      </c>
      <c r="N474">
        <v>0</v>
      </c>
      <c r="O474">
        <v>20</v>
      </c>
      <c r="P474">
        <v>52021</v>
      </c>
      <c r="Q474">
        <v>73.32419999999999</v>
      </c>
      <c r="R474">
        <v>1466.48</v>
      </c>
      <c r="S474" s="17">
        <v>0</v>
      </c>
      <c r="T474" s="13">
        <v>0</v>
      </c>
      <c r="U474" s="13">
        <v>-90.19</v>
      </c>
      <c r="V474" s="13">
        <v>70.37492033449854</v>
      </c>
      <c r="W474" s="13">
        <v>1320.94</v>
      </c>
      <c r="X474" s="14">
        <v>55.35</v>
      </c>
      <c r="Y474" s="13">
        <v>1466.48</v>
      </c>
      <c r="Z474">
        <v>1466.48</v>
      </c>
    </row>
    <row r="475" spans="1:26" x14ac:dyDescent="0.25">
      <c r="A475" t="s">
        <v>2164</v>
      </c>
      <c r="B475">
        <v>207025</v>
      </c>
      <c r="C475" t="s">
        <v>1875</v>
      </c>
      <c r="D475" s="6">
        <v>44335</v>
      </c>
      <c r="E475" t="s">
        <v>123</v>
      </c>
      <c r="F475">
        <v>89</v>
      </c>
      <c r="G475">
        <v>-4.24</v>
      </c>
      <c r="H475">
        <v>84.76</v>
      </c>
      <c r="I475" t="s">
        <v>1485</v>
      </c>
      <c r="J475" t="s">
        <v>1486</v>
      </c>
      <c r="K475" t="s">
        <v>1487</v>
      </c>
      <c r="L475">
        <v>99</v>
      </c>
      <c r="M475">
        <v>10</v>
      </c>
      <c r="N475">
        <v>0</v>
      </c>
      <c r="O475">
        <v>89</v>
      </c>
      <c r="P475">
        <v>52021</v>
      </c>
      <c r="Q475">
        <v>73.32419999999999</v>
      </c>
      <c r="R475">
        <v>7259.1</v>
      </c>
      <c r="S475" s="17">
        <v>0</v>
      </c>
      <c r="T475" s="13">
        <v>733</v>
      </c>
      <c r="U475" s="13">
        <v>-310.89</v>
      </c>
      <c r="V475" s="13">
        <v>70.37492033449854</v>
      </c>
      <c r="W475" s="13">
        <v>5964.98</v>
      </c>
      <c r="X475" s="14">
        <v>250.23</v>
      </c>
      <c r="Y475" s="13">
        <v>7259.1</v>
      </c>
      <c r="Z475">
        <v>7259.1</v>
      </c>
    </row>
    <row r="476" spans="1:26" x14ac:dyDescent="0.25">
      <c r="A476" t="s">
        <v>2164</v>
      </c>
      <c r="B476">
        <v>207044</v>
      </c>
      <c r="C476" t="s">
        <v>1879</v>
      </c>
      <c r="D476" s="6">
        <v>44335</v>
      </c>
      <c r="E476" t="s">
        <v>123</v>
      </c>
      <c r="F476">
        <v>99</v>
      </c>
      <c r="G476">
        <v>-4.67</v>
      </c>
      <c r="H476">
        <v>94.33</v>
      </c>
      <c r="I476" t="s">
        <v>1489</v>
      </c>
      <c r="J476" t="s">
        <v>1490</v>
      </c>
      <c r="K476" t="s">
        <v>1491</v>
      </c>
      <c r="L476">
        <v>99</v>
      </c>
      <c r="M476">
        <v>0</v>
      </c>
      <c r="N476">
        <v>0</v>
      </c>
      <c r="O476">
        <v>99</v>
      </c>
      <c r="P476">
        <v>52021</v>
      </c>
      <c r="Q476">
        <v>73.32419999999999</v>
      </c>
      <c r="R476">
        <v>7259.1</v>
      </c>
      <c r="S476" s="17">
        <v>0</v>
      </c>
      <c r="T476" s="13">
        <v>0</v>
      </c>
      <c r="U476" s="13">
        <v>-342.42</v>
      </c>
      <c r="V476" s="13">
        <v>70.37492033449854</v>
      </c>
      <c r="W476" s="13">
        <v>6638.47</v>
      </c>
      <c r="X476" s="14">
        <v>278.20999999999998</v>
      </c>
      <c r="Y476" s="13">
        <v>7259.1</v>
      </c>
      <c r="Z476">
        <v>7259.1</v>
      </c>
    </row>
    <row r="477" spans="1:26" x14ac:dyDescent="0.25">
      <c r="A477" t="s">
        <v>2164</v>
      </c>
      <c r="B477">
        <v>207045</v>
      </c>
      <c r="C477" t="s">
        <v>1883</v>
      </c>
      <c r="D477" s="6">
        <v>44335</v>
      </c>
      <c r="E477" t="s">
        <v>123</v>
      </c>
      <c r="F477">
        <v>89</v>
      </c>
      <c r="G477">
        <v>-4.24</v>
      </c>
      <c r="H477">
        <v>84.76</v>
      </c>
      <c r="I477" t="s">
        <v>1493</v>
      </c>
      <c r="J477" t="s">
        <v>1494</v>
      </c>
      <c r="K477" t="s">
        <v>1495</v>
      </c>
      <c r="L477">
        <v>89</v>
      </c>
      <c r="N477">
        <v>0</v>
      </c>
      <c r="O477">
        <v>89</v>
      </c>
      <c r="P477">
        <v>52021</v>
      </c>
      <c r="Q477">
        <v>73.32419999999999</v>
      </c>
      <c r="R477">
        <v>6525.85</v>
      </c>
      <c r="S477" s="17">
        <v>0</v>
      </c>
      <c r="T477" s="13">
        <v>0</v>
      </c>
      <c r="U477" s="13">
        <v>-310.89</v>
      </c>
      <c r="V477" s="13">
        <v>70.37492033449854</v>
      </c>
      <c r="W477" s="13">
        <v>5964.98</v>
      </c>
      <c r="X477" s="14">
        <v>249.98</v>
      </c>
      <c r="Y477" s="13">
        <v>6525.85</v>
      </c>
      <c r="Z477">
        <v>6525.85</v>
      </c>
    </row>
    <row r="478" spans="1:26" x14ac:dyDescent="0.25">
      <c r="A478" t="s">
        <v>2164</v>
      </c>
      <c r="B478">
        <v>207047</v>
      </c>
      <c r="C478" t="s">
        <v>1885</v>
      </c>
      <c r="D478" s="6">
        <v>44335</v>
      </c>
      <c r="E478" t="s">
        <v>123</v>
      </c>
      <c r="F478">
        <v>99</v>
      </c>
      <c r="G478">
        <v>-4.67</v>
      </c>
      <c r="H478">
        <v>94.33</v>
      </c>
      <c r="I478" t="s">
        <v>1497</v>
      </c>
      <c r="J478" t="s">
        <v>1498</v>
      </c>
      <c r="K478" t="s">
        <v>1499</v>
      </c>
      <c r="L478">
        <v>99</v>
      </c>
      <c r="M478">
        <v>0</v>
      </c>
      <c r="N478">
        <v>0</v>
      </c>
      <c r="O478">
        <v>99</v>
      </c>
      <c r="P478">
        <v>52021</v>
      </c>
      <c r="Q478">
        <v>73.32419999999999</v>
      </c>
      <c r="R478">
        <v>7259.1</v>
      </c>
      <c r="S478" s="17">
        <v>0</v>
      </c>
      <c r="T478" s="13">
        <v>0</v>
      </c>
      <c r="U478" s="13">
        <v>-342.42</v>
      </c>
      <c r="V478" s="13">
        <v>70.37492033449854</v>
      </c>
      <c r="W478" s="13">
        <v>6638.47</v>
      </c>
      <c r="X478" s="14">
        <v>278.20999999999998</v>
      </c>
      <c r="Y478" s="13">
        <v>7259.1</v>
      </c>
      <c r="Z478">
        <v>7259.1</v>
      </c>
    </row>
    <row r="479" spans="1:26" x14ac:dyDescent="0.25">
      <c r="A479" t="s">
        <v>2164</v>
      </c>
      <c r="B479">
        <v>207048</v>
      </c>
      <c r="C479" t="s">
        <v>1889</v>
      </c>
      <c r="D479" s="6">
        <v>44335</v>
      </c>
      <c r="E479" t="s">
        <v>123</v>
      </c>
      <c r="F479">
        <v>49</v>
      </c>
      <c r="G479">
        <v>-2.4900000000000002</v>
      </c>
      <c r="H479">
        <v>46.51</v>
      </c>
      <c r="I479" t="s">
        <v>1501</v>
      </c>
      <c r="J479" t="s">
        <v>1502</v>
      </c>
      <c r="K479" t="s">
        <v>1503</v>
      </c>
      <c r="L479">
        <v>49</v>
      </c>
      <c r="M479">
        <v>0</v>
      </c>
      <c r="N479">
        <v>0</v>
      </c>
      <c r="O479">
        <v>49</v>
      </c>
      <c r="P479">
        <v>52021</v>
      </c>
      <c r="Q479">
        <v>73.32419999999999</v>
      </c>
      <c r="R479">
        <v>3592.89</v>
      </c>
      <c r="S479" s="17">
        <v>0</v>
      </c>
      <c r="T479" s="13">
        <v>0</v>
      </c>
      <c r="U479" s="13">
        <v>-182.58</v>
      </c>
      <c r="V479" s="13">
        <v>70.37492033449854</v>
      </c>
      <c r="W479" s="13">
        <v>3273.14</v>
      </c>
      <c r="X479" s="14">
        <v>137.16999999999999</v>
      </c>
      <c r="Y479" s="13">
        <v>3592.89</v>
      </c>
      <c r="Z479">
        <v>3592.89</v>
      </c>
    </row>
    <row r="480" spans="1:26" x14ac:dyDescent="0.25">
      <c r="A480" t="s">
        <v>2164</v>
      </c>
      <c r="B480">
        <v>207021</v>
      </c>
      <c r="C480" t="s">
        <v>1891</v>
      </c>
      <c r="D480" s="6">
        <v>44335</v>
      </c>
      <c r="E480" t="s">
        <v>1861</v>
      </c>
      <c r="F480">
        <v>79</v>
      </c>
      <c r="G480">
        <v>-3.86</v>
      </c>
      <c r="H480">
        <v>75.14</v>
      </c>
      <c r="I480" t="s">
        <v>2002</v>
      </c>
      <c r="J480" t="s">
        <v>1934</v>
      </c>
      <c r="K480" t="s">
        <v>1958</v>
      </c>
      <c r="L480">
        <v>79</v>
      </c>
      <c r="M480">
        <v>0</v>
      </c>
      <c r="N480">
        <v>0</v>
      </c>
      <c r="O480">
        <v>79</v>
      </c>
      <c r="P480">
        <v>52021</v>
      </c>
      <c r="Q480">
        <v>89.27324999999999</v>
      </c>
      <c r="R480">
        <v>7052.59</v>
      </c>
      <c r="S480" s="17">
        <v>0</v>
      </c>
      <c r="T480" s="13">
        <v>0</v>
      </c>
      <c r="U480" s="13">
        <v>-344.59</v>
      </c>
      <c r="V480" s="13">
        <v>85.510016139751258</v>
      </c>
      <c r="W480" s="13">
        <v>6425.22</v>
      </c>
      <c r="X480" s="14">
        <v>282.77999999999997</v>
      </c>
      <c r="Y480" s="13">
        <v>7052.59</v>
      </c>
      <c r="Z480">
        <v>7052.59</v>
      </c>
    </row>
    <row r="481" spans="1:26" x14ac:dyDescent="0.25">
      <c r="A481" t="s">
        <v>2164</v>
      </c>
      <c r="B481">
        <v>207049</v>
      </c>
      <c r="C481" t="s">
        <v>1895</v>
      </c>
      <c r="D481" s="6">
        <v>44335</v>
      </c>
      <c r="E481" t="s">
        <v>1861</v>
      </c>
      <c r="F481">
        <v>32</v>
      </c>
      <c r="G481">
        <v>-1.81</v>
      </c>
      <c r="H481">
        <v>30.19</v>
      </c>
      <c r="I481" t="s">
        <v>2004</v>
      </c>
      <c r="J481" t="s">
        <v>2005</v>
      </c>
      <c r="K481" t="s">
        <v>2006</v>
      </c>
      <c r="L481">
        <v>32</v>
      </c>
      <c r="M481">
        <v>0</v>
      </c>
      <c r="N481">
        <v>0</v>
      </c>
      <c r="O481">
        <v>32</v>
      </c>
      <c r="P481">
        <v>52021</v>
      </c>
      <c r="Q481">
        <v>89.27324999999999</v>
      </c>
      <c r="R481">
        <v>2856.74</v>
      </c>
      <c r="S481" s="17">
        <v>0</v>
      </c>
      <c r="T481" s="13">
        <v>0</v>
      </c>
      <c r="U481" s="13">
        <v>-161.58000000000001</v>
      </c>
      <c r="V481" s="13">
        <v>85.510016139751258</v>
      </c>
      <c r="W481" s="13">
        <v>2581.5500000000002</v>
      </c>
      <c r="X481" s="14">
        <v>113.61</v>
      </c>
      <c r="Y481" s="13">
        <v>2856.74</v>
      </c>
      <c r="Z481">
        <v>2856.74</v>
      </c>
    </row>
    <row r="482" spans="1:26" x14ac:dyDescent="0.25">
      <c r="A482" t="s">
        <v>2164</v>
      </c>
      <c r="B482">
        <v>207050</v>
      </c>
      <c r="C482" t="s">
        <v>1899</v>
      </c>
      <c r="D482" s="6">
        <v>44336</v>
      </c>
      <c r="E482" t="s">
        <v>123</v>
      </c>
      <c r="F482">
        <v>20</v>
      </c>
      <c r="G482">
        <v>-1.23</v>
      </c>
      <c r="H482">
        <v>18.77</v>
      </c>
      <c r="I482" t="s">
        <v>1505</v>
      </c>
      <c r="J482" t="s">
        <v>1506</v>
      </c>
      <c r="K482" t="s">
        <v>1507</v>
      </c>
      <c r="L482">
        <v>20</v>
      </c>
      <c r="M482">
        <v>0</v>
      </c>
      <c r="N482">
        <v>0</v>
      </c>
      <c r="O482">
        <v>20</v>
      </c>
      <c r="P482">
        <v>52021</v>
      </c>
      <c r="Q482">
        <v>73.32419999999999</v>
      </c>
      <c r="R482">
        <v>1466.48</v>
      </c>
      <c r="S482" s="17">
        <v>0</v>
      </c>
      <c r="T482" s="13">
        <v>0</v>
      </c>
      <c r="U482" s="13">
        <v>-90.19</v>
      </c>
      <c r="V482" s="13">
        <v>70.354229969614579</v>
      </c>
      <c r="W482" s="13">
        <v>1320.55</v>
      </c>
      <c r="X482" s="14">
        <v>55.74</v>
      </c>
      <c r="Y482" s="13">
        <v>1466.48</v>
      </c>
      <c r="Z482">
        <v>1466.48</v>
      </c>
    </row>
    <row r="483" spans="1:26" x14ac:dyDescent="0.25">
      <c r="A483" t="s">
        <v>2164</v>
      </c>
      <c r="B483">
        <v>207053</v>
      </c>
      <c r="C483" t="s">
        <v>1903</v>
      </c>
      <c r="D483" s="6">
        <v>44336</v>
      </c>
      <c r="E483" t="s">
        <v>123</v>
      </c>
      <c r="F483">
        <v>10</v>
      </c>
      <c r="G483">
        <v>-0.79</v>
      </c>
      <c r="H483">
        <v>9.2100000000000009</v>
      </c>
      <c r="I483" t="s">
        <v>1509</v>
      </c>
      <c r="J483" t="s">
        <v>1490</v>
      </c>
      <c r="K483" t="s">
        <v>1491</v>
      </c>
      <c r="L483">
        <v>10</v>
      </c>
      <c r="M483" t="s">
        <v>1510</v>
      </c>
      <c r="N483">
        <v>0</v>
      </c>
      <c r="O483">
        <v>10</v>
      </c>
      <c r="P483">
        <v>52021</v>
      </c>
      <c r="Q483">
        <v>73.32419999999999</v>
      </c>
      <c r="R483">
        <v>733.24</v>
      </c>
      <c r="S483" s="17">
        <v>0</v>
      </c>
      <c r="T483" s="13">
        <v>0</v>
      </c>
      <c r="U483" s="13">
        <v>-57.93</v>
      </c>
      <c r="V483" s="13">
        <v>70.354229969614579</v>
      </c>
      <c r="W483" s="13">
        <v>647.96</v>
      </c>
      <c r="X483" s="14">
        <v>27.35</v>
      </c>
      <c r="Y483" s="13">
        <v>733.24</v>
      </c>
      <c r="Z483">
        <v>733.24</v>
      </c>
    </row>
    <row r="484" spans="1:26" x14ac:dyDescent="0.25">
      <c r="A484" t="s">
        <v>2164</v>
      </c>
      <c r="B484">
        <v>207058</v>
      </c>
      <c r="C484" t="s">
        <v>1906</v>
      </c>
      <c r="D484" s="6">
        <v>44336</v>
      </c>
      <c r="E484" t="s">
        <v>123</v>
      </c>
      <c r="F484">
        <v>20</v>
      </c>
      <c r="G484">
        <v>-1.23</v>
      </c>
      <c r="H484">
        <v>18.77</v>
      </c>
      <c r="I484" t="s">
        <v>1512</v>
      </c>
      <c r="J484" t="s">
        <v>1513</v>
      </c>
      <c r="K484" t="s">
        <v>1514</v>
      </c>
      <c r="L484">
        <v>20</v>
      </c>
      <c r="M484">
        <v>0</v>
      </c>
      <c r="N484">
        <v>0</v>
      </c>
      <c r="O484">
        <v>20</v>
      </c>
      <c r="P484">
        <v>52021</v>
      </c>
      <c r="Q484">
        <v>73.32419999999999</v>
      </c>
      <c r="R484">
        <v>1466.48</v>
      </c>
      <c r="S484" s="17">
        <v>0</v>
      </c>
      <c r="T484" s="13">
        <v>0</v>
      </c>
      <c r="U484" s="13">
        <v>-90.19</v>
      </c>
      <c r="V484" s="13">
        <v>70.354229969614579</v>
      </c>
      <c r="W484" s="13">
        <v>1320.55</v>
      </c>
      <c r="X484" s="14">
        <v>55.74</v>
      </c>
      <c r="Y484" s="13">
        <v>1466.48</v>
      </c>
      <c r="Z484">
        <v>1466.48</v>
      </c>
    </row>
    <row r="485" spans="1:26" x14ac:dyDescent="0.25">
      <c r="A485" t="s">
        <v>2164</v>
      </c>
      <c r="B485">
        <v>207059</v>
      </c>
      <c r="C485" t="s">
        <v>1908</v>
      </c>
      <c r="D485" s="6">
        <v>44336</v>
      </c>
      <c r="E485" t="s">
        <v>123</v>
      </c>
      <c r="F485">
        <v>49</v>
      </c>
      <c r="G485">
        <v>-2.4900000000000002</v>
      </c>
      <c r="H485">
        <v>46.51</v>
      </c>
      <c r="I485" t="s">
        <v>1516</v>
      </c>
      <c r="J485" t="s">
        <v>1517</v>
      </c>
      <c r="K485" t="s">
        <v>1518</v>
      </c>
      <c r="L485">
        <v>49</v>
      </c>
      <c r="M485">
        <v>0</v>
      </c>
      <c r="N485">
        <v>0</v>
      </c>
      <c r="O485">
        <v>49</v>
      </c>
      <c r="P485">
        <v>52021</v>
      </c>
      <c r="Q485">
        <v>73.32419999999999</v>
      </c>
      <c r="R485">
        <v>3592.89</v>
      </c>
      <c r="S485" s="17">
        <v>0</v>
      </c>
      <c r="T485" s="13">
        <v>0</v>
      </c>
      <c r="U485" s="13">
        <v>-182.58</v>
      </c>
      <c r="V485" s="13">
        <v>70.354229969614579</v>
      </c>
      <c r="W485" s="13">
        <v>3272.18</v>
      </c>
      <c r="X485" s="14">
        <v>138.13</v>
      </c>
      <c r="Y485" s="13">
        <v>3592.89</v>
      </c>
      <c r="Z485">
        <v>3592.89</v>
      </c>
    </row>
    <row r="486" spans="1:26" x14ac:dyDescent="0.25">
      <c r="A486" t="s">
        <v>2164</v>
      </c>
      <c r="B486">
        <v>207062</v>
      </c>
      <c r="C486" t="s">
        <v>1912</v>
      </c>
      <c r="D486" s="6">
        <v>44336</v>
      </c>
      <c r="E486" t="s">
        <v>123</v>
      </c>
      <c r="F486">
        <v>99</v>
      </c>
      <c r="G486">
        <v>-4.67</v>
      </c>
      <c r="H486">
        <v>94.33</v>
      </c>
      <c r="I486" t="s">
        <v>1520</v>
      </c>
      <c r="J486" t="s">
        <v>1521</v>
      </c>
      <c r="K486" t="s">
        <v>1522</v>
      </c>
      <c r="L486">
        <v>99</v>
      </c>
      <c r="M486">
        <v>0</v>
      </c>
      <c r="N486">
        <v>0</v>
      </c>
      <c r="O486">
        <v>99</v>
      </c>
      <c r="P486">
        <v>52021</v>
      </c>
      <c r="Q486">
        <v>73.32419999999999</v>
      </c>
      <c r="R486">
        <v>7259.1</v>
      </c>
      <c r="S486" s="17">
        <v>0</v>
      </c>
      <c r="T486" s="13">
        <v>0</v>
      </c>
      <c r="U486" s="13">
        <v>-342.42</v>
      </c>
      <c r="V486" s="13">
        <v>70.354229969614579</v>
      </c>
      <c r="W486" s="13">
        <v>6636.51</v>
      </c>
      <c r="X486" s="14">
        <v>280.17</v>
      </c>
      <c r="Y486" s="13">
        <v>7259.1</v>
      </c>
      <c r="Z486">
        <v>7259.1</v>
      </c>
    </row>
    <row r="487" spans="1:26" x14ac:dyDescent="0.25">
      <c r="A487" t="s">
        <v>2164</v>
      </c>
      <c r="B487">
        <v>207064</v>
      </c>
      <c r="C487" t="s">
        <v>1916</v>
      </c>
      <c r="D487" s="6">
        <v>44337</v>
      </c>
      <c r="E487" t="s">
        <v>123</v>
      </c>
      <c r="F487">
        <v>20</v>
      </c>
      <c r="G487">
        <v>-1.23</v>
      </c>
      <c r="H487">
        <v>18.77</v>
      </c>
      <c r="I487" t="s">
        <v>1524</v>
      </c>
      <c r="J487" t="s">
        <v>1525</v>
      </c>
      <c r="K487" t="s">
        <v>1526</v>
      </c>
      <c r="L487">
        <v>20</v>
      </c>
      <c r="M487">
        <v>0</v>
      </c>
      <c r="N487">
        <v>0</v>
      </c>
      <c r="O487">
        <v>20</v>
      </c>
      <c r="P487">
        <v>52021</v>
      </c>
      <c r="Q487">
        <v>73.32419999999999</v>
      </c>
      <c r="R487">
        <v>1466.48</v>
      </c>
      <c r="S487" s="17">
        <v>0</v>
      </c>
      <c r="T487" s="13">
        <v>0</v>
      </c>
      <c r="U487" s="13">
        <v>-90.19</v>
      </c>
      <c r="V487" s="13">
        <v>70.432762341516053</v>
      </c>
      <c r="W487" s="13">
        <v>1322.02</v>
      </c>
      <c r="X487" s="14">
        <v>54.27</v>
      </c>
      <c r="Y487" s="13">
        <v>1466.48</v>
      </c>
      <c r="Z487">
        <v>1466.48</v>
      </c>
    </row>
    <row r="488" spans="1:26" x14ac:dyDescent="0.25">
      <c r="A488" t="s">
        <v>2164</v>
      </c>
      <c r="B488">
        <v>207065</v>
      </c>
      <c r="C488" t="s">
        <v>1920</v>
      </c>
      <c r="D488" s="6">
        <v>44337</v>
      </c>
      <c r="E488" t="s">
        <v>123</v>
      </c>
      <c r="F488">
        <v>40</v>
      </c>
      <c r="G488">
        <v>-2.1</v>
      </c>
      <c r="H488">
        <v>37.9</v>
      </c>
      <c r="I488" t="s">
        <v>1528</v>
      </c>
      <c r="J488" t="s">
        <v>1529</v>
      </c>
      <c r="K488" t="s">
        <v>1530</v>
      </c>
      <c r="L488">
        <v>40</v>
      </c>
      <c r="M488">
        <v>0</v>
      </c>
      <c r="N488">
        <v>0</v>
      </c>
      <c r="O488">
        <v>40</v>
      </c>
      <c r="P488">
        <v>52021</v>
      </c>
      <c r="Q488">
        <v>73.32419999999999</v>
      </c>
      <c r="R488">
        <v>2932.97</v>
      </c>
      <c r="S488" s="17">
        <v>0</v>
      </c>
      <c r="T488" s="13">
        <v>0</v>
      </c>
      <c r="U488" s="13">
        <v>-153.97999999999999</v>
      </c>
      <c r="V488" s="13">
        <v>70.432762341516053</v>
      </c>
      <c r="W488" s="13">
        <v>2669.4</v>
      </c>
      <c r="X488" s="14">
        <v>109.59</v>
      </c>
      <c r="Y488" s="13">
        <v>2932.97</v>
      </c>
      <c r="Z488">
        <v>2932.97</v>
      </c>
    </row>
    <row r="489" spans="1:26" x14ac:dyDescent="0.25">
      <c r="A489" t="s">
        <v>2164</v>
      </c>
      <c r="B489">
        <v>207066</v>
      </c>
      <c r="C489" t="s">
        <v>1924</v>
      </c>
      <c r="D489" s="6">
        <v>44337</v>
      </c>
      <c r="E489" t="s">
        <v>123</v>
      </c>
      <c r="F489">
        <v>10</v>
      </c>
      <c r="G489">
        <v>-0.79</v>
      </c>
      <c r="H489">
        <v>9.2100000000000009</v>
      </c>
      <c r="I489" t="s">
        <v>1532</v>
      </c>
      <c r="J489" t="s">
        <v>1533</v>
      </c>
      <c r="K489" t="s">
        <v>1534</v>
      </c>
      <c r="L489">
        <v>10</v>
      </c>
      <c r="M489">
        <v>0</v>
      </c>
      <c r="N489">
        <v>0</v>
      </c>
      <c r="O489">
        <v>10</v>
      </c>
      <c r="P489">
        <v>52021</v>
      </c>
      <c r="Q489">
        <v>73.32419999999999</v>
      </c>
      <c r="R489">
        <v>733.24</v>
      </c>
      <c r="S489" s="17">
        <v>0</v>
      </c>
      <c r="T489" s="13">
        <v>0</v>
      </c>
      <c r="U489" s="13">
        <v>-57.93</v>
      </c>
      <c r="V489" s="13">
        <v>70.432762341516053</v>
      </c>
      <c r="W489" s="13">
        <v>648.69000000000005</v>
      </c>
      <c r="X489" s="14">
        <v>26.62</v>
      </c>
      <c r="Y489" s="13">
        <v>733.24</v>
      </c>
      <c r="Z489">
        <v>733.24</v>
      </c>
    </row>
    <row r="490" spans="1:26" x14ac:dyDescent="0.25">
      <c r="A490" t="s">
        <v>2164</v>
      </c>
      <c r="B490">
        <v>207067</v>
      </c>
      <c r="C490" t="s">
        <v>1928</v>
      </c>
      <c r="D490" s="6">
        <v>44337</v>
      </c>
      <c r="E490" t="s">
        <v>123</v>
      </c>
      <c r="F490">
        <v>99</v>
      </c>
      <c r="G490">
        <v>-4.67</v>
      </c>
      <c r="H490">
        <v>94.33</v>
      </c>
      <c r="I490" t="s">
        <v>1536</v>
      </c>
      <c r="J490" t="s">
        <v>1537</v>
      </c>
      <c r="K490" t="s">
        <v>1538</v>
      </c>
      <c r="L490">
        <v>99</v>
      </c>
      <c r="M490">
        <v>0</v>
      </c>
      <c r="N490">
        <v>0</v>
      </c>
      <c r="O490">
        <v>99</v>
      </c>
      <c r="P490">
        <v>52021</v>
      </c>
      <c r="Q490">
        <v>73.32419999999999</v>
      </c>
      <c r="R490">
        <v>7259.1</v>
      </c>
      <c r="S490" s="17">
        <v>0</v>
      </c>
      <c r="T490" s="13">
        <v>0</v>
      </c>
      <c r="U490" s="13">
        <v>-342.42</v>
      </c>
      <c r="V490" s="13">
        <v>70.432762341516053</v>
      </c>
      <c r="W490" s="13">
        <v>6643.92</v>
      </c>
      <c r="X490" s="14">
        <v>272.76</v>
      </c>
      <c r="Y490" s="13">
        <v>7259.1</v>
      </c>
      <c r="Z490">
        <v>7259.1</v>
      </c>
    </row>
    <row r="491" spans="1:26" x14ac:dyDescent="0.25">
      <c r="A491" t="s">
        <v>2164</v>
      </c>
      <c r="B491">
        <v>207068</v>
      </c>
      <c r="C491" t="s">
        <v>1932</v>
      </c>
      <c r="D491" s="6">
        <v>44337</v>
      </c>
      <c r="E491" t="s">
        <v>123</v>
      </c>
      <c r="F491">
        <v>99</v>
      </c>
      <c r="G491">
        <v>-4.67</v>
      </c>
      <c r="H491">
        <v>94.33</v>
      </c>
      <c r="I491" t="s">
        <v>1540</v>
      </c>
      <c r="J491" t="s">
        <v>1541</v>
      </c>
      <c r="K491" t="s">
        <v>1542</v>
      </c>
      <c r="L491">
        <v>99</v>
      </c>
      <c r="M491">
        <v>0</v>
      </c>
      <c r="N491">
        <v>0</v>
      </c>
      <c r="O491">
        <v>99</v>
      </c>
      <c r="P491">
        <v>52021</v>
      </c>
      <c r="Q491">
        <v>73.32419999999999</v>
      </c>
      <c r="R491">
        <v>7259.1</v>
      </c>
      <c r="S491" s="17">
        <v>0</v>
      </c>
      <c r="T491" s="13">
        <v>0</v>
      </c>
      <c r="U491" s="13">
        <v>-342.42</v>
      </c>
      <c r="V491" s="13">
        <v>70.432762341516053</v>
      </c>
      <c r="W491" s="13">
        <v>6643.92</v>
      </c>
      <c r="X491" s="14">
        <v>272.76</v>
      </c>
      <c r="Y491" s="13">
        <v>7259.1</v>
      </c>
      <c r="Z491">
        <v>7259.1</v>
      </c>
    </row>
    <row r="492" spans="1:26" x14ac:dyDescent="0.25">
      <c r="A492" t="s">
        <v>2164</v>
      </c>
      <c r="B492">
        <v>207071</v>
      </c>
      <c r="C492" t="s">
        <v>1936</v>
      </c>
      <c r="D492" s="6">
        <v>44337</v>
      </c>
      <c r="E492" t="s">
        <v>123</v>
      </c>
      <c r="F492">
        <v>20</v>
      </c>
      <c r="G492">
        <v>-1.23</v>
      </c>
      <c r="H492">
        <v>18.77</v>
      </c>
      <c r="I492" t="s">
        <v>1544</v>
      </c>
      <c r="J492" t="s">
        <v>1545</v>
      </c>
      <c r="K492" t="s">
        <v>1546</v>
      </c>
      <c r="L492">
        <v>20</v>
      </c>
      <c r="M492">
        <v>0</v>
      </c>
      <c r="N492">
        <v>0</v>
      </c>
      <c r="O492">
        <v>20</v>
      </c>
      <c r="P492">
        <v>52021</v>
      </c>
      <c r="Q492">
        <v>73.32419999999999</v>
      </c>
      <c r="R492">
        <v>1466.48</v>
      </c>
      <c r="S492" s="17">
        <v>0</v>
      </c>
      <c r="T492" s="13">
        <v>0</v>
      </c>
      <c r="U492" s="13">
        <v>-90.19</v>
      </c>
      <c r="V492" s="13">
        <v>70.432762341516053</v>
      </c>
      <c r="W492" s="13">
        <v>1322.02</v>
      </c>
      <c r="X492" s="14">
        <v>54.27</v>
      </c>
      <c r="Y492" s="13">
        <v>1466.48</v>
      </c>
      <c r="Z492">
        <v>1466.48</v>
      </c>
    </row>
    <row r="493" spans="1:26" x14ac:dyDescent="0.25">
      <c r="A493" t="s">
        <v>2164</v>
      </c>
      <c r="B493">
        <v>207072</v>
      </c>
      <c r="C493" t="s">
        <v>1938</v>
      </c>
      <c r="D493" s="6">
        <v>44337</v>
      </c>
      <c r="E493" t="s">
        <v>123</v>
      </c>
      <c r="F493">
        <v>20</v>
      </c>
      <c r="G493">
        <v>-1.23</v>
      </c>
      <c r="H493">
        <v>18.77</v>
      </c>
      <c r="I493" t="s">
        <v>1548</v>
      </c>
      <c r="J493" t="s">
        <v>1549</v>
      </c>
      <c r="K493" t="s">
        <v>1550</v>
      </c>
      <c r="L493">
        <v>20</v>
      </c>
      <c r="M493">
        <v>0</v>
      </c>
      <c r="N493">
        <v>0</v>
      </c>
      <c r="O493">
        <v>20</v>
      </c>
      <c r="P493">
        <v>52021</v>
      </c>
      <c r="Q493">
        <v>73.32419999999999</v>
      </c>
      <c r="R493">
        <v>1466.48</v>
      </c>
      <c r="S493" s="17">
        <v>0</v>
      </c>
      <c r="T493" s="13">
        <v>0</v>
      </c>
      <c r="U493" s="13">
        <v>-90.19</v>
      </c>
      <c r="V493" s="13">
        <v>70.432762341516053</v>
      </c>
      <c r="W493" s="13">
        <v>1322.02</v>
      </c>
      <c r="X493" s="14">
        <v>54.27</v>
      </c>
      <c r="Y493" s="13">
        <v>1466.48</v>
      </c>
      <c r="Z493">
        <v>1466.48</v>
      </c>
    </row>
    <row r="494" spans="1:26" x14ac:dyDescent="0.25">
      <c r="A494" t="s">
        <v>2164</v>
      </c>
      <c r="B494">
        <v>207073</v>
      </c>
      <c r="C494" t="s">
        <v>1940</v>
      </c>
      <c r="D494" s="6">
        <v>44337</v>
      </c>
      <c r="E494" t="s">
        <v>123</v>
      </c>
      <c r="F494">
        <v>40</v>
      </c>
      <c r="G494">
        <v>-2.1</v>
      </c>
      <c r="H494">
        <v>37.9</v>
      </c>
      <c r="I494" t="s">
        <v>1552</v>
      </c>
      <c r="J494" t="s">
        <v>1553</v>
      </c>
      <c r="K494" t="s">
        <v>1554</v>
      </c>
      <c r="L494">
        <v>40</v>
      </c>
      <c r="M494">
        <v>0</v>
      </c>
      <c r="N494">
        <v>0</v>
      </c>
      <c r="O494">
        <v>40</v>
      </c>
      <c r="P494">
        <v>52021</v>
      </c>
      <c r="Q494">
        <v>73.32419999999999</v>
      </c>
      <c r="R494">
        <v>2932.97</v>
      </c>
      <c r="S494" s="17">
        <v>0</v>
      </c>
      <c r="T494" s="13">
        <v>0</v>
      </c>
      <c r="U494" s="13">
        <v>-153.97999999999999</v>
      </c>
      <c r="V494" s="13">
        <v>70.432762341516053</v>
      </c>
      <c r="W494" s="13">
        <v>2669.4</v>
      </c>
      <c r="X494" s="14">
        <v>109.59</v>
      </c>
      <c r="Y494" s="13">
        <v>2932.97</v>
      </c>
      <c r="Z494">
        <v>2932.97</v>
      </c>
    </row>
    <row r="495" spans="1:26" x14ac:dyDescent="0.25">
      <c r="A495" t="s">
        <v>2164</v>
      </c>
      <c r="B495">
        <v>207075</v>
      </c>
      <c r="C495" t="s">
        <v>1944</v>
      </c>
      <c r="D495" s="6">
        <v>44337</v>
      </c>
      <c r="E495" t="s">
        <v>123</v>
      </c>
      <c r="F495">
        <v>89</v>
      </c>
      <c r="G495">
        <v>-4.24</v>
      </c>
      <c r="H495">
        <v>84.76</v>
      </c>
      <c r="I495" t="s">
        <v>1556</v>
      </c>
      <c r="J495" t="s">
        <v>1557</v>
      </c>
      <c r="K495" t="s">
        <v>1558</v>
      </c>
      <c r="L495">
        <v>89</v>
      </c>
      <c r="N495">
        <v>0</v>
      </c>
      <c r="O495">
        <v>89</v>
      </c>
      <c r="P495">
        <v>52021</v>
      </c>
      <c r="Q495">
        <v>73.32419999999999</v>
      </c>
      <c r="R495">
        <v>6525.85</v>
      </c>
      <c r="S495" s="17">
        <v>0</v>
      </c>
      <c r="T495" s="13">
        <v>0</v>
      </c>
      <c r="U495" s="13">
        <v>-310.89</v>
      </c>
      <c r="V495" s="13">
        <v>70.432762341516053</v>
      </c>
      <c r="W495" s="13">
        <v>5969.88</v>
      </c>
      <c r="X495" s="14">
        <v>245.08</v>
      </c>
      <c r="Y495" s="13">
        <v>6525.85</v>
      </c>
      <c r="Z495">
        <v>6525.85</v>
      </c>
    </row>
    <row r="496" spans="1:26" x14ac:dyDescent="0.25">
      <c r="A496" t="s">
        <v>2164</v>
      </c>
      <c r="B496">
        <v>207076</v>
      </c>
      <c r="C496" t="s">
        <v>1948</v>
      </c>
      <c r="D496" s="6">
        <v>44337</v>
      </c>
      <c r="E496" t="s">
        <v>123</v>
      </c>
      <c r="F496">
        <v>20</v>
      </c>
      <c r="G496">
        <v>-1.23</v>
      </c>
      <c r="H496">
        <v>18.77</v>
      </c>
      <c r="I496" t="s">
        <v>1560</v>
      </c>
      <c r="J496" t="s">
        <v>1506</v>
      </c>
      <c r="K496" t="s">
        <v>1507</v>
      </c>
      <c r="L496">
        <v>20</v>
      </c>
      <c r="M496">
        <v>0</v>
      </c>
      <c r="N496">
        <v>0</v>
      </c>
      <c r="O496">
        <v>20</v>
      </c>
      <c r="P496">
        <v>52021</v>
      </c>
      <c r="Q496">
        <v>73.32419999999999</v>
      </c>
      <c r="R496">
        <v>1466.48</v>
      </c>
      <c r="S496" s="17">
        <v>0</v>
      </c>
      <c r="T496" s="13">
        <v>0</v>
      </c>
      <c r="U496" s="13">
        <v>-90.19</v>
      </c>
      <c r="V496" s="13">
        <v>70.432762341516053</v>
      </c>
      <c r="W496" s="13">
        <v>1322.02</v>
      </c>
      <c r="X496" s="14">
        <v>54.27</v>
      </c>
      <c r="Y496" s="13">
        <v>1466.48</v>
      </c>
      <c r="Z496">
        <v>1466.48</v>
      </c>
    </row>
    <row r="497" spans="1:26" x14ac:dyDescent="0.25">
      <c r="A497" t="s">
        <v>2164</v>
      </c>
      <c r="B497">
        <v>207077</v>
      </c>
      <c r="C497" t="s">
        <v>1952</v>
      </c>
      <c r="D497" s="6">
        <v>44337</v>
      </c>
      <c r="E497" t="s">
        <v>123</v>
      </c>
      <c r="F497">
        <v>20</v>
      </c>
      <c r="G497">
        <v>-1.23</v>
      </c>
      <c r="H497">
        <v>18.77</v>
      </c>
      <c r="I497" t="s">
        <v>1562</v>
      </c>
      <c r="J497" t="s">
        <v>1563</v>
      </c>
      <c r="K497" t="s">
        <v>1564</v>
      </c>
      <c r="L497">
        <v>20</v>
      </c>
      <c r="M497">
        <v>0</v>
      </c>
      <c r="N497">
        <v>0</v>
      </c>
      <c r="O497">
        <v>20</v>
      </c>
      <c r="P497">
        <v>52021</v>
      </c>
      <c r="Q497">
        <v>73.32419999999999</v>
      </c>
      <c r="R497">
        <v>1466.48</v>
      </c>
      <c r="S497" s="17">
        <v>0</v>
      </c>
      <c r="T497" s="13">
        <v>0</v>
      </c>
      <c r="U497" s="13">
        <v>-90.19</v>
      </c>
      <c r="V497" s="13">
        <v>70.432762341516053</v>
      </c>
      <c r="W497" s="13">
        <v>1322.02</v>
      </c>
      <c r="X497" s="14">
        <v>54.27</v>
      </c>
      <c r="Y497" s="13">
        <v>1466.48</v>
      </c>
      <c r="Z497">
        <v>1466.48</v>
      </c>
    </row>
    <row r="498" spans="1:26" x14ac:dyDescent="0.25">
      <c r="A498" t="s">
        <v>2164</v>
      </c>
      <c r="B498">
        <v>207078</v>
      </c>
      <c r="C498" t="s">
        <v>1956</v>
      </c>
      <c r="D498" s="6">
        <v>44337</v>
      </c>
      <c r="E498" t="s">
        <v>123</v>
      </c>
      <c r="F498">
        <v>49</v>
      </c>
      <c r="G498">
        <v>-2.4900000000000002</v>
      </c>
      <c r="H498">
        <v>46.51</v>
      </c>
      <c r="I498" t="s">
        <v>1566</v>
      </c>
      <c r="J498" t="s">
        <v>1567</v>
      </c>
      <c r="K498" t="s">
        <v>1568</v>
      </c>
      <c r="L498">
        <v>49</v>
      </c>
      <c r="M498">
        <v>0</v>
      </c>
      <c r="N498">
        <v>0</v>
      </c>
      <c r="O498">
        <v>49</v>
      </c>
      <c r="P498">
        <v>52021</v>
      </c>
      <c r="Q498">
        <v>73.32419999999999</v>
      </c>
      <c r="R498">
        <v>3592.89</v>
      </c>
      <c r="S498" s="17">
        <v>0</v>
      </c>
      <c r="T498" s="13">
        <v>0</v>
      </c>
      <c r="U498" s="13">
        <v>-182.58</v>
      </c>
      <c r="V498" s="13">
        <v>70.432762341516053</v>
      </c>
      <c r="W498" s="13">
        <v>3275.83</v>
      </c>
      <c r="X498" s="14">
        <v>134.47999999999999</v>
      </c>
      <c r="Y498" s="13">
        <v>3592.89</v>
      </c>
      <c r="Z498">
        <v>3592.89</v>
      </c>
    </row>
    <row r="499" spans="1:26" x14ac:dyDescent="0.25">
      <c r="A499" t="s">
        <v>2164</v>
      </c>
      <c r="B499">
        <v>207079</v>
      </c>
      <c r="C499" t="s">
        <v>1959</v>
      </c>
      <c r="D499" s="6">
        <v>44337</v>
      </c>
      <c r="E499" t="s">
        <v>123</v>
      </c>
      <c r="F499">
        <v>99</v>
      </c>
      <c r="G499">
        <v>-4.67</v>
      </c>
      <c r="H499">
        <v>94.33</v>
      </c>
      <c r="I499" t="s">
        <v>1570</v>
      </c>
      <c r="J499" t="s">
        <v>1571</v>
      </c>
      <c r="K499" t="s">
        <v>1572</v>
      </c>
      <c r="L499">
        <v>99</v>
      </c>
      <c r="M499">
        <v>0</v>
      </c>
      <c r="N499">
        <v>0</v>
      </c>
      <c r="O499">
        <v>99</v>
      </c>
      <c r="P499">
        <v>52021</v>
      </c>
      <c r="Q499">
        <v>73.32419999999999</v>
      </c>
      <c r="R499">
        <v>7259.1</v>
      </c>
      <c r="S499" s="17">
        <v>0</v>
      </c>
      <c r="T499" s="13">
        <v>0</v>
      </c>
      <c r="U499" s="13">
        <v>-342.42</v>
      </c>
      <c r="V499" s="13">
        <v>70.432762341516053</v>
      </c>
      <c r="W499" s="13">
        <v>6643.92</v>
      </c>
      <c r="X499" s="14">
        <v>272.76</v>
      </c>
      <c r="Y499" s="13">
        <v>7259.1</v>
      </c>
      <c r="Z499">
        <v>7259.1</v>
      </c>
    </row>
    <row r="500" spans="1:26" x14ac:dyDescent="0.25">
      <c r="A500" t="s">
        <v>2164</v>
      </c>
      <c r="B500">
        <v>207074</v>
      </c>
      <c r="C500" t="s">
        <v>1961</v>
      </c>
      <c r="D500" s="6">
        <v>44337</v>
      </c>
      <c r="E500" t="s">
        <v>1733</v>
      </c>
      <c r="F500">
        <v>52</v>
      </c>
      <c r="G500">
        <v>-2.62</v>
      </c>
      <c r="H500">
        <v>49.38</v>
      </c>
      <c r="I500" t="s">
        <v>1780</v>
      </c>
      <c r="J500" t="s">
        <v>1781</v>
      </c>
      <c r="K500" t="s">
        <v>1782</v>
      </c>
      <c r="L500">
        <v>52</v>
      </c>
      <c r="M500">
        <v>0</v>
      </c>
      <c r="N500">
        <v>0</v>
      </c>
      <c r="O500">
        <v>52</v>
      </c>
      <c r="P500">
        <v>52021</v>
      </c>
      <c r="Q500">
        <v>56.8994</v>
      </c>
      <c r="R500">
        <v>2958.77</v>
      </c>
      <c r="S500" s="17">
        <v>0</v>
      </c>
      <c r="T500" s="13">
        <v>0</v>
      </c>
      <c r="U500" s="13">
        <v>-149.08000000000001</v>
      </c>
      <c r="V500" s="13">
        <v>54.342041312272173</v>
      </c>
      <c r="W500" s="13">
        <v>2683.41</v>
      </c>
      <c r="X500" s="14">
        <v>126.28</v>
      </c>
      <c r="Y500" s="13">
        <v>2958.77</v>
      </c>
      <c r="Z500">
        <v>2958.77</v>
      </c>
    </row>
    <row r="501" spans="1:26" x14ac:dyDescent="0.25">
      <c r="A501" t="s">
        <v>2164</v>
      </c>
      <c r="B501">
        <v>207089</v>
      </c>
      <c r="C501" t="s">
        <v>1963</v>
      </c>
      <c r="D501" s="6">
        <v>44338</v>
      </c>
      <c r="E501" t="s">
        <v>123</v>
      </c>
      <c r="F501">
        <v>49</v>
      </c>
      <c r="G501">
        <v>-2.4900000000000002</v>
      </c>
      <c r="H501">
        <v>46.51</v>
      </c>
      <c r="I501" t="s">
        <v>1574</v>
      </c>
      <c r="J501" t="s">
        <v>1575</v>
      </c>
      <c r="K501" t="s">
        <v>1576</v>
      </c>
      <c r="L501">
        <v>49</v>
      </c>
      <c r="M501">
        <v>0</v>
      </c>
      <c r="N501">
        <v>0</v>
      </c>
      <c r="O501">
        <v>49</v>
      </c>
      <c r="P501">
        <v>52021</v>
      </c>
      <c r="Q501">
        <v>73.32419999999999</v>
      </c>
      <c r="R501">
        <v>3592.89</v>
      </c>
      <c r="S501" s="17">
        <v>0</v>
      </c>
      <c r="T501" s="13">
        <v>0</v>
      </c>
      <c r="U501" s="13">
        <v>-182.58</v>
      </c>
      <c r="V501" s="13">
        <v>70.181755529102176</v>
      </c>
      <c r="W501" s="13">
        <v>3264.15</v>
      </c>
      <c r="X501" s="14">
        <v>146.16</v>
      </c>
      <c r="Y501" s="13">
        <v>3592.89</v>
      </c>
      <c r="Z501">
        <v>3592.89</v>
      </c>
    </row>
    <row r="502" spans="1:26" x14ac:dyDescent="0.25">
      <c r="A502" t="s">
        <v>2164</v>
      </c>
      <c r="B502">
        <v>207091</v>
      </c>
      <c r="C502" t="s">
        <v>1967</v>
      </c>
      <c r="D502" s="6">
        <v>44338</v>
      </c>
      <c r="E502" t="s">
        <v>123</v>
      </c>
      <c r="F502">
        <v>99</v>
      </c>
      <c r="G502">
        <v>-4.67</v>
      </c>
      <c r="H502">
        <v>94.33</v>
      </c>
      <c r="I502" t="s">
        <v>1578</v>
      </c>
      <c r="J502" t="s">
        <v>1579</v>
      </c>
      <c r="K502" t="s">
        <v>1580</v>
      </c>
      <c r="L502">
        <v>99</v>
      </c>
      <c r="M502">
        <v>0</v>
      </c>
      <c r="N502">
        <v>0</v>
      </c>
      <c r="O502">
        <v>99</v>
      </c>
      <c r="P502">
        <v>52021</v>
      </c>
      <c r="Q502">
        <v>73.32419999999999</v>
      </c>
      <c r="R502">
        <v>7259.1</v>
      </c>
      <c r="S502" s="17">
        <v>0</v>
      </c>
      <c r="T502" s="13">
        <v>0</v>
      </c>
      <c r="U502" s="13">
        <v>-342.42</v>
      </c>
      <c r="V502" s="13">
        <v>70.181755529102176</v>
      </c>
      <c r="W502" s="13">
        <v>6620.24</v>
      </c>
      <c r="X502" s="14">
        <v>296.44</v>
      </c>
      <c r="Y502" s="13">
        <v>7259.1</v>
      </c>
      <c r="Z502">
        <v>7259.1</v>
      </c>
    </row>
    <row r="503" spans="1:26" x14ac:dyDescent="0.25">
      <c r="A503" t="s">
        <v>2164</v>
      </c>
      <c r="B503">
        <v>207092</v>
      </c>
      <c r="C503" t="s">
        <v>1971</v>
      </c>
      <c r="D503" s="6">
        <v>44338</v>
      </c>
      <c r="E503" t="s">
        <v>123</v>
      </c>
      <c r="F503">
        <v>20</v>
      </c>
      <c r="G503">
        <v>-1.23</v>
      </c>
      <c r="H503">
        <v>18.77</v>
      </c>
      <c r="I503" t="s">
        <v>1582</v>
      </c>
      <c r="J503" t="s">
        <v>1583</v>
      </c>
      <c r="K503" t="s">
        <v>1584</v>
      </c>
      <c r="L503">
        <v>20</v>
      </c>
      <c r="M503">
        <v>0</v>
      </c>
      <c r="N503">
        <v>0</v>
      </c>
      <c r="O503">
        <v>20</v>
      </c>
      <c r="P503">
        <v>52021</v>
      </c>
      <c r="Q503">
        <v>73.32419999999999</v>
      </c>
      <c r="R503">
        <v>1466.48</v>
      </c>
      <c r="S503" s="17">
        <v>0</v>
      </c>
      <c r="T503" s="13">
        <v>0</v>
      </c>
      <c r="U503" s="13">
        <v>-90.19</v>
      </c>
      <c r="V503" s="13">
        <v>70.181755529102176</v>
      </c>
      <c r="W503" s="13">
        <v>1317.31</v>
      </c>
      <c r="X503" s="14">
        <v>58.98</v>
      </c>
      <c r="Y503" s="13">
        <v>1466.48</v>
      </c>
      <c r="Z503">
        <v>1466.48</v>
      </c>
    </row>
    <row r="504" spans="1:26" x14ac:dyDescent="0.25">
      <c r="A504" t="s">
        <v>2164</v>
      </c>
      <c r="B504">
        <v>207090</v>
      </c>
      <c r="C504" t="s">
        <v>1975</v>
      </c>
      <c r="D504" s="6">
        <v>44338</v>
      </c>
      <c r="E504" t="s">
        <v>1861</v>
      </c>
      <c r="F504">
        <v>16</v>
      </c>
      <c r="G504">
        <v>-1.1100000000000001</v>
      </c>
      <c r="H504">
        <v>14.89</v>
      </c>
      <c r="I504" t="s">
        <v>2008</v>
      </c>
      <c r="J504" t="s">
        <v>2005</v>
      </c>
      <c r="K504" t="s">
        <v>2006</v>
      </c>
      <c r="L504">
        <v>16</v>
      </c>
      <c r="M504">
        <v>0</v>
      </c>
      <c r="N504">
        <v>0</v>
      </c>
      <c r="O504">
        <v>16</v>
      </c>
      <c r="P504">
        <v>52021</v>
      </c>
      <c r="Q504">
        <v>89.27324999999999</v>
      </c>
      <c r="R504">
        <v>1428.37</v>
      </c>
      <c r="S504" s="17">
        <v>0</v>
      </c>
      <c r="T504" s="13">
        <v>0</v>
      </c>
      <c r="U504" s="13">
        <v>-99.09</v>
      </c>
      <c r="V504" s="13">
        <v>85.337139019476155</v>
      </c>
      <c r="W504" s="13">
        <v>1270.67</v>
      </c>
      <c r="X504" s="14">
        <v>58.61</v>
      </c>
      <c r="Y504" s="13">
        <v>1428.37</v>
      </c>
      <c r="Z504">
        <v>1428.37</v>
      </c>
    </row>
    <row r="505" spans="1:26" x14ac:dyDescent="0.25">
      <c r="A505" t="s">
        <v>2164</v>
      </c>
      <c r="B505">
        <v>207094</v>
      </c>
      <c r="C505" t="s">
        <v>1979</v>
      </c>
      <c r="D505" s="6">
        <v>44338</v>
      </c>
      <c r="E505" t="s">
        <v>1861</v>
      </c>
      <c r="F505">
        <v>16</v>
      </c>
      <c r="G505">
        <v>-1.1100000000000001</v>
      </c>
      <c r="H505">
        <v>14.89</v>
      </c>
      <c r="I505" t="s">
        <v>2010</v>
      </c>
      <c r="J505" t="s">
        <v>2005</v>
      </c>
      <c r="K505" t="s">
        <v>2006</v>
      </c>
      <c r="L505">
        <v>16</v>
      </c>
      <c r="M505">
        <v>0</v>
      </c>
      <c r="N505">
        <v>0</v>
      </c>
      <c r="O505">
        <v>16</v>
      </c>
      <c r="P505">
        <v>52021</v>
      </c>
      <c r="Q505">
        <v>89.27324999999999</v>
      </c>
      <c r="R505">
        <v>1428.37</v>
      </c>
      <c r="S505" s="17">
        <v>0</v>
      </c>
      <c r="T505" s="13">
        <v>0</v>
      </c>
      <c r="U505" s="13">
        <v>-99.09</v>
      </c>
      <c r="V505" s="13">
        <v>85.337139019476155</v>
      </c>
      <c r="W505" s="13">
        <v>1270.67</v>
      </c>
      <c r="X505" s="14">
        <v>58.61</v>
      </c>
      <c r="Y505" s="13">
        <v>1428.37</v>
      </c>
      <c r="Z505">
        <v>1428.37</v>
      </c>
    </row>
    <row r="506" spans="1:26" x14ac:dyDescent="0.25">
      <c r="A506" t="s">
        <v>2164</v>
      </c>
      <c r="B506">
        <v>207098</v>
      </c>
      <c r="C506" t="s">
        <v>1983</v>
      </c>
      <c r="D506" s="6">
        <v>44339</v>
      </c>
      <c r="E506" t="s">
        <v>123</v>
      </c>
      <c r="F506">
        <v>20</v>
      </c>
      <c r="G506">
        <v>-1.23</v>
      </c>
      <c r="H506">
        <v>18.77</v>
      </c>
      <c r="I506" t="s">
        <v>1586</v>
      </c>
      <c r="J506" t="s">
        <v>1587</v>
      </c>
      <c r="K506" t="s">
        <v>1588</v>
      </c>
      <c r="L506">
        <v>20</v>
      </c>
      <c r="M506">
        <v>0</v>
      </c>
      <c r="N506">
        <v>0</v>
      </c>
      <c r="O506">
        <v>20</v>
      </c>
      <c r="P506">
        <v>52021</v>
      </c>
      <c r="Q506">
        <v>73.32419999999999</v>
      </c>
      <c r="R506">
        <v>1466.48</v>
      </c>
      <c r="S506" s="17">
        <v>0</v>
      </c>
      <c r="T506" s="13">
        <v>0</v>
      </c>
      <c r="U506" s="13">
        <v>-90.19</v>
      </c>
      <c r="V506" s="13">
        <v>70.182218206105375</v>
      </c>
      <c r="W506" s="13">
        <v>1317.32</v>
      </c>
      <c r="X506" s="14">
        <v>58.97</v>
      </c>
      <c r="Y506" s="13">
        <v>1466.48</v>
      </c>
      <c r="Z506">
        <v>1466.48</v>
      </c>
    </row>
    <row r="507" spans="1:26" x14ac:dyDescent="0.25">
      <c r="A507" t="s">
        <v>2164</v>
      </c>
      <c r="B507">
        <v>207100</v>
      </c>
      <c r="C507" t="s">
        <v>1985</v>
      </c>
      <c r="D507" s="6">
        <v>44339</v>
      </c>
      <c r="E507" t="s">
        <v>123</v>
      </c>
      <c r="F507">
        <v>99</v>
      </c>
      <c r="G507">
        <v>-4.67</v>
      </c>
      <c r="H507">
        <v>94.33</v>
      </c>
      <c r="I507" t="s">
        <v>1590</v>
      </c>
      <c r="J507" t="s">
        <v>1323</v>
      </c>
      <c r="K507" t="s">
        <v>1324</v>
      </c>
      <c r="L507">
        <v>99</v>
      </c>
      <c r="M507">
        <v>0</v>
      </c>
      <c r="N507">
        <v>0</v>
      </c>
      <c r="O507">
        <v>99</v>
      </c>
      <c r="P507">
        <v>52021</v>
      </c>
      <c r="Q507">
        <v>73.32419999999999</v>
      </c>
      <c r="R507">
        <v>7259.1</v>
      </c>
      <c r="S507" s="17">
        <v>0</v>
      </c>
      <c r="T507" s="13">
        <v>0</v>
      </c>
      <c r="U507" s="13">
        <v>-342.42</v>
      </c>
      <c r="V507" s="13">
        <v>70.182218206105375</v>
      </c>
      <c r="W507" s="13">
        <v>6620.29</v>
      </c>
      <c r="X507" s="14">
        <v>296.39</v>
      </c>
      <c r="Y507" s="13">
        <v>7259.1</v>
      </c>
      <c r="Z507">
        <v>7259.1</v>
      </c>
    </row>
    <row r="508" spans="1:26" x14ac:dyDescent="0.25">
      <c r="A508" t="s">
        <v>2164</v>
      </c>
      <c r="B508">
        <v>207147</v>
      </c>
      <c r="C508" t="s">
        <v>1987</v>
      </c>
      <c r="D508" s="6">
        <v>44339</v>
      </c>
      <c r="E508" t="s">
        <v>123</v>
      </c>
      <c r="F508">
        <v>109</v>
      </c>
      <c r="G508">
        <v>-5.1100000000000003</v>
      </c>
      <c r="H508">
        <v>103.89</v>
      </c>
      <c r="I508" t="s">
        <v>1592</v>
      </c>
      <c r="J508" t="s">
        <v>1593</v>
      </c>
      <c r="K508" t="s">
        <v>1594</v>
      </c>
      <c r="L508">
        <v>119</v>
      </c>
      <c r="M508">
        <v>10</v>
      </c>
      <c r="N508">
        <v>0</v>
      </c>
      <c r="O508">
        <v>109</v>
      </c>
      <c r="P508">
        <v>52021</v>
      </c>
      <c r="Q508">
        <v>73.32419999999999</v>
      </c>
      <c r="R508">
        <v>8725.58</v>
      </c>
      <c r="S508" s="17">
        <v>0</v>
      </c>
      <c r="T508" s="13">
        <v>733</v>
      </c>
      <c r="U508" s="13">
        <v>-374.69</v>
      </c>
      <c r="V508" s="13">
        <v>70.182218206105375</v>
      </c>
      <c r="W508" s="13">
        <v>7291.23</v>
      </c>
      <c r="X508" s="14">
        <v>326.66000000000003</v>
      </c>
      <c r="Y508" s="13">
        <v>8725.58</v>
      </c>
      <c r="Z508">
        <v>8725.58</v>
      </c>
    </row>
    <row r="509" spans="1:26" x14ac:dyDescent="0.25">
      <c r="A509" t="s">
        <v>2164</v>
      </c>
      <c r="B509">
        <v>207149</v>
      </c>
      <c r="C509" t="s">
        <v>1991</v>
      </c>
      <c r="D509" s="6">
        <v>44339</v>
      </c>
      <c r="E509" t="s">
        <v>123</v>
      </c>
      <c r="F509">
        <v>20</v>
      </c>
      <c r="G509">
        <v>-1.23</v>
      </c>
      <c r="H509">
        <v>18.77</v>
      </c>
      <c r="I509" t="s">
        <v>1596</v>
      </c>
      <c r="J509" t="s">
        <v>1597</v>
      </c>
      <c r="K509" t="s">
        <v>1598</v>
      </c>
      <c r="L509">
        <v>20</v>
      </c>
      <c r="M509">
        <v>0</v>
      </c>
      <c r="N509">
        <v>0</v>
      </c>
      <c r="O509">
        <v>20</v>
      </c>
      <c r="P509">
        <v>52021</v>
      </c>
      <c r="Q509">
        <v>73.32419999999999</v>
      </c>
      <c r="R509">
        <v>1466.48</v>
      </c>
      <c r="S509" s="17">
        <v>0</v>
      </c>
      <c r="T509" s="13">
        <v>0</v>
      </c>
      <c r="U509" s="13">
        <v>-90.19</v>
      </c>
      <c r="V509" s="13">
        <v>70.182218206105375</v>
      </c>
      <c r="W509" s="13">
        <v>1317.32</v>
      </c>
      <c r="X509" s="14">
        <v>58.97</v>
      </c>
      <c r="Y509" s="13">
        <v>1466.48</v>
      </c>
      <c r="Z509">
        <v>1466.48</v>
      </c>
    </row>
    <row r="510" spans="1:26" x14ac:dyDescent="0.25">
      <c r="A510" t="s">
        <v>2164</v>
      </c>
      <c r="B510">
        <v>207150</v>
      </c>
      <c r="C510" t="s">
        <v>1995</v>
      </c>
      <c r="D510" s="6">
        <v>44339</v>
      </c>
      <c r="E510" t="s">
        <v>123</v>
      </c>
      <c r="F510">
        <v>20</v>
      </c>
      <c r="G510">
        <v>-1.23</v>
      </c>
      <c r="H510">
        <v>18.77</v>
      </c>
      <c r="I510" t="s">
        <v>1600</v>
      </c>
      <c r="J510" t="s">
        <v>1601</v>
      </c>
      <c r="K510" t="s">
        <v>1602</v>
      </c>
      <c r="L510">
        <v>20</v>
      </c>
      <c r="M510">
        <v>0</v>
      </c>
      <c r="N510">
        <v>0</v>
      </c>
      <c r="O510">
        <v>20</v>
      </c>
      <c r="P510">
        <v>52021</v>
      </c>
      <c r="Q510">
        <v>73.32419999999999</v>
      </c>
      <c r="R510">
        <v>1466.48</v>
      </c>
      <c r="S510" s="17">
        <v>0</v>
      </c>
      <c r="T510" s="13">
        <v>0</v>
      </c>
      <c r="U510" s="13">
        <v>-90.19</v>
      </c>
      <c r="V510" s="13">
        <v>70.182218206105375</v>
      </c>
      <c r="W510" s="13">
        <v>1317.32</v>
      </c>
      <c r="X510" s="14">
        <v>58.97</v>
      </c>
      <c r="Y510" s="13">
        <v>1466.48</v>
      </c>
      <c r="Z510">
        <v>1466.48</v>
      </c>
    </row>
    <row r="511" spans="1:26" x14ac:dyDescent="0.25">
      <c r="A511" t="s">
        <v>2164</v>
      </c>
      <c r="B511">
        <v>207151</v>
      </c>
      <c r="C511" t="s">
        <v>1997</v>
      </c>
      <c r="D511" s="6">
        <v>44340</v>
      </c>
      <c r="E511" t="s">
        <v>123</v>
      </c>
      <c r="F511">
        <v>30</v>
      </c>
      <c r="G511">
        <v>-1.66</v>
      </c>
      <c r="H511">
        <v>28.34</v>
      </c>
      <c r="I511" t="s">
        <v>1604</v>
      </c>
      <c r="J511" t="s">
        <v>1605</v>
      </c>
      <c r="K511" t="s">
        <v>1606</v>
      </c>
      <c r="L511">
        <v>30</v>
      </c>
      <c r="M511">
        <v>0</v>
      </c>
      <c r="N511">
        <v>0</v>
      </c>
      <c r="O511">
        <v>30</v>
      </c>
      <c r="P511">
        <v>52021</v>
      </c>
      <c r="Q511">
        <v>73.32419999999999</v>
      </c>
      <c r="R511">
        <v>2199.7200000000003</v>
      </c>
      <c r="S511" s="17">
        <v>0</v>
      </c>
      <c r="T511" s="13">
        <v>0</v>
      </c>
      <c r="U511" s="13">
        <v>-121.72</v>
      </c>
      <c r="V511" s="13">
        <v>70.249325455104341</v>
      </c>
      <c r="W511" s="13">
        <v>1990.87</v>
      </c>
      <c r="X511" s="14">
        <v>87.13</v>
      </c>
      <c r="Y511" s="13">
        <v>2199.7199999999998</v>
      </c>
      <c r="Z511">
        <v>2199.7200000000003</v>
      </c>
    </row>
    <row r="512" spans="1:26" x14ac:dyDescent="0.25">
      <c r="A512" t="s">
        <v>2164</v>
      </c>
      <c r="B512">
        <v>207152</v>
      </c>
      <c r="C512" t="s">
        <v>2001</v>
      </c>
      <c r="D512" s="6">
        <v>44340</v>
      </c>
      <c r="E512" t="s">
        <v>123</v>
      </c>
      <c r="F512">
        <v>49</v>
      </c>
      <c r="G512">
        <v>-2.4900000000000002</v>
      </c>
      <c r="H512">
        <v>46.51</v>
      </c>
      <c r="I512" t="s">
        <v>1608</v>
      </c>
      <c r="J512" t="s">
        <v>1609</v>
      </c>
      <c r="K512" t="s">
        <v>1610</v>
      </c>
      <c r="L512">
        <v>49</v>
      </c>
      <c r="M512">
        <v>0</v>
      </c>
      <c r="N512">
        <v>0</v>
      </c>
      <c r="O512">
        <v>49</v>
      </c>
      <c r="P512">
        <v>52021</v>
      </c>
      <c r="Q512">
        <v>73.32419999999999</v>
      </c>
      <c r="R512">
        <v>3592.89</v>
      </c>
      <c r="S512" s="17">
        <v>0</v>
      </c>
      <c r="T512" s="13">
        <v>0</v>
      </c>
      <c r="U512" s="13">
        <v>-182.58</v>
      </c>
      <c r="V512" s="13">
        <v>70.249325455104341</v>
      </c>
      <c r="W512" s="13">
        <v>3267.3</v>
      </c>
      <c r="X512" s="14">
        <v>143.01</v>
      </c>
      <c r="Y512" s="13">
        <v>3592.89</v>
      </c>
      <c r="Z512">
        <v>3592.89</v>
      </c>
    </row>
    <row r="513" spans="1:26" x14ac:dyDescent="0.25">
      <c r="A513" t="s">
        <v>2164</v>
      </c>
      <c r="B513">
        <v>207156</v>
      </c>
      <c r="C513" t="s">
        <v>2003</v>
      </c>
      <c r="D513" s="6">
        <v>44340</v>
      </c>
      <c r="E513" t="s">
        <v>123</v>
      </c>
      <c r="F513">
        <v>169</v>
      </c>
      <c r="G513">
        <v>-7.73</v>
      </c>
      <c r="H513">
        <v>161.27000000000001</v>
      </c>
      <c r="I513" t="s">
        <v>1612</v>
      </c>
      <c r="J513" t="s">
        <v>1613</v>
      </c>
      <c r="K513" t="s">
        <v>1614</v>
      </c>
      <c r="L513">
        <v>169</v>
      </c>
      <c r="M513">
        <v>0</v>
      </c>
      <c r="N513">
        <v>0</v>
      </c>
      <c r="O513">
        <v>169</v>
      </c>
      <c r="P513">
        <v>52021</v>
      </c>
      <c r="Q513">
        <v>73.32419999999999</v>
      </c>
      <c r="R513">
        <v>12391.789999999999</v>
      </c>
      <c r="S513" s="17">
        <v>0</v>
      </c>
      <c r="T513" s="13">
        <v>0</v>
      </c>
      <c r="U513" s="13">
        <v>-566.79999999999995</v>
      </c>
      <c r="V513" s="13">
        <v>70.249325455104341</v>
      </c>
      <c r="W513" s="13">
        <v>11329.11</v>
      </c>
      <c r="X513" s="14">
        <v>495.88</v>
      </c>
      <c r="Y513" s="13">
        <v>12391.79</v>
      </c>
      <c r="Z513">
        <v>12391.789999999999</v>
      </c>
    </row>
    <row r="514" spans="1:26" x14ac:dyDescent="0.25">
      <c r="A514" t="s">
        <v>2164</v>
      </c>
      <c r="B514">
        <v>207158</v>
      </c>
      <c r="C514" t="s">
        <v>2007</v>
      </c>
      <c r="D514" s="6">
        <v>44340</v>
      </c>
      <c r="E514" t="s">
        <v>123</v>
      </c>
      <c r="F514">
        <v>20</v>
      </c>
      <c r="G514">
        <v>-1.23</v>
      </c>
      <c r="H514">
        <v>18.77</v>
      </c>
      <c r="I514" t="s">
        <v>1616</v>
      </c>
      <c r="J514" t="s">
        <v>1617</v>
      </c>
      <c r="K514" t="s">
        <v>1618</v>
      </c>
      <c r="L514">
        <v>20</v>
      </c>
      <c r="M514">
        <v>0</v>
      </c>
      <c r="N514">
        <v>0</v>
      </c>
      <c r="O514">
        <v>20</v>
      </c>
      <c r="P514">
        <v>52021</v>
      </c>
      <c r="Q514">
        <v>73.32419999999999</v>
      </c>
      <c r="R514">
        <v>1466.48</v>
      </c>
      <c r="S514" s="17">
        <v>0</v>
      </c>
      <c r="T514" s="13">
        <v>0</v>
      </c>
      <c r="U514" s="13">
        <v>-90.19</v>
      </c>
      <c r="V514" s="13">
        <v>70.249325455104341</v>
      </c>
      <c r="W514" s="13">
        <v>1318.58</v>
      </c>
      <c r="X514" s="14">
        <v>57.71</v>
      </c>
      <c r="Y514" s="13">
        <v>1466.48</v>
      </c>
      <c r="Z514">
        <v>1466.48</v>
      </c>
    </row>
    <row r="515" spans="1:26" x14ac:dyDescent="0.25">
      <c r="A515" t="s">
        <v>2164</v>
      </c>
      <c r="B515">
        <v>207153</v>
      </c>
      <c r="C515" t="s">
        <v>2009</v>
      </c>
      <c r="D515" s="6">
        <v>44340</v>
      </c>
      <c r="E515" t="s">
        <v>1733</v>
      </c>
      <c r="F515">
        <v>64</v>
      </c>
      <c r="G515">
        <v>-3.15</v>
      </c>
      <c r="H515">
        <v>60.85</v>
      </c>
      <c r="I515" t="s">
        <v>1784</v>
      </c>
      <c r="J515" t="s">
        <v>1785</v>
      </c>
      <c r="K515" t="s">
        <v>1786</v>
      </c>
      <c r="L515">
        <v>64</v>
      </c>
      <c r="M515">
        <v>0</v>
      </c>
      <c r="N515">
        <v>0</v>
      </c>
      <c r="O515">
        <v>64</v>
      </c>
      <c r="P515">
        <v>52021</v>
      </c>
      <c r="Q515">
        <v>56.8994</v>
      </c>
      <c r="R515">
        <v>3641.56</v>
      </c>
      <c r="S515" s="17">
        <v>0</v>
      </c>
      <c r="T515" s="13">
        <v>0</v>
      </c>
      <c r="U515" s="13">
        <v>-179.23</v>
      </c>
      <c r="V515" s="13">
        <v>54.124732949876744</v>
      </c>
      <c r="W515" s="13">
        <v>3293.49</v>
      </c>
      <c r="X515" s="14">
        <v>168.84</v>
      </c>
      <c r="Y515" s="13">
        <v>3641.56</v>
      </c>
      <c r="Z515">
        <v>3641.56</v>
      </c>
    </row>
    <row r="516" spans="1:26" x14ac:dyDescent="0.25">
      <c r="A516" t="s">
        <v>2164</v>
      </c>
      <c r="B516">
        <v>207161</v>
      </c>
      <c r="C516" t="s">
        <v>2011</v>
      </c>
      <c r="D516" s="6">
        <v>44341</v>
      </c>
      <c r="E516" t="s">
        <v>123</v>
      </c>
      <c r="F516">
        <v>40</v>
      </c>
      <c r="G516">
        <v>-2.1</v>
      </c>
      <c r="H516">
        <v>37.9</v>
      </c>
      <c r="I516" t="s">
        <v>1620</v>
      </c>
      <c r="J516" t="s">
        <v>1621</v>
      </c>
      <c r="K516" t="s">
        <v>1622</v>
      </c>
      <c r="L516">
        <v>40</v>
      </c>
      <c r="M516">
        <v>0</v>
      </c>
      <c r="N516">
        <v>0</v>
      </c>
      <c r="O516">
        <v>40</v>
      </c>
      <c r="P516">
        <v>52021</v>
      </c>
      <c r="Q516">
        <v>73.32419999999999</v>
      </c>
      <c r="R516">
        <v>2932.97</v>
      </c>
      <c r="S516" s="17">
        <v>0</v>
      </c>
      <c r="T516" s="13">
        <v>0</v>
      </c>
      <c r="U516" s="13">
        <v>-153.97999999999999</v>
      </c>
      <c r="V516" s="13">
        <v>70.249325455104341</v>
      </c>
      <c r="W516" s="13">
        <v>2662.45</v>
      </c>
      <c r="X516" s="14">
        <v>116.54</v>
      </c>
      <c r="Y516" s="13">
        <v>2932.97</v>
      </c>
      <c r="Z516">
        <v>2932.97</v>
      </c>
    </row>
    <row r="517" spans="1:26" x14ac:dyDescent="0.25">
      <c r="A517" t="s">
        <v>2164</v>
      </c>
      <c r="B517">
        <v>207159</v>
      </c>
      <c r="C517" t="s">
        <v>2015</v>
      </c>
      <c r="D517" s="6">
        <v>44341</v>
      </c>
      <c r="E517" t="s">
        <v>1861</v>
      </c>
      <c r="F517">
        <v>79</v>
      </c>
      <c r="G517">
        <v>-3.86</v>
      </c>
      <c r="H517">
        <v>75.14</v>
      </c>
      <c r="I517" t="s">
        <v>2012</v>
      </c>
      <c r="J517" t="s">
        <v>2013</v>
      </c>
      <c r="K517" t="s">
        <v>2014</v>
      </c>
      <c r="L517">
        <v>79</v>
      </c>
      <c r="M517">
        <v>0</v>
      </c>
      <c r="N517">
        <v>0</v>
      </c>
      <c r="O517">
        <v>79</v>
      </c>
      <c r="P517">
        <v>52021</v>
      </c>
      <c r="Q517">
        <v>89.27324999999999</v>
      </c>
      <c r="R517">
        <v>7052.59</v>
      </c>
      <c r="S517" s="17">
        <v>0</v>
      </c>
      <c r="T517" s="13">
        <v>0</v>
      </c>
      <c r="U517" s="13">
        <v>-344.59</v>
      </c>
      <c r="V517" s="13">
        <v>0</v>
      </c>
      <c r="W517" s="13">
        <v>6708</v>
      </c>
      <c r="X517" s="14">
        <v>0</v>
      </c>
      <c r="Y517" s="13">
        <v>7052.59</v>
      </c>
      <c r="Z517">
        <v>7052.59</v>
      </c>
    </row>
    <row r="518" spans="1:26" x14ac:dyDescent="0.25">
      <c r="A518" t="s">
        <v>2164</v>
      </c>
      <c r="B518">
        <v>207167</v>
      </c>
      <c r="C518" t="s">
        <v>2017</v>
      </c>
      <c r="D518" s="6">
        <v>44342</v>
      </c>
      <c r="E518" t="s">
        <v>123</v>
      </c>
      <c r="F518">
        <v>20</v>
      </c>
      <c r="G518">
        <v>-1.23</v>
      </c>
      <c r="H518">
        <v>18.77</v>
      </c>
      <c r="I518" t="s">
        <v>1624</v>
      </c>
      <c r="J518" t="s">
        <v>1625</v>
      </c>
      <c r="K518" t="s">
        <v>1626</v>
      </c>
      <c r="L518">
        <v>20</v>
      </c>
      <c r="M518">
        <v>0</v>
      </c>
      <c r="N518">
        <v>0</v>
      </c>
      <c r="O518">
        <v>20</v>
      </c>
      <c r="P518">
        <v>52021</v>
      </c>
      <c r="Q518">
        <v>73.32419999999999</v>
      </c>
      <c r="R518">
        <v>1466.48</v>
      </c>
      <c r="S518" s="17">
        <v>0</v>
      </c>
      <c r="T518" s="13">
        <v>0</v>
      </c>
      <c r="U518" s="13">
        <v>-90.19</v>
      </c>
      <c r="V518" s="13">
        <v>70.060912422595734</v>
      </c>
      <c r="W518" s="13">
        <v>1315.04</v>
      </c>
      <c r="X518" s="14">
        <v>61.25</v>
      </c>
      <c r="Y518" s="13">
        <v>1466.48</v>
      </c>
      <c r="Z518">
        <v>1466.48</v>
      </c>
    </row>
    <row r="519" spans="1:26" x14ac:dyDescent="0.25">
      <c r="A519" t="s">
        <v>2164</v>
      </c>
      <c r="B519">
        <v>207169</v>
      </c>
      <c r="C519" t="s">
        <v>2021</v>
      </c>
      <c r="D519" s="6">
        <v>44342</v>
      </c>
      <c r="E519" t="s">
        <v>123</v>
      </c>
      <c r="F519">
        <v>20</v>
      </c>
      <c r="G519">
        <v>-1.23</v>
      </c>
      <c r="H519">
        <v>18.77</v>
      </c>
      <c r="I519" t="s">
        <v>1628</v>
      </c>
      <c r="J519" t="s">
        <v>1629</v>
      </c>
      <c r="K519" t="s">
        <v>1630</v>
      </c>
      <c r="L519">
        <v>20</v>
      </c>
      <c r="M519">
        <v>0</v>
      </c>
      <c r="N519">
        <v>0</v>
      </c>
      <c r="O519">
        <v>20</v>
      </c>
      <c r="P519">
        <v>52021</v>
      </c>
      <c r="Q519">
        <v>73.32419999999999</v>
      </c>
      <c r="R519">
        <v>1466.48</v>
      </c>
      <c r="S519" s="17">
        <v>0</v>
      </c>
      <c r="T519" s="13">
        <v>0</v>
      </c>
      <c r="U519" s="13">
        <v>-90.19</v>
      </c>
      <c r="V519" s="13">
        <v>70.060912422595734</v>
      </c>
      <c r="W519" s="13">
        <v>1315.04</v>
      </c>
      <c r="X519" s="14">
        <v>61.25</v>
      </c>
      <c r="Y519" s="13">
        <v>1466.48</v>
      </c>
      <c r="Z519">
        <v>1466.48</v>
      </c>
    </row>
    <row r="520" spans="1:26" x14ac:dyDescent="0.25">
      <c r="A520" t="s">
        <v>2164</v>
      </c>
      <c r="B520">
        <v>207170</v>
      </c>
      <c r="C520" t="s">
        <v>2026</v>
      </c>
      <c r="D520" s="6">
        <v>44342</v>
      </c>
      <c r="E520" t="s">
        <v>123</v>
      </c>
      <c r="F520">
        <v>40</v>
      </c>
      <c r="G520">
        <v>-2.1</v>
      </c>
      <c r="H520">
        <v>37.9</v>
      </c>
      <c r="I520" t="s">
        <v>1632</v>
      </c>
      <c r="J520" t="s">
        <v>1621</v>
      </c>
      <c r="K520" t="s">
        <v>1622</v>
      </c>
      <c r="L520">
        <v>40</v>
      </c>
      <c r="M520">
        <v>0</v>
      </c>
      <c r="N520">
        <v>0</v>
      </c>
      <c r="O520">
        <v>40</v>
      </c>
      <c r="P520">
        <v>52021</v>
      </c>
      <c r="Q520">
        <v>73.32419999999999</v>
      </c>
      <c r="R520">
        <v>2932.97</v>
      </c>
      <c r="S520" s="17">
        <v>0</v>
      </c>
      <c r="T520" s="13">
        <v>0</v>
      </c>
      <c r="U520" s="13">
        <v>-153.97999999999999</v>
      </c>
      <c r="V520" s="13">
        <v>70.060912422595734</v>
      </c>
      <c r="W520" s="13">
        <v>2655.31</v>
      </c>
      <c r="X520" s="14">
        <v>123.68</v>
      </c>
      <c r="Y520" s="13">
        <v>2932.97</v>
      </c>
      <c r="Z520">
        <v>2932.97</v>
      </c>
    </row>
    <row r="521" spans="1:26" x14ac:dyDescent="0.25">
      <c r="A521" t="s">
        <v>2164</v>
      </c>
      <c r="B521">
        <v>207171</v>
      </c>
      <c r="C521" t="s">
        <v>2030</v>
      </c>
      <c r="D521" s="6">
        <v>44342</v>
      </c>
      <c r="E521" t="s">
        <v>123</v>
      </c>
      <c r="F521">
        <v>10</v>
      </c>
      <c r="G521">
        <v>-0.79</v>
      </c>
      <c r="H521">
        <v>9.2100000000000009</v>
      </c>
      <c r="I521" t="s">
        <v>1634</v>
      </c>
      <c r="J521" t="s">
        <v>1605</v>
      </c>
      <c r="K521" t="s">
        <v>1606</v>
      </c>
      <c r="L521">
        <v>10</v>
      </c>
      <c r="M521">
        <v>0</v>
      </c>
      <c r="N521">
        <v>0</v>
      </c>
      <c r="O521">
        <v>10</v>
      </c>
      <c r="P521">
        <v>52021</v>
      </c>
      <c r="Q521">
        <v>73.32419999999999</v>
      </c>
      <c r="R521">
        <v>733.24</v>
      </c>
      <c r="S521" s="17">
        <v>0</v>
      </c>
      <c r="T521" s="13">
        <v>0</v>
      </c>
      <c r="U521" s="13">
        <v>-57.93</v>
      </c>
      <c r="V521" s="13">
        <v>70.060912422595734</v>
      </c>
      <c r="W521" s="13">
        <v>645.26</v>
      </c>
      <c r="X521" s="14">
        <v>30.05</v>
      </c>
      <c r="Y521" s="13">
        <v>733.24</v>
      </c>
      <c r="Z521">
        <v>733.24</v>
      </c>
    </row>
    <row r="522" spans="1:26" x14ac:dyDescent="0.25">
      <c r="A522" t="s">
        <v>2164</v>
      </c>
      <c r="B522" t="s">
        <v>1635</v>
      </c>
      <c r="C522" t="s">
        <v>2034</v>
      </c>
      <c r="D522" s="6">
        <v>44342</v>
      </c>
      <c r="E522" t="s">
        <v>123</v>
      </c>
      <c r="F522">
        <v>189</v>
      </c>
      <c r="G522">
        <v>-8.6</v>
      </c>
      <c r="H522">
        <v>180.4</v>
      </c>
      <c r="I522" t="s">
        <v>1637</v>
      </c>
      <c r="J522" t="s">
        <v>249</v>
      </c>
      <c r="K522" t="s">
        <v>250</v>
      </c>
      <c r="L522">
        <v>189</v>
      </c>
      <c r="M522">
        <v>0</v>
      </c>
      <c r="N522">
        <v>-189</v>
      </c>
      <c r="O522">
        <v>189</v>
      </c>
      <c r="P522">
        <v>52021</v>
      </c>
      <c r="Q522">
        <v>73.32419999999999</v>
      </c>
      <c r="R522" s="7">
        <v>13858.27</v>
      </c>
      <c r="S522" s="17">
        <v>0</v>
      </c>
      <c r="T522" s="13">
        <v>0</v>
      </c>
      <c r="U522" s="13">
        <v>-630.59</v>
      </c>
      <c r="V522" s="13">
        <v>70.060912422595734</v>
      </c>
      <c r="W522" s="13">
        <v>12638.99</v>
      </c>
      <c r="X522" s="14">
        <v>588.69000000000005</v>
      </c>
      <c r="Y522" s="13">
        <v>13858.27</v>
      </c>
      <c r="Z522">
        <v>13858.27</v>
      </c>
    </row>
    <row r="523" spans="1:26" x14ac:dyDescent="0.25">
      <c r="A523" t="s">
        <v>2164</v>
      </c>
      <c r="B523">
        <v>207173</v>
      </c>
      <c r="C523" t="s">
        <v>2038</v>
      </c>
      <c r="D523" s="6">
        <v>44342</v>
      </c>
      <c r="E523" t="s">
        <v>123</v>
      </c>
      <c r="F523">
        <v>89</v>
      </c>
      <c r="G523">
        <v>-4.24</v>
      </c>
      <c r="H523">
        <v>84.76</v>
      </c>
      <c r="I523" t="s">
        <v>1639</v>
      </c>
      <c r="J523" t="s">
        <v>1640</v>
      </c>
      <c r="K523" t="s">
        <v>1641</v>
      </c>
      <c r="L523">
        <v>89</v>
      </c>
      <c r="M523">
        <v>0</v>
      </c>
      <c r="N523">
        <v>0</v>
      </c>
      <c r="O523">
        <v>89</v>
      </c>
      <c r="P523">
        <v>52021</v>
      </c>
      <c r="Q523">
        <v>73.32419999999999</v>
      </c>
      <c r="R523">
        <v>6525.85</v>
      </c>
      <c r="S523" s="17">
        <v>0</v>
      </c>
      <c r="T523" s="13">
        <v>0</v>
      </c>
      <c r="U523" s="13">
        <v>-310.89</v>
      </c>
      <c r="V523" s="13">
        <v>70.060912422595734</v>
      </c>
      <c r="W523" s="13">
        <v>5938.36</v>
      </c>
      <c r="X523" s="14">
        <v>276.60000000000002</v>
      </c>
      <c r="Y523" s="13">
        <v>6525.85</v>
      </c>
      <c r="Z523">
        <v>6525.85</v>
      </c>
    </row>
    <row r="524" spans="1:26" x14ac:dyDescent="0.25">
      <c r="A524" t="s">
        <v>2164</v>
      </c>
      <c r="B524">
        <v>207174</v>
      </c>
      <c r="C524" t="s">
        <v>2042</v>
      </c>
      <c r="D524" s="6">
        <v>44343</v>
      </c>
      <c r="E524" t="s">
        <v>123</v>
      </c>
      <c r="F524">
        <v>40</v>
      </c>
      <c r="G524">
        <v>-2.1</v>
      </c>
      <c r="H524">
        <v>37.9</v>
      </c>
      <c r="I524" t="s">
        <v>1643</v>
      </c>
      <c r="J524" t="s">
        <v>1644</v>
      </c>
      <c r="K524" t="s">
        <v>1645</v>
      </c>
      <c r="L524">
        <v>40</v>
      </c>
      <c r="M524">
        <v>0</v>
      </c>
      <c r="N524">
        <v>0</v>
      </c>
      <c r="O524">
        <v>40</v>
      </c>
      <c r="P524">
        <v>52021</v>
      </c>
      <c r="Q524">
        <v>73.32419999999999</v>
      </c>
      <c r="R524">
        <v>2932.97</v>
      </c>
      <c r="S524" s="17">
        <v>0</v>
      </c>
      <c r="T524" s="13">
        <v>0</v>
      </c>
      <c r="U524" s="13">
        <v>-153.97999999999999</v>
      </c>
      <c r="V524" s="13">
        <v>69.940474079328496</v>
      </c>
      <c r="W524" s="13">
        <v>2650.74</v>
      </c>
      <c r="X524" s="14">
        <v>128.25</v>
      </c>
      <c r="Y524" s="13">
        <v>2932.97</v>
      </c>
      <c r="Z524">
        <v>2932.97</v>
      </c>
    </row>
    <row r="525" spans="1:26" x14ac:dyDescent="0.25">
      <c r="A525" t="s">
        <v>2164</v>
      </c>
      <c r="B525">
        <v>207175</v>
      </c>
      <c r="C525" t="s">
        <v>2046</v>
      </c>
      <c r="D525" s="6">
        <v>44343</v>
      </c>
      <c r="E525" t="s">
        <v>123</v>
      </c>
      <c r="F525">
        <v>20</v>
      </c>
      <c r="G525">
        <v>-1.23</v>
      </c>
      <c r="H525">
        <v>18.77</v>
      </c>
      <c r="I525" t="s">
        <v>1647</v>
      </c>
      <c r="J525" t="s">
        <v>1644</v>
      </c>
      <c r="K525" t="s">
        <v>1645</v>
      </c>
      <c r="L525">
        <v>20</v>
      </c>
      <c r="M525">
        <v>0</v>
      </c>
      <c r="N525">
        <v>0</v>
      </c>
      <c r="O525">
        <v>20</v>
      </c>
      <c r="P525">
        <v>52021</v>
      </c>
      <c r="Q525">
        <v>73.32419999999999</v>
      </c>
      <c r="R525">
        <v>1466.48</v>
      </c>
      <c r="S525" s="17">
        <v>0</v>
      </c>
      <c r="T525" s="13">
        <v>0</v>
      </c>
      <c r="U525" s="13">
        <v>-90.19</v>
      </c>
      <c r="V525" s="13">
        <v>69.940474079328496</v>
      </c>
      <c r="W525" s="13">
        <v>1312.78</v>
      </c>
      <c r="X525" s="14">
        <v>63.51</v>
      </c>
      <c r="Y525" s="13">
        <v>1466.48</v>
      </c>
      <c r="Z525">
        <v>1466.48</v>
      </c>
    </row>
    <row r="526" spans="1:26" x14ac:dyDescent="0.25">
      <c r="A526" t="s">
        <v>2164</v>
      </c>
      <c r="B526">
        <v>207176</v>
      </c>
      <c r="C526" t="s">
        <v>2050</v>
      </c>
      <c r="D526" s="6">
        <v>44343</v>
      </c>
      <c r="E526" t="s">
        <v>123</v>
      </c>
      <c r="F526">
        <v>99</v>
      </c>
      <c r="G526">
        <v>-4.67</v>
      </c>
      <c r="H526">
        <v>94.33</v>
      </c>
      <c r="I526" t="s">
        <v>1649</v>
      </c>
      <c r="J526" t="s">
        <v>1650</v>
      </c>
      <c r="K526" t="s">
        <v>1651</v>
      </c>
      <c r="L526">
        <v>99</v>
      </c>
      <c r="M526">
        <v>0</v>
      </c>
      <c r="N526">
        <v>0</v>
      </c>
      <c r="O526">
        <v>99</v>
      </c>
      <c r="P526">
        <v>52021</v>
      </c>
      <c r="Q526">
        <v>73.32419999999999</v>
      </c>
      <c r="R526">
        <v>7259.1</v>
      </c>
      <c r="S526" s="17">
        <v>0</v>
      </c>
      <c r="T526" s="13">
        <v>0</v>
      </c>
      <c r="U526" s="13">
        <v>-342.42</v>
      </c>
      <c r="V526" s="13">
        <v>69.940474079328496</v>
      </c>
      <c r="W526" s="13">
        <v>6597.48</v>
      </c>
      <c r="X526" s="14">
        <v>319.2</v>
      </c>
      <c r="Y526" s="13">
        <v>7259.1</v>
      </c>
      <c r="Z526">
        <v>7259.1</v>
      </c>
    </row>
    <row r="527" spans="1:26" x14ac:dyDescent="0.25">
      <c r="A527" t="s">
        <v>2164</v>
      </c>
      <c r="B527">
        <v>207177</v>
      </c>
      <c r="C527" t="s">
        <v>2052</v>
      </c>
      <c r="D527" s="6">
        <v>44343</v>
      </c>
      <c r="E527" t="s">
        <v>123</v>
      </c>
      <c r="F527">
        <v>99</v>
      </c>
      <c r="G527">
        <v>-4.67</v>
      </c>
      <c r="H527">
        <v>94.33</v>
      </c>
      <c r="I527" t="s">
        <v>1653</v>
      </c>
      <c r="J527" t="s">
        <v>1654</v>
      </c>
      <c r="K527" t="s">
        <v>1655</v>
      </c>
      <c r="L527">
        <v>99</v>
      </c>
      <c r="M527">
        <v>0</v>
      </c>
      <c r="N527">
        <v>0</v>
      </c>
      <c r="O527">
        <v>99</v>
      </c>
      <c r="P527">
        <v>52021</v>
      </c>
      <c r="Q527">
        <v>73.32419999999999</v>
      </c>
      <c r="R527">
        <v>7259.1</v>
      </c>
      <c r="S527" s="17">
        <v>0</v>
      </c>
      <c r="T527" s="13">
        <v>0</v>
      </c>
      <c r="U527" s="13">
        <v>-342.42</v>
      </c>
      <c r="V527" s="13">
        <v>69.940474079328496</v>
      </c>
      <c r="W527" s="13">
        <v>6597.48</v>
      </c>
      <c r="X527" s="14">
        <v>319.2</v>
      </c>
      <c r="Y527" s="13">
        <v>7259.1</v>
      </c>
      <c r="Z527">
        <v>7259.1</v>
      </c>
    </row>
    <row r="528" spans="1:26" x14ac:dyDescent="0.25">
      <c r="A528" t="s">
        <v>2164</v>
      </c>
      <c r="B528">
        <v>207178</v>
      </c>
      <c r="C528" t="s">
        <v>2056</v>
      </c>
      <c r="D528" s="6">
        <v>44343</v>
      </c>
      <c r="E528" t="s">
        <v>123</v>
      </c>
      <c r="F528">
        <v>40</v>
      </c>
      <c r="G528">
        <v>-2.1</v>
      </c>
      <c r="H528">
        <v>37.9</v>
      </c>
      <c r="I528" t="s">
        <v>1657</v>
      </c>
      <c r="J528" t="s">
        <v>1658</v>
      </c>
      <c r="K528" t="s">
        <v>1659</v>
      </c>
      <c r="L528">
        <v>40</v>
      </c>
      <c r="M528">
        <v>0</v>
      </c>
      <c r="N528">
        <v>0</v>
      </c>
      <c r="O528">
        <v>40</v>
      </c>
      <c r="P528">
        <v>52021</v>
      </c>
      <c r="Q528">
        <v>73.32419999999999</v>
      </c>
      <c r="R528">
        <v>2932.97</v>
      </c>
      <c r="S528" s="17">
        <v>0</v>
      </c>
      <c r="T528" s="13">
        <v>0</v>
      </c>
      <c r="U528" s="13">
        <v>-153.97999999999999</v>
      </c>
      <c r="V528" s="13">
        <v>69.940474079328496</v>
      </c>
      <c r="W528" s="13">
        <v>2650.74</v>
      </c>
      <c r="X528" s="14">
        <v>128.25</v>
      </c>
      <c r="Y528" s="13">
        <v>2932.97</v>
      </c>
      <c r="Z528">
        <v>2932.97</v>
      </c>
    </row>
    <row r="529" spans="1:26" x14ac:dyDescent="0.25">
      <c r="A529" t="s">
        <v>2164</v>
      </c>
      <c r="B529">
        <v>207179</v>
      </c>
      <c r="C529" t="s">
        <v>2060</v>
      </c>
      <c r="D529" s="6">
        <v>44343</v>
      </c>
      <c r="E529" t="s">
        <v>123</v>
      </c>
      <c r="F529">
        <v>49</v>
      </c>
      <c r="G529">
        <v>-2.4900000000000002</v>
      </c>
      <c r="H529">
        <v>46.51</v>
      </c>
      <c r="I529" t="s">
        <v>1661</v>
      </c>
      <c r="J529" t="s">
        <v>1662</v>
      </c>
      <c r="K529" t="s">
        <v>1663</v>
      </c>
      <c r="L529">
        <v>49</v>
      </c>
      <c r="M529">
        <v>0</v>
      </c>
      <c r="N529">
        <v>0</v>
      </c>
      <c r="O529">
        <v>49</v>
      </c>
      <c r="P529">
        <v>52021</v>
      </c>
      <c r="Q529">
        <v>73.32419999999999</v>
      </c>
      <c r="R529">
        <v>3592.89</v>
      </c>
      <c r="S529" s="17">
        <v>0</v>
      </c>
      <c r="T529" s="13">
        <v>0</v>
      </c>
      <c r="U529" s="13">
        <v>-182.58</v>
      </c>
      <c r="V529" s="13">
        <v>69.940474079328496</v>
      </c>
      <c r="W529" s="13">
        <v>3252.93</v>
      </c>
      <c r="X529" s="14">
        <v>157.38</v>
      </c>
      <c r="Y529" s="13">
        <v>3592.89</v>
      </c>
      <c r="Z529">
        <v>3592.89</v>
      </c>
    </row>
    <row r="530" spans="1:26" x14ac:dyDescent="0.25">
      <c r="A530" t="s">
        <v>2164</v>
      </c>
      <c r="B530">
        <v>207181</v>
      </c>
      <c r="C530" t="s">
        <v>2064</v>
      </c>
      <c r="D530" s="6">
        <v>44343</v>
      </c>
      <c r="E530" t="s">
        <v>1861</v>
      </c>
      <c r="F530">
        <v>95</v>
      </c>
      <c r="G530">
        <v>-4.57</v>
      </c>
      <c r="H530">
        <v>90.43</v>
      </c>
      <c r="I530" t="s">
        <v>2016</v>
      </c>
      <c r="J530" t="s">
        <v>2013</v>
      </c>
      <c r="K530" t="s">
        <v>2014</v>
      </c>
      <c r="L530">
        <v>95</v>
      </c>
      <c r="M530">
        <v>0</v>
      </c>
      <c r="N530">
        <v>0</v>
      </c>
      <c r="O530">
        <v>95</v>
      </c>
      <c r="P530">
        <v>52021</v>
      </c>
      <c r="Q530">
        <v>89.27324999999999</v>
      </c>
      <c r="R530">
        <v>8480.9599999999991</v>
      </c>
      <c r="S530" s="17">
        <v>0</v>
      </c>
      <c r="T530" s="13">
        <v>0</v>
      </c>
      <c r="U530" s="13">
        <v>-407.98</v>
      </c>
      <c r="V530" s="13">
        <v>85.143425854251902</v>
      </c>
      <c r="W530" s="13">
        <v>7699.52</v>
      </c>
      <c r="X530" s="14">
        <v>373.46</v>
      </c>
      <c r="Y530" s="13">
        <v>8480.9599999999991</v>
      </c>
      <c r="Z530">
        <v>8480.9599999999991</v>
      </c>
    </row>
    <row r="531" spans="1:26" x14ac:dyDescent="0.25">
      <c r="A531" t="s">
        <v>2164</v>
      </c>
      <c r="B531">
        <v>207183</v>
      </c>
      <c r="C531" t="s">
        <v>2066</v>
      </c>
      <c r="D531" s="6">
        <v>44344</v>
      </c>
      <c r="E531" t="s">
        <v>123</v>
      </c>
      <c r="F531">
        <v>109</v>
      </c>
      <c r="G531">
        <v>-5.1100000000000003</v>
      </c>
      <c r="H531">
        <v>103.89</v>
      </c>
      <c r="I531" t="s">
        <v>1665</v>
      </c>
      <c r="J531" t="s">
        <v>1666</v>
      </c>
      <c r="K531" t="s">
        <v>1667</v>
      </c>
      <c r="L531">
        <v>119</v>
      </c>
      <c r="M531">
        <v>10</v>
      </c>
      <c r="N531">
        <v>0</v>
      </c>
      <c r="O531">
        <v>109</v>
      </c>
      <c r="P531">
        <v>52021</v>
      </c>
      <c r="Q531">
        <v>73.32419999999999</v>
      </c>
      <c r="R531">
        <v>8725.58</v>
      </c>
      <c r="S531" s="17">
        <v>0</v>
      </c>
      <c r="T531" s="13">
        <v>733</v>
      </c>
      <c r="U531" s="13">
        <v>-374.69</v>
      </c>
      <c r="V531" s="13">
        <v>69.757907692307697</v>
      </c>
      <c r="W531" s="13">
        <v>7247.15</v>
      </c>
      <c r="X531" s="14">
        <v>370.74</v>
      </c>
      <c r="Y531" s="13">
        <v>8725.58</v>
      </c>
      <c r="Z531">
        <v>8725.58</v>
      </c>
    </row>
    <row r="532" spans="1:26" x14ac:dyDescent="0.25">
      <c r="A532" t="s">
        <v>2164</v>
      </c>
      <c r="B532">
        <v>207185</v>
      </c>
      <c r="C532" t="s">
        <v>2070</v>
      </c>
      <c r="D532" s="6">
        <v>44344</v>
      </c>
      <c r="E532" t="s">
        <v>123</v>
      </c>
      <c r="F532">
        <v>20</v>
      </c>
      <c r="G532">
        <v>-1.23</v>
      </c>
      <c r="H532">
        <v>18.77</v>
      </c>
      <c r="I532" t="s">
        <v>1669</v>
      </c>
      <c r="J532" t="s">
        <v>1670</v>
      </c>
      <c r="K532" t="s">
        <v>1671</v>
      </c>
      <c r="L532">
        <v>20</v>
      </c>
      <c r="M532">
        <v>0</v>
      </c>
      <c r="N532">
        <v>0</v>
      </c>
      <c r="O532">
        <v>20</v>
      </c>
      <c r="P532">
        <v>52021</v>
      </c>
      <c r="Q532">
        <v>73.32419999999999</v>
      </c>
      <c r="R532">
        <v>1466.48</v>
      </c>
      <c r="S532" s="17">
        <v>0</v>
      </c>
      <c r="T532" s="13">
        <v>0</v>
      </c>
      <c r="U532" s="13">
        <v>-90.19</v>
      </c>
      <c r="V532" s="13">
        <v>69.757907692307697</v>
      </c>
      <c r="W532" s="13">
        <v>1309.3599999999999</v>
      </c>
      <c r="X532" s="14">
        <v>66.930000000000007</v>
      </c>
      <c r="Y532" s="13">
        <v>1466.48</v>
      </c>
      <c r="Z532">
        <v>1466.48</v>
      </c>
    </row>
    <row r="533" spans="1:26" x14ac:dyDescent="0.25">
      <c r="A533" t="s">
        <v>2164</v>
      </c>
      <c r="B533">
        <v>207186</v>
      </c>
      <c r="C533" t="s">
        <v>2074</v>
      </c>
      <c r="D533" s="6">
        <v>44344</v>
      </c>
      <c r="E533" t="s">
        <v>123</v>
      </c>
      <c r="F533">
        <v>60</v>
      </c>
      <c r="G533">
        <v>-2.97</v>
      </c>
      <c r="H533">
        <v>57.03</v>
      </c>
      <c r="I533" t="s">
        <v>1673</v>
      </c>
      <c r="J533" t="s">
        <v>1674</v>
      </c>
      <c r="K533" t="s">
        <v>1675</v>
      </c>
      <c r="L533">
        <v>60</v>
      </c>
      <c r="M533">
        <v>0</v>
      </c>
      <c r="N533">
        <v>0</v>
      </c>
      <c r="O533">
        <v>60</v>
      </c>
      <c r="P533">
        <v>52021</v>
      </c>
      <c r="Q533">
        <v>73.32419999999999</v>
      </c>
      <c r="R533">
        <v>4399.45</v>
      </c>
      <c r="S533" s="17">
        <v>0</v>
      </c>
      <c r="T533" s="13">
        <v>0</v>
      </c>
      <c r="U533" s="13">
        <v>-217.77</v>
      </c>
      <c r="V533" s="13">
        <v>69.757907692307697</v>
      </c>
      <c r="W533" s="13">
        <v>3978.29</v>
      </c>
      <c r="X533" s="14">
        <v>203.39</v>
      </c>
      <c r="Y533" s="13">
        <v>4399.4499999999989</v>
      </c>
      <c r="Z533">
        <v>4399.45</v>
      </c>
    </row>
    <row r="534" spans="1:26" x14ac:dyDescent="0.25">
      <c r="A534" t="s">
        <v>2164</v>
      </c>
      <c r="B534">
        <v>207194</v>
      </c>
      <c r="C534" t="s">
        <v>2076</v>
      </c>
      <c r="D534" s="6">
        <v>44344</v>
      </c>
      <c r="E534" t="s">
        <v>123</v>
      </c>
      <c r="F534">
        <v>99</v>
      </c>
      <c r="G534">
        <v>-4.67</v>
      </c>
      <c r="H534">
        <v>94.33</v>
      </c>
      <c r="I534" t="s">
        <v>1677</v>
      </c>
      <c r="J534" t="s">
        <v>1678</v>
      </c>
      <c r="K534" t="s">
        <v>1679</v>
      </c>
      <c r="L534">
        <v>99</v>
      </c>
      <c r="M534">
        <v>0</v>
      </c>
      <c r="N534">
        <v>0</v>
      </c>
      <c r="O534">
        <v>99</v>
      </c>
      <c r="P534">
        <v>52021</v>
      </c>
      <c r="Q534">
        <v>73.32419999999999</v>
      </c>
      <c r="R534">
        <v>7259.1</v>
      </c>
      <c r="S534" s="17">
        <v>0</v>
      </c>
      <c r="T534" s="13">
        <v>0</v>
      </c>
      <c r="U534" s="13">
        <v>-342.42</v>
      </c>
      <c r="V534" s="13">
        <v>69.757907692307697</v>
      </c>
      <c r="W534" s="13">
        <v>6580.26</v>
      </c>
      <c r="X534" s="14">
        <v>336.42</v>
      </c>
      <c r="Y534" s="13">
        <v>7259.1</v>
      </c>
      <c r="Z534">
        <v>7259.1</v>
      </c>
    </row>
    <row r="535" spans="1:26" x14ac:dyDescent="0.25">
      <c r="A535" t="s">
        <v>2164</v>
      </c>
      <c r="B535">
        <v>207195</v>
      </c>
      <c r="C535" t="s">
        <v>2078</v>
      </c>
      <c r="D535" s="6">
        <v>44344</v>
      </c>
      <c r="E535" t="s">
        <v>123</v>
      </c>
      <c r="F535">
        <v>99</v>
      </c>
      <c r="G535">
        <v>-4.67</v>
      </c>
      <c r="H535">
        <v>94.33</v>
      </c>
      <c r="I535" t="s">
        <v>1681</v>
      </c>
      <c r="J535" t="s">
        <v>1682</v>
      </c>
      <c r="K535" t="s">
        <v>1683</v>
      </c>
      <c r="L535">
        <v>99</v>
      </c>
      <c r="M535">
        <v>0</v>
      </c>
      <c r="N535">
        <v>0</v>
      </c>
      <c r="O535">
        <v>99</v>
      </c>
      <c r="P535">
        <v>52021</v>
      </c>
      <c r="Q535">
        <v>73.32419999999999</v>
      </c>
      <c r="R535">
        <v>7259.1</v>
      </c>
      <c r="S535" s="17">
        <v>0</v>
      </c>
      <c r="T535" s="13">
        <v>0</v>
      </c>
      <c r="U535" s="13">
        <v>-342.42</v>
      </c>
      <c r="V535" s="13">
        <v>69.757907692307697</v>
      </c>
      <c r="W535" s="13">
        <v>6580.26</v>
      </c>
      <c r="X535" s="14">
        <v>336.42</v>
      </c>
      <c r="Y535" s="13">
        <v>7259.1</v>
      </c>
      <c r="Z535">
        <v>7259.1</v>
      </c>
    </row>
    <row r="536" spans="1:26" x14ac:dyDescent="0.25">
      <c r="A536" t="s">
        <v>2164</v>
      </c>
      <c r="B536">
        <v>207184</v>
      </c>
      <c r="C536" t="s">
        <v>2082</v>
      </c>
      <c r="D536" s="6">
        <v>44344</v>
      </c>
      <c r="E536" t="s">
        <v>1788</v>
      </c>
      <c r="F536">
        <v>48</v>
      </c>
      <c r="G536">
        <v>-2.4500000000000002</v>
      </c>
      <c r="H536">
        <v>45.55</v>
      </c>
      <c r="I536" t="s">
        <v>1857</v>
      </c>
      <c r="J536" t="s">
        <v>1858</v>
      </c>
      <c r="K536" t="s">
        <v>1859</v>
      </c>
      <c r="L536">
        <v>48</v>
      </c>
      <c r="M536">
        <v>0</v>
      </c>
      <c r="N536">
        <v>0</v>
      </c>
      <c r="O536">
        <v>48</v>
      </c>
      <c r="P536">
        <v>52021</v>
      </c>
      <c r="Q536">
        <v>60.232150000000004</v>
      </c>
      <c r="R536">
        <v>2891.14</v>
      </c>
      <c r="S536" s="17">
        <v>0</v>
      </c>
      <c r="T536" s="13">
        <v>0</v>
      </c>
      <c r="U536" s="13">
        <v>-147.57</v>
      </c>
      <c r="V536" s="13">
        <v>0</v>
      </c>
      <c r="W536" s="13">
        <v>2743.57</v>
      </c>
      <c r="X536" s="14">
        <v>0</v>
      </c>
      <c r="Y536" s="13">
        <v>2891.1400000000003</v>
      </c>
      <c r="Z536">
        <v>2891.1400000000003</v>
      </c>
    </row>
    <row r="537" spans="1:26" x14ac:dyDescent="0.25">
      <c r="A537" t="s">
        <v>2164</v>
      </c>
      <c r="B537">
        <v>207196</v>
      </c>
      <c r="C537" t="s">
        <v>2086</v>
      </c>
      <c r="D537" s="6">
        <v>44344</v>
      </c>
      <c r="E537" t="s">
        <v>2022</v>
      </c>
      <c r="F537">
        <v>34</v>
      </c>
      <c r="G537">
        <v>-1.72</v>
      </c>
      <c r="H537">
        <v>32.28</v>
      </c>
      <c r="I537" t="s">
        <v>2127</v>
      </c>
      <c r="J537" t="s">
        <v>2128</v>
      </c>
      <c r="K537" t="s">
        <v>2129</v>
      </c>
      <c r="L537">
        <v>34</v>
      </c>
      <c r="M537">
        <v>0</v>
      </c>
      <c r="N537">
        <v>0</v>
      </c>
      <c r="O537">
        <v>34</v>
      </c>
      <c r="P537">
        <v>52021</v>
      </c>
      <c r="Q537">
        <v>103.23779999999999</v>
      </c>
      <c r="R537">
        <v>3510.09</v>
      </c>
      <c r="S537" s="17">
        <v>0</v>
      </c>
      <c r="T537" s="13">
        <v>0</v>
      </c>
      <c r="U537" s="13">
        <v>-177.57</v>
      </c>
      <c r="V537" s="13">
        <v>98.62515489467161</v>
      </c>
      <c r="W537" s="13">
        <v>3183.62</v>
      </c>
      <c r="X537" s="14">
        <v>148.9</v>
      </c>
      <c r="Y537" s="13">
        <v>3510.09</v>
      </c>
      <c r="Z537">
        <v>3510.09</v>
      </c>
    </row>
    <row r="538" spans="1:26" x14ac:dyDescent="0.25">
      <c r="A538" t="s">
        <v>2164</v>
      </c>
      <c r="B538">
        <v>207197</v>
      </c>
      <c r="C538" t="s">
        <v>2090</v>
      </c>
      <c r="D538" s="6">
        <v>44345</v>
      </c>
      <c r="E538" t="s">
        <v>123</v>
      </c>
      <c r="F538">
        <v>89</v>
      </c>
      <c r="G538">
        <v>-4.24</v>
      </c>
      <c r="H538">
        <v>84.76</v>
      </c>
      <c r="I538" t="s">
        <v>1685</v>
      </c>
      <c r="J538" t="s">
        <v>1686</v>
      </c>
      <c r="K538" t="s">
        <v>1687</v>
      </c>
      <c r="L538">
        <v>99</v>
      </c>
      <c r="M538">
        <v>10</v>
      </c>
      <c r="N538">
        <v>0</v>
      </c>
      <c r="O538">
        <v>89</v>
      </c>
      <c r="P538">
        <v>52021</v>
      </c>
      <c r="Q538">
        <v>73.32419999999999</v>
      </c>
      <c r="R538">
        <v>7259.1</v>
      </c>
      <c r="S538" s="17">
        <v>0</v>
      </c>
      <c r="T538" s="13">
        <v>733</v>
      </c>
      <c r="U538" s="13">
        <v>-310.89</v>
      </c>
      <c r="V538" s="13">
        <v>69.755418218760582</v>
      </c>
      <c r="W538" s="13">
        <v>5912.47</v>
      </c>
      <c r="X538" s="14">
        <v>302.74</v>
      </c>
      <c r="Y538" s="13">
        <v>7259.1</v>
      </c>
      <c r="Z538">
        <v>7259.1</v>
      </c>
    </row>
    <row r="539" spans="1:26" x14ac:dyDescent="0.25">
      <c r="A539" t="s">
        <v>2164</v>
      </c>
      <c r="B539">
        <v>207200</v>
      </c>
      <c r="C539" t="s">
        <v>2092</v>
      </c>
      <c r="D539" s="6">
        <v>44345</v>
      </c>
      <c r="E539" t="s">
        <v>123</v>
      </c>
      <c r="F539">
        <v>40</v>
      </c>
      <c r="G539">
        <v>-2.1</v>
      </c>
      <c r="H539">
        <v>37.9</v>
      </c>
      <c r="I539" t="s">
        <v>1689</v>
      </c>
      <c r="J539" t="s">
        <v>1690</v>
      </c>
      <c r="K539" t="s">
        <v>1691</v>
      </c>
      <c r="L539">
        <v>40</v>
      </c>
      <c r="M539">
        <v>0</v>
      </c>
      <c r="N539">
        <v>0</v>
      </c>
      <c r="O539">
        <v>40</v>
      </c>
      <c r="P539">
        <v>52021</v>
      </c>
      <c r="Q539">
        <v>73.32419999999999</v>
      </c>
      <c r="R539">
        <v>2932.97</v>
      </c>
      <c r="S539" s="17">
        <v>0</v>
      </c>
      <c r="T539" s="13">
        <v>0</v>
      </c>
      <c r="U539" s="13">
        <v>-153.97999999999999</v>
      </c>
      <c r="V539" s="13">
        <v>69.755418218760582</v>
      </c>
      <c r="W539" s="13">
        <v>2643.73</v>
      </c>
      <c r="X539" s="14">
        <v>135.26</v>
      </c>
      <c r="Y539" s="13">
        <v>2932.97</v>
      </c>
      <c r="Z539">
        <v>2932.97</v>
      </c>
    </row>
    <row r="540" spans="1:26" x14ac:dyDescent="0.25">
      <c r="A540" t="s">
        <v>2164</v>
      </c>
      <c r="B540">
        <v>207202</v>
      </c>
      <c r="C540" t="s">
        <v>2096</v>
      </c>
      <c r="D540" s="6">
        <v>44345</v>
      </c>
      <c r="E540" t="s">
        <v>123</v>
      </c>
      <c r="F540">
        <v>40</v>
      </c>
      <c r="G540">
        <v>-2.1</v>
      </c>
      <c r="H540">
        <v>37.9</v>
      </c>
      <c r="I540" t="s">
        <v>1693</v>
      </c>
      <c r="J540" t="s">
        <v>1694</v>
      </c>
      <c r="K540" t="s">
        <v>1695</v>
      </c>
      <c r="L540">
        <v>40</v>
      </c>
      <c r="M540">
        <v>0</v>
      </c>
      <c r="N540">
        <v>0</v>
      </c>
      <c r="O540">
        <v>40</v>
      </c>
      <c r="P540">
        <v>52021</v>
      </c>
      <c r="Q540">
        <v>73.32419999999999</v>
      </c>
      <c r="R540">
        <v>2932.97</v>
      </c>
      <c r="S540" s="17">
        <v>0</v>
      </c>
      <c r="T540" s="13">
        <v>0</v>
      </c>
      <c r="U540" s="13">
        <v>-153.97999999999999</v>
      </c>
      <c r="V540" s="13">
        <v>69.755418218760582</v>
      </c>
      <c r="W540" s="13">
        <v>2643.73</v>
      </c>
      <c r="X540" s="14">
        <v>135.26</v>
      </c>
      <c r="Y540" s="13">
        <v>2932.97</v>
      </c>
      <c r="Z540">
        <v>2932.97</v>
      </c>
    </row>
    <row r="541" spans="1:26" x14ac:dyDescent="0.25">
      <c r="A541" t="s">
        <v>2164</v>
      </c>
      <c r="B541">
        <v>207198</v>
      </c>
      <c r="C541" t="s">
        <v>2098</v>
      </c>
      <c r="D541" s="6">
        <v>44345</v>
      </c>
      <c r="E541" t="s">
        <v>1861</v>
      </c>
      <c r="F541">
        <v>16</v>
      </c>
      <c r="G541">
        <v>-1.1100000000000001</v>
      </c>
      <c r="H541">
        <v>14.89</v>
      </c>
      <c r="I541" t="s">
        <v>2018</v>
      </c>
      <c r="J541" t="s">
        <v>2019</v>
      </c>
      <c r="K541" t="s">
        <v>2020</v>
      </c>
      <c r="L541">
        <v>16</v>
      </c>
      <c r="M541">
        <v>0</v>
      </c>
      <c r="N541">
        <v>0</v>
      </c>
      <c r="O541">
        <v>16</v>
      </c>
      <c r="P541">
        <v>52021</v>
      </c>
      <c r="Q541">
        <v>89.27324999999999</v>
      </c>
      <c r="R541">
        <v>1428.37</v>
      </c>
      <c r="S541" s="17">
        <v>0</v>
      </c>
      <c r="T541" s="13">
        <v>0</v>
      </c>
      <c r="U541" s="13">
        <v>-99.09</v>
      </c>
      <c r="V541" s="13">
        <v>0</v>
      </c>
      <c r="W541" s="13">
        <v>1329.28</v>
      </c>
      <c r="X541" s="14">
        <v>0</v>
      </c>
      <c r="Y541" s="13">
        <v>1428.37</v>
      </c>
      <c r="Z541">
        <v>1428.37</v>
      </c>
    </row>
    <row r="542" spans="1:26" x14ac:dyDescent="0.25">
      <c r="A542" t="s">
        <v>2164</v>
      </c>
      <c r="B542">
        <v>207214</v>
      </c>
      <c r="C542" t="s">
        <v>2100</v>
      </c>
      <c r="D542" s="6">
        <v>44346</v>
      </c>
      <c r="E542" t="s">
        <v>123</v>
      </c>
      <c r="F542">
        <v>99</v>
      </c>
      <c r="G542">
        <v>-4.67</v>
      </c>
      <c r="H542">
        <v>94.33</v>
      </c>
      <c r="I542" t="s">
        <v>1697</v>
      </c>
      <c r="J542" t="s">
        <v>1698</v>
      </c>
      <c r="K542" t="s">
        <v>1699</v>
      </c>
      <c r="L542">
        <v>99</v>
      </c>
      <c r="M542">
        <v>0</v>
      </c>
      <c r="N542">
        <v>0</v>
      </c>
      <c r="O542">
        <v>99</v>
      </c>
      <c r="P542">
        <v>52021</v>
      </c>
      <c r="Q542">
        <v>73.32419999999999</v>
      </c>
      <c r="R542">
        <v>7259.1</v>
      </c>
      <c r="S542" s="17">
        <v>0</v>
      </c>
      <c r="T542" s="13">
        <v>0</v>
      </c>
      <c r="U542" s="13">
        <v>-342.42</v>
      </c>
      <c r="V542" s="13">
        <v>69.757016378928725</v>
      </c>
      <c r="W542" s="13">
        <v>6580.18</v>
      </c>
      <c r="X542" s="14">
        <v>336.5</v>
      </c>
      <c r="Y542" s="13">
        <v>7259.1</v>
      </c>
      <c r="Z542">
        <v>7259.1</v>
      </c>
    </row>
    <row r="543" spans="1:26" x14ac:dyDescent="0.25">
      <c r="A543" t="s">
        <v>2164</v>
      </c>
      <c r="B543">
        <v>207215</v>
      </c>
      <c r="C543" t="s">
        <v>2104</v>
      </c>
      <c r="D543" s="6">
        <v>44346</v>
      </c>
      <c r="E543" t="s">
        <v>123</v>
      </c>
      <c r="F543">
        <v>40</v>
      </c>
      <c r="G543">
        <v>-2.1</v>
      </c>
      <c r="H543">
        <v>37.9</v>
      </c>
      <c r="I543" t="s">
        <v>1701</v>
      </c>
      <c r="J543" t="s">
        <v>1702</v>
      </c>
      <c r="K543" t="s">
        <v>1703</v>
      </c>
      <c r="L543">
        <v>40</v>
      </c>
      <c r="M543">
        <v>0</v>
      </c>
      <c r="N543">
        <v>0</v>
      </c>
      <c r="O543">
        <v>40</v>
      </c>
      <c r="P543">
        <v>52021</v>
      </c>
      <c r="Q543">
        <v>73.32419999999999</v>
      </c>
      <c r="R543">
        <v>2932.97</v>
      </c>
      <c r="S543" s="17">
        <v>0</v>
      </c>
      <c r="T543" s="13">
        <v>0</v>
      </c>
      <c r="U543" s="13">
        <v>-153.97999999999999</v>
      </c>
      <c r="V543" s="13">
        <v>69.757016378928725</v>
      </c>
      <c r="W543" s="13">
        <v>2643.79</v>
      </c>
      <c r="X543" s="14">
        <v>135.19999999999999</v>
      </c>
      <c r="Y543" s="13">
        <v>2932.97</v>
      </c>
      <c r="Z543">
        <v>2932.97</v>
      </c>
    </row>
    <row r="544" spans="1:26" x14ac:dyDescent="0.25">
      <c r="A544" t="s">
        <v>2164</v>
      </c>
      <c r="B544">
        <v>207216</v>
      </c>
      <c r="C544" t="s">
        <v>2108</v>
      </c>
      <c r="D544" s="6">
        <v>44346</v>
      </c>
      <c r="E544" t="s">
        <v>123</v>
      </c>
      <c r="F544">
        <v>20</v>
      </c>
      <c r="G544">
        <v>-1.23</v>
      </c>
      <c r="H544">
        <v>18.77</v>
      </c>
      <c r="I544" t="s">
        <v>1705</v>
      </c>
      <c r="J544" t="s">
        <v>1706</v>
      </c>
      <c r="K544" t="s">
        <v>1707</v>
      </c>
      <c r="L544">
        <v>20</v>
      </c>
      <c r="M544">
        <v>0</v>
      </c>
      <c r="N544">
        <v>0</v>
      </c>
      <c r="O544">
        <v>20</v>
      </c>
      <c r="P544">
        <v>52021</v>
      </c>
      <c r="Q544">
        <v>73.32419999999999</v>
      </c>
      <c r="R544">
        <v>1466.48</v>
      </c>
      <c r="S544" s="17">
        <v>0</v>
      </c>
      <c r="T544" s="13">
        <v>0</v>
      </c>
      <c r="U544" s="13">
        <v>-90.19</v>
      </c>
      <c r="V544" s="13">
        <v>69.757016378928725</v>
      </c>
      <c r="W544" s="13">
        <v>1309.3399999999999</v>
      </c>
      <c r="X544" s="14">
        <v>66.95</v>
      </c>
      <c r="Y544" s="13">
        <v>1466.48</v>
      </c>
      <c r="Z544">
        <v>1466.48</v>
      </c>
    </row>
    <row r="545" spans="1:26" x14ac:dyDescent="0.25">
      <c r="A545" t="s">
        <v>2164</v>
      </c>
      <c r="B545">
        <v>207219</v>
      </c>
      <c r="C545" t="s">
        <v>2110</v>
      </c>
      <c r="D545" s="6">
        <v>44346</v>
      </c>
      <c r="E545" t="s">
        <v>123</v>
      </c>
      <c r="F545">
        <v>99</v>
      </c>
      <c r="G545">
        <v>-4.67</v>
      </c>
      <c r="H545">
        <v>94.33</v>
      </c>
      <c r="I545" t="s">
        <v>1709</v>
      </c>
      <c r="J545" t="s">
        <v>1710</v>
      </c>
      <c r="K545" t="s">
        <v>1711</v>
      </c>
      <c r="L545">
        <v>99</v>
      </c>
      <c r="M545">
        <v>0</v>
      </c>
      <c r="N545">
        <v>0</v>
      </c>
      <c r="O545">
        <v>99</v>
      </c>
      <c r="P545">
        <v>52021</v>
      </c>
      <c r="Q545">
        <v>73.32419999999999</v>
      </c>
      <c r="R545">
        <v>7259.1</v>
      </c>
      <c r="S545" s="17">
        <v>0</v>
      </c>
      <c r="T545" s="13">
        <v>0</v>
      </c>
      <c r="U545" s="13">
        <v>-342.42</v>
      </c>
      <c r="V545" s="13">
        <v>69.757016378928725</v>
      </c>
      <c r="W545" s="13">
        <v>6580.18</v>
      </c>
      <c r="X545" s="14">
        <v>336.5</v>
      </c>
      <c r="Y545" s="13">
        <v>7259.1</v>
      </c>
      <c r="Z545">
        <v>7259.1</v>
      </c>
    </row>
    <row r="546" spans="1:26" x14ac:dyDescent="0.25">
      <c r="A546" t="s">
        <v>2164</v>
      </c>
      <c r="B546">
        <v>207220</v>
      </c>
      <c r="C546" t="s">
        <v>2114</v>
      </c>
      <c r="D546" s="6">
        <v>44346</v>
      </c>
      <c r="E546" t="s">
        <v>123</v>
      </c>
      <c r="F546">
        <v>99</v>
      </c>
      <c r="G546">
        <v>-4.67</v>
      </c>
      <c r="H546">
        <v>94.33</v>
      </c>
      <c r="I546" t="s">
        <v>1713</v>
      </c>
      <c r="J546" t="s">
        <v>1714</v>
      </c>
      <c r="K546" t="s">
        <v>1715</v>
      </c>
      <c r="L546">
        <v>99</v>
      </c>
      <c r="M546">
        <v>0</v>
      </c>
      <c r="N546">
        <v>0</v>
      </c>
      <c r="O546">
        <v>99</v>
      </c>
      <c r="P546">
        <v>52021</v>
      </c>
      <c r="Q546">
        <v>73.32419999999999</v>
      </c>
      <c r="R546">
        <v>7259.1</v>
      </c>
      <c r="S546" s="17">
        <v>0</v>
      </c>
      <c r="T546" s="13">
        <v>0</v>
      </c>
      <c r="U546" s="13">
        <v>-342.42</v>
      </c>
      <c r="V546" s="13">
        <v>69.757016378928725</v>
      </c>
      <c r="W546" s="13">
        <v>6580.18</v>
      </c>
      <c r="X546" s="14">
        <v>336.5</v>
      </c>
      <c r="Y546" s="13">
        <v>7259.1</v>
      </c>
      <c r="Z546">
        <v>7259.1</v>
      </c>
    </row>
    <row r="547" spans="1:26" x14ac:dyDescent="0.25">
      <c r="A547" t="s">
        <v>2164</v>
      </c>
      <c r="B547">
        <v>207221</v>
      </c>
      <c r="C547" t="s">
        <v>2118</v>
      </c>
      <c r="D547" s="6">
        <v>44346</v>
      </c>
      <c r="E547" t="s">
        <v>123</v>
      </c>
      <c r="F547">
        <v>99</v>
      </c>
      <c r="G547">
        <v>-4.67</v>
      </c>
      <c r="H547">
        <v>94.33</v>
      </c>
      <c r="I547" t="s">
        <v>1717</v>
      </c>
      <c r="J547" t="s">
        <v>1718</v>
      </c>
      <c r="K547" t="s">
        <v>1719</v>
      </c>
      <c r="L547">
        <v>99</v>
      </c>
      <c r="M547">
        <v>0</v>
      </c>
      <c r="N547">
        <v>0</v>
      </c>
      <c r="O547">
        <v>99</v>
      </c>
      <c r="P547">
        <v>52021</v>
      </c>
      <c r="Q547">
        <v>73.32419999999999</v>
      </c>
      <c r="R547">
        <v>7259.1</v>
      </c>
      <c r="S547" s="17">
        <v>0</v>
      </c>
      <c r="T547" s="13">
        <v>0</v>
      </c>
      <c r="U547" s="13">
        <v>-342.42</v>
      </c>
      <c r="V547" s="13">
        <v>69.757016378928725</v>
      </c>
      <c r="W547" s="13">
        <v>6580.18</v>
      </c>
      <c r="X547" s="14">
        <v>336.5</v>
      </c>
      <c r="Y547" s="13">
        <v>7259.1</v>
      </c>
      <c r="Z547">
        <v>7259.1</v>
      </c>
    </row>
    <row r="548" spans="1:26" x14ac:dyDescent="0.25">
      <c r="A548" t="s">
        <v>2164</v>
      </c>
      <c r="B548">
        <v>207222</v>
      </c>
      <c r="C548" t="s">
        <v>2122</v>
      </c>
      <c r="D548" s="6">
        <v>44346</v>
      </c>
      <c r="E548" t="s">
        <v>123</v>
      </c>
      <c r="F548">
        <v>49</v>
      </c>
      <c r="G548">
        <v>-2.4900000000000002</v>
      </c>
      <c r="H548">
        <v>46.51</v>
      </c>
      <c r="I548" t="s">
        <v>1721</v>
      </c>
      <c r="J548" t="s">
        <v>1722</v>
      </c>
      <c r="K548" t="s">
        <v>1723</v>
      </c>
      <c r="L548">
        <v>49</v>
      </c>
      <c r="M548">
        <v>0</v>
      </c>
      <c r="N548">
        <v>0</v>
      </c>
      <c r="O548">
        <v>49</v>
      </c>
      <c r="P548">
        <v>52021</v>
      </c>
      <c r="Q548">
        <v>73.32419999999999</v>
      </c>
      <c r="R548">
        <v>3592.89</v>
      </c>
      <c r="S548" s="17">
        <v>0</v>
      </c>
      <c r="T548" s="13">
        <v>0</v>
      </c>
      <c r="U548" s="13">
        <v>-182.58</v>
      </c>
      <c r="V548" s="13">
        <v>69.757016378928725</v>
      </c>
      <c r="W548" s="13">
        <v>3244.4</v>
      </c>
      <c r="X548" s="14">
        <v>165.91</v>
      </c>
      <c r="Y548" s="13">
        <v>3592.89</v>
      </c>
      <c r="Z548">
        <v>3592.89</v>
      </c>
    </row>
    <row r="549" spans="1:26" x14ac:dyDescent="0.25">
      <c r="A549" t="s">
        <v>2164</v>
      </c>
      <c r="B549">
        <v>207223</v>
      </c>
      <c r="C549" t="s">
        <v>2124</v>
      </c>
      <c r="D549" s="6">
        <v>44347</v>
      </c>
      <c r="E549" t="s">
        <v>123</v>
      </c>
      <c r="F549">
        <v>20</v>
      </c>
      <c r="G549">
        <v>-1.23</v>
      </c>
      <c r="H549">
        <v>18.77</v>
      </c>
      <c r="I549" t="s">
        <v>1725</v>
      </c>
      <c r="J549" t="s">
        <v>1726</v>
      </c>
      <c r="K549" t="s">
        <v>1727</v>
      </c>
      <c r="L549">
        <v>20</v>
      </c>
      <c r="M549">
        <v>0</v>
      </c>
      <c r="N549">
        <v>0</v>
      </c>
      <c r="O549">
        <v>20</v>
      </c>
      <c r="P549">
        <v>52021</v>
      </c>
      <c r="Q549">
        <v>73.32419999999999</v>
      </c>
      <c r="R549">
        <v>1466.48</v>
      </c>
      <c r="S549" s="17">
        <v>0</v>
      </c>
      <c r="T549" s="13">
        <v>0</v>
      </c>
      <c r="U549" s="13">
        <v>-90.19</v>
      </c>
      <c r="V549" s="13">
        <v>69.757016378928725</v>
      </c>
      <c r="W549" s="13">
        <v>1309.3399999999999</v>
      </c>
      <c r="X549" s="14">
        <v>66.95</v>
      </c>
      <c r="Y549" s="13">
        <v>1466.48</v>
      </c>
      <c r="Z549">
        <v>1466.48</v>
      </c>
    </row>
    <row r="550" spans="1:26" x14ac:dyDescent="0.25">
      <c r="A550" t="s">
        <v>2164</v>
      </c>
      <c r="B550">
        <v>207225</v>
      </c>
      <c r="C550" t="s">
        <v>2126</v>
      </c>
      <c r="D550" s="6">
        <v>44347</v>
      </c>
      <c r="E550" t="s">
        <v>123</v>
      </c>
      <c r="F550">
        <v>89</v>
      </c>
      <c r="G550">
        <v>-4.24</v>
      </c>
      <c r="H550">
        <v>84.76</v>
      </c>
      <c r="I550" t="s">
        <v>1729</v>
      </c>
      <c r="J550" t="s">
        <v>1730</v>
      </c>
      <c r="K550" t="s">
        <v>1731</v>
      </c>
      <c r="L550">
        <v>89</v>
      </c>
      <c r="M550">
        <v>0</v>
      </c>
      <c r="N550">
        <v>0</v>
      </c>
      <c r="O550">
        <v>89</v>
      </c>
      <c r="P550">
        <v>52021</v>
      </c>
      <c r="Q550">
        <v>73.32419999999999</v>
      </c>
      <c r="R550">
        <v>6525.86</v>
      </c>
      <c r="S550" s="17">
        <v>0</v>
      </c>
      <c r="T550" s="13">
        <v>0</v>
      </c>
      <c r="U550" s="13">
        <v>-310.89</v>
      </c>
      <c r="V550" s="13">
        <v>69.757016378928725</v>
      </c>
      <c r="W550" s="13">
        <v>5912.6</v>
      </c>
      <c r="X550" s="14">
        <v>302.37</v>
      </c>
      <c r="Y550" s="13">
        <v>6525.8600000000006</v>
      </c>
      <c r="Z550">
        <v>6525.86</v>
      </c>
    </row>
    <row r="551" spans="1:26" x14ac:dyDescent="0.25">
      <c r="A551" t="s">
        <v>2484</v>
      </c>
      <c r="B551" t="s">
        <v>2485</v>
      </c>
    </row>
    <row r="552" spans="1:26" x14ac:dyDescent="0.25">
      <c r="A552" t="s">
        <v>2484</v>
      </c>
      <c r="B552" t="s">
        <v>2484</v>
      </c>
      <c r="C552">
        <v>2</v>
      </c>
      <c r="D552" s="6">
        <v>3</v>
      </c>
      <c r="E552">
        <v>4</v>
      </c>
      <c r="F552">
        <v>5</v>
      </c>
      <c r="G552">
        <v>6</v>
      </c>
      <c r="H552">
        <v>7</v>
      </c>
      <c r="I552">
        <v>8</v>
      </c>
      <c r="J552">
        <v>9</v>
      </c>
      <c r="K552">
        <v>10</v>
      </c>
      <c r="L552">
        <v>11</v>
      </c>
      <c r="M552">
        <v>12</v>
      </c>
      <c r="N552">
        <v>13</v>
      </c>
      <c r="O552">
        <v>14</v>
      </c>
      <c r="P552">
        <v>15</v>
      </c>
      <c r="Q552">
        <v>16</v>
      </c>
      <c r="R552">
        <v>17</v>
      </c>
      <c r="S552" s="13">
        <v>18</v>
      </c>
      <c r="T552" s="13">
        <v>19</v>
      </c>
      <c r="U552" s="13">
        <v>20</v>
      </c>
      <c r="V552" s="13">
        <v>21</v>
      </c>
      <c r="W552" s="13">
        <v>22</v>
      </c>
      <c r="X552" s="13">
        <v>23</v>
      </c>
      <c r="Y552" s="13">
        <v>24</v>
      </c>
      <c r="Z552" s="7">
        <v>25</v>
      </c>
    </row>
    <row r="553" spans="1:26" x14ac:dyDescent="0.25">
      <c r="A553" t="s">
        <v>2483</v>
      </c>
      <c r="B553" t="s">
        <v>2485</v>
      </c>
      <c r="R553" s="14" t="s">
        <v>2161</v>
      </c>
      <c r="S553" s="14" t="s">
        <v>2155</v>
      </c>
      <c r="T553" s="14" t="s">
        <v>2156</v>
      </c>
      <c r="U553" s="14" t="s">
        <v>2156</v>
      </c>
      <c r="V553" s="14"/>
      <c r="W553" s="14" t="s">
        <v>2162</v>
      </c>
      <c r="X553" s="14" t="s">
        <v>2157</v>
      </c>
      <c r="Y553" s="14" t="s">
        <v>2159</v>
      </c>
      <c r="Z553" s="14" t="s">
        <v>2160</v>
      </c>
    </row>
    <row r="554" spans="1:26" x14ac:dyDescent="0.25">
      <c r="A554" t="s">
        <v>2165</v>
      </c>
      <c r="B554" t="s">
        <v>101</v>
      </c>
      <c r="C554" t="s">
        <v>102</v>
      </c>
      <c r="D554" s="6" t="s">
        <v>4</v>
      </c>
      <c r="E554" t="s">
        <v>103</v>
      </c>
      <c r="F554" t="s">
        <v>104</v>
      </c>
      <c r="G554" t="s">
        <v>105</v>
      </c>
      <c r="H554" t="s">
        <v>106</v>
      </c>
      <c r="I554" t="s">
        <v>107</v>
      </c>
      <c r="J554" t="s">
        <v>108</v>
      </c>
      <c r="K554" t="s">
        <v>109</v>
      </c>
      <c r="L554" t="s">
        <v>110</v>
      </c>
      <c r="M554" t="s">
        <v>111</v>
      </c>
      <c r="N554" t="s">
        <v>112</v>
      </c>
      <c r="O554" t="s">
        <v>106</v>
      </c>
      <c r="P554" t="s">
        <v>113</v>
      </c>
      <c r="Q554" t="s">
        <v>2166</v>
      </c>
      <c r="R554" t="s">
        <v>115</v>
      </c>
      <c r="S554" s="13" t="s">
        <v>116</v>
      </c>
      <c r="T554" s="14" t="s">
        <v>117</v>
      </c>
      <c r="U554" s="13" t="s">
        <v>118</v>
      </c>
      <c r="V554" s="13" t="s">
        <v>119</v>
      </c>
      <c r="W554" s="13" t="s">
        <v>120</v>
      </c>
      <c r="X554" s="13" t="s">
        <v>121</v>
      </c>
      <c r="Y554" s="13" t="s">
        <v>2158</v>
      </c>
      <c r="Z554" s="7" t="s">
        <v>2158</v>
      </c>
    </row>
    <row r="555" spans="1:26" x14ac:dyDescent="0.25">
      <c r="A555" t="s">
        <v>2169</v>
      </c>
      <c r="B555">
        <v>206173</v>
      </c>
      <c r="C555" t="s">
        <v>2330</v>
      </c>
      <c r="D555" s="6">
        <v>44287</v>
      </c>
      <c r="E555" t="s">
        <v>2170</v>
      </c>
      <c r="F555">
        <v>1434.34</v>
      </c>
      <c r="G555">
        <v>72.78</v>
      </c>
      <c r="H555">
        <v>1361.56</v>
      </c>
      <c r="I555" t="s">
        <v>2328</v>
      </c>
      <c r="K555">
        <v>29439</v>
      </c>
      <c r="L555">
        <v>20</v>
      </c>
      <c r="M555">
        <v>0</v>
      </c>
      <c r="N555">
        <v>20</v>
      </c>
      <c r="P555">
        <v>42021</v>
      </c>
      <c r="Q555">
        <v>73.656099999999995</v>
      </c>
      <c r="R555">
        <v>1473.12</v>
      </c>
      <c r="S555" s="13">
        <v>0</v>
      </c>
      <c r="T555" s="13">
        <v>0</v>
      </c>
      <c r="U555" s="13">
        <v>-72.78</v>
      </c>
      <c r="V555" s="13">
        <v>71.72</v>
      </c>
      <c r="W555" s="13">
        <v>1361.56</v>
      </c>
      <c r="X555" s="13">
        <v>38.78</v>
      </c>
      <c r="Y555" s="13">
        <f>+T555+W555+X555-U555</f>
        <v>1473.12</v>
      </c>
      <c r="Z555" s="7">
        <f>+R555</f>
        <v>1473.12</v>
      </c>
    </row>
    <row r="556" spans="1:26" x14ac:dyDescent="0.25">
      <c r="A556" t="s">
        <v>2169</v>
      </c>
      <c r="B556">
        <v>206175</v>
      </c>
      <c r="C556" t="s">
        <v>2336</v>
      </c>
      <c r="D556" s="6">
        <v>44287</v>
      </c>
      <c r="E556" t="s">
        <v>2170</v>
      </c>
      <c r="F556">
        <v>6384.83</v>
      </c>
      <c r="G556">
        <v>323.97000000000003</v>
      </c>
      <c r="H556">
        <v>6060.86</v>
      </c>
      <c r="I556" t="s">
        <v>2327</v>
      </c>
      <c r="K556">
        <v>29441</v>
      </c>
      <c r="L556">
        <v>89</v>
      </c>
      <c r="M556">
        <v>0</v>
      </c>
      <c r="N556">
        <v>89</v>
      </c>
      <c r="P556">
        <v>42021</v>
      </c>
      <c r="Q556">
        <v>73.656099999999995</v>
      </c>
      <c r="R556">
        <v>6555.39</v>
      </c>
      <c r="S556" s="13">
        <v>0</v>
      </c>
      <c r="T556" s="13">
        <v>0</v>
      </c>
      <c r="U556" s="13">
        <v>-323.97000000000003</v>
      </c>
      <c r="V556" s="13">
        <v>71.739999999999995</v>
      </c>
      <c r="W556" s="13">
        <v>6060.86</v>
      </c>
      <c r="X556" s="13">
        <v>170.56</v>
      </c>
      <c r="Y556" s="13">
        <f t="shared" ref="Y556:Y619" si="1">+T556+W556+X556-U556</f>
        <v>6555.39</v>
      </c>
      <c r="Z556" s="7">
        <f t="shared" ref="Z556:Z619" si="2">+R556</f>
        <v>6555.39</v>
      </c>
    </row>
    <row r="557" spans="1:26" x14ac:dyDescent="0.25">
      <c r="A557" t="s">
        <v>2169</v>
      </c>
      <c r="B557">
        <v>206176</v>
      </c>
      <c r="C557" t="s">
        <v>2332</v>
      </c>
      <c r="D557" s="6">
        <v>44287</v>
      </c>
      <c r="E557" t="s">
        <v>2170</v>
      </c>
      <c r="F557">
        <v>7102.22</v>
      </c>
      <c r="G557">
        <v>360.38</v>
      </c>
      <c r="H557">
        <v>6741.84</v>
      </c>
      <c r="I557" t="s">
        <v>2326</v>
      </c>
      <c r="K557">
        <v>29442</v>
      </c>
      <c r="L557">
        <v>99</v>
      </c>
      <c r="M557">
        <v>0</v>
      </c>
      <c r="N557">
        <v>99</v>
      </c>
      <c r="P557">
        <v>42021</v>
      </c>
      <c r="Q557">
        <v>73.656099999999995</v>
      </c>
      <c r="R557">
        <v>7291.95</v>
      </c>
      <c r="S557" s="13">
        <v>0</v>
      </c>
      <c r="T557" s="13">
        <v>0</v>
      </c>
      <c r="U557" s="13">
        <v>-360.38</v>
      </c>
      <c r="V557" s="13">
        <v>71.739999999999995</v>
      </c>
      <c r="W557" s="13">
        <v>6741.84</v>
      </c>
      <c r="X557" s="13">
        <v>189.73</v>
      </c>
      <c r="Y557" s="13">
        <f t="shared" si="1"/>
        <v>7291.95</v>
      </c>
      <c r="Z557" s="7">
        <f t="shared" si="2"/>
        <v>7291.95</v>
      </c>
    </row>
    <row r="558" spans="1:26" x14ac:dyDescent="0.25">
      <c r="A558" t="s">
        <v>2169</v>
      </c>
      <c r="B558">
        <v>206186</v>
      </c>
      <c r="C558" t="s">
        <v>2329</v>
      </c>
      <c r="D558" s="6">
        <v>44287</v>
      </c>
      <c r="E558" t="s">
        <v>2170</v>
      </c>
      <c r="F558">
        <v>4244.71</v>
      </c>
      <c r="G558">
        <v>215.38</v>
      </c>
      <c r="H558">
        <v>4029.33</v>
      </c>
      <c r="I558" t="s">
        <v>2325</v>
      </c>
      <c r="K558">
        <v>29452</v>
      </c>
      <c r="L558">
        <v>59</v>
      </c>
      <c r="M558">
        <v>0</v>
      </c>
      <c r="N558">
        <v>59</v>
      </c>
      <c r="P558">
        <v>42021</v>
      </c>
      <c r="Q558">
        <v>73.656099999999995</v>
      </c>
      <c r="R558">
        <v>4345.71</v>
      </c>
      <c r="S558" s="13">
        <v>0</v>
      </c>
      <c r="T558" s="13">
        <v>0</v>
      </c>
      <c r="U558" s="13">
        <v>-215.38</v>
      </c>
      <c r="V558" s="13">
        <v>71.94</v>
      </c>
      <c r="W558" s="13">
        <v>4029.33</v>
      </c>
      <c r="X558" s="13">
        <v>101</v>
      </c>
      <c r="Y558" s="13">
        <f t="shared" si="1"/>
        <v>4345.71</v>
      </c>
      <c r="Z558" s="7">
        <f t="shared" si="2"/>
        <v>4345.71</v>
      </c>
    </row>
    <row r="559" spans="1:26" x14ac:dyDescent="0.25">
      <c r="A559" t="s">
        <v>2169</v>
      </c>
      <c r="B559">
        <v>206187</v>
      </c>
      <c r="C559" t="s">
        <v>2337</v>
      </c>
      <c r="D559" s="6">
        <v>44287</v>
      </c>
      <c r="E559" t="s">
        <v>2170</v>
      </c>
      <c r="F559">
        <v>7122.48</v>
      </c>
      <c r="G559">
        <v>361.39</v>
      </c>
      <c r="H559">
        <v>6761.09</v>
      </c>
      <c r="I559" t="s">
        <v>2324</v>
      </c>
      <c r="K559">
        <v>29453</v>
      </c>
      <c r="L559">
        <v>99</v>
      </c>
      <c r="M559">
        <v>0</v>
      </c>
      <c r="N559">
        <v>99</v>
      </c>
      <c r="P559">
        <v>42021</v>
      </c>
      <c r="Q559">
        <v>73.656099999999995</v>
      </c>
      <c r="R559">
        <v>7291.95</v>
      </c>
      <c r="S559" s="13">
        <v>0</v>
      </c>
      <c r="T559" s="13">
        <v>0</v>
      </c>
      <c r="U559" s="13">
        <v>-361.39</v>
      </c>
      <c r="V559" s="13">
        <v>71.94</v>
      </c>
      <c r="W559" s="13">
        <v>6761.09</v>
      </c>
      <c r="X559" s="13">
        <v>169.47</v>
      </c>
      <c r="Y559" s="13">
        <f t="shared" si="1"/>
        <v>7291.9500000000007</v>
      </c>
      <c r="Z559" s="7">
        <f t="shared" si="2"/>
        <v>7291.95</v>
      </c>
    </row>
    <row r="560" spans="1:26" x14ac:dyDescent="0.25">
      <c r="A560" t="s">
        <v>2169</v>
      </c>
      <c r="B560">
        <v>206188</v>
      </c>
      <c r="C560" t="s">
        <v>2333</v>
      </c>
      <c r="D560" s="6">
        <v>44287</v>
      </c>
      <c r="E560" t="s">
        <v>2170</v>
      </c>
      <c r="F560">
        <v>1438.89</v>
      </c>
      <c r="G560">
        <v>73.010000000000005</v>
      </c>
      <c r="H560">
        <v>1365.88</v>
      </c>
      <c r="I560" t="s">
        <v>2323</v>
      </c>
      <c r="K560">
        <v>29454</v>
      </c>
      <c r="L560">
        <v>20</v>
      </c>
      <c r="M560">
        <v>0</v>
      </c>
      <c r="N560">
        <v>20</v>
      </c>
      <c r="P560">
        <v>42021</v>
      </c>
      <c r="Q560">
        <v>73.656099999999995</v>
      </c>
      <c r="R560">
        <v>1473.12</v>
      </c>
      <c r="S560" s="13">
        <v>0</v>
      </c>
      <c r="T560" s="13">
        <v>0</v>
      </c>
      <c r="U560" s="13">
        <v>-73.010000000000005</v>
      </c>
      <c r="V560" s="13">
        <v>71.94</v>
      </c>
      <c r="W560" s="13">
        <v>1365.88</v>
      </c>
      <c r="X560" s="13">
        <v>34.229999999999997</v>
      </c>
      <c r="Y560" s="13">
        <f t="shared" si="1"/>
        <v>1473.1200000000001</v>
      </c>
      <c r="Z560" s="7">
        <f t="shared" si="2"/>
        <v>1473.12</v>
      </c>
    </row>
    <row r="561" spans="1:26" x14ac:dyDescent="0.25">
      <c r="A561" t="s">
        <v>2169</v>
      </c>
      <c r="B561">
        <v>206193</v>
      </c>
      <c r="C561" t="s">
        <v>2331</v>
      </c>
      <c r="D561" s="6">
        <v>44288</v>
      </c>
      <c r="E561" t="s">
        <v>2170</v>
      </c>
      <c r="F561">
        <v>1436.44</v>
      </c>
      <c r="G561">
        <v>72.89</v>
      </c>
      <c r="H561">
        <v>1363.55</v>
      </c>
      <c r="I561" t="s">
        <v>2322</v>
      </c>
      <c r="K561">
        <v>29459</v>
      </c>
      <c r="L561">
        <v>20</v>
      </c>
      <c r="M561">
        <v>0</v>
      </c>
      <c r="N561">
        <v>20</v>
      </c>
      <c r="P561">
        <v>42021</v>
      </c>
      <c r="Q561">
        <v>73.656099999999995</v>
      </c>
      <c r="R561">
        <v>1473.12</v>
      </c>
      <c r="S561" s="13">
        <v>0</v>
      </c>
      <c r="T561" s="13">
        <v>0</v>
      </c>
      <c r="U561" s="13">
        <v>-72.89</v>
      </c>
      <c r="V561" s="13">
        <v>71.819999999999993</v>
      </c>
      <c r="W561" s="13">
        <v>1363.55</v>
      </c>
      <c r="X561" s="13">
        <v>36.68</v>
      </c>
      <c r="Y561" s="13">
        <f t="shared" si="1"/>
        <v>1473.1200000000001</v>
      </c>
      <c r="Z561" s="7">
        <f t="shared" si="2"/>
        <v>1473.12</v>
      </c>
    </row>
    <row r="562" spans="1:26" x14ac:dyDescent="0.25">
      <c r="A562" t="s">
        <v>2169</v>
      </c>
      <c r="B562">
        <v>206227</v>
      </c>
      <c r="C562" t="s">
        <v>2335</v>
      </c>
      <c r="D562" s="6">
        <v>44288</v>
      </c>
      <c r="E562" t="s">
        <v>2170</v>
      </c>
      <c r="F562">
        <v>2872.87</v>
      </c>
      <c r="G562">
        <v>145.77000000000001</v>
      </c>
      <c r="H562">
        <v>2727.1</v>
      </c>
      <c r="I562" t="s">
        <v>2321</v>
      </c>
      <c r="K562">
        <v>29462</v>
      </c>
      <c r="L562">
        <v>40</v>
      </c>
      <c r="M562">
        <v>0</v>
      </c>
      <c r="N562">
        <v>40</v>
      </c>
      <c r="P562">
        <v>42021</v>
      </c>
      <c r="Q562">
        <v>73.656099999999995</v>
      </c>
      <c r="R562">
        <v>2946.24</v>
      </c>
      <c r="S562" s="13">
        <v>0</v>
      </c>
      <c r="T562" s="13">
        <v>0</v>
      </c>
      <c r="U562" s="13">
        <v>-145.77000000000001</v>
      </c>
      <c r="V562" s="13">
        <v>71.819999999999993</v>
      </c>
      <c r="W562" s="13">
        <v>2727.1</v>
      </c>
      <c r="X562" s="13">
        <v>73.37</v>
      </c>
      <c r="Y562" s="13">
        <f t="shared" si="1"/>
        <v>2946.24</v>
      </c>
      <c r="Z562" s="7">
        <f t="shared" si="2"/>
        <v>2946.24</v>
      </c>
    </row>
    <row r="563" spans="1:26" x14ac:dyDescent="0.25">
      <c r="A563" t="s">
        <v>2169</v>
      </c>
      <c r="B563">
        <v>206228</v>
      </c>
      <c r="C563" t="s">
        <v>2334</v>
      </c>
      <c r="D563" s="6">
        <v>44288</v>
      </c>
      <c r="E563" t="s">
        <v>2170</v>
      </c>
      <c r="F563">
        <v>2872.87</v>
      </c>
      <c r="G563">
        <v>145.77000000000001</v>
      </c>
      <c r="H563">
        <v>2727.1</v>
      </c>
      <c r="I563" t="s">
        <v>2320</v>
      </c>
      <c r="K563">
        <v>29462</v>
      </c>
      <c r="L563">
        <v>40</v>
      </c>
      <c r="M563">
        <v>0</v>
      </c>
      <c r="N563">
        <v>40</v>
      </c>
      <c r="P563">
        <v>42021</v>
      </c>
      <c r="Q563">
        <v>73.656099999999995</v>
      </c>
      <c r="R563">
        <v>2946.24</v>
      </c>
      <c r="S563" s="13">
        <v>0</v>
      </c>
      <c r="T563" s="13">
        <v>0</v>
      </c>
      <c r="U563" s="13">
        <v>-145.77000000000001</v>
      </c>
      <c r="V563" s="13">
        <v>71.819999999999993</v>
      </c>
      <c r="W563" s="13">
        <v>2727.1</v>
      </c>
      <c r="X563" s="13">
        <v>73.37</v>
      </c>
      <c r="Y563" s="13">
        <f t="shared" si="1"/>
        <v>2946.24</v>
      </c>
      <c r="Z563" s="7">
        <f t="shared" si="2"/>
        <v>2946.24</v>
      </c>
    </row>
    <row r="564" spans="1:26" x14ac:dyDescent="0.25">
      <c r="A564" t="s">
        <v>2169</v>
      </c>
      <c r="B564">
        <v>206242</v>
      </c>
      <c r="C564" t="s">
        <v>2338</v>
      </c>
      <c r="D564" s="6">
        <v>44288</v>
      </c>
      <c r="E564" t="s">
        <v>2206</v>
      </c>
      <c r="F564">
        <v>6686.87</v>
      </c>
      <c r="G564">
        <v>339.3</v>
      </c>
      <c r="H564">
        <v>6347.57</v>
      </c>
      <c r="I564" t="s">
        <v>2319</v>
      </c>
      <c r="K564">
        <v>24057</v>
      </c>
      <c r="L564">
        <v>79</v>
      </c>
      <c r="M564">
        <v>0</v>
      </c>
      <c r="N564">
        <v>79</v>
      </c>
      <c r="P564">
        <v>42021</v>
      </c>
      <c r="Q564">
        <v>87.836600000000004</v>
      </c>
      <c r="R564">
        <v>6939.09</v>
      </c>
      <c r="S564" s="13">
        <v>0</v>
      </c>
      <c r="T564" s="13">
        <v>0</v>
      </c>
      <c r="U564" s="13">
        <v>-339.3</v>
      </c>
      <c r="V564" s="13">
        <v>84.64</v>
      </c>
      <c r="W564" s="13">
        <v>6347.57</v>
      </c>
      <c r="X564" s="13">
        <v>252.22</v>
      </c>
      <c r="Y564" s="13">
        <f t="shared" si="1"/>
        <v>6939.09</v>
      </c>
      <c r="Z564" s="7">
        <f t="shared" si="2"/>
        <v>6939.09</v>
      </c>
    </row>
    <row r="565" spans="1:26" x14ac:dyDescent="0.25">
      <c r="A565" t="s">
        <v>2169</v>
      </c>
      <c r="B565">
        <v>206258</v>
      </c>
      <c r="C565" t="s">
        <v>2339</v>
      </c>
      <c r="D565" s="6">
        <v>44290</v>
      </c>
      <c r="E565" t="s">
        <v>2192</v>
      </c>
      <c r="F565">
        <v>7060.13</v>
      </c>
      <c r="G565">
        <v>358.23</v>
      </c>
      <c r="H565">
        <v>6701.9</v>
      </c>
      <c r="I565" t="s">
        <v>2318</v>
      </c>
      <c r="K565">
        <v>29479</v>
      </c>
      <c r="L565">
        <v>129</v>
      </c>
      <c r="M565">
        <v>0</v>
      </c>
      <c r="N565">
        <v>129</v>
      </c>
      <c r="P565">
        <v>42021</v>
      </c>
      <c r="Q565">
        <v>56.6233</v>
      </c>
      <c r="R565">
        <v>7304.41</v>
      </c>
      <c r="S565" s="13">
        <v>0</v>
      </c>
      <c r="T565" s="13">
        <v>0</v>
      </c>
      <c r="U565" s="13">
        <v>-358.23</v>
      </c>
      <c r="V565" s="13">
        <v>54.73</v>
      </c>
      <c r="W565" s="13">
        <v>6701.9</v>
      </c>
      <c r="X565" s="13">
        <v>244.28</v>
      </c>
      <c r="Y565" s="13">
        <f t="shared" si="1"/>
        <v>7304.41</v>
      </c>
      <c r="Z565" s="7">
        <f t="shared" si="2"/>
        <v>7304.41</v>
      </c>
    </row>
    <row r="566" spans="1:26" x14ac:dyDescent="0.25">
      <c r="A566" t="s">
        <v>2169</v>
      </c>
      <c r="B566">
        <v>206260</v>
      </c>
      <c r="C566" t="s">
        <v>2340</v>
      </c>
      <c r="D566" s="6">
        <v>44290</v>
      </c>
      <c r="E566" t="s">
        <v>2170</v>
      </c>
      <c r="F566">
        <v>3523.53</v>
      </c>
      <c r="G566">
        <v>178.79</v>
      </c>
      <c r="H566">
        <v>3344.74</v>
      </c>
      <c r="I566" t="s">
        <v>2316</v>
      </c>
      <c r="K566">
        <v>29481</v>
      </c>
      <c r="L566">
        <v>49</v>
      </c>
      <c r="M566">
        <v>0</v>
      </c>
      <c r="N566">
        <v>49</v>
      </c>
      <c r="P566">
        <v>42021</v>
      </c>
      <c r="Q566">
        <v>73.656099999999995</v>
      </c>
      <c r="R566">
        <v>3609.15</v>
      </c>
      <c r="S566" s="13">
        <v>0</v>
      </c>
      <c r="T566" s="13">
        <v>0</v>
      </c>
      <c r="U566" s="13">
        <v>-178.79</v>
      </c>
      <c r="V566" s="13">
        <v>71.91</v>
      </c>
      <c r="W566" s="13">
        <v>3344.74</v>
      </c>
      <c r="X566" s="13">
        <v>85.62</v>
      </c>
      <c r="Y566" s="13">
        <f t="shared" si="1"/>
        <v>3609.1499999999996</v>
      </c>
      <c r="Z566" s="7">
        <f t="shared" si="2"/>
        <v>3609.15</v>
      </c>
    </row>
    <row r="567" spans="1:26" x14ac:dyDescent="0.25">
      <c r="A567" t="s">
        <v>2169</v>
      </c>
      <c r="B567">
        <v>206259</v>
      </c>
      <c r="C567" t="s">
        <v>2341</v>
      </c>
      <c r="D567" s="6">
        <v>44290</v>
      </c>
      <c r="E567" t="s">
        <v>2170</v>
      </c>
      <c r="F567">
        <v>1438.17</v>
      </c>
      <c r="G567">
        <v>72.98</v>
      </c>
      <c r="H567">
        <v>1365.19</v>
      </c>
      <c r="I567" t="s">
        <v>2317</v>
      </c>
      <c r="K567">
        <v>29480</v>
      </c>
      <c r="L567">
        <v>20</v>
      </c>
      <c r="M567">
        <v>0</v>
      </c>
      <c r="N567">
        <v>20</v>
      </c>
      <c r="P567">
        <v>42021</v>
      </c>
      <c r="Q567">
        <v>73.656099999999995</v>
      </c>
      <c r="R567">
        <v>1473.12</v>
      </c>
      <c r="S567" s="13">
        <v>0</v>
      </c>
      <c r="T567" s="13">
        <v>0</v>
      </c>
      <c r="U567" s="13">
        <v>-72.98</v>
      </c>
      <c r="V567" s="13">
        <v>71.91</v>
      </c>
      <c r="W567" s="13">
        <v>1365.19</v>
      </c>
      <c r="X567" s="13">
        <v>34.950000000000003</v>
      </c>
      <c r="Y567" s="13">
        <f t="shared" si="1"/>
        <v>1473.1200000000001</v>
      </c>
      <c r="Z567" s="7">
        <f t="shared" si="2"/>
        <v>1473.12</v>
      </c>
    </row>
    <row r="568" spans="1:26" x14ac:dyDescent="0.25">
      <c r="A568" t="s">
        <v>2169</v>
      </c>
      <c r="B568">
        <v>206273</v>
      </c>
      <c r="C568" t="s">
        <v>2342</v>
      </c>
      <c r="D568" s="6">
        <v>44291</v>
      </c>
      <c r="E568" t="s">
        <v>2170</v>
      </c>
      <c r="F568">
        <v>6399.88</v>
      </c>
      <c r="G568">
        <v>324.73</v>
      </c>
      <c r="H568">
        <v>6075.15</v>
      </c>
      <c r="I568" t="s">
        <v>2315</v>
      </c>
      <c r="K568">
        <v>29487</v>
      </c>
      <c r="L568">
        <v>99</v>
      </c>
      <c r="M568">
        <v>10</v>
      </c>
      <c r="N568">
        <v>89</v>
      </c>
      <c r="P568">
        <v>42021</v>
      </c>
      <c r="Q568">
        <v>73.656099999999995</v>
      </c>
      <c r="R568">
        <v>7291.95</v>
      </c>
      <c r="S568" s="13">
        <v>0</v>
      </c>
      <c r="T568" s="13">
        <v>736.56</v>
      </c>
      <c r="U568" s="13">
        <v>-324.73</v>
      </c>
      <c r="V568" s="13">
        <v>71.91</v>
      </c>
      <c r="W568" s="13">
        <v>6075.15</v>
      </c>
      <c r="X568" s="13">
        <v>155.51</v>
      </c>
      <c r="Y568" s="13">
        <f t="shared" si="1"/>
        <v>7291.9499999999989</v>
      </c>
      <c r="Z568" s="7">
        <f t="shared" si="2"/>
        <v>7291.95</v>
      </c>
    </row>
    <row r="569" spans="1:26" x14ac:dyDescent="0.25">
      <c r="A569" t="s">
        <v>2169</v>
      </c>
      <c r="B569">
        <v>206299</v>
      </c>
      <c r="C569" t="s">
        <v>2343</v>
      </c>
      <c r="D569" s="6">
        <v>44292</v>
      </c>
      <c r="E569" t="s">
        <v>2170</v>
      </c>
      <c r="F569">
        <v>7983.76</v>
      </c>
      <c r="G569">
        <v>405.1</v>
      </c>
      <c r="H569">
        <v>7578.66</v>
      </c>
      <c r="I569" t="s">
        <v>2314</v>
      </c>
      <c r="K569">
        <v>29492</v>
      </c>
      <c r="L569">
        <v>139</v>
      </c>
      <c r="M569">
        <v>28</v>
      </c>
      <c r="N569">
        <v>111</v>
      </c>
      <c r="P569">
        <v>42021</v>
      </c>
      <c r="Q569">
        <v>73.656099999999995</v>
      </c>
      <c r="R569">
        <v>10238.200000000001</v>
      </c>
      <c r="S569" s="13">
        <v>0</v>
      </c>
      <c r="T569" s="13">
        <v>2062.37</v>
      </c>
      <c r="U569" s="13">
        <v>-405.1</v>
      </c>
      <c r="V569" s="13">
        <v>71.930000000000007</v>
      </c>
      <c r="W569" s="13">
        <v>7578.66</v>
      </c>
      <c r="X569" s="13">
        <v>192.07</v>
      </c>
      <c r="Y569" s="13">
        <f t="shared" si="1"/>
        <v>10238.199999999999</v>
      </c>
      <c r="Z569" s="7">
        <f t="shared" si="2"/>
        <v>10238.200000000001</v>
      </c>
    </row>
    <row r="570" spans="1:26" x14ac:dyDescent="0.25">
      <c r="A570" t="s">
        <v>2169</v>
      </c>
      <c r="B570">
        <v>206304</v>
      </c>
      <c r="C570" t="s">
        <v>2344</v>
      </c>
      <c r="D570" s="6">
        <v>44292</v>
      </c>
      <c r="E570" t="s">
        <v>2170</v>
      </c>
      <c r="F570">
        <v>7120.65</v>
      </c>
      <c r="G570">
        <v>361.31</v>
      </c>
      <c r="H570">
        <v>6759.34</v>
      </c>
      <c r="I570" t="s">
        <v>2313</v>
      </c>
      <c r="K570">
        <v>29495</v>
      </c>
      <c r="L570">
        <v>99</v>
      </c>
      <c r="M570">
        <v>0</v>
      </c>
      <c r="N570">
        <v>99</v>
      </c>
      <c r="P570">
        <v>42021</v>
      </c>
      <c r="Q570">
        <v>73.656099999999995</v>
      </c>
      <c r="R570">
        <v>7291.95</v>
      </c>
      <c r="S570" s="13">
        <v>0</v>
      </c>
      <c r="T570" s="13">
        <v>0</v>
      </c>
      <c r="U570" s="13">
        <v>-361.31</v>
      </c>
      <c r="V570" s="13">
        <v>71.930000000000007</v>
      </c>
      <c r="W570" s="13">
        <v>6759.34</v>
      </c>
      <c r="X570" s="13">
        <v>171.3</v>
      </c>
      <c r="Y570" s="13">
        <f t="shared" si="1"/>
        <v>7291.9500000000007</v>
      </c>
      <c r="Z570" s="7">
        <f t="shared" si="2"/>
        <v>7291.95</v>
      </c>
    </row>
    <row r="571" spans="1:26" x14ac:dyDescent="0.25">
      <c r="A571" t="s">
        <v>2169</v>
      </c>
      <c r="B571">
        <v>206313</v>
      </c>
      <c r="C571" t="s">
        <v>2345</v>
      </c>
      <c r="D571" s="6">
        <v>44293</v>
      </c>
      <c r="E571" t="s">
        <v>2170</v>
      </c>
      <c r="F571">
        <v>2913.78</v>
      </c>
      <c r="G571">
        <v>147.85</v>
      </c>
      <c r="H571">
        <v>2765.93</v>
      </c>
      <c r="I571" t="s">
        <v>2312</v>
      </c>
      <c r="K571">
        <v>29504</v>
      </c>
      <c r="L571">
        <v>40</v>
      </c>
      <c r="M571">
        <v>0</v>
      </c>
      <c r="N571">
        <v>40</v>
      </c>
      <c r="P571">
        <v>42021</v>
      </c>
      <c r="Q571">
        <v>73.656099999999995</v>
      </c>
      <c r="R571">
        <v>2946.24</v>
      </c>
      <c r="S571" s="13">
        <v>0</v>
      </c>
      <c r="T571" s="13">
        <v>0</v>
      </c>
      <c r="U571" s="13">
        <v>-147.85</v>
      </c>
      <c r="V571" s="13">
        <v>72.84</v>
      </c>
      <c r="W571" s="13">
        <v>2765.93</v>
      </c>
      <c r="X571" s="13">
        <v>32.46</v>
      </c>
      <c r="Y571" s="13">
        <f t="shared" si="1"/>
        <v>2946.24</v>
      </c>
      <c r="Z571" s="7">
        <f t="shared" si="2"/>
        <v>2946.24</v>
      </c>
    </row>
    <row r="572" spans="1:26" x14ac:dyDescent="0.25">
      <c r="A572" t="s">
        <v>2169</v>
      </c>
      <c r="B572">
        <v>206315</v>
      </c>
      <c r="C572" t="s">
        <v>2346</v>
      </c>
      <c r="D572" s="6">
        <v>44293</v>
      </c>
      <c r="E572" t="s">
        <v>2170</v>
      </c>
      <c r="F572">
        <v>1456.89</v>
      </c>
      <c r="G572">
        <v>73.930000000000007</v>
      </c>
      <c r="H572">
        <v>1382.96</v>
      </c>
      <c r="I572" t="s">
        <v>2311</v>
      </c>
      <c r="K572">
        <v>29504</v>
      </c>
      <c r="L572">
        <v>20</v>
      </c>
      <c r="M572">
        <v>0</v>
      </c>
      <c r="N572">
        <v>20</v>
      </c>
      <c r="P572">
        <v>42021</v>
      </c>
      <c r="Q572">
        <v>73.656099999999995</v>
      </c>
      <c r="R572">
        <v>1473.12</v>
      </c>
      <c r="S572" s="13">
        <v>0</v>
      </c>
      <c r="T572" s="13">
        <v>0</v>
      </c>
      <c r="U572" s="13">
        <v>-73.930000000000007</v>
      </c>
      <c r="V572" s="13">
        <v>72.84</v>
      </c>
      <c r="W572" s="13">
        <v>1382.96</v>
      </c>
      <c r="X572" s="13">
        <v>16.23</v>
      </c>
      <c r="Y572" s="13">
        <f t="shared" si="1"/>
        <v>1473.1200000000001</v>
      </c>
      <c r="Z572" s="7">
        <f t="shared" si="2"/>
        <v>1473.12</v>
      </c>
    </row>
    <row r="573" spans="1:26" x14ac:dyDescent="0.25">
      <c r="A573" t="s">
        <v>2169</v>
      </c>
      <c r="B573">
        <v>206323</v>
      </c>
      <c r="C573" t="s">
        <v>2347</v>
      </c>
      <c r="D573" s="6">
        <v>44294</v>
      </c>
      <c r="E573" t="s">
        <v>2170</v>
      </c>
      <c r="F573">
        <v>7218.45</v>
      </c>
      <c r="G573">
        <v>366.27</v>
      </c>
      <c r="H573">
        <v>6852.18</v>
      </c>
      <c r="I573" t="s">
        <v>2310</v>
      </c>
      <c r="K573">
        <v>16645</v>
      </c>
      <c r="L573">
        <v>99</v>
      </c>
      <c r="M573">
        <v>0</v>
      </c>
      <c r="N573">
        <v>99</v>
      </c>
      <c r="P573">
        <v>42021</v>
      </c>
      <c r="Q573">
        <v>73.656099999999995</v>
      </c>
      <c r="R573">
        <v>7291.95</v>
      </c>
      <c r="S573" s="13">
        <v>0</v>
      </c>
      <c r="T573" s="13">
        <v>0</v>
      </c>
      <c r="U573" s="13">
        <v>-366.27</v>
      </c>
      <c r="V573" s="13">
        <v>72.91</v>
      </c>
      <c r="W573" s="13">
        <v>6852.18</v>
      </c>
      <c r="X573" s="13">
        <v>73.5</v>
      </c>
      <c r="Y573" s="13">
        <f t="shared" si="1"/>
        <v>7291.9500000000007</v>
      </c>
      <c r="Z573" s="7">
        <f t="shared" si="2"/>
        <v>7291.95</v>
      </c>
    </row>
    <row r="574" spans="1:26" x14ac:dyDescent="0.25">
      <c r="A574" t="s">
        <v>2169</v>
      </c>
      <c r="B574">
        <v>206324</v>
      </c>
      <c r="C574" t="s">
        <v>2348</v>
      </c>
      <c r="D574" s="6">
        <v>44294</v>
      </c>
      <c r="E574" t="s">
        <v>2170</v>
      </c>
      <c r="F574">
        <v>729.14</v>
      </c>
      <c r="G574">
        <v>36.99</v>
      </c>
      <c r="H574">
        <v>692.15</v>
      </c>
      <c r="I574" t="s">
        <v>2309</v>
      </c>
      <c r="K574">
        <v>29250</v>
      </c>
      <c r="L574">
        <v>10</v>
      </c>
      <c r="M574">
        <v>0</v>
      </c>
      <c r="N574">
        <v>10</v>
      </c>
      <c r="P574">
        <v>42021</v>
      </c>
      <c r="Q574">
        <v>73.656099999999995</v>
      </c>
      <c r="R574">
        <v>736.56</v>
      </c>
      <c r="S574" s="13">
        <v>0</v>
      </c>
      <c r="T574" s="13">
        <v>0</v>
      </c>
      <c r="U574" s="13">
        <v>-36.99</v>
      </c>
      <c r="V574" s="13">
        <v>72.91</v>
      </c>
      <c r="W574" s="13">
        <v>692.15</v>
      </c>
      <c r="X574" s="13">
        <v>7.42</v>
      </c>
      <c r="Y574" s="13">
        <f t="shared" si="1"/>
        <v>736.56</v>
      </c>
      <c r="Z574" s="7">
        <f t="shared" si="2"/>
        <v>736.56</v>
      </c>
    </row>
    <row r="575" spans="1:26" x14ac:dyDescent="0.25">
      <c r="A575" t="s">
        <v>2169</v>
      </c>
      <c r="B575">
        <v>206333</v>
      </c>
      <c r="C575" t="s">
        <v>2349</v>
      </c>
      <c r="D575" s="6">
        <v>44294</v>
      </c>
      <c r="E575" t="s">
        <v>2206</v>
      </c>
      <c r="F575">
        <v>6859.93</v>
      </c>
      <c r="G575">
        <v>348.08</v>
      </c>
      <c r="H575">
        <v>6511.85</v>
      </c>
      <c r="I575" t="s">
        <v>2308</v>
      </c>
      <c r="K575">
        <v>29517</v>
      </c>
      <c r="L575">
        <v>79</v>
      </c>
      <c r="M575">
        <v>0</v>
      </c>
      <c r="N575">
        <v>79</v>
      </c>
      <c r="P575">
        <v>42021</v>
      </c>
      <c r="Q575">
        <v>87.836600000000004</v>
      </c>
      <c r="R575">
        <v>6939.09</v>
      </c>
      <c r="S575" s="13">
        <v>0</v>
      </c>
      <c r="T575" s="13">
        <v>0</v>
      </c>
      <c r="U575" s="13">
        <v>-348.08</v>
      </c>
      <c r="V575" s="13">
        <v>86.83</v>
      </c>
      <c r="W575" s="13">
        <v>6511.85</v>
      </c>
      <c r="X575" s="13">
        <v>79.16</v>
      </c>
      <c r="Y575" s="13">
        <f t="shared" si="1"/>
        <v>6939.09</v>
      </c>
      <c r="Z575" s="7">
        <f t="shared" si="2"/>
        <v>6939.09</v>
      </c>
    </row>
    <row r="576" spans="1:26" x14ac:dyDescent="0.25">
      <c r="A576" t="s">
        <v>2169</v>
      </c>
      <c r="B576">
        <v>206341</v>
      </c>
      <c r="C576" t="s">
        <v>2350</v>
      </c>
      <c r="D576" s="6">
        <v>44295</v>
      </c>
      <c r="E576" t="s">
        <v>2170</v>
      </c>
      <c r="F576">
        <v>7232.33</v>
      </c>
      <c r="G576">
        <v>366.97</v>
      </c>
      <c r="H576">
        <v>6865.36</v>
      </c>
      <c r="I576" t="s">
        <v>2307</v>
      </c>
      <c r="K576">
        <v>29522</v>
      </c>
      <c r="L576">
        <v>99</v>
      </c>
      <c r="M576">
        <v>0</v>
      </c>
      <c r="N576">
        <v>99</v>
      </c>
      <c r="P576">
        <v>42021</v>
      </c>
      <c r="Q576">
        <v>73.656099999999995</v>
      </c>
      <c r="R576">
        <v>7291.95</v>
      </c>
      <c r="S576" s="13">
        <v>0</v>
      </c>
      <c r="T576" s="13">
        <v>0</v>
      </c>
      <c r="U576" s="13">
        <v>-366.97</v>
      </c>
      <c r="V576" s="13">
        <v>73.05</v>
      </c>
      <c r="W576" s="13">
        <v>6865.36</v>
      </c>
      <c r="X576" s="13">
        <v>59.62</v>
      </c>
      <c r="Y576" s="13">
        <f t="shared" si="1"/>
        <v>7291.95</v>
      </c>
      <c r="Z576" s="7">
        <f t="shared" si="2"/>
        <v>7291.95</v>
      </c>
    </row>
    <row r="577" spans="1:26" x14ac:dyDescent="0.25">
      <c r="A577" t="s">
        <v>2169</v>
      </c>
      <c r="B577">
        <v>206344</v>
      </c>
      <c r="C577" t="s">
        <v>2351</v>
      </c>
      <c r="D577" s="6">
        <v>44295</v>
      </c>
      <c r="E577" t="s">
        <v>2170</v>
      </c>
      <c r="F577">
        <v>730.54</v>
      </c>
      <c r="G577">
        <v>37.07</v>
      </c>
      <c r="H577">
        <v>693.47</v>
      </c>
      <c r="I577" t="s">
        <v>2306</v>
      </c>
      <c r="K577">
        <v>29524</v>
      </c>
      <c r="L577">
        <v>10</v>
      </c>
      <c r="M577">
        <v>0</v>
      </c>
      <c r="N577">
        <v>10</v>
      </c>
      <c r="P577">
        <v>42021</v>
      </c>
      <c r="Q577">
        <v>73.656099999999995</v>
      </c>
      <c r="R577">
        <v>736.56</v>
      </c>
      <c r="S577" s="13">
        <v>0</v>
      </c>
      <c r="T577" s="13">
        <v>0</v>
      </c>
      <c r="U577" s="13">
        <v>-37.07</v>
      </c>
      <c r="V577" s="13">
        <v>73.05</v>
      </c>
      <c r="W577" s="13">
        <v>693.47</v>
      </c>
      <c r="X577" s="13">
        <v>6.02</v>
      </c>
      <c r="Y577" s="13">
        <f t="shared" si="1"/>
        <v>736.56000000000006</v>
      </c>
      <c r="Z577" s="7">
        <f t="shared" si="2"/>
        <v>736.56</v>
      </c>
    </row>
    <row r="578" spans="1:26" x14ac:dyDescent="0.25">
      <c r="A578" t="s">
        <v>2169</v>
      </c>
      <c r="B578">
        <v>206345</v>
      </c>
      <c r="C578" t="s">
        <v>2352</v>
      </c>
      <c r="D578" s="6">
        <v>44295</v>
      </c>
      <c r="E578" t="s">
        <v>2176</v>
      </c>
      <c r="F578">
        <v>6926.25</v>
      </c>
      <c r="G578">
        <v>351.43</v>
      </c>
      <c r="H578">
        <v>6574.82</v>
      </c>
      <c r="I578" t="s">
        <v>2305</v>
      </c>
      <c r="K578">
        <v>29525</v>
      </c>
      <c r="L578">
        <v>69</v>
      </c>
      <c r="M578">
        <v>0</v>
      </c>
      <c r="N578">
        <v>69</v>
      </c>
      <c r="P578">
        <v>42021</v>
      </c>
      <c r="Q578">
        <v>102.14400000000001</v>
      </c>
      <c r="R578">
        <v>7047.94</v>
      </c>
      <c r="S578" s="13">
        <v>0</v>
      </c>
      <c r="T578" s="13">
        <v>0</v>
      </c>
      <c r="U578" s="13">
        <v>-351.43</v>
      </c>
      <c r="V578" s="13">
        <v>100.38</v>
      </c>
      <c r="W578" s="13">
        <v>6574.82</v>
      </c>
      <c r="X578" s="13">
        <v>121.69</v>
      </c>
      <c r="Y578" s="13">
        <f t="shared" si="1"/>
        <v>7047.94</v>
      </c>
      <c r="Z578" s="7">
        <f t="shared" si="2"/>
        <v>7047.94</v>
      </c>
    </row>
    <row r="579" spans="1:26" x14ac:dyDescent="0.25">
      <c r="A579" t="s">
        <v>2169</v>
      </c>
      <c r="B579">
        <v>206368</v>
      </c>
      <c r="C579" t="s">
        <v>2353</v>
      </c>
      <c r="D579" s="6">
        <v>44296</v>
      </c>
      <c r="E579" t="s">
        <v>2170</v>
      </c>
      <c r="F579">
        <v>7250.28</v>
      </c>
      <c r="G579">
        <v>367.88</v>
      </c>
      <c r="H579">
        <v>6882.4</v>
      </c>
      <c r="I579" t="s">
        <v>2304</v>
      </c>
      <c r="K579">
        <v>29539</v>
      </c>
      <c r="L579">
        <v>99</v>
      </c>
      <c r="M579">
        <v>0</v>
      </c>
      <c r="N579">
        <v>99</v>
      </c>
      <c r="P579">
        <v>42021</v>
      </c>
      <c r="Q579">
        <v>73.656099999999995</v>
      </c>
      <c r="R579">
        <v>7291.95</v>
      </c>
      <c r="S579" s="13">
        <v>0</v>
      </c>
      <c r="T579" s="13">
        <v>0</v>
      </c>
      <c r="U579" s="13">
        <v>-367.88</v>
      </c>
      <c r="V579" s="13">
        <v>73.239999999999995</v>
      </c>
      <c r="W579" s="13">
        <v>6882.4</v>
      </c>
      <c r="X579" s="13">
        <v>41.67</v>
      </c>
      <c r="Y579" s="13">
        <f t="shared" si="1"/>
        <v>7291.95</v>
      </c>
      <c r="Z579" s="7">
        <f t="shared" si="2"/>
        <v>7291.95</v>
      </c>
    </row>
    <row r="580" spans="1:26" x14ac:dyDescent="0.25">
      <c r="A580" t="s">
        <v>2169</v>
      </c>
      <c r="B580">
        <v>206407</v>
      </c>
      <c r="C580" t="s">
        <v>2354</v>
      </c>
      <c r="D580" s="6">
        <v>44297</v>
      </c>
      <c r="E580" t="s">
        <v>2170</v>
      </c>
      <c r="F580">
        <v>6517.92</v>
      </c>
      <c r="G580">
        <v>330.71</v>
      </c>
      <c r="H580">
        <v>6187.21</v>
      </c>
      <c r="I580" t="s">
        <v>2303</v>
      </c>
      <c r="K580">
        <v>29545</v>
      </c>
      <c r="L580">
        <v>99</v>
      </c>
      <c r="M580">
        <v>10</v>
      </c>
      <c r="N580">
        <v>89</v>
      </c>
      <c r="P580">
        <v>42021</v>
      </c>
      <c r="Q580">
        <v>73.656099999999995</v>
      </c>
      <c r="R580">
        <v>7291.95</v>
      </c>
      <c r="S580" s="13">
        <v>0</v>
      </c>
      <c r="T580" s="13">
        <v>736.56</v>
      </c>
      <c r="U580" s="13">
        <v>-330.71</v>
      </c>
      <c r="V580" s="13">
        <v>73.239999999999995</v>
      </c>
      <c r="W580" s="13">
        <v>6187.21</v>
      </c>
      <c r="X580" s="13">
        <v>37.47</v>
      </c>
      <c r="Y580" s="13">
        <f t="shared" si="1"/>
        <v>7291.9500000000007</v>
      </c>
      <c r="Z580" s="7">
        <f t="shared" si="2"/>
        <v>7291.95</v>
      </c>
    </row>
    <row r="581" spans="1:26" x14ac:dyDescent="0.25">
      <c r="A581" t="s">
        <v>2169</v>
      </c>
      <c r="B581">
        <v>206408</v>
      </c>
      <c r="C581" t="s">
        <v>2355</v>
      </c>
      <c r="D581" s="6">
        <v>44297</v>
      </c>
      <c r="E581" t="s">
        <v>2170</v>
      </c>
      <c r="F581">
        <v>9447.33</v>
      </c>
      <c r="G581">
        <v>479.36</v>
      </c>
      <c r="H581">
        <v>8967.9699999999993</v>
      </c>
      <c r="I581" t="s">
        <v>2302</v>
      </c>
      <c r="K581">
        <v>29546</v>
      </c>
      <c r="L581">
        <v>139</v>
      </c>
      <c r="M581">
        <v>10</v>
      </c>
      <c r="N581">
        <v>129</v>
      </c>
      <c r="P581">
        <v>42021</v>
      </c>
      <c r="Q581">
        <v>73.656099999999995</v>
      </c>
      <c r="R581">
        <v>10238.200000000001</v>
      </c>
      <c r="S581" s="13">
        <v>0</v>
      </c>
      <c r="T581" s="13">
        <v>736.56</v>
      </c>
      <c r="U581" s="13">
        <v>-479.36</v>
      </c>
      <c r="V581" s="13">
        <v>73.239999999999995</v>
      </c>
      <c r="W581" s="13">
        <v>8967.9699999999993</v>
      </c>
      <c r="X581" s="13">
        <v>54.31</v>
      </c>
      <c r="Y581" s="13">
        <f t="shared" si="1"/>
        <v>10238.199999999999</v>
      </c>
      <c r="Z581" s="7">
        <f t="shared" si="2"/>
        <v>10238.200000000001</v>
      </c>
    </row>
    <row r="582" spans="1:26" x14ac:dyDescent="0.25">
      <c r="A582" t="s">
        <v>2169</v>
      </c>
      <c r="B582">
        <v>206418</v>
      </c>
      <c r="C582" t="s">
        <v>2356</v>
      </c>
      <c r="D582" s="6">
        <v>44298</v>
      </c>
      <c r="E582" t="s">
        <v>2170</v>
      </c>
      <c r="F582">
        <v>7250.74</v>
      </c>
      <c r="G582">
        <v>367.9</v>
      </c>
      <c r="H582">
        <v>6882.84</v>
      </c>
      <c r="I582" t="s">
        <v>2301</v>
      </c>
      <c r="K582">
        <v>29554</v>
      </c>
      <c r="L582">
        <v>99</v>
      </c>
      <c r="M582">
        <v>0</v>
      </c>
      <c r="N582">
        <v>99</v>
      </c>
      <c r="P582">
        <v>42021</v>
      </c>
      <c r="Q582">
        <v>73.656099999999995</v>
      </c>
      <c r="R582">
        <v>7291.95</v>
      </c>
      <c r="S582" s="13">
        <v>0</v>
      </c>
      <c r="T582" s="13">
        <v>0</v>
      </c>
      <c r="U582" s="13">
        <v>-367.9</v>
      </c>
      <c r="V582" s="13">
        <v>73.239999999999995</v>
      </c>
      <c r="W582" s="13">
        <v>6882.84</v>
      </c>
      <c r="X582" s="13">
        <v>41.21</v>
      </c>
      <c r="Y582" s="13">
        <f t="shared" si="1"/>
        <v>7291.95</v>
      </c>
      <c r="Z582" s="7">
        <f t="shared" si="2"/>
        <v>7291.95</v>
      </c>
    </row>
    <row r="583" spans="1:26" x14ac:dyDescent="0.25">
      <c r="A583" t="s">
        <v>2169</v>
      </c>
      <c r="B583">
        <v>206420</v>
      </c>
      <c r="C583" t="s">
        <v>2357</v>
      </c>
      <c r="D583" s="6">
        <v>44298</v>
      </c>
      <c r="E583" t="s">
        <v>2170</v>
      </c>
      <c r="F583">
        <v>7250.74</v>
      </c>
      <c r="G583">
        <v>367.9</v>
      </c>
      <c r="H583">
        <v>6882.84</v>
      </c>
      <c r="I583" t="s">
        <v>2300</v>
      </c>
      <c r="K583">
        <v>11812</v>
      </c>
      <c r="L583">
        <v>99</v>
      </c>
      <c r="M583">
        <v>0</v>
      </c>
      <c r="N583">
        <v>99</v>
      </c>
      <c r="P583">
        <v>42021</v>
      </c>
      <c r="Q583">
        <v>73.656099999999995</v>
      </c>
      <c r="R583">
        <v>7291.95</v>
      </c>
      <c r="S583" s="13">
        <v>0</v>
      </c>
      <c r="T583" s="13">
        <v>0</v>
      </c>
      <c r="U583" s="13">
        <v>-367.9</v>
      </c>
      <c r="V583" s="13">
        <v>73.239999999999995</v>
      </c>
      <c r="W583" s="13">
        <v>6882.84</v>
      </c>
      <c r="X583" s="13">
        <v>41.21</v>
      </c>
      <c r="Y583" s="13">
        <f t="shared" si="1"/>
        <v>7291.95</v>
      </c>
      <c r="Z583" s="7">
        <f t="shared" si="2"/>
        <v>7291.95</v>
      </c>
    </row>
    <row r="584" spans="1:26" x14ac:dyDescent="0.25">
      <c r="A584" t="s">
        <v>2169</v>
      </c>
      <c r="B584">
        <v>206424</v>
      </c>
      <c r="C584" t="s">
        <v>2358</v>
      </c>
      <c r="D584" s="6">
        <v>44298</v>
      </c>
      <c r="E584" t="s">
        <v>2170</v>
      </c>
      <c r="F584">
        <v>7276.36</v>
      </c>
      <c r="G584">
        <v>369.2</v>
      </c>
      <c r="H584">
        <v>6907.16</v>
      </c>
      <c r="I584" t="s">
        <v>2299</v>
      </c>
      <c r="K584">
        <v>29559</v>
      </c>
      <c r="L584">
        <v>99</v>
      </c>
      <c r="M584">
        <v>0</v>
      </c>
      <c r="N584">
        <v>99</v>
      </c>
      <c r="P584">
        <v>42021</v>
      </c>
      <c r="Q584">
        <v>73.656099999999995</v>
      </c>
      <c r="R584">
        <v>7291.95</v>
      </c>
      <c r="S584" s="13">
        <v>0</v>
      </c>
      <c r="T584" s="13">
        <v>0</v>
      </c>
      <c r="U584" s="13">
        <v>-369.2</v>
      </c>
      <c r="V584" s="13">
        <v>73.5</v>
      </c>
      <c r="W584" s="13">
        <v>6907.16</v>
      </c>
      <c r="X584" s="13">
        <v>15.59</v>
      </c>
      <c r="Y584" s="13">
        <f t="shared" si="1"/>
        <v>7291.95</v>
      </c>
      <c r="Z584" s="7">
        <f t="shared" si="2"/>
        <v>7291.95</v>
      </c>
    </row>
    <row r="585" spans="1:26" x14ac:dyDescent="0.25">
      <c r="A585" t="s">
        <v>2169</v>
      </c>
      <c r="B585">
        <v>206438</v>
      </c>
      <c r="C585" t="s">
        <v>2359</v>
      </c>
      <c r="D585" s="6">
        <v>44299</v>
      </c>
      <c r="E585" t="s">
        <v>2170</v>
      </c>
      <c r="F585">
        <v>1469.83</v>
      </c>
      <c r="G585">
        <v>74.58</v>
      </c>
      <c r="H585">
        <v>1395.25</v>
      </c>
      <c r="I585" t="s">
        <v>2298</v>
      </c>
      <c r="K585">
        <v>29571</v>
      </c>
      <c r="L585">
        <v>20</v>
      </c>
      <c r="M585">
        <v>0</v>
      </c>
      <c r="N585">
        <v>20</v>
      </c>
      <c r="P585">
        <v>42021</v>
      </c>
      <c r="Q585">
        <v>73.656099999999995</v>
      </c>
      <c r="R585">
        <v>1473.12</v>
      </c>
      <c r="S585" s="13">
        <v>0</v>
      </c>
      <c r="T585" s="13">
        <v>0</v>
      </c>
      <c r="U585" s="13">
        <v>-74.58</v>
      </c>
      <c r="V585" s="13">
        <v>73.489999999999995</v>
      </c>
      <c r="W585" s="13">
        <v>1395.25</v>
      </c>
      <c r="X585" s="13">
        <v>3.29</v>
      </c>
      <c r="Y585" s="13">
        <f t="shared" si="1"/>
        <v>1473.12</v>
      </c>
      <c r="Z585" s="7">
        <f t="shared" si="2"/>
        <v>1473.12</v>
      </c>
    </row>
    <row r="586" spans="1:26" x14ac:dyDescent="0.25">
      <c r="A586" t="s">
        <v>2169</v>
      </c>
      <c r="B586">
        <v>206462</v>
      </c>
      <c r="C586" t="s">
        <v>2360</v>
      </c>
      <c r="D586" s="6">
        <v>44300</v>
      </c>
      <c r="E586" t="s">
        <v>2170</v>
      </c>
      <c r="F586">
        <v>7294.29</v>
      </c>
      <c r="G586">
        <v>370.11</v>
      </c>
      <c r="H586">
        <v>6924.18</v>
      </c>
      <c r="I586" t="s">
        <v>2297</v>
      </c>
      <c r="K586">
        <v>29584</v>
      </c>
      <c r="L586">
        <v>99</v>
      </c>
      <c r="M586">
        <v>0</v>
      </c>
      <c r="N586">
        <v>99</v>
      </c>
      <c r="P586">
        <v>42021</v>
      </c>
      <c r="Q586">
        <v>73.656099999999995</v>
      </c>
      <c r="R586">
        <v>7291.95</v>
      </c>
      <c r="S586" s="13">
        <v>0</v>
      </c>
      <c r="T586" s="13">
        <v>0</v>
      </c>
      <c r="U586" s="13">
        <v>-367.77000000000004</v>
      </c>
      <c r="V586" s="13">
        <v>73.680000000000007</v>
      </c>
      <c r="W586" s="13">
        <v>6924.18</v>
      </c>
      <c r="X586" s="13">
        <v>0</v>
      </c>
      <c r="Y586" s="13">
        <f t="shared" si="1"/>
        <v>7291.9500000000007</v>
      </c>
      <c r="Z586" s="7">
        <f t="shared" si="2"/>
        <v>7291.95</v>
      </c>
    </row>
    <row r="587" spans="1:26" x14ac:dyDescent="0.25">
      <c r="A587" t="s">
        <v>2169</v>
      </c>
      <c r="B587">
        <v>206486</v>
      </c>
      <c r="C587" t="s">
        <v>2361</v>
      </c>
      <c r="D587" s="6">
        <v>44302</v>
      </c>
      <c r="E587" t="s">
        <v>2170</v>
      </c>
      <c r="F587">
        <v>2928.73</v>
      </c>
      <c r="G587">
        <v>148.6</v>
      </c>
      <c r="H587">
        <v>2780.13</v>
      </c>
      <c r="I587" t="s">
        <v>2296</v>
      </c>
      <c r="K587">
        <v>29598</v>
      </c>
      <c r="L587">
        <v>40</v>
      </c>
      <c r="M587">
        <v>0</v>
      </c>
      <c r="N587">
        <v>40</v>
      </c>
      <c r="P587">
        <v>42021</v>
      </c>
      <c r="Q587">
        <v>73.656099999999995</v>
      </c>
      <c r="R587">
        <v>2946.24</v>
      </c>
      <c r="S587" s="13">
        <v>0</v>
      </c>
      <c r="T587" s="13">
        <v>0</v>
      </c>
      <c r="U587" s="13">
        <v>-148.6</v>
      </c>
      <c r="V587" s="13">
        <v>73.22</v>
      </c>
      <c r="W587" s="13">
        <v>2780.13</v>
      </c>
      <c r="X587" s="13">
        <v>17.510000000000002</v>
      </c>
      <c r="Y587" s="13">
        <f t="shared" si="1"/>
        <v>2946.2400000000002</v>
      </c>
      <c r="Z587" s="7">
        <f t="shared" si="2"/>
        <v>2946.24</v>
      </c>
    </row>
    <row r="588" spans="1:26" x14ac:dyDescent="0.25">
      <c r="A588" t="s">
        <v>2169</v>
      </c>
      <c r="B588">
        <v>206494</v>
      </c>
      <c r="C588" t="s">
        <v>2362</v>
      </c>
      <c r="D588" s="6">
        <v>44302</v>
      </c>
      <c r="E588" t="s">
        <v>2206</v>
      </c>
      <c r="F588">
        <v>6910.23</v>
      </c>
      <c r="G588">
        <v>350.62</v>
      </c>
      <c r="H588">
        <v>6559.61</v>
      </c>
      <c r="I588" t="s">
        <v>2295</v>
      </c>
      <c r="K588">
        <v>29603</v>
      </c>
      <c r="L588">
        <v>79</v>
      </c>
      <c r="M588">
        <v>0</v>
      </c>
      <c r="N588">
        <v>79</v>
      </c>
      <c r="P588">
        <v>42021</v>
      </c>
      <c r="Q588">
        <v>87.836600000000004</v>
      </c>
      <c r="R588">
        <v>6939.09</v>
      </c>
      <c r="S588" s="13">
        <v>0</v>
      </c>
      <c r="T588" s="13">
        <v>0</v>
      </c>
      <c r="U588" s="13">
        <v>-350.62</v>
      </c>
      <c r="V588" s="13">
        <v>87.47</v>
      </c>
      <c r="W588" s="13">
        <v>6559.61</v>
      </c>
      <c r="X588" s="13">
        <v>28.86</v>
      </c>
      <c r="Y588" s="13">
        <f t="shared" si="1"/>
        <v>6939.0899999999992</v>
      </c>
      <c r="Z588" s="7">
        <f t="shared" si="2"/>
        <v>6939.09</v>
      </c>
    </row>
    <row r="589" spans="1:26" x14ac:dyDescent="0.25">
      <c r="A589" t="s">
        <v>2169</v>
      </c>
      <c r="B589">
        <v>206501</v>
      </c>
      <c r="C589" t="s">
        <v>2363</v>
      </c>
      <c r="D589" s="6">
        <v>44302</v>
      </c>
      <c r="E589" t="s">
        <v>2170</v>
      </c>
      <c r="F589">
        <v>2918.79</v>
      </c>
      <c r="G589">
        <v>148.11000000000001</v>
      </c>
      <c r="H589">
        <v>2770.68</v>
      </c>
      <c r="I589" t="s">
        <v>2294</v>
      </c>
      <c r="K589">
        <v>29608</v>
      </c>
      <c r="L589">
        <v>40</v>
      </c>
      <c r="M589">
        <v>0</v>
      </c>
      <c r="N589">
        <v>40</v>
      </c>
      <c r="P589">
        <v>42021</v>
      </c>
      <c r="Q589">
        <v>73.656099999999995</v>
      </c>
      <c r="R589">
        <v>2946.24</v>
      </c>
      <c r="S589" s="13">
        <v>0</v>
      </c>
      <c r="T589" s="13">
        <v>0</v>
      </c>
      <c r="U589" s="13">
        <v>-148.11000000000001</v>
      </c>
      <c r="V589" s="13">
        <v>72.97</v>
      </c>
      <c r="W589" s="13">
        <v>2770.68</v>
      </c>
      <c r="X589" s="13">
        <v>27.45</v>
      </c>
      <c r="Y589" s="13">
        <f t="shared" si="1"/>
        <v>2946.24</v>
      </c>
      <c r="Z589" s="7">
        <f t="shared" si="2"/>
        <v>2946.24</v>
      </c>
    </row>
    <row r="590" spans="1:26" x14ac:dyDescent="0.25">
      <c r="A590" t="s">
        <v>2169</v>
      </c>
      <c r="B590">
        <v>206509</v>
      </c>
      <c r="C590" t="s">
        <v>2364</v>
      </c>
      <c r="D590" s="6">
        <v>44303</v>
      </c>
      <c r="E590" t="s">
        <v>2170</v>
      </c>
      <c r="F590">
        <v>7964.86</v>
      </c>
      <c r="G590">
        <v>404.13</v>
      </c>
      <c r="H590">
        <v>7560.73</v>
      </c>
      <c r="I590" t="s">
        <v>2293</v>
      </c>
      <c r="K590">
        <v>29613</v>
      </c>
      <c r="L590">
        <v>109</v>
      </c>
      <c r="M590">
        <v>0</v>
      </c>
      <c r="N590">
        <v>109</v>
      </c>
      <c r="P590">
        <v>42021</v>
      </c>
      <c r="Q590">
        <v>73.656099999999995</v>
      </c>
      <c r="R590">
        <v>8028.51</v>
      </c>
      <c r="S590" s="13">
        <v>0</v>
      </c>
      <c r="T590" s="13">
        <v>0</v>
      </c>
      <c r="U590" s="13">
        <v>-404.13</v>
      </c>
      <c r="V590" s="13">
        <v>73.069999999999993</v>
      </c>
      <c r="W590" s="13">
        <v>7560.73</v>
      </c>
      <c r="X590" s="13">
        <v>63.65</v>
      </c>
      <c r="Y590" s="13">
        <f t="shared" si="1"/>
        <v>8028.5099999999993</v>
      </c>
      <c r="Z590" s="7">
        <f t="shared" si="2"/>
        <v>8028.51</v>
      </c>
    </row>
    <row r="591" spans="1:26" x14ac:dyDescent="0.25">
      <c r="A591" t="s">
        <v>2169</v>
      </c>
      <c r="B591">
        <v>206512</v>
      </c>
      <c r="C591" t="s">
        <v>2365</v>
      </c>
      <c r="D591" s="6">
        <v>44303</v>
      </c>
      <c r="E591" t="s">
        <v>2206</v>
      </c>
      <c r="F591">
        <v>6914.69</v>
      </c>
      <c r="G591">
        <v>350.85</v>
      </c>
      <c r="H591">
        <v>6563.84</v>
      </c>
      <c r="I591" t="s">
        <v>2292</v>
      </c>
      <c r="K591">
        <v>29615</v>
      </c>
      <c r="L591">
        <v>79</v>
      </c>
      <c r="M591">
        <v>0</v>
      </c>
      <c r="N591">
        <v>79</v>
      </c>
      <c r="P591">
        <v>42021</v>
      </c>
      <c r="Q591">
        <v>87.836600000000004</v>
      </c>
      <c r="R591">
        <v>6939.09</v>
      </c>
      <c r="S591" s="13">
        <v>0</v>
      </c>
      <c r="T591" s="13">
        <v>0</v>
      </c>
      <c r="U591" s="13">
        <v>-350.85</v>
      </c>
      <c r="V591" s="13">
        <v>87.53</v>
      </c>
      <c r="W591" s="13">
        <v>6563.84</v>
      </c>
      <c r="X591" s="13">
        <v>24.4</v>
      </c>
      <c r="Y591" s="13">
        <f t="shared" si="1"/>
        <v>6939.09</v>
      </c>
      <c r="Z591" s="7">
        <f t="shared" si="2"/>
        <v>6939.09</v>
      </c>
    </row>
    <row r="592" spans="1:26" x14ac:dyDescent="0.25">
      <c r="A592" t="s">
        <v>2169</v>
      </c>
      <c r="B592">
        <v>206513</v>
      </c>
      <c r="C592" t="s">
        <v>2366</v>
      </c>
      <c r="D592" s="6">
        <v>44303</v>
      </c>
      <c r="E592" t="s">
        <v>2206</v>
      </c>
      <c r="F592">
        <v>1400.44</v>
      </c>
      <c r="G592">
        <v>71.06</v>
      </c>
      <c r="H592">
        <v>1329.38</v>
      </c>
      <c r="I592" t="s">
        <v>2291</v>
      </c>
      <c r="K592">
        <v>29616</v>
      </c>
      <c r="L592">
        <v>16</v>
      </c>
      <c r="M592">
        <v>0</v>
      </c>
      <c r="N592">
        <v>16</v>
      </c>
      <c r="P592">
        <v>42021</v>
      </c>
      <c r="Q592">
        <v>87.836600000000004</v>
      </c>
      <c r="R592">
        <v>1405.39</v>
      </c>
      <c r="S592" s="13">
        <v>0</v>
      </c>
      <c r="T592" s="13">
        <v>0</v>
      </c>
      <c r="U592" s="13">
        <v>-71.06</v>
      </c>
      <c r="V592" s="13">
        <v>87.53</v>
      </c>
      <c r="W592" s="13">
        <v>1329.38</v>
      </c>
      <c r="X592" s="13">
        <v>4.95</v>
      </c>
      <c r="Y592" s="13">
        <f t="shared" si="1"/>
        <v>1405.39</v>
      </c>
      <c r="Z592" s="7">
        <f t="shared" si="2"/>
        <v>1405.39</v>
      </c>
    </row>
    <row r="593" spans="1:26" x14ac:dyDescent="0.25">
      <c r="A593" t="s">
        <v>2169</v>
      </c>
      <c r="B593">
        <v>206514</v>
      </c>
      <c r="C593" t="s">
        <v>2367</v>
      </c>
      <c r="D593" s="6">
        <v>44303</v>
      </c>
      <c r="E593" t="s">
        <v>2170</v>
      </c>
      <c r="F593">
        <v>7231.92</v>
      </c>
      <c r="G593">
        <v>366.95</v>
      </c>
      <c r="H593">
        <v>6864.97</v>
      </c>
      <c r="I593" t="s">
        <v>2290</v>
      </c>
      <c r="K593">
        <v>29617</v>
      </c>
      <c r="L593">
        <v>99</v>
      </c>
      <c r="M593">
        <v>0</v>
      </c>
      <c r="N593">
        <v>99</v>
      </c>
      <c r="P593">
        <v>42021</v>
      </c>
      <c r="Q593">
        <v>73.656099999999995</v>
      </c>
      <c r="R593">
        <v>7291.95</v>
      </c>
      <c r="S593" s="13">
        <v>0</v>
      </c>
      <c r="T593" s="13">
        <v>0</v>
      </c>
      <c r="U593" s="13">
        <v>-366.95</v>
      </c>
      <c r="V593" s="13">
        <v>73.05</v>
      </c>
      <c r="W593" s="13">
        <v>6864.97</v>
      </c>
      <c r="X593" s="13">
        <v>60.03</v>
      </c>
      <c r="Y593" s="13">
        <f t="shared" si="1"/>
        <v>7291.95</v>
      </c>
      <c r="Z593" s="7">
        <f t="shared" si="2"/>
        <v>7291.95</v>
      </c>
    </row>
    <row r="594" spans="1:26" x14ac:dyDescent="0.25">
      <c r="A594" t="s">
        <v>2169</v>
      </c>
      <c r="B594">
        <v>206515</v>
      </c>
      <c r="C594" t="s">
        <v>2368</v>
      </c>
      <c r="D594" s="6">
        <v>44303</v>
      </c>
      <c r="E594" t="s">
        <v>2170</v>
      </c>
      <c r="F594">
        <v>10226.959999999999</v>
      </c>
      <c r="G594">
        <v>518.91999999999996</v>
      </c>
      <c r="H594">
        <v>9708.0400000000009</v>
      </c>
      <c r="I594" t="s">
        <v>2289</v>
      </c>
      <c r="K594">
        <v>29618</v>
      </c>
      <c r="L594">
        <v>140</v>
      </c>
      <c r="M594">
        <v>0</v>
      </c>
      <c r="N594">
        <v>140</v>
      </c>
      <c r="P594">
        <v>42021</v>
      </c>
      <c r="Q594">
        <v>73.656099999999995</v>
      </c>
      <c r="R594">
        <v>10311.85</v>
      </c>
      <c r="S594" s="13">
        <v>0</v>
      </c>
      <c r="T594" s="13">
        <v>0</v>
      </c>
      <c r="U594" s="13">
        <v>-518.91999999999996</v>
      </c>
      <c r="V594" s="13">
        <v>73.05</v>
      </c>
      <c r="W594" s="13">
        <v>9708.0400000000009</v>
      </c>
      <c r="X594" s="13">
        <v>84.89</v>
      </c>
      <c r="Y594" s="13">
        <f t="shared" si="1"/>
        <v>10311.85</v>
      </c>
      <c r="Z594" s="7">
        <f t="shared" si="2"/>
        <v>10311.85</v>
      </c>
    </row>
    <row r="595" spans="1:26" x14ac:dyDescent="0.25">
      <c r="A595" t="s">
        <v>2169</v>
      </c>
      <c r="B595">
        <v>206516</v>
      </c>
      <c r="C595" t="s">
        <v>2369</v>
      </c>
      <c r="D595" s="6">
        <v>44303</v>
      </c>
      <c r="E595" t="s">
        <v>2170</v>
      </c>
      <c r="F595">
        <v>14463.84</v>
      </c>
      <c r="G595">
        <v>733.91</v>
      </c>
      <c r="H595">
        <v>13729.93</v>
      </c>
      <c r="I595" t="s">
        <v>2288</v>
      </c>
      <c r="K595">
        <v>29619</v>
      </c>
      <c r="L595">
        <v>198</v>
      </c>
      <c r="M595">
        <v>0</v>
      </c>
      <c r="N595">
        <v>198</v>
      </c>
      <c r="P595">
        <v>42021</v>
      </c>
      <c r="Q595">
        <v>73.656099999999995</v>
      </c>
      <c r="R595">
        <v>14583.91</v>
      </c>
      <c r="S595" s="13">
        <v>0</v>
      </c>
      <c r="T595" s="13">
        <v>0</v>
      </c>
      <c r="U595" s="13">
        <v>-733.91</v>
      </c>
      <c r="V595" s="13">
        <v>73.05</v>
      </c>
      <c r="W595" s="13">
        <v>13729.93</v>
      </c>
      <c r="X595" s="13">
        <v>120.07</v>
      </c>
      <c r="Y595" s="13">
        <f t="shared" si="1"/>
        <v>14583.91</v>
      </c>
      <c r="Z595" s="7">
        <f t="shared" si="2"/>
        <v>14583.91</v>
      </c>
    </row>
    <row r="596" spans="1:26" x14ac:dyDescent="0.25">
      <c r="A596" t="s">
        <v>2169</v>
      </c>
      <c r="B596">
        <v>206521</v>
      </c>
      <c r="C596" t="s">
        <v>2370</v>
      </c>
      <c r="D596" s="6">
        <v>44304</v>
      </c>
      <c r="E596" t="s">
        <v>2170</v>
      </c>
      <c r="F596">
        <v>7233.22</v>
      </c>
      <c r="G596">
        <v>367.01</v>
      </c>
      <c r="H596">
        <v>6866.21</v>
      </c>
      <c r="I596" t="s">
        <v>2287</v>
      </c>
      <c r="K596">
        <v>29623</v>
      </c>
      <c r="L596">
        <v>99</v>
      </c>
      <c r="M596">
        <v>0</v>
      </c>
      <c r="N596">
        <v>99</v>
      </c>
      <c r="P596">
        <v>42021</v>
      </c>
      <c r="Q596">
        <v>73.656099999999995</v>
      </c>
      <c r="R596">
        <v>7291.95</v>
      </c>
      <c r="S596" s="13">
        <v>0</v>
      </c>
      <c r="T596" s="13">
        <v>0</v>
      </c>
      <c r="U596" s="13">
        <v>-367.01</v>
      </c>
      <c r="V596" s="13">
        <v>73.06</v>
      </c>
      <c r="W596" s="13">
        <v>6866.21</v>
      </c>
      <c r="X596" s="13">
        <v>58.73</v>
      </c>
      <c r="Y596" s="13">
        <f t="shared" si="1"/>
        <v>7291.95</v>
      </c>
      <c r="Z596" s="7">
        <f t="shared" si="2"/>
        <v>7291.95</v>
      </c>
    </row>
    <row r="597" spans="1:26" x14ac:dyDescent="0.25">
      <c r="A597" t="s">
        <v>2169</v>
      </c>
      <c r="B597">
        <v>206545</v>
      </c>
      <c r="C597" t="s">
        <v>2371</v>
      </c>
      <c r="D597" s="6">
        <v>44305</v>
      </c>
      <c r="E597" t="s">
        <v>2170</v>
      </c>
      <c r="F597">
        <v>7259.46</v>
      </c>
      <c r="G597">
        <v>368.34</v>
      </c>
      <c r="H597">
        <v>6891.12</v>
      </c>
      <c r="I597" t="s">
        <v>2286</v>
      </c>
      <c r="K597">
        <v>29637</v>
      </c>
      <c r="L597">
        <v>99</v>
      </c>
      <c r="M597">
        <v>0</v>
      </c>
      <c r="N597">
        <v>99</v>
      </c>
      <c r="P597">
        <v>42021</v>
      </c>
      <c r="Q597">
        <v>73.656099999999995</v>
      </c>
      <c r="R597">
        <v>7291.95</v>
      </c>
      <c r="S597" s="13">
        <v>0</v>
      </c>
      <c r="T597" s="13">
        <v>0</v>
      </c>
      <c r="U597" s="13">
        <v>-368.34</v>
      </c>
      <c r="V597" s="13">
        <v>73.33</v>
      </c>
      <c r="W597" s="13">
        <v>6891.12</v>
      </c>
      <c r="X597" s="13">
        <v>32.49</v>
      </c>
      <c r="Y597" s="13">
        <f t="shared" si="1"/>
        <v>7291.95</v>
      </c>
      <c r="Z597" s="7">
        <f t="shared" si="2"/>
        <v>7291.95</v>
      </c>
    </row>
    <row r="598" spans="1:26" x14ac:dyDescent="0.25">
      <c r="A598" t="s">
        <v>2169</v>
      </c>
      <c r="B598">
        <v>206557</v>
      </c>
      <c r="C598" t="s">
        <v>2372</v>
      </c>
      <c r="D598" s="6">
        <v>44306</v>
      </c>
      <c r="E598" t="s">
        <v>2206</v>
      </c>
      <c r="F598">
        <v>3460.22</v>
      </c>
      <c r="G598">
        <v>175.57</v>
      </c>
      <c r="H598">
        <v>3284.65</v>
      </c>
      <c r="I598" t="s">
        <v>2285</v>
      </c>
      <c r="K598">
        <v>29646</v>
      </c>
      <c r="L598">
        <v>39</v>
      </c>
      <c r="M598">
        <v>0</v>
      </c>
      <c r="N598">
        <v>39</v>
      </c>
      <c r="P598">
        <v>42021</v>
      </c>
      <c r="Q598">
        <v>87.836600000000004</v>
      </c>
      <c r="R598">
        <v>3425.63</v>
      </c>
      <c r="S598" s="13">
        <v>0</v>
      </c>
      <c r="T598" s="13">
        <v>0</v>
      </c>
      <c r="U598" s="13">
        <v>-140.97999999999999</v>
      </c>
      <c r="V598" s="13">
        <v>88.72</v>
      </c>
      <c r="W598" s="13">
        <v>3284.65</v>
      </c>
      <c r="X598" s="13">
        <v>0</v>
      </c>
      <c r="Y598" s="13">
        <f t="shared" si="1"/>
        <v>3425.63</v>
      </c>
      <c r="Z598" s="7">
        <f t="shared" si="2"/>
        <v>3425.63</v>
      </c>
    </row>
    <row r="599" spans="1:26" x14ac:dyDescent="0.25">
      <c r="A599" t="s">
        <v>2169</v>
      </c>
      <c r="B599">
        <v>206560</v>
      </c>
      <c r="C599" t="s">
        <v>2373</v>
      </c>
      <c r="D599" s="6">
        <v>44307</v>
      </c>
      <c r="E599" t="s">
        <v>2170</v>
      </c>
      <c r="F599">
        <v>7320.11</v>
      </c>
      <c r="G599">
        <v>371.42</v>
      </c>
      <c r="H599">
        <v>6948.69</v>
      </c>
      <c r="I599" t="s">
        <v>2284</v>
      </c>
      <c r="K599">
        <v>29649</v>
      </c>
      <c r="L599">
        <v>99</v>
      </c>
      <c r="M599">
        <v>0</v>
      </c>
      <c r="N599">
        <v>99</v>
      </c>
      <c r="P599">
        <v>42021</v>
      </c>
      <c r="Q599">
        <v>73.656099999999995</v>
      </c>
      <c r="R599">
        <v>7291.95</v>
      </c>
      <c r="S599" s="13">
        <v>0</v>
      </c>
      <c r="T599" s="13">
        <v>0</v>
      </c>
      <c r="U599" s="13">
        <v>-343.26</v>
      </c>
      <c r="V599" s="13">
        <v>73.94</v>
      </c>
      <c r="W599" s="13">
        <v>6948.69</v>
      </c>
      <c r="X599" s="13">
        <v>0</v>
      </c>
      <c r="Y599" s="13">
        <f t="shared" si="1"/>
        <v>7291.95</v>
      </c>
      <c r="Z599" s="7">
        <f t="shared" si="2"/>
        <v>7291.95</v>
      </c>
    </row>
    <row r="600" spans="1:26" x14ac:dyDescent="0.25">
      <c r="A600" t="s">
        <v>2169</v>
      </c>
      <c r="B600">
        <v>206570</v>
      </c>
      <c r="C600" t="s">
        <v>2374</v>
      </c>
      <c r="D600" s="6">
        <v>44307</v>
      </c>
      <c r="E600" t="s">
        <v>2192</v>
      </c>
      <c r="F600">
        <v>7366.15</v>
      </c>
      <c r="G600">
        <v>373.76</v>
      </c>
      <c r="H600">
        <v>6992.39</v>
      </c>
      <c r="I600" t="s">
        <v>2283</v>
      </c>
      <c r="K600">
        <v>29653</v>
      </c>
      <c r="L600">
        <v>129</v>
      </c>
      <c r="M600">
        <v>0</v>
      </c>
      <c r="N600">
        <v>129</v>
      </c>
      <c r="P600">
        <v>42021</v>
      </c>
      <c r="Q600">
        <v>56.6233</v>
      </c>
      <c r="R600">
        <v>7304.41</v>
      </c>
      <c r="S600" s="13">
        <v>0</v>
      </c>
      <c r="T600" s="13">
        <v>0</v>
      </c>
      <c r="U600" s="13">
        <v>-312.02</v>
      </c>
      <c r="V600" s="13">
        <v>57.1</v>
      </c>
      <c r="W600" s="13">
        <v>6992.39</v>
      </c>
      <c r="X600" s="13">
        <v>0</v>
      </c>
      <c r="Y600" s="13">
        <f t="shared" si="1"/>
        <v>7304.41</v>
      </c>
      <c r="Z600" s="7">
        <f t="shared" si="2"/>
        <v>7304.41</v>
      </c>
    </row>
    <row r="601" spans="1:26" x14ac:dyDescent="0.25">
      <c r="A601" t="s">
        <v>2169</v>
      </c>
      <c r="B601">
        <v>206572</v>
      </c>
      <c r="C601" t="s">
        <v>2375</v>
      </c>
      <c r="D601" s="6">
        <v>44307</v>
      </c>
      <c r="E601" t="s">
        <v>2170</v>
      </c>
      <c r="F601">
        <v>7321.27</v>
      </c>
      <c r="G601">
        <v>371.47</v>
      </c>
      <c r="H601">
        <v>6949.8</v>
      </c>
      <c r="I601" t="s">
        <v>2282</v>
      </c>
      <c r="K601">
        <v>29654</v>
      </c>
      <c r="L601">
        <v>99</v>
      </c>
      <c r="M601">
        <v>0</v>
      </c>
      <c r="N601">
        <v>99</v>
      </c>
      <c r="P601">
        <v>42021</v>
      </c>
      <c r="Q601">
        <v>73.656099999999995</v>
      </c>
      <c r="R601">
        <v>7291.95</v>
      </c>
      <c r="S601" s="13">
        <v>0</v>
      </c>
      <c r="T601" s="13">
        <v>0</v>
      </c>
      <c r="U601" s="13">
        <v>-342.15000000000003</v>
      </c>
      <c r="V601" s="13">
        <v>73.95</v>
      </c>
      <c r="W601" s="13">
        <v>6949.8</v>
      </c>
      <c r="X601" s="13">
        <v>0</v>
      </c>
      <c r="Y601" s="13">
        <f t="shared" si="1"/>
        <v>7291.95</v>
      </c>
      <c r="Z601" s="7">
        <f t="shared" si="2"/>
        <v>7291.95</v>
      </c>
    </row>
    <row r="602" spans="1:26" x14ac:dyDescent="0.25">
      <c r="A602" t="s">
        <v>2169</v>
      </c>
      <c r="B602">
        <v>206573</v>
      </c>
      <c r="C602" t="s">
        <v>2376</v>
      </c>
      <c r="D602" s="6">
        <v>44307</v>
      </c>
      <c r="E602" t="s">
        <v>2170</v>
      </c>
      <c r="F602">
        <v>2958.09</v>
      </c>
      <c r="G602">
        <v>150.1</v>
      </c>
      <c r="H602">
        <v>2807.99</v>
      </c>
      <c r="I602" t="s">
        <v>2281</v>
      </c>
      <c r="K602">
        <v>29655</v>
      </c>
      <c r="L602">
        <v>40</v>
      </c>
      <c r="M602">
        <v>0</v>
      </c>
      <c r="N602">
        <v>40</v>
      </c>
      <c r="P602">
        <v>42021</v>
      </c>
      <c r="Q602">
        <v>73.656099999999995</v>
      </c>
      <c r="R602">
        <v>2946.24</v>
      </c>
      <c r="S602" s="13">
        <v>0</v>
      </c>
      <c r="T602" s="13">
        <v>0</v>
      </c>
      <c r="U602" s="13">
        <v>-138.25</v>
      </c>
      <c r="V602" s="13">
        <v>73.95</v>
      </c>
      <c r="W602" s="13">
        <v>2807.99</v>
      </c>
      <c r="X602" s="13">
        <v>0</v>
      </c>
      <c r="Y602" s="13">
        <f t="shared" si="1"/>
        <v>2946.24</v>
      </c>
      <c r="Z602" s="7">
        <f t="shared" si="2"/>
        <v>2946.24</v>
      </c>
    </row>
    <row r="603" spans="1:26" x14ac:dyDescent="0.25">
      <c r="A603" t="s">
        <v>2169</v>
      </c>
      <c r="B603">
        <v>206574</v>
      </c>
      <c r="C603" t="s">
        <v>2377</v>
      </c>
      <c r="D603" s="6">
        <v>44307</v>
      </c>
      <c r="E603" t="s">
        <v>2170</v>
      </c>
      <c r="F603">
        <v>6581.74</v>
      </c>
      <c r="G603">
        <v>333.95</v>
      </c>
      <c r="H603">
        <v>6247.79</v>
      </c>
      <c r="I603" t="s">
        <v>2280</v>
      </c>
      <c r="K603">
        <v>29656</v>
      </c>
      <c r="L603">
        <v>99</v>
      </c>
      <c r="M603">
        <v>10</v>
      </c>
      <c r="N603">
        <v>89</v>
      </c>
      <c r="P603">
        <v>42021</v>
      </c>
      <c r="Q603">
        <v>73.656099999999995</v>
      </c>
      <c r="R603">
        <v>7291.95</v>
      </c>
      <c r="S603" s="13">
        <v>0</v>
      </c>
      <c r="T603" s="13">
        <v>736.56</v>
      </c>
      <c r="U603" s="13">
        <v>-307.59999999999997</v>
      </c>
      <c r="V603" s="13">
        <v>73.95</v>
      </c>
      <c r="W603" s="13">
        <v>6247.79</v>
      </c>
      <c r="X603" s="13">
        <v>0</v>
      </c>
      <c r="Y603" s="13">
        <f t="shared" si="1"/>
        <v>7291.9500000000007</v>
      </c>
      <c r="Z603" s="7">
        <f t="shared" si="2"/>
        <v>7291.95</v>
      </c>
    </row>
    <row r="604" spans="1:26" x14ac:dyDescent="0.25">
      <c r="A604" t="s">
        <v>2169</v>
      </c>
      <c r="B604">
        <v>206576</v>
      </c>
      <c r="C604" t="s">
        <v>2378</v>
      </c>
      <c r="D604" s="6">
        <v>44307</v>
      </c>
      <c r="E604" t="s">
        <v>2170</v>
      </c>
      <c r="F604">
        <v>7321.27</v>
      </c>
      <c r="G604">
        <v>371.47</v>
      </c>
      <c r="H604">
        <v>6949.8</v>
      </c>
      <c r="I604" t="s">
        <v>2279</v>
      </c>
      <c r="K604">
        <v>29658</v>
      </c>
      <c r="L604">
        <v>99</v>
      </c>
      <c r="M604">
        <v>0</v>
      </c>
      <c r="N604">
        <v>99</v>
      </c>
      <c r="P604">
        <v>42021</v>
      </c>
      <c r="Q604">
        <v>73.656099999999995</v>
      </c>
      <c r="R604">
        <v>7291.95</v>
      </c>
      <c r="S604" s="13">
        <v>0</v>
      </c>
      <c r="T604" s="13">
        <v>0</v>
      </c>
      <c r="U604" s="13">
        <v>-342.15000000000003</v>
      </c>
      <c r="V604" s="13">
        <v>73.95</v>
      </c>
      <c r="W604" s="13">
        <v>6949.8</v>
      </c>
      <c r="X604" s="13">
        <v>0</v>
      </c>
      <c r="Y604" s="13">
        <f t="shared" si="1"/>
        <v>7291.95</v>
      </c>
      <c r="Z604" s="7">
        <f t="shared" si="2"/>
        <v>7291.95</v>
      </c>
    </row>
    <row r="605" spans="1:26" x14ac:dyDescent="0.25">
      <c r="A605" t="s">
        <v>2169</v>
      </c>
      <c r="B605">
        <v>206578</v>
      </c>
      <c r="C605" t="s">
        <v>2379</v>
      </c>
      <c r="D605" s="6">
        <v>44307</v>
      </c>
      <c r="E605" t="s">
        <v>2170</v>
      </c>
      <c r="F605">
        <v>7321.27</v>
      </c>
      <c r="G605">
        <v>371.47</v>
      </c>
      <c r="H605">
        <v>6949.8</v>
      </c>
      <c r="I605" t="s">
        <v>2278</v>
      </c>
      <c r="K605">
        <v>29660</v>
      </c>
      <c r="L605">
        <v>99</v>
      </c>
      <c r="M605">
        <v>0</v>
      </c>
      <c r="N605">
        <v>99</v>
      </c>
      <c r="P605">
        <v>42021</v>
      </c>
      <c r="Q605">
        <v>73.656099999999995</v>
      </c>
      <c r="R605">
        <v>7291.95</v>
      </c>
      <c r="S605" s="13">
        <v>0</v>
      </c>
      <c r="T605" s="13">
        <v>0</v>
      </c>
      <c r="U605" s="13">
        <v>-342.15000000000003</v>
      </c>
      <c r="V605" s="13">
        <v>73.95</v>
      </c>
      <c r="W605" s="13">
        <v>6949.8</v>
      </c>
      <c r="X605" s="13">
        <v>0</v>
      </c>
      <c r="Y605" s="13">
        <f t="shared" si="1"/>
        <v>7291.95</v>
      </c>
      <c r="Z605" s="7">
        <f t="shared" si="2"/>
        <v>7291.95</v>
      </c>
    </row>
    <row r="606" spans="1:26" x14ac:dyDescent="0.25">
      <c r="A606" t="s">
        <v>2169</v>
      </c>
      <c r="B606">
        <v>206582</v>
      </c>
      <c r="C606" t="s">
        <v>2380</v>
      </c>
      <c r="D606" s="6">
        <v>44308</v>
      </c>
      <c r="E606" t="s">
        <v>2192</v>
      </c>
      <c r="F606">
        <v>2981.42</v>
      </c>
      <c r="G606">
        <v>151.28</v>
      </c>
      <c r="H606">
        <v>2830.14</v>
      </c>
      <c r="I606" t="s">
        <v>2277</v>
      </c>
      <c r="K606">
        <v>27602</v>
      </c>
      <c r="L606">
        <v>52</v>
      </c>
      <c r="M606">
        <v>0</v>
      </c>
      <c r="N606">
        <v>52</v>
      </c>
      <c r="P606">
        <v>42021</v>
      </c>
      <c r="Q606">
        <v>56.6233</v>
      </c>
      <c r="R606">
        <v>2944.41</v>
      </c>
      <c r="S606" s="13">
        <v>0</v>
      </c>
      <c r="T606" s="13">
        <v>0</v>
      </c>
      <c r="U606" s="13">
        <v>-114.27000000000001</v>
      </c>
      <c r="V606" s="13">
        <v>57.34</v>
      </c>
      <c r="W606" s="13">
        <v>2830.14</v>
      </c>
      <c r="X606" s="13">
        <v>0</v>
      </c>
      <c r="Y606" s="13">
        <f t="shared" si="1"/>
        <v>2944.41</v>
      </c>
      <c r="Z606" s="7">
        <f t="shared" si="2"/>
        <v>2944.41</v>
      </c>
    </row>
    <row r="607" spans="1:26" x14ac:dyDescent="0.25">
      <c r="A607" t="s">
        <v>2169</v>
      </c>
      <c r="B607">
        <v>206587</v>
      </c>
      <c r="C607" t="s">
        <v>2381</v>
      </c>
      <c r="D607" s="6">
        <v>44308</v>
      </c>
      <c r="E607" t="s">
        <v>2170</v>
      </c>
      <c r="F607">
        <v>2941.36</v>
      </c>
      <c r="G607">
        <v>149.24</v>
      </c>
      <c r="H607">
        <v>2792.12</v>
      </c>
      <c r="I607" t="s">
        <v>2276</v>
      </c>
      <c r="K607">
        <v>29664</v>
      </c>
      <c r="L607">
        <v>40</v>
      </c>
      <c r="M607">
        <v>0</v>
      </c>
      <c r="N607">
        <v>40</v>
      </c>
      <c r="P607">
        <v>42021</v>
      </c>
      <c r="Q607">
        <v>73.656099999999995</v>
      </c>
      <c r="R607">
        <v>2946.24</v>
      </c>
      <c r="S607" s="13">
        <v>0</v>
      </c>
      <c r="T607" s="13">
        <v>0</v>
      </c>
      <c r="U607" s="13">
        <v>-149.24</v>
      </c>
      <c r="V607" s="13">
        <v>73.53</v>
      </c>
      <c r="W607" s="13">
        <v>2792.12</v>
      </c>
      <c r="X607" s="13">
        <v>4.88</v>
      </c>
      <c r="Y607" s="13">
        <f t="shared" si="1"/>
        <v>2946.24</v>
      </c>
      <c r="Z607" s="7">
        <f t="shared" si="2"/>
        <v>2946.24</v>
      </c>
    </row>
    <row r="608" spans="1:26" x14ac:dyDescent="0.25">
      <c r="A608" t="s">
        <v>2169</v>
      </c>
      <c r="B608">
        <v>206588</v>
      </c>
      <c r="C608" t="s">
        <v>2382</v>
      </c>
      <c r="D608" s="6">
        <v>44308</v>
      </c>
      <c r="E608" t="s">
        <v>2170</v>
      </c>
      <c r="F608">
        <v>7279.88</v>
      </c>
      <c r="G608">
        <v>369.37</v>
      </c>
      <c r="H608">
        <v>6910.51</v>
      </c>
      <c r="I608" t="s">
        <v>2275</v>
      </c>
      <c r="K608">
        <v>29665</v>
      </c>
      <c r="L608">
        <v>99</v>
      </c>
      <c r="M608">
        <v>0</v>
      </c>
      <c r="N608">
        <v>99</v>
      </c>
      <c r="P608">
        <v>42021</v>
      </c>
      <c r="Q608">
        <v>73.656099999999995</v>
      </c>
      <c r="R608">
        <v>7291.95</v>
      </c>
      <c r="S608" s="13">
        <v>0</v>
      </c>
      <c r="T608" s="13">
        <v>0</v>
      </c>
      <c r="U608" s="13">
        <v>-369.37</v>
      </c>
      <c r="V608" s="13">
        <v>73.53</v>
      </c>
      <c r="W608" s="13">
        <v>6910.51</v>
      </c>
      <c r="X608" s="13">
        <v>12.07</v>
      </c>
      <c r="Y608" s="13">
        <f t="shared" si="1"/>
        <v>7291.95</v>
      </c>
      <c r="Z608" s="7">
        <f t="shared" si="2"/>
        <v>7291.95</v>
      </c>
    </row>
    <row r="609" spans="1:26" x14ac:dyDescent="0.25">
      <c r="A609" t="s">
        <v>2169</v>
      </c>
      <c r="B609">
        <v>206595</v>
      </c>
      <c r="C609" t="s">
        <v>2383</v>
      </c>
      <c r="D609" s="6">
        <v>44309</v>
      </c>
      <c r="E609" t="s">
        <v>2170</v>
      </c>
      <c r="F609">
        <v>735.9</v>
      </c>
      <c r="G609">
        <v>37.340000000000003</v>
      </c>
      <c r="H609">
        <v>698.56</v>
      </c>
      <c r="I609" t="s">
        <v>2274</v>
      </c>
      <c r="K609">
        <v>29670</v>
      </c>
      <c r="L609">
        <v>10</v>
      </c>
      <c r="M609">
        <v>0</v>
      </c>
      <c r="N609">
        <v>10</v>
      </c>
      <c r="P609">
        <v>42021</v>
      </c>
      <c r="Q609">
        <v>73.656099999999995</v>
      </c>
      <c r="R609">
        <v>736.56</v>
      </c>
      <c r="S609" s="13">
        <v>0</v>
      </c>
      <c r="T609" s="13">
        <v>0</v>
      </c>
      <c r="U609" s="13">
        <v>-37.340000000000003</v>
      </c>
      <c r="V609" s="13">
        <v>73.59</v>
      </c>
      <c r="W609" s="13">
        <v>698.56</v>
      </c>
      <c r="X609" s="13">
        <v>0.66</v>
      </c>
      <c r="Y609" s="13">
        <f t="shared" si="1"/>
        <v>736.56</v>
      </c>
      <c r="Z609" s="7">
        <f t="shared" si="2"/>
        <v>736.56</v>
      </c>
    </row>
    <row r="610" spans="1:26" x14ac:dyDescent="0.25">
      <c r="A610" t="s">
        <v>2169</v>
      </c>
      <c r="B610">
        <v>206640</v>
      </c>
      <c r="C610" t="s">
        <v>2384</v>
      </c>
      <c r="D610" s="6">
        <v>44310</v>
      </c>
      <c r="E610" t="s">
        <v>2170</v>
      </c>
      <c r="F610">
        <v>3595.18</v>
      </c>
      <c r="G610">
        <v>182.41</v>
      </c>
      <c r="H610">
        <v>3412.77</v>
      </c>
      <c r="I610" t="s">
        <v>2273</v>
      </c>
      <c r="K610">
        <v>29668</v>
      </c>
      <c r="L610">
        <v>49</v>
      </c>
      <c r="M610">
        <v>0</v>
      </c>
      <c r="N610">
        <v>49</v>
      </c>
      <c r="P610">
        <v>42021</v>
      </c>
      <c r="Q610">
        <v>73.656099999999995</v>
      </c>
      <c r="R610">
        <v>3609.15</v>
      </c>
      <c r="S610" s="13">
        <v>0</v>
      </c>
      <c r="T610" s="13">
        <v>0</v>
      </c>
      <c r="U610" s="13">
        <v>-182.41</v>
      </c>
      <c r="V610" s="13">
        <v>73.37</v>
      </c>
      <c r="W610" s="13">
        <v>3412.77</v>
      </c>
      <c r="X610" s="13">
        <v>13.97</v>
      </c>
      <c r="Y610" s="13">
        <f t="shared" si="1"/>
        <v>3609.1499999999996</v>
      </c>
      <c r="Z610" s="7">
        <f t="shared" si="2"/>
        <v>3609.15</v>
      </c>
    </row>
    <row r="611" spans="1:26" x14ac:dyDescent="0.25">
      <c r="A611" t="s">
        <v>2169</v>
      </c>
      <c r="B611">
        <v>206701</v>
      </c>
      <c r="C611" t="s">
        <v>2385</v>
      </c>
      <c r="D611" s="6">
        <v>44310</v>
      </c>
      <c r="E611" t="s">
        <v>2170</v>
      </c>
      <c r="F611">
        <v>1467.44</v>
      </c>
      <c r="G611">
        <v>74.459999999999994</v>
      </c>
      <c r="H611">
        <v>1392.98</v>
      </c>
      <c r="I611" t="s">
        <v>2272</v>
      </c>
      <c r="K611">
        <v>29686</v>
      </c>
      <c r="L611">
        <v>20</v>
      </c>
      <c r="M611">
        <v>0</v>
      </c>
      <c r="N611">
        <v>20</v>
      </c>
      <c r="P611">
        <v>42021</v>
      </c>
      <c r="Q611">
        <v>73.656099999999995</v>
      </c>
      <c r="R611">
        <v>1473.12</v>
      </c>
      <c r="S611" s="13">
        <v>0</v>
      </c>
      <c r="T611" s="13">
        <v>0</v>
      </c>
      <c r="U611" s="13">
        <v>-74.459999999999994</v>
      </c>
      <c r="V611" s="13">
        <v>73.37</v>
      </c>
      <c r="W611" s="13">
        <v>1392.98</v>
      </c>
      <c r="X611" s="13">
        <v>5.68</v>
      </c>
      <c r="Y611" s="13">
        <f t="shared" si="1"/>
        <v>1473.1200000000001</v>
      </c>
      <c r="Z611" s="7">
        <f t="shared" si="2"/>
        <v>1473.12</v>
      </c>
    </row>
    <row r="612" spans="1:26" x14ac:dyDescent="0.25">
      <c r="A612" t="s">
        <v>2169</v>
      </c>
      <c r="B612">
        <v>206706</v>
      </c>
      <c r="C612" t="s">
        <v>2386</v>
      </c>
      <c r="D612" s="6">
        <v>44311</v>
      </c>
      <c r="E612" t="s">
        <v>2170</v>
      </c>
      <c r="F612">
        <v>7263.82</v>
      </c>
      <c r="G612">
        <v>368.56</v>
      </c>
      <c r="H612">
        <v>6895.26</v>
      </c>
      <c r="I612" t="s">
        <v>2271</v>
      </c>
      <c r="K612">
        <v>29690</v>
      </c>
      <c r="L612">
        <v>99</v>
      </c>
      <c r="M612">
        <v>0</v>
      </c>
      <c r="N612">
        <v>99</v>
      </c>
      <c r="P612">
        <v>42021</v>
      </c>
      <c r="Q612">
        <v>73.656099999999995</v>
      </c>
      <c r="R612">
        <v>7291.95</v>
      </c>
      <c r="S612" s="13">
        <v>0</v>
      </c>
      <c r="T612" s="13">
        <v>0</v>
      </c>
      <c r="U612" s="13">
        <v>-368.56</v>
      </c>
      <c r="V612" s="13">
        <v>73.37</v>
      </c>
      <c r="W612" s="13">
        <v>6895.26</v>
      </c>
      <c r="X612" s="13">
        <v>28.13</v>
      </c>
      <c r="Y612" s="13">
        <f t="shared" si="1"/>
        <v>7291.9500000000007</v>
      </c>
      <c r="Z612" s="7">
        <f t="shared" si="2"/>
        <v>7291.95</v>
      </c>
    </row>
    <row r="613" spans="1:26" x14ac:dyDescent="0.25">
      <c r="A613" t="s">
        <v>2169</v>
      </c>
      <c r="B613">
        <v>206708</v>
      </c>
      <c r="C613" t="s">
        <v>2387</v>
      </c>
      <c r="D613" s="6">
        <v>44311</v>
      </c>
      <c r="E613" t="s">
        <v>2206</v>
      </c>
      <c r="F613">
        <v>7011.97</v>
      </c>
      <c r="G613">
        <v>355.79</v>
      </c>
      <c r="H613">
        <v>6656.18</v>
      </c>
      <c r="I613" t="s">
        <v>2270</v>
      </c>
      <c r="K613">
        <v>29692</v>
      </c>
      <c r="L613">
        <v>79</v>
      </c>
      <c r="M613">
        <v>0</v>
      </c>
      <c r="N613">
        <v>79</v>
      </c>
      <c r="P613">
        <v>42021</v>
      </c>
      <c r="Q613">
        <v>87.836600000000004</v>
      </c>
      <c r="R613">
        <v>6939.09</v>
      </c>
      <c r="S613" s="13">
        <v>0</v>
      </c>
      <c r="T613" s="13">
        <v>0</v>
      </c>
      <c r="U613" s="13">
        <v>-282.91000000000003</v>
      </c>
      <c r="V613" s="13">
        <v>88.76</v>
      </c>
      <c r="W613" s="13">
        <v>6656.18</v>
      </c>
      <c r="X613" s="13">
        <v>0</v>
      </c>
      <c r="Y613" s="13">
        <f t="shared" si="1"/>
        <v>6939.09</v>
      </c>
      <c r="Z613" s="7">
        <f t="shared" si="2"/>
        <v>6939.09</v>
      </c>
    </row>
    <row r="614" spans="1:26" x14ac:dyDescent="0.25">
      <c r="A614" t="s">
        <v>2169</v>
      </c>
      <c r="B614">
        <v>206716</v>
      </c>
      <c r="C614" t="s">
        <v>2388</v>
      </c>
      <c r="D614" s="6">
        <v>44312</v>
      </c>
      <c r="E614" t="s">
        <v>2206</v>
      </c>
      <c r="F614">
        <v>4872.34</v>
      </c>
      <c r="G614">
        <v>247.23</v>
      </c>
      <c r="H614">
        <v>4625.1099999999997</v>
      </c>
      <c r="I614" t="s">
        <v>2269</v>
      </c>
      <c r="K614">
        <v>12123</v>
      </c>
      <c r="L614">
        <v>79</v>
      </c>
      <c r="M614">
        <v>24</v>
      </c>
      <c r="N614">
        <v>55</v>
      </c>
      <c r="P614">
        <v>42021</v>
      </c>
      <c r="Q614">
        <v>87.836600000000004</v>
      </c>
      <c r="R614">
        <v>6939.09</v>
      </c>
      <c r="S614" s="13">
        <v>0</v>
      </c>
      <c r="T614" s="13">
        <v>2108.08</v>
      </c>
      <c r="U614" s="13">
        <v>-205.89999999999998</v>
      </c>
      <c r="V614" s="13">
        <v>88.59</v>
      </c>
      <c r="W614" s="13">
        <v>4625.1099999999997</v>
      </c>
      <c r="X614" s="13">
        <v>0</v>
      </c>
      <c r="Y614" s="13">
        <f t="shared" si="1"/>
        <v>6939.0899999999992</v>
      </c>
      <c r="Z614" s="7">
        <f t="shared" si="2"/>
        <v>6939.09</v>
      </c>
    </row>
    <row r="615" spans="1:26" x14ac:dyDescent="0.25">
      <c r="A615" t="s">
        <v>2169</v>
      </c>
      <c r="B615">
        <v>206723</v>
      </c>
      <c r="C615" t="s">
        <v>2389</v>
      </c>
      <c r="D615" s="6">
        <v>44312</v>
      </c>
      <c r="E615" t="s">
        <v>2176</v>
      </c>
      <c r="F615">
        <v>713.07</v>
      </c>
      <c r="G615">
        <v>36.18</v>
      </c>
      <c r="H615">
        <v>676.89</v>
      </c>
      <c r="I615" t="s">
        <v>2268</v>
      </c>
      <c r="K615">
        <v>29702</v>
      </c>
      <c r="L615">
        <v>7</v>
      </c>
      <c r="M615">
        <v>0</v>
      </c>
      <c r="N615">
        <v>7</v>
      </c>
      <c r="P615">
        <v>42021</v>
      </c>
      <c r="Q615">
        <v>102.14400000000001</v>
      </c>
      <c r="R615">
        <v>715.01</v>
      </c>
      <c r="S615" s="13">
        <v>0</v>
      </c>
      <c r="T615" s="13">
        <v>0</v>
      </c>
      <c r="U615" s="13">
        <v>-36.18</v>
      </c>
      <c r="V615" s="13">
        <v>101.87</v>
      </c>
      <c r="W615" s="13">
        <v>676.89</v>
      </c>
      <c r="X615" s="13">
        <v>1.94</v>
      </c>
      <c r="Y615" s="13">
        <f t="shared" si="1"/>
        <v>715.01</v>
      </c>
      <c r="Z615" s="7">
        <f t="shared" si="2"/>
        <v>715.01</v>
      </c>
    </row>
    <row r="616" spans="1:26" x14ac:dyDescent="0.25">
      <c r="A616" t="s">
        <v>2169</v>
      </c>
      <c r="B616">
        <v>206725</v>
      </c>
      <c r="C616" t="s">
        <v>2390</v>
      </c>
      <c r="D616" s="6">
        <v>44312</v>
      </c>
      <c r="E616" t="s">
        <v>2178</v>
      </c>
      <c r="F616">
        <v>7013.83</v>
      </c>
      <c r="G616">
        <v>355.87</v>
      </c>
      <c r="H616">
        <v>6657.96</v>
      </c>
      <c r="I616" t="s">
        <v>2267</v>
      </c>
      <c r="K616">
        <v>29699</v>
      </c>
      <c r="L616">
        <v>119</v>
      </c>
      <c r="M616">
        <v>0</v>
      </c>
      <c r="N616">
        <v>119</v>
      </c>
      <c r="P616">
        <v>42021</v>
      </c>
      <c r="Q616">
        <v>59.32705</v>
      </c>
      <c r="R616">
        <v>7059.92</v>
      </c>
      <c r="S616" s="13">
        <v>0</v>
      </c>
      <c r="T616" s="13">
        <v>0</v>
      </c>
      <c r="U616" s="13">
        <v>-355.87</v>
      </c>
      <c r="V616" s="13">
        <v>58.94</v>
      </c>
      <c r="W616" s="13">
        <v>6657.96</v>
      </c>
      <c r="X616" s="13">
        <v>46.09</v>
      </c>
      <c r="Y616" s="13">
        <f t="shared" si="1"/>
        <v>7059.92</v>
      </c>
      <c r="Z616" s="7">
        <f t="shared" si="2"/>
        <v>7059.92</v>
      </c>
    </row>
    <row r="617" spans="1:26" x14ac:dyDescent="0.25">
      <c r="A617" t="s">
        <v>2169</v>
      </c>
      <c r="B617">
        <v>206726</v>
      </c>
      <c r="C617" t="s">
        <v>2391</v>
      </c>
      <c r="D617" s="6">
        <v>44312</v>
      </c>
      <c r="E617" t="s">
        <v>2170</v>
      </c>
      <c r="F617">
        <v>1466.24</v>
      </c>
      <c r="G617">
        <v>74.39</v>
      </c>
      <c r="H617">
        <v>1391.85</v>
      </c>
      <c r="I617" t="s">
        <v>2266</v>
      </c>
      <c r="K617">
        <v>29703</v>
      </c>
      <c r="L617">
        <v>20</v>
      </c>
      <c r="M617">
        <v>0</v>
      </c>
      <c r="N617">
        <v>20</v>
      </c>
      <c r="P617">
        <v>42021</v>
      </c>
      <c r="Q617">
        <v>73.656099999999995</v>
      </c>
      <c r="R617">
        <v>1473.12</v>
      </c>
      <c r="S617" s="13">
        <v>0</v>
      </c>
      <c r="T617" s="13">
        <v>0</v>
      </c>
      <c r="U617" s="13">
        <v>-74.39</v>
      </c>
      <c r="V617" s="13">
        <v>73.31</v>
      </c>
      <c r="W617" s="13">
        <v>1391.85</v>
      </c>
      <c r="X617" s="13">
        <v>6.88</v>
      </c>
      <c r="Y617" s="13">
        <f t="shared" si="1"/>
        <v>1473.1200000000001</v>
      </c>
      <c r="Z617" s="7">
        <f t="shared" si="2"/>
        <v>1473.12</v>
      </c>
    </row>
    <row r="618" spans="1:26" x14ac:dyDescent="0.25">
      <c r="A618" t="s">
        <v>2169</v>
      </c>
      <c r="B618">
        <v>206741</v>
      </c>
      <c r="C618" t="s">
        <v>2392</v>
      </c>
      <c r="D618" s="6">
        <v>44313</v>
      </c>
      <c r="E618" t="s">
        <v>2178</v>
      </c>
      <c r="F618">
        <v>7011.53</v>
      </c>
      <c r="G618">
        <v>355.78</v>
      </c>
      <c r="H618">
        <v>6655.75</v>
      </c>
      <c r="I618" t="s">
        <v>2265</v>
      </c>
      <c r="K618">
        <v>29710</v>
      </c>
      <c r="L618">
        <v>119</v>
      </c>
      <c r="M618">
        <v>0</v>
      </c>
      <c r="N618">
        <v>119</v>
      </c>
      <c r="P618">
        <v>42021</v>
      </c>
      <c r="Q618">
        <v>59.32705</v>
      </c>
      <c r="R618">
        <v>7059.92</v>
      </c>
      <c r="S618" s="13">
        <v>0</v>
      </c>
      <c r="T618" s="13">
        <v>0</v>
      </c>
      <c r="U618" s="13">
        <v>-355.78</v>
      </c>
      <c r="V618" s="13">
        <v>58.92</v>
      </c>
      <c r="W618" s="13">
        <v>6655.75</v>
      </c>
      <c r="X618" s="13">
        <v>48.39</v>
      </c>
      <c r="Y618" s="13">
        <f t="shared" si="1"/>
        <v>7059.92</v>
      </c>
      <c r="Z618" s="7">
        <f t="shared" si="2"/>
        <v>7059.92</v>
      </c>
    </row>
    <row r="619" spans="1:26" x14ac:dyDescent="0.25">
      <c r="A619" t="s">
        <v>2169</v>
      </c>
      <c r="B619">
        <v>206743</v>
      </c>
      <c r="C619" t="s">
        <v>2393</v>
      </c>
      <c r="D619" s="6">
        <v>44313</v>
      </c>
      <c r="E619" t="s">
        <v>2178</v>
      </c>
      <c r="F619">
        <v>7011.53</v>
      </c>
      <c r="G619">
        <v>355.78</v>
      </c>
      <c r="H619">
        <v>6655.75</v>
      </c>
      <c r="I619" t="s">
        <v>2264</v>
      </c>
      <c r="K619">
        <v>29712</v>
      </c>
      <c r="L619">
        <v>119</v>
      </c>
      <c r="M619">
        <v>0</v>
      </c>
      <c r="N619">
        <v>119</v>
      </c>
      <c r="P619">
        <v>42021</v>
      </c>
      <c r="Q619">
        <v>59.32705</v>
      </c>
      <c r="R619">
        <v>7059.92</v>
      </c>
      <c r="S619" s="13">
        <v>0</v>
      </c>
      <c r="T619" s="13">
        <v>0</v>
      </c>
      <c r="U619" s="13">
        <v>-355.78</v>
      </c>
      <c r="V619" s="13">
        <v>58.92</v>
      </c>
      <c r="W619" s="13">
        <v>6655.75</v>
      </c>
      <c r="X619" s="13">
        <v>48.39</v>
      </c>
      <c r="Y619" s="13">
        <f t="shared" si="1"/>
        <v>7059.92</v>
      </c>
      <c r="Z619" s="7">
        <f t="shared" si="2"/>
        <v>7059.92</v>
      </c>
    </row>
    <row r="620" spans="1:26" x14ac:dyDescent="0.25">
      <c r="A620" t="s">
        <v>2169</v>
      </c>
      <c r="B620">
        <v>206747</v>
      </c>
      <c r="C620" t="s">
        <v>2394</v>
      </c>
      <c r="D620" s="6">
        <v>44314</v>
      </c>
      <c r="E620" t="s">
        <v>2206</v>
      </c>
      <c r="F620">
        <v>4844.87</v>
      </c>
      <c r="G620">
        <v>245.83</v>
      </c>
      <c r="H620">
        <v>4599.04</v>
      </c>
      <c r="I620" t="s">
        <v>2263</v>
      </c>
      <c r="K620">
        <v>12123</v>
      </c>
      <c r="L620">
        <v>79</v>
      </c>
      <c r="M620">
        <v>24</v>
      </c>
      <c r="N620">
        <v>55</v>
      </c>
      <c r="P620">
        <v>42021</v>
      </c>
      <c r="Q620">
        <v>87.836600000000004</v>
      </c>
      <c r="R620">
        <v>6939.09</v>
      </c>
      <c r="S620" s="13">
        <v>0</v>
      </c>
      <c r="T620" s="13">
        <v>2108.08</v>
      </c>
      <c r="U620" s="13">
        <v>-231.97000000000003</v>
      </c>
      <c r="V620" s="13">
        <v>88.09</v>
      </c>
      <c r="W620" s="13">
        <v>4599.04</v>
      </c>
      <c r="X620" s="13">
        <v>0</v>
      </c>
      <c r="Y620" s="13">
        <f t="shared" ref="Y620:Y683" si="3">+T620+W620+X620-U620</f>
        <v>6939.09</v>
      </c>
      <c r="Z620" s="7">
        <f t="shared" ref="Z620:Z683" si="4">+R620</f>
        <v>6939.09</v>
      </c>
    </row>
    <row r="621" spans="1:26" x14ac:dyDescent="0.25">
      <c r="A621" t="s">
        <v>2169</v>
      </c>
      <c r="B621">
        <v>206748</v>
      </c>
      <c r="C621" t="s">
        <v>2395</v>
      </c>
      <c r="D621" s="6">
        <v>44314</v>
      </c>
      <c r="E621" t="s">
        <v>2206</v>
      </c>
      <c r="F621">
        <v>9777.82</v>
      </c>
      <c r="G621">
        <v>496.13</v>
      </c>
      <c r="H621">
        <v>9281.69</v>
      </c>
      <c r="I621" t="s">
        <v>2262</v>
      </c>
      <c r="K621">
        <v>12123</v>
      </c>
      <c r="L621">
        <v>158</v>
      </c>
      <c r="M621">
        <v>47</v>
      </c>
      <c r="N621">
        <v>111</v>
      </c>
      <c r="P621">
        <v>42021</v>
      </c>
      <c r="Q621">
        <v>87.836600000000004</v>
      </c>
      <c r="R621">
        <v>13878.18</v>
      </c>
      <c r="S621" s="13">
        <v>0</v>
      </c>
      <c r="T621" s="13">
        <v>4128.32</v>
      </c>
      <c r="U621" s="13">
        <v>-468.17</v>
      </c>
      <c r="V621" s="13">
        <v>88.09</v>
      </c>
      <c r="W621" s="13">
        <v>9281.69</v>
      </c>
      <c r="X621" s="13">
        <v>0</v>
      </c>
      <c r="Y621" s="13">
        <f t="shared" si="3"/>
        <v>13878.18</v>
      </c>
      <c r="Z621" s="7">
        <f t="shared" si="4"/>
        <v>13878.18</v>
      </c>
    </row>
    <row r="622" spans="1:26" x14ac:dyDescent="0.25">
      <c r="A622" t="s">
        <v>2169</v>
      </c>
      <c r="B622">
        <v>206752</v>
      </c>
      <c r="C622" t="s">
        <v>2396</v>
      </c>
      <c r="D622" s="6">
        <v>44314</v>
      </c>
      <c r="E622" t="s">
        <v>2206</v>
      </c>
      <c r="F622">
        <v>6958.99</v>
      </c>
      <c r="G622">
        <v>353.1</v>
      </c>
      <c r="H622">
        <v>6605.89</v>
      </c>
      <c r="I622" t="s">
        <v>2261</v>
      </c>
      <c r="K622">
        <v>29718</v>
      </c>
      <c r="L622">
        <v>79</v>
      </c>
      <c r="M622">
        <v>0</v>
      </c>
      <c r="N622">
        <v>79</v>
      </c>
      <c r="P622">
        <v>42021</v>
      </c>
      <c r="Q622">
        <v>87.836600000000004</v>
      </c>
      <c r="R622">
        <v>6939.09</v>
      </c>
      <c r="S622" s="13">
        <v>0</v>
      </c>
      <c r="T622" s="13">
        <v>0</v>
      </c>
      <c r="U622" s="13">
        <v>-333.20000000000005</v>
      </c>
      <c r="V622" s="13">
        <v>88.09</v>
      </c>
      <c r="W622" s="13">
        <v>6605.89</v>
      </c>
      <c r="X622" s="13">
        <v>0</v>
      </c>
      <c r="Y622" s="13">
        <f t="shared" si="3"/>
        <v>6939.09</v>
      </c>
      <c r="Z622" s="7">
        <f t="shared" si="4"/>
        <v>6939.09</v>
      </c>
    </row>
    <row r="623" spans="1:26" x14ac:dyDescent="0.25">
      <c r="A623" t="s">
        <v>2169</v>
      </c>
      <c r="B623">
        <v>206758</v>
      </c>
      <c r="C623" t="s">
        <v>2397</v>
      </c>
      <c r="D623" s="6">
        <v>44315</v>
      </c>
      <c r="E623" t="s">
        <v>2206</v>
      </c>
      <c r="F623">
        <v>6957.5</v>
      </c>
      <c r="G623">
        <v>353.03</v>
      </c>
      <c r="H623">
        <v>6604.47</v>
      </c>
      <c r="I623" t="s">
        <v>2260</v>
      </c>
      <c r="K623">
        <v>29723</v>
      </c>
      <c r="L623">
        <v>79</v>
      </c>
      <c r="M623">
        <v>0</v>
      </c>
      <c r="N623">
        <v>79</v>
      </c>
      <c r="P623">
        <v>42021</v>
      </c>
      <c r="Q623">
        <v>87.836600000000004</v>
      </c>
      <c r="R623">
        <v>6939.09</v>
      </c>
      <c r="S623" s="13">
        <v>0</v>
      </c>
      <c r="T623" s="13">
        <v>0</v>
      </c>
      <c r="U623" s="13">
        <v>-334.61999999999995</v>
      </c>
      <c r="V623" s="13">
        <v>88.07</v>
      </c>
      <c r="W623" s="13">
        <v>6604.47</v>
      </c>
      <c r="X623" s="13">
        <v>0</v>
      </c>
      <c r="Y623" s="13">
        <f t="shared" si="3"/>
        <v>6939.09</v>
      </c>
      <c r="Z623" s="7">
        <f t="shared" si="4"/>
        <v>6939.09</v>
      </c>
    </row>
    <row r="624" spans="1:26" x14ac:dyDescent="0.25">
      <c r="A624" t="s">
        <v>2169</v>
      </c>
      <c r="B624">
        <v>206760</v>
      </c>
      <c r="C624" t="s">
        <v>2398</v>
      </c>
      <c r="D624" s="6">
        <v>44315</v>
      </c>
      <c r="E624" t="s">
        <v>2206</v>
      </c>
      <c r="F624">
        <v>6957.5</v>
      </c>
      <c r="G624">
        <v>353.03</v>
      </c>
      <c r="H624">
        <v>6604.47</v>
      </c>
      <c r="I624" t="s">
        <v>2259</v>
      </c>
      <c r="K624">
        <v>28599</v>
      </c>
      <c r="L624">
        <v>79</v>
      </c>
      <c r="M624">
        <v>0</v>
      </c>
      <c r="N624">
        <v>79</v>
      </c>
      <c r="P624">
        <v>42021</v>
      </c>
      <c r="Q624">
        <v>87.836600000000004</v>
      </c>
      <c r="R624">
        <v>6939.09</v>
      </c>
      <c r="S624" s="13">
        <v>0</v>
      </c>
      <c r="T624" s="13">
        <v>0</v>
      </c>
      <c r="U624" s="13">
        <v>-334.61999999999995</v>
      </c>
      <c r="V624" s="13">
        <v>88.07</v>
      </c>
      <c r="W624" s="13">
        <v>6604.47</v>
      </c>
      <c r="X624" s="13">
        <v>0</v>
      </c>
      <c r="Y624" s="13">
        <f t="shared" si="3"/>
        <v>6939.09</v>
      </c>
      <c r="Z624" s="7">
        <f t="shared" si="4"/>
        <v>6939.09</v>
      </c>
    </row>
    <row r="625" spans="1:26" x14ac:dyDescent="0.25">
      <c r="A625" t="s">
        <v>2169</v>
      </c>
      <c r="B625">
        <v>206763</v>
      </c>
      <c r="C625" t="s">
        <v>2399</v>
      </c>
      <c r="D625" s="6">
        <v>44315</v>
      </c>
      <c r="E625" t="s">
        <v>2170</v>
      </c>
      <c r="F625">
        <v>725.97</v>
      </c>
      <c r="G625">
        <v>36.840000000000003</v>
      </c>
      <c r="H625">
        <v>689.13</v>
      </c>
      <c r="I625" t="s">
        <v>2258</v>
      </c>
      <c r="K625">
        <v>8959</v>
      </c>
      <c r="L625">
        <v>10</v>
      </c>
      <c r="M625">
        <v>0</v>
      </c>
      <c r="N625">
        <v>10</v>
      </c>
      <c r="P625">
        <v>42021</v>
      </c>
      <c r="Q625">
        <v>73.656099999999995</v>
      </c>
      <c r="R625">
        <v>736.56</v>
      </c>
      <c r="S625" s="13">
        <v>0</v>
      </c>
      <c r="T625" s="13">
        <v>0</v>
      </c>
      <c r="U625" s="13">
        <v>-36.840000000000003</v>
      </c>
      <c r="V625" s="13">
        <v>72.599999999999994</v>
      </c>
      <c r="W625" s="13">
        <v>689.13</v>
      </c>
      <c r="X625" s="13">
        <v>10.59</v>
      </c>
      <c r="Y625" s="13">
        <f t="shared" si="3"/>
        <v>736.56000000000006</v>
      </c>
      <c r="Z625" s="7">
        <f t="shared" si="4"/>
        <v>736.56</v>
      </c>
    </row>
    <row r="626" spans="1:26" x14ac:dyDescent="0.25">
      <c r="A626" t="s">
        <v>2169</v>
      </c>
      <c r="B626">
        <v>206764</v>
      </c>
      <c r="C626" t="s">
        <v>2400</v>
      </c>
      <c r="D626" s="6">
        <v>44315</v>
      </c>
      <c r="E626" t="s">
        <v>2170</v>
      </c>
      <c r="F626">
        <v>7187.1</v>
      </c>
      <c r="G626">
        <v>364.67</v>
      </c>
      <c r="H626">
        <v>6822.43</v>
      </c>
      <c r="I626" t="s">
        <v>2257</v>
      </c>
      <c r="K626">
        <v>29726</v>
      </c>
      <c r="L626">
        <v>99</v>
      </c>
      <c r="M626">
        <v>0</v>
      </c>
      <c r="N626">
        <v>99</v>
      </c>
      <c r="P626">
        <v>42021</v>
      </c>
      <c r="Q626">
        <v>73.656099999999995</v>
      </c>
      <c r="R626">
        <v>7291.95</v>
      </c>
      <c r="S626" s="13">
        <v>0</v>
      </c>
      <c r="T626" s="13">
        <v>0</v>
      </c>
      <c r="U626" s="13">
        <v>-364.67</v>
      </c>
      <c r="V626" s="13">
        <v>72.599999999999994</v>
      </c>
      <c r="W626" s="13">
        <v>6822.43</v>
      </c>
      <c r="X626" s="13">
        <v>104.85</v>
      </c>
      <c r="Y626" s="13">
        <f t="shared" si="3"/>
        <v>7291.9500000000007</v>
      </c>
      <c r="Z626" s="7">
        <f t="shared" si="4"/>
        <v>7291.95</v>
      </c>
    </row>
    <row r="627" spans="1:26" x14ac:dyDescent="0.25">
      <c r="A627" t="s">
        <v>2169</v>
      </c>
      <c r="B627">
        <v>206765</v>
      </c>
      <c r="C627" t="s">
        <v>2401</v>
      </c>
      <c r="D627" s="6">
        <v>44315</v>
      </c>
      <c r="E627" t="s">
        <v>2170</v>
      </c>
      <c r="F627">
        <v>7187.1</v>
      </c>
      <c r="G627">
        <v>364.67</v>
      </c>
      <c r="H627">
        <v>6822.43</v>
      </c>
      <c r="I627" t="s">
        <v>2256</v>
      </c>
      <c r="K627">
        <v>29727</v>
      </c>
      <c r="L627">
        <v>99</v>
      </c>
      <c r="M627">
        <v>0</v>
      </c>
      <c r="N627">
        <v>99</v>
      </c>
      <c r="P627">
        <v>42021</v>
      </c>
      <c r="Q627">
        <v>73.656099999999995</v>
      </c>
      <c r="R627">
        <v>7291.95</v>
      </c>
      <c r="S627" s="13">
        <v>0</v>
      </c>
      <c r="T627" s="13">
        <v>0</v>
      </c>
      <c r="U627" s="13">
        <v>-364.67</v>
      </c>
      <c r="V627" s="13">
        <v>72.599999999999994</v>
      </c>
      <c r="W627" s="13">
        <v>6822.43</v>
      </c>
      <c r="X627" s="13">
        <v>104.85</v>
      </c>
      <c r="Y627" s="13">
        <f t="shared" si="3"/>
        <v>7291.9500000000007</v>
      </c>
      <c r="Z627" s="7">
        <f t="shared" si="4"/>
        <v>7291.95</v>
      </c>
    </row>
    <row r="628" spans="1:26" x14ac:dyDescent="0.25">
      <c r="A628" t="s">
        <v>2169</v>
      </c>
      <c r="B628">
        <v>206771</v>
      </c>
      <c r="C628" t="s">
        <v>2402</v>
      </c>
      <c r="D628" s="6">
        <v>44316</v>
      </c>
      <c r="E628" t="s">
        <v>2206</v>
      </c>
      <c r="F628">
        <v>6955.03</v>
      </c>
      <c r="G628">
        <v>352.91</v>
      </c>
      <c r="H628">
        <v>6602.12</v>
      </c>
      <c r="I628" t="s">
        <v>2255</v>
      </c>
      <c r="K628">
        <v>29732</v>
      </c>
      <c r="L628">
        <v>79</v>
      </c>
      <c r="M628">
        <v>0</v>
      </c>
      <c r="N628">
        <v>79</v>
      </c>
      <c r="P628">
        <v>42021</v>
      </c>
      <c r="Q628">
        <v>87.836600000000004</v>
      </c>
      <c r="R628">
        <v>6939.09</v>
      </c>
      <c r="S628" s="13">
        <v>0</v>
      </c>
      <c r="T628" s="13">
        <v>0</v>
      </c>
      <c r="U628" s="13">
        <v>-336.97</v>
      </c>
      <c r="V628" s="13">
        <v>88.04</v>
      </c>
      <c r="W628" s="13">
        <v>6602.12</v>
      </c>
      <c r="X628" s="13">
        <v>0</v>
      </c>
      <c r="Y628" s="13">
        <f t="shared" si="3"/>
        <v>6939.09</v>
      </c>
      <c r="Z628" s="7">
        <f t="shared" si="4"/>
        <v>6939.09</v>
      </c>
    </row>
    <row r="629" spans="1:26" x14ac:dyDescent="0.25">
      <c r="A629" t="s">
        <v>2169</v>
      </c>
      <c r="B629">
        <v>206779</v>
      </c>
      <c r="C629" t="s">
        <v>2403</v>
      </c>
      <c r="D629" s="6">
        <v>44317</v>
      </c>
      <c r="E629" t="s">
        <v>2170</v>
      </c>
      <c r="F629">
        <v>3558.07</v>
      </c>
      <c r="G629">
        <v>180.54</v>
      </c>
      <c r="H629">
        <v>3377.53</v>
      </c>
      <c r="I629" t="s">
        <v>2254</v>
      </c>
      <c r="K629">
        <v>29739</v>
      </c>
      <c r="L629">
        <v>49</v>
      </c>
      <c r="M629">
        <v>0</v>
      </c>
      <c r="N629">
        <v>49</v>
      </c>
      <c r="P629">
        <v>52021</v>
      </c>
      <c r="Q629">
        <v>73.32419999999999</v>
      </c>
      <c r="R629">
        <v>3592.89</v>
      </c>
      <c r="S629" s="13">
        <v>0</v>
      </c>
      <c r="T629" s="13">
        <v>0</v>
      </c>
      <c r="U629" s="13">
        <v>-180.54</v>
      </c>
      <c r="V629" s="13">
        <v>72.61</v>
      </c>
      <c r="W629" s="13">
        <v>3377.53</v>
      </c>
      <c r="X629" s="13">
        <v>34.82</v>
      </c>
      <c r="Y629" s="13">
        <f t="shared" si="3"/>
        <v>3592.8900000000003</v>
      </c>
      <c r="Z629" s="7">
        <f t="shared" si="4"/>
        <v>3592.89</v>
      </c>
    </row>
    <row r="630" spans="1:26" x14ac:dyDescent="0.25">
      <c r="A630" t="s">
        <v>2169</v>
      </c>
      <c r="B630">
        <v>206788</v>
      </c>
      <c r="C630" t="s">
        <v>2404</v>
      </c>
      <c r="D630" s="6">
        <v>44317</v>
      </c>
      <c r="E630" t="s">
        <v>2170</v>
      </c>
      <c r="F630">
        <v>6462.61</v>
      </c>
      <c r="G630">
        <v>327.91</v>
      </c>
      <c r="H630">
        <v>6134.7</v>
      </c>
      <c r="I630" t="s">
        <v>2253</v>
      </c>
      <c r="K630">
        <v>29744</v>
      </c>
      <c r="L630">
        <v>99</v>
      </c>
      <c r="M630">
        <v>10</v>
      </c>
      <c r="N630">
        <v>89</v>
      </c>
      <c r="P630">
        <v>52021</v>
      </c>
      <c r="Q630">
        <v>73.32419999999999</v>
      </c>
      <c r="R630">
        <v>7259.1</v>
      </c>
      <c r="S630" s="13">
        <v>0</v>
      </c>
      <c r="T630" s="13">
        <v>733.24</v>
      </c>
      <c r="U630" s="13">
        <v>-327.91</v>
      </c>
      <c r="V630" s="13">
        <v>72.61</v>
      </c>
      <c r="W630" s="13">
        <v>6134.7</v>
      </c>
      <c r="X630" s="13">
        <v>63.25</v>
      </c>
      <c r="Y630" s="13">
        <f t="shared" si="3"/>
        <v>7259.0999999999995</v>
      </c>
      <c r="Z630" s="7">
        <f t="shared" si="4"/>
        <v>7259.1</v>
      </c>
    </row>
    <row r="631" spans="1:26" x14ac:dyDescent="0.25">
      <c r="A631" t="s">
        <v>2169</v>
      </c>
      <c r="B631">
        <v>206796</v>
      </c>
      <c r="C631" t="s">
        <v>2405</v>
      </c>
      <c r="D631" s="6">
        <v>44318</v>
      </c>
      <c r="E631" t="s">
        <v>2192</v>
      </c>
      <c r="F631">
        <v>7228.63</v>
      </c>
      <c r="G631">
        <v>366.77</v>
      </c>
      <c r="H631">
        <v>6861.86</v>
      </c>
      <c r="I631" t="s">
        <v>2252</v>
      </c>
      <c r="K631">
        <v>29751</v>
      </c>
      <c r="L631">
        <v>129</v>
      </c>
      <c r="M631">
        <v>0</v>
      </c>
      <c r="N631">
        <v>129</v>
      </c>
      <c r="P631">
        <v>52021</v>
      </c>
      <c r="Q631">
        <v>56.8994</v>
      </c>
      <c r="R631">
        <v>7340.02</v>
      </c>
      <c r="S631" s="13">
        <v>0</v>
      </c>
      <c r="T631" s="13">
        <v>0</v>
      </c>
      <c r="U631" s="13">
        <v>-366.77</v>
      </c>
      <c r="V631" s="13">
        <v>56.04</v>
      </c>
      <c r="W631" s="13">
        <v>6861.86</v>
      </c>
      <c r="X631" s="13">
        <v>111.39</v>
      </c>
      <c r="Y631" s="13">
        <f t="shared" si="3"/>
        <v>7340.02</v>
      </c>
      <c r="Z631" s="7">
        <f t="shared" si="4"/>
        <v>7340.02</v>
      </c>
    </row>
    <row r="632" spans="1:26" x14ac:dyDescent="0.25">
      <c r="A632" t="s">
        <v>2169</v>
      </c>
      <c r="B632">
        <v>206797</v>
      </c>
      <c r="C632" t="s">
        <v>2406</v>
      </c>
      <c r="D632" s="6">
        <v>44318</v>
      </c>
      <c r="E632" t="s">
        <v>2192</v>
      </c>
      <c r="F632">
        <v>7228.63</v>
      </c>
      <c r="G632">
        <v>366.77</v>
      </c>
      <c r="H632">
        <v>6861.86</v>
      </c>
      <c r="I632" t="s">
        <v>2251</v>
      </c>
      <c r="K632">
        <v>29751</v>
      </c>
      <c r="L632">
        <v>129</v>
      </c>
      <c r="M632">
        <v>0</v>
      </c>
      <c r="N632">
        <v>129</v>
      </c>
      <c r="P632">
        <v>52021</v>
      </c>
      <c r="Q632">
        <v>56.8994</v>
      </c>
      <c r="R632">
        <v>7340.02</v>
      </c>
      <c r="S632" s="13">
        <v>0</v>
      </c>
      <c r="T632" s="13">
        <v>0</v>
      </c>
      <c r="U632" s="13">
        <v>-366.77</v>
      </c>
      <c r="V632" s="13">
        <v>56.04</v>
      </c>
      <c r="W632" s="13">
        <v>6861.86</v>
      </c>
      <c r="X632" s="13">
        <v>111.39</v>
      </c>
      <c r="Y632" s="13">
        <f t="shared" si="3"/>
        <v>7340.02</v>
      </c>
      <c r="Z632" s="7">
        <f t="shared" si="4"/>
        <v>7340.02</v>
      </c>
    </row>
    <row r="633" spans="1:26" x14ac:dyDescent="0.25">
      <c r="A633" t="s">
        <v>2169</v>
      </c>
      <c r="B633">
        <v>206807</v>
      </c>
      <c r="C633" t="s">
        <v>2407</v>
      </c>
      <c r="D633" s="6">
        <v>44319</v>
      </c>
      <c r="E633" t="s">
        <v>2170</v>
      </c>
      <c r="F633">
        <v>2904.53</v>
      </c>
      <c r="G633">
        <v>147.37</v>
      </c>
      <c r="H633">
        <v>2757.16</v>
      </c>
      <c r="I633" t="s">
        <v>2250</v>
      </c>
      <c r="K633">
        <v>29759</v>
      </c>
      <c r="L633">
        <v>40</v>
      </c>
      <c r="M633">
        <v>0</v>
      </c>
      <c r="N633">
        <v>40</v>
      </c>
      <c r="P633">
        <v>52021</v>
      </c>
      <c r="Q633">
        <v>73.32419999999999</v>
      </c>
      <c r="R633">
        <v>2932.97</v>
      </c>
      <c r="S633" s="13">
        <v>0</v>
      </c>
      <c r="T633" s="13">
        <v>0</v>
      </c>
      <c r="U633" s="13">
        <v>-147.37</v>
      </c>
      <c r="V633" s="13">
        <v>72.61</v>
      </c>
      <c r="W633" s="13">
        <v>2757.16</v>
      </c>
      <c r="X633" s="13">
        <v>28.44</v>
      </c>
      <c r="Y633" s="13">
        <f t="shared" si="3"/>
        <v>2932.97</v>
      </c>
      <c r="Z633" s="7">
        <f t="shared" si="4"/>
        <v>2932.97</v>
      </c>
    </row>
    <row r="634" spans="1:26" x14ac:dyDescent="0.25">
      <c r="A634" t="s">
        <v>2169</v>
      </c>
      <c r="B634">
        <v>206815</v>
      </c>
      <c r="C634" t="s">
        <v>2408</v>
      </c>
      <c r="D634" s="6">
        <v>44319</v>
      </c>
      <c r="E634" t="s">
        <v>2178</v>
      </c>
      <c r="F634">
        <v>3475.03</v>
      </c>
      <c r="G634">
        <v>176.33</v>
      </c>
      <c r="H634">
        <v>3298.7</v>
      </c>
      <c r="I634" t="s">
        <v>2249</v>
      </c>
      <c r="K634">
        <v>29762</v>
      </c>
      <c r="L634">
        <v>59</v>
      </c>
      <c r="M634">
        <v>0</v>
      </c>
      <c r="N634">
        <v>59</v>
      </c>
      <c r="P634">
        <v>52021</v>
      </c>
      <c r="Q634">
        <v>60.232150000000004</v>
      </c>
      <c r="R634">
        <v>3553.7</v>
      </c>
      <c r="S634" s="13">
        <v>0</v>
      </c>
      <c r="T634" s="13">
        <v>0</v>
      </c>
      <c r="U634" s="13">
        <v>-176.33</v>
      </c>
      <c r="V634" s="13">
        <v>58.9</v>
      </c>
      <c r="W634" s="13">
        <v>3298.7</v>
      </c>
      <c r="X634" s="13">
        <v>78.67</v>
      </c>
      <c r="Y634" s="13">
        <f t="shared" si="3"/>
        <v>3553.7</v>
      </c>
      <c r="Z634" s="7">
        <f t="shared" si="4"/>
        <v>3553.7</v>
      </c>
    </row>
    <row r="635" spans="1:26" x14ac:dyDescent="0.25">
      <c r="A635" t="s">
        <v>2169</v>
      </c>
      <c r="B635">
        <v>206817</v>
      </c>
      <c r="C635" t="s">
        <v>2409</v>
      </c>
      <c r="D635" s="6">
        <v>44319</v>
      </c>
      <c r="E635" t="s">
        <v>2178</v>
      </c>
      <c r="F635">
        <v>1413.57</v>
      </c>
      <c r="G635">
        <v>71.72</v>
      </c>
      <c r="H635">
        <v>1341.85</v>
      </c>
      <c r="I635" t="s">
        <v>2248</v>
      </c>
      <c r="K635">
        <v>29764</v>
      </c>
      <c r="L635">
        <v>24</v>
      </c>
      <c r="M635">
        <v>0</v>
      </c>
      <c r="N635">
        <v>24</v>
      </c>
      <c r="P635">
        <v>52021</v>
      </c>
      <c r="Q635">
        <v>60.232150000000004</v>
      </c>
      <c r="R635">
        <v>1445.57</v>
      </c>
      <c r="S635" s="13">
        <v>0</v>
      </c>
      <c r="T635" s="13">
        <v>0</v>
      </c>
      <c r="U635" s="13">
        <v>-71.72</v>
      </c>
      <c r="V635" s="13">
        <v>58.9</v>
      </c>
      <c r="W635" s="13">
        <v>1341.85</v>
      </c>
      <c r="X635" s="13">
        <v>32</v>
      </c>
      <c r="Y635" s="13">
        <f t="shared" si="3"/>
        <v>1445.57</v>
      </c>
      <c r="Z635" s="7">
        <f t="shared" si="4"/>
        <v>1445.57</v>
      </c>
    </row>
    <row r="636" spans="1:26" x14ac:dyDescent="0.25">
      <c r="A636" t="s">
        <v>2169</v>
      </c>
      <c r="B636">
        <v>206818</v>
      </c>
      <c r="C636" t="s">
        <v>2410</v>
      </c>
      <c r="D636" s="6">
        <v>44320</v>
      </c>
      <c r="E636" t="s">
        <v>2170</v>
      </c>
      <c r="F636">
        <v>1447.22</v>
      </c>
      <c r="G636">
        <v>73.430000000000007</v>
      </c>
      <c r="H636">
        <v>1373.79</v>
      </c>
      <c r="I636" t="s">
        <v>2247</v>
      </c>
      <c r="K636">
        <v>29765</v>
      </c>
      <c r="L636">
        <v>20</v>
      </c>
      <c r="M636">
        <v>0</v>
      </c>
      <c r="N636">
        <v>20</v>
      </c>
      <c r="P636">
        <v>52021</v>
      </c>
      <c r="Q636">
        <v>73.32419999999999</v>
      </c>
      <c r="R636">
        <v>1466.48</v>
      </c>
      <c r="S636" s="13">
        <v>0</v>
      </c>
      <c r="T636" s="13">
        <v>0</v>
      </c>
      <c r="U636" s="13">
        <v>-73.430000000000007</v>
      </c>
      <c r="V636" s="13">
        <v>72.36</v>
      </c>
      <c r="W636" s="13">
        <v>1373.79</v>
      </c>
      <c r="X636" s="13">
        <v>19.260000000000002</v>
      </c>
      <c r="Y636" s="13">
        <f t="shared" si="3"/>
        <v>1466.48</v>
      </c>
      <c r="Z636" s="7">
        <f t="shared" si="4"/>
        <v>1466.48</v>
      </c>
    </row>
    <row r="637" spans="1:26" x14ac:dyDescent="0.25">
      <c r="A637" t="s">
        <v>2169</v>
      </c>
      <c r="B637">
        <v>206820</v>
      </c>
      <c r="C637" t="s">
        <v>2411</v>
      </c>
      <c r="D637" s="6">
        <v>44320</v>
      </c>
      <c r="E637" t="s">
        <v>2170</v>
      </c>
      <c r="F637">
        <v>7163.73</v>
      </c>
      <c r="G637">
        <v>363.48</v>
      </c>
      <c r="H637">
        <v>6800.25</v>
      </c>
      <c r="I637" t="s">
        <v>2246</v>
      </c>
      <c r="K637">
        <v>29767</v>
      </c>
      <c r="L637">
        <v>99</v>
      </c>
      <c r="M637">
        <v>0</v>
      </c>
      <c r="N637">
        <v>99</v>
      </c>
      <c r="P637">
        <v>52021</v>
      </c>
      <c r="Q637">
        <v>73.32419999999999</v>
      </c>
      <c r="R637">
        <v>7259.1</v>
      </c>
      <c r="S637" s="13">
        <v>0</v>
      </c>
      <c r="T637" s="13">
        <v>0</v>
      </c>
      <c r="U637" s="13">
        <v>-363.48</v>
      </c>
      <c r="V637" s="13">
        <v>72.36</v>
      </c>
      <c r="W637" s="13">
        <v>6800.25</v>
      </c>
      <c r="X637" s="13">
        <v>95.37</v>
      </c>
      <c r="Y637" s="13">
        <f t="shared" si="3"/>
        <v>7259.1</v>
      </c>
      <c r="Z637" s="7">
        <f t="shared" si="4"/>
        <v>7259.1</v>
      </c>
    </row>
    <row r="638" spans="1:26" x14ac:dyDescent="0.25">
      <c r="A638" t="s">
        <v>2169</v>
      </c>
      <c r="B638">
        <v>206827</v>
      </c>
      <c r="C638" t="s">
        <v>2412</v>
      </c>
      <c r="D638" s="6">
        <v>44320</v>
      </c>
      <c r="E638" t="s">
        <v>2170</v>
      </c>
      <c r="F638">
        <v>8611.06</v>
      </c>
      <c r="G638">
        <v>436.94</v>
      </c>
      <c r="H638">
        <v>8174.12</v>
      </c>
      <c r="I638" t="s">
        <v>2245</v>
      </c>
      <c r="K638">
        <v>29771</v>
      </c>
      <c r="L638">
        <v>119</v>
      </c>
      <c r="M638">
        <v>0</v>
      </c>
      <c r="N638">
        <v>119</v>
      </c>
      <c r="P638">
        <v>52021</v>
      </c>
      <c r="Q638">
        <v>73.32419999999999</v>
      </c>
      <c r="R638">
        <v>8725.58</v>
      </c>
      <c r="S638" s="13">
        <v>0</v>
      </c>
      <c r="T638" s="13">
        <v>0</v>
      </c>
      <c r="U638" s="13">
        <v>-436.94</v>
      </c>
      <c r="V638" s="13">
        <v>72.36</v>
      </c>
      <c r="W638" s="13">
        <v>8174.12</v>
      </c>
      <c r="X638" s="13">
        <v>114.52</v>
      </c>
      <c r="Y638" s="13">
        <f t="shared" si="3"/>
        <v>8725.58</v>
      </c>
      <c r="Z638" s="7">
        <f t="shared" si="4"/>
        <v>8725.58</v>
      </c>
    </row>
    <row r="639" spans="1:26" x14ac:dyDescent="0.25">
      <c r="A639" t="s">
        <v>2169</v>
      </c>
      <c r="B639">
        <v>206835</v>
      </c>
      <c r="C639" t="s">
        <v>2413</v>
      </c>
      <c r="D639" s="6">
        <v>44321</v>
      </c>
      <c r="E639" t="s">
        <v>2170</v>
      </c>
      <c r="F639">
        <v>2892.14</v>
      </c>
      <c r="G639">
        <v>146.74</v>
      </c>
      <c r="H639">
        <v>2745.4</v>
      </c>
      <c r="I639" t="s">
        <v>2244</v>
      </c>
      <c r="K639">
        <v>29778</v>
      </c>
      <c r="L639">
        <v>40</v>
      </c>
      <c r="M639">
        <v>0</v>
      </c>
      <c r="N639">
        <v>40</v>
      </c>
      <c r="P639">
        <v>52021</v>
      </c>
      <c r="Q639">
        <v>73.32419999999999</v>
      </c>
      <c r="R639">
        <v>2932.97</v>
      </c>
      <c r="S639" s="13">
        <v>0</v>
      </c>
      <c r="T639" s="13">
        <v>0</v>
      </c>
      <c r="U639" s="13">
        <v>-146.74</v>
      </c>
      <c r="V639" s="13">
        <v>72.3</v>
      </c>
      <c r="W639" s="13">
        <v>2745.4</v>
      </c>
      <c r="X639" s="13">
        <v>40.83</v>
      </c>
      <c r="Y639" s="13">
        <f t="shared" si="3"/>
        <v>2932.9700000000003</v>
      </c>
      <c r="Z639" s="7">
        <f t="shared" si="4"/>
        <v>2932.97</v>
      </c>
    </row>
    <row r="640" spans="1:26" x14ac:dyDescent="0.25">
      <c r="A640" t="s">
        <v>2169</v>
      </c>
      <c r="B640">
        <v>206836</v>
      </c>
      <c r="C640" t="s">
        <v>2414</v>
      </c>
      <c r="D640" s="6">
        <v>44321</v>
      </c>
      <c r="E640" t="s">
        <v>2170</v>
      </c>
      <c r="F640">
        <v>1446.07</v>
      </c>
      <c r="G640">
        <v>73.38</v>
      </c>
      <c r="H640">
        <v>1372.69</v>
      </c>
      <c r="I640" t="s">
        <v>2243</v>
      </c>
      <c r="K640">
        <v>29778</v>
      </c>
      <c r="L640">
        <v>20</v>
      </c>
      <c r="M640">
        <v>0</v>
      </c>
      <c r="N640">
        <v>20</v>
      </c>
      <c r="P640">
        <v>52021</v>
      </c>
      <c r="Q640">
        <v>73.32419999999999</v>
      </c>
      <c r="R640">
        <v>1466.48</v>
      </c>
      <c r="S640" s="13">
        <v>0</v>
      </c>
      <c r="T640" s="13">
        <v>0</v>
      </c>
      <c r="U640" s="13">
        <v>-73.38</v>
      </c>
      <c r="V640" s="13">
        <v>72.3</v>
      </c>
      <c r="W640" s="13">
        <v>1372.69</v>
      </c>
      <c r="X640" s="13">
        <v>20.41</v>
      </c>
      <c r="Y640" s="13">
        <f t="shared" si="3"/>
        <v>1466.48</v>
      </c>
      <c r="Z640" s="7">
        <f t="shared" si="4"/>
        <v>1466.48</v>
      </c>
    </row>
    <row r="641" spans="1:26" x14ac:dyDescent="0.25">
      <c r="A641" t="s">
        <v>2169</v>
      </c>
      <c r="B641">
        <v>206839</v>
      </c>
      <c r="C641" t="s">
        <v>2415</v>
      </c>
      <c r="D641" s="6">
        <v>44321</v>
      </c>
      <c r="E641" t="s">
        <v>2170</v>
      </c>
      <c r="F641">
        <v>7165.2</v>
      </c>
      <c r="G641">
        <v>363.56</v>
      </c>
      <c r="H641">
        <v>6801.64</v>
      </c>
      <c r="I641" t="s">
        <v>2242</v>
      </c>
      <c r="K641">
        <v>29780</v>
      </c>
      <c r="L641">
        <v>99</v>
      </c>
      <c r="M641">
        <v>0</v>
      </c>
      <c r="N641">
        <v>99</v>
      </c>
      <c r="P641">
        <v>52021</v>
      </c>
      <c r="Q641">
        <v>73.32419999999999</v>
      </c>
      <c r="R641">
        <v>7259.1</v>
      </c>
      <c r="S641" s="13">
        <v>0</v>
      </c>
      <c r="T641" s="13">
        <v>0</v>
      </c>
      <c r="U641" s="13">
        <v>-363.56</v>
      </c>
      <c r="V641" s="13">
        <v>72.38</v>
      </c>
      <c r="W641" s="13">
        <v>6801.64</v>
      </c>
      <c r="X641" s="13">
        <v>93.9</v>
      </c>
      <c r="Y641" s="13">
        <f t="shared" si="3"/>
        <v>7259.1</v>
      </c>
      <c r="Z641" s="7">
        <f t="shared" si="4"/>
        <v>7259.1</v>
      </c>
    </row>
    <row r="642" spans="1:26" x14ac:dyDescent="0.25">
      <c r="A642" t="s">
        <v>2169</v>
      </c>
      <c r="B642">
        <v>206841</v>
      </c>
      <c r="C642" t="s">
        <v>2416</v>
      </c>
      <c r="D642" s="6">
        <v>44321</v>
      </c>
      <c r="E642" t="s">
        <v>2170</v>
      </c>
      <c r="F642">
        <v>7165.2</v>
      </c>
      <c r="G642">
        <v>363.56</v>
      </c>
      <c r="H642">
        <v>6801.64</v>
      </c>
      <c r="I642" t="s">
        <v>2241</v>
      </c>
      <c r="K642">
        <v>29782</v>
      </c>
      <c r="L642">
        <v>99</v>
      </c>
      <c r="M642">
        <v>0</v>
      </c>
      <c r="N642">
        <v>99</v>
      </c>
      <c r="P642">
        <v>52021</v>
      </c>
      <c r="Q642">
        <v>73.32419999999999</v>
      </c>
      <c r="R642">
        <v>7259.1</v>
      </c>
      <c r="S642" s="13">
        <v>0</v>
      </c>
      <c r="T642" s="13">
        <v>0</v>
      </c>
      <c r="U642" s="13">
        <v>-363.56</v>
      </c>
      <c r="V642" s="13">
        <v>72.38</v>
      </c>
      <c r="W642" s="13">
        <v>6801.64</v>
      </c>
      <c r="X642" s="13">
        <v>93.9</v>
      </c>
      <c r="Y642" s="13">
        <f t="shared" si="3"/>
        <v>7259.1</v>
      </c>
      <c r="Z642" s="7">
        <f t="shared" si="4"/>
        <v>7259.1</v>
      </c>
    </row>
    <row r="643" spans="1:26" x14ac:dyDescent="0.25">
      <c r="A643" t="s">
        <v>2169</v>
      </c>
      <c r="B643">
        <v>206844</v>
      </c>
      <c r="C643" t="s">
        <v>2417</v>
      </c>
      <c r="D643" s="6">
        <v>44322</v>
      </c>
      <c r="E643" t="s">
        <v>2170</v>
      </c>
      <c r="F643">
        <v>7160.06</v>
      </c>
      <c r="G643">
        <v>363.3</v>
      </c>
      <c r="H643">
        <v>6796.76</v>
      </c>
      <c r="I643" t="s">
        <v>2240</v>
      </c>
      <c r="K643">
        <v>29784</v>
      </c>
      <c r="L643">
        <v>99</v>
      </c>
      <c r="M643">
        <v>0</v>
      </c>
      <c r="N643">
        <v>99</v>
      </c>
      <c r="P643">
        <v>52021</v>
      </c>
      <c r="Q643">
        <v>73.32419999999999</v>
      </c>
      <c r="R643">
        <v>7259.1</v>
      </c>
      <c r="S643" s="13">
        <v>0</v>
      </c>
      <c r="T643" s="13">
        <v>0</v>
      </c>
      <c r="U643" s="13">
        <v>-363.3</v>
      </c>
      <c r="V643" s="13">
        <v>72.319999999999993</v>
      </c>
      <c r="W643" s="13">
        <v>6796.76</v>
      </c>
      <c r="X643" s="13">
        <v>99.04</v>
      </c>
      <c r="Y643" s="13">
        <f t="shared" si="3"/>
        <v>7259.1</v>
      </c>
      <c r="Z643" s="7">
        <f t="shared" si="4"/>
        <v>7259.1</v>
      </c>
    </row>
    <row r="644" spans="1:26" x14ac:dyDescent="0.25">
      <c r="A644" t="s">
        <v>2169</v>
      </c>
      <c r="B644">
        <v>206849</v>
      </c>
      <c r="C644" t="s">
        <v>2418</v>
      </c>
      <c r="D644" s="6">
        <v>44322</v>
      </c>
      <c r="E644" t="s">
        <v>2206</v>
      </c>
      <c r="F644">
        <v>6884.14</v>
      </c>
      <c r="G644">
        <v>349.3</v>
      </c>
      <c r="H644">
        <v>6534.84</v>
      </c>
      <c r="I644" t="s">
        <v>2239</v>
      </c>
      <c r="K644">
        <v>29786</v>
      </c>
      <c r="L644">
        <v>79</v>
      </c>
      <c r="M644">
        <v>0</v>
      </c>
      <c r="N644">
        <v>79</v>
      </c>
      <c r="P644">
        <v>52021</v>
      </c>
      <c r="Q644">
        <v>89.27324999999999</v>
      </c>
      <c r="R644">
        <v>7052.59</v>
      </c>
      <c r="S644" s="13">
        <v>0</v>
      </c>
      <c r="T644" s="13">
        <v>0</v>
      </c>
      <c r="U644" s="13">
        <v>-349.3</v>
      </c>
      <c r="V644" s="13">
        <v>87.14</v>
      </c>
      <c r="W644" s="13">
        <v>6534.84</v>
      </c>
      <c r="X644" s="13">
        <v>168.45</v>
      </c>
      <c r="Y644" s="13">
        <f t="shared" si="3"/>
        <v>7052.59</v>
      </c>
      <c r="Z644" s="7">
        <f t="shared" si="4"/>
        <v>7052.59</v>
      </c>
    </row>
    <row r="645" spans="1:26" x14ac:dyDescent="0.25">
      <c r="A645" t="s">
        <v>2169</v>
      </c>
      <c r="B645">
        <v>206854</v>
      </c>
      <c r="C645" t="s">
        <v>2419</v>
      </c>
      <c r="D645" s="6">
        <v>44322</v>
      </c>
      <c r="E645" t="s">
        <v>2170</v>
      </c>
      <c r="F645">
        <v>1445.63</v>
      </c>
      <c r="G645">
        <v>73.34</v>
      </c>
      <c r="H645">
        <v>1372.29</v>
      </c>
      <c r="I645" t="s">
        <v>2238</v>
      </c>
      <c r="K645">
        <v>29789</v>
      </c>
      <c r="L645">
        <v>20</v>
      </c>
      <c r="M645">
        <v>0</v>
      </c>
      <c r="N645">
        <v>20</v>
      </c>
      <c r="P645">
        <v>52021</v>
      </c>
      <c r="Q645">
        <v>73.32419999999999</v>
      </c>
      <c r="R645">
        <v>1466.48</v>
      </c>
      <c r="S645" s="13">
        <v>0</v>
      </c>
      <c r="T645" s="13">
        <v>0</v>
      </c>
      <c r="U645" s="13">
        <v>-73.34</v>
      </c>
      <c r="V645" s="13">
        <v>72.28</v>
      </c>
      <c r="W645" s="13">
        <v>1372.29</v>
      </c>
      <c r="X645" s="13">
        <v>20.85</v>
      </c>
      <c r="Y645" s="13">
        <f t="shared" si="3"/>
        <v>1466.4799999999998</v>
      </c>
      <c r="Z645" s="7">
        <f t="shared" si="4"/>
        <v>1466.48</v>
      </c>
    </row>
    <row r="646" spans="1:26" x14ac:dyDescent="0.25">
      <c r="A646" t="s">
        <v>2169</v>
      </c>
      <c r="B646">
        <v>206855</v>
      </c>
      <c r="C646" t="s">
        <v>2420</v>
      </c>
      <c r="D646" s="6">
        <v>44323</v>
      </c>
      <c r="E646" t="s">
        <v>2170</v>
      </c>
      <c r="F646">
        <v>7863.61</v>
      </c>
      <c r="G646">
        <v>399</v>
      </c>
      <c r="H646">
        <v>7464.61</v>
      </c>
      <c r="I646" t="s">
        <v>2237</v>
      </c>
      <c r="K646">
        <v>29790</v>
      </c>
      <c r="L646">
        <v>119</v>
      </c>
      <c r="M646">
        <v>10</v>
      </c>
      <c r="N646">
        <v>109</v>
      </c>
      <c r="P646">
        <v>52021</v>
      </c>
      <c r="Q646">
        <v>73.32419999999999</v>
      </c>
      <c r="R646">
        <v>8725.58</v>
      </c>
      <c r="S646" s="13">
        <v>0</v>
      </c>
      <c r="T646" s="13">
        <v>733.24</v>
      </c>
      <c r="U646" s="13">
        <v>-399</v>
      </c>
      <c r="V646" s="13">
        <v>72.14</v>
      </c>
      <c r="W646" s="13">
        <v>7464.61</v>
      </c>
      <c r="X646" s="13">
        <v>128.72999999999999</v>
      </c>
      <c r="Y646" s="13">
        <f t="shared" si="3"/>
        <v>8725.58</v>
      </c>
      <c r="Z646" s="7">
        <f t="shared" si="4"/>
        <v>8725.58</v>
      </c>
    </row>
    <row r="647" spans="1:26" x14ac:dyDescent="0.25">
      <c r="A647" t="s">
        <v>2169</v>
      </c>
      <c r="B647">
        <v>206861</v>
      </c>
      <c r="C647" t="s">
        <v>2421</v>
      </c>
      <c r="D647" s="6">
        <v>44323</v>
      </c>
      <c r="E647" t="s">
        <v>2170</v>
      </c>
      <c r="F647">
        <v>6409.95</v>
      </c>
      <c r="G647">
        <v>325.25</v>
      </c>
      <c r="H647">
        <v>6084.7</v>
      </c>
      <c r="I647" t="s">
        <v>2236</v>
      </c>
      <c r="K647">
        <v>29793</v>
      </c>
      <c r="L647">
        <v>99</v>
      </c>
      <c r="M647">
        <v>10</v>
      </c>
      <c r="N647">
        <v>89</v>
      </c>
      <c r="P647">
        <v>52021</v>
      </c>
      <c r="Q647">
        <v>73.32419999999999</v>
      </c>
      <c r="R647">
        <v>7259.1</v>
      </c>
      <c r="S647" s="13">
        <v>0</v>
      </c>
      <c r="T647" s="13">
        <v>733.24</v>
      </c>
      <c r="U647" s="13">
        <v>-325.25</v>
      </c>
      <c r="V647" s="13">
        <v>72.02</v>
      </c>
      <c r="W647" s="13">
        <v>6084.7</v>
      </c>
      <c r="X647" s="13">
        <v>115.91</v>
      </c>
      <c r="Y647" s="13">
        <f t="shared" si="3"/>
        <v>7259.0999999999995</v>
      </c>
      <c r="Z647" s="7">
        <f t="shared" si="4"/>
        <v>7259.1</v>
      </c>
    </row>
    <row r="648" spans="1:26" x14ac:dyDescent="0.25">
      <c r="A648" t="s">
        <v>2169</v>
      </c>
      <c r="B648">
        <v>206862</v>
      </c>
      <c r="C648" t="s">
        <v>2422</v>
      </c>
      <c r="D648" s="6">
        <v>44323</v>
      </c>
      <c r="E648" t="s">
        <v>2170</v>
      </c>
      <c r="F648">
        <v>6409.95</v>
      </c>
      <c r="G648">
        <v>325.25</v>
      </c>
      <c r="H648">
        <v>6084.7</v>
      </c>
      <c r="I648" t="s">
        <v>2235</v>
      </c>
      <c r="K648">
        <v>29793</v>
      </c>
      <c r="L648">
        <v>99</v>
      </c>
      <c r="M648">
        <v>10</v>
      </c>
      <c r="N648">
        <v>89</v>
      </c>
      <c r="P648">
        <v>52021</v>
      </c>
      <c r="Q648">
        <v>73.32419999999999</v>
      </c>
      <c r="R648">
        <v>7259.1</v>
      </c>
      <c r="S648" s="13">
        <v>0</v>
      </c>
      <c r="T648" s="13">
        <v>733.24</v>
      </c>
      <c r="U648" s="13">
        <v>-325.25</v>
      </c>
      <c r="V648" s="13">
        <v>72.02</v>
      </c>
      <c r="W648" s="13">
        <v>6084.7</v>
      </c>
      <c r="X648" s="13">
        <v>115.91</v>
      </c>
      <c r="Y648" s="13">
        <f t="shared" si="3"/>
        <v>7259.0999999999995</v>
      </c>
      <c r="Z648" s="7">
        <f t="shared" si="4"/>
        <v>7259.1</v>
      </c>
    </row>
    <row r="649" spans="1:26" x14ac:dyDescent="0.25">
      <c r="A649" t="s">
        <v>2169</v>
      </c>
      <c r="B649">
        <v>206863</v>
      </c>
      <c r="C649" t="s">
        <v>2423</v>
      </c>
      <c r="D649" s="6">
        <v>44323</v>
      </c>
      <c r="E649" t="s">
        <v>2170</v>
      </c>
      <c r="F649">
        <v>1440.44</v>
      </c>
      <c r="G649">
        <v>73.08</v>
      </c>
      <c r="H649">
        <v>1367.36</v>
      </c>
      <c r="I649" t="s">
        <v>2234</v>
      </c>
      <c r="K649">
        <v>29794</v>
      </c>
      <c r="L649">
        <v>20</v>
      </c>
      <c r="M649">
        <v>0</v>
      </c>
      <c r="N649">
        <v>20</v>
      </c>
      <c r="P649">
        <v>52021</v>
      </c>
      <c r="Q649">
        <v>73.32419999999999</v>
      </c>
      <c r="R649">
        <v>1466.48</v>
      </c>
      <c r="S649" s="13">
        <v>0</v>
      </c>
      <c r="T649" s="13">
        <v>0</v>
      </c>
      <c r="U649" s="13">
        <v>-73.08</v>
      </c>
      <c r="V649" s="13">
        <v>72.02</v>
      </c>
      <c r="W649" s="13">
        <v>1367.36</v>
      </c>
      <c r="X649" s="13">
        <v>26.04</v>
      </c>
      <c r="Y649" s="13">
        <f t="shared" si="3"/>
        <v>1466.4799999999998</v>
      </c>
      <c r="Z649" s="7">
        <f t="shared" si="4"/>
        <v>1466.48</v>
      </c>
    </row>
    <row r="650" spans="1:26" x14ac:dyDescent="0.25">
      <c r="A650" t="s">
        <v>2169</v>
      </c>
      <c r="B650">
        <v>206867</v>
      </c>
      <c r="C650" t="s">
        <v>2424</v>
      </c>
      <c r="D650" s="6">
        <v>44323</v>
      </c>
      <c r="E650" t="s">
        <v>2170</v>
      </c>
      <c r="F650">
        <v>9362.84</v>
      </c>
      <c r="G650">
        <v>475.06</v>
      </c>
      <c r="H650">
        <v>8887.7800000000007</v>
      </c>
      <c r="I650" t="s">
        <v>2233</v>
      </c>
      <c r="K650">
        <v>29797</v>
      </c>
      <c r="L650">
        <v>140</v>
      </c>
      <c r="M650">
        <v>10</v>
      </c>
      <c r="N650">
        <v>130</v>
      </c>
      <c r="P650">
        <v>52021</v>
      </c>
      <c r="Q650">
        <v>73.32419999999999</v>
      </c>
      <c r="R650">
        <v>10265.39</v>
      </c>
      <c r="S650" s="13">
        <v>0</v>
      </c>
      <c r="T650" s="13">
        <v>733.24</v>
      </c>
      <c r="U650" s="13">
        <v>-475.06</v>
      </c>
      <c r="V650" s="13">
        <v>72.02</v>
      </c>
      <c r="W650" s="13">
        <v>8887.7800000000007</v>
      </c>
      <c r="X650" s="13">
        <v>169.31</v>
      </c>
      <c r="Y650" s="13">
        <f t="shared" si="3"/>
        <v>10265.39</v>
      </c>
      <c r="Z650" s="7">
        <f t="shared" si="4"/>
        <v>10265.39</v>
      </c>
    </row>
    <row r="651" spans="1:26" x14ac:dyDescent="0.25">
      <c r="A651" t="s">
        <v>2169</v>
      </c>
      <c r="B651">
        <v>206874</v>
      </c>
      <c r="C651" t="s">
        <v>2425</v>
      </c>
      <c r="D651" s="6">
        <v>44324</v>
      </c>
      <c r="E651" t="s">
        <v>2170</v>
      </c>
      <c r="F651">
        <v>7111.18</v>
      </c>
      <c r="G651">
        <v>360.82</v>
      </c>
      <c r="H651">
        <v>6750.36</v>
      </c>
      <c r="I651" t="s">
        <v>2232</v>
      </c>
      <c r="K651">
        <v>29802</v>
      </c>
      <c r="L651">
        <v>99</v>
      </c>
      <c r="M651">
        <v>0</v>
      </c>
      <c r="N651">
        <v>99</v>
      </c>
      <c r="P651">
        <v>52021</v>
      </c>
      <c r="Q651">
        <v>73.32419999999999</v>
      </c>
      <c r="R651">
        <v>7259.1</v>
      </c>
      <c r="S651" s="13">
        <v>0</v>
      </c>
      <c r="T651" s="13">
        <v>0</v>
      </c>
      <c r="U651" s="13">
        <v>-360.82</v>
      </c>
      <c r="V651" s="13">
        <v>71.83</v>
      </c>
      <c r="W651" s="13">
        <v>6750.36</v>
      </c>
      <c r="X651" s="13">
        <v>147.91999999999999</v>
      </c>
      <c r="Y651" s="13">
        <f t="shared" si="3"/>
        <v>7259.0999999999995</v>
      </c>
      <c r="Z651" s="7">
        <f t="shared" si="4"/>
        <v>7259.1</v>
      </c>
    </row>
    <row r="652" spans="1:26" x14ac:dyDescent="0.25">
      <c r="A652" t="s">
        <v>2169</v>
      </c>
      <c r="B652">
        <v>206878</v>
      </c>
      <c r="C652" t="s">
        <v>2426</v>
      </c>
      <c r="D652" s="6">
        <v>44324</v>
      </c>
      <c r="E652" t="s">
        <v>2170</v>
      </c>
      <c r="F652">
        <v>2873.2</v>
      </c>
      <c r="G652">
        <v>145.79</v>
      </c>
      <c r="H652">
        <v>2727.41</v>
      </c>
      <c r="I652" t="s">
        <v>2231</v>
      </c>
      <c r="K652">
        <v>29806</v>
      </c>
      <c r="L652">
        <v>40</v>
      </c>
      <c r="M652">
        <v>0</v>
      </c>
      <c r="N652">
        <v>40</v>
      </c>
      <c r="P652">
        <v>52021</v>
      </c>
      <c r="Q652">
        <v>73.32419999999999</v>
      </c>
      <c r="R652">
        <v>2932.97</v>
      </c>
      <c r="S652" s="13">
        <v>0</v>
      </c>
      <c r="T652" s="13">
        <v>0</v>
      </c>
      <c r="U652" s="13">
        <v>-145.79</v>
      </c>
      <c r="V652" s="13">
        <v>71.83</v>
      </c>
      <c r="W652" s="13">
        <v>2727.41</v>
      </c>
      <c r="X652" s="13">
        <v>59.77</v>
      </c>
      <c r="Y652" s="13">
        <f t="shared" si="3"/>
        <v>2932.97</v>
      </c>
      <c r="Z652" s="7">
        <f t="shared" si="4"/>
        <v>2932.97</v>
      </c>
    </row>
    <row r="653" spans="1:26" x14ac:dyDescent="0.25">
      <c r="A653" t="s">
        <v>2169</v>
      </c>
      <c r="B653">
        <v>206888</v>
      </c>
      <c r="C653" t="s">
        <v>2427</v>
      </c>
      <c r="D653" s="6">
        <v>44325</v>
      </c>
      <c r="E653" t="s">
        <v>2170</v>
      </c>
      <c r="F653">
        <v>7111.18</v>
      </c>
      <c r="G653">
        <v>360.82</v>
      </c>
      <c r="H653">
        <v>6750.36</v>
      </c>
      <c r="I653" t="s">
        <v>2230</v>
      </c>
      <c r="K653">
        <v>29814</v>
      </c>
      <c r="L653">
        <v>99</v>
      </c>
      <c r="M653">
        <v>0</v>
      </c>
      <c r="N653">
        <v>99</v>
      </c>
      <c r="P653">
        <v>52021</v>
      </c>
      <c r="Q653">
        <v>73.32419999999999</v>
      </c>
      <c r="R653">
        <v>7259.1</v>
      </c>
      <c r="S653" s="13">
        <v>0</v>
      </c>
      <c r="T653" s="13">
        <v>0</v>
      </c>
      <c r="U653" s="13">
        <v>-360.82</v>
      </c>
      <c r="V653" s="13">
        <v>71.83</v>
      </c>
      <c r="W653" s="13">
        <v>6750.36</v>
      </c>
      <c r="X653" s="13">
        <v>147.91999999999999</v>
      </c>
      <c r="Y653" s="13">
        <f t="shared" si="3"/>
        <v>7259.0999999999995</v>
      </c>
      <c r="Z653" s="7">
        <f t="shared" si="4"/>
        <v>7259.1</v>
      </c>
    </row>
    <row r="654" spans="1:26" x14ac:dyDescent="0.25">
      <c r="A654" t="s">
        <v>2169</v>
      </c>
      <c r="B654">
        <v>206894</v>
      </c>
      <c r="C654" t="s">
        <v>2428</v>
      </c>
      <c r="D654" s="6">
        <v>44326</v>
      </c>
      <c r="E654" t="s">
        <v>2170</v>
      </c>
      <c r="F654">
        <v>1437.87</v>
      </c>
      <c r="G654">
        <v>72.95</v>
      </c>
      <c r="H654">
        <v>1364.92</v>
      </c>
      <c r="I654" t="s">
        <v>2229</v>
      </c>
      <c r="K654">
        <v>29818</v>
      </c>
      <c r="L654">
        <v>20</v>
      </c>
      <c r="M654">
        <v>0</v>
      </c>
      <c r="N654">
        <v>20</v>
      </c>
      <c r="P654">
        <v>52021</v>
      </c>
      <c r="Q654">
        <v>73.32419999999999</v>
      </c>
      <c r="R654">
        <v>1466.48</v>
      </c>
      <c r="S654" s="13">
        <v>0</v>
      </c>
      <c r="T654" s="13">
        <v>0</v>
      </c>
      <c r="U654" s="13">
        <v>-72.95</v>
      </c>
      <c r="V654" s="13">
        <v>71.89</v>
      </c>
      <c r="W654" s="13">
        <v>1364.92</v>
      </c>
      <c r="X654" s="13">
        <v>28.61</v>
      </c>
      <c r="Y654" s="13">
        <f t="shared" si="3"/>
        <v>1466.48</v>
      </c>
      <c r="Z654" s="7">
        <f t="shared" si="4"/>
        <v>1466.48</v>
      </c>
    </row>
    <row r="655" spans="1:26" x14ac:dyDescent="0.25">
      <c r="A655" t="s">
        <v>2169</v>
      </c>
      <c r="B655">
        <v>206899</v>
      </c>
      <c r="C655" t="s">
        <v>2429</v>
      </c>
      <c r="D655" s="6">
        <v>44326</v>
      </c>
      <c r="E655" t="s">
        <v>2170</v>
      </c>
      <c r="F655">
        <v>7117.44</v>
      </c>
      <c r="G655">
        <v>361.13</v>
      </c>
      <c r="H655">
        <v>6756.31</v>
      </c>
      <c r="I655" t="s">
        <v>2228</v>
      </c>
      <c r="K655">
        <v>29822</v>
      </c>
      <c r="L655">
        <v>99</v>
      </c>
      <c r="M655">
        <v>0</v>
      </c>
      <c r="N655">
        <v>99</v>
      </c>
      <c r="P655">
        <v>52021</v>
      </c>
      <c r="Q655">
        <v>73.32419999999999</v>
      </c>
      <c r="R655">
        <v>7259.1</v>
      </c>
      <c r="S655" s="13">
        <v>0</v>
      </c>
      <c r="T655" s="13">
        <v>0</v>
      </c>
      <c r="U655" s="13">
        <v>-361.13</v>
      </c>
      <c r="V655" s="13">
        <v>71.89</v>
      </c>
      <c r="W655" s="13">
        <v>6756.31</v>
      </c>
      <c r="X655" s="13">
        <v>141.66</v>
      </c>
      <c r="Y655" s="13">
        <f t="shared" si="3"/>
        <v>7259.1</v>
      </c>
      <c r="Z655" s="7">
        <f t="shared" si="4"/>
        <v>7259.1</v>
      </c>
    </row>
    <row r="656" spans="1:26" x14ac:dyDescent="0.25">
      <c r="A656" t="s">
        <v>2169</v>
      </c>
      <c r="B656">
        <v>206903</v>
      </c>
      <c r="C656" t="s">
        <v>2430</v>
      </c>
      <c r="D656" s="6">
        <v>44327</v>
      </c>
      <c r="E656" t="s">
        <v>2170</v>
      </c>
      <c r="F656">
        <v>7131</v>
      </c>
      <c r="G656">
        <v>361.83</v>
      </c>
      <c r="H656">
        <v>6769.17</v>
      </c>
      <c r="I656" t="s">
        <v>2227</v>
      </c>
      <c r="K656">
        <v>29824</v>
      </c>
      <c r="L656">
        <v>99</v>
      </c>
      <c r="M656">
        <v>0</v>
      </c>
      <c r="N656">
        <v>99</v>
      </c>
      <c r="P656">
        <v>52021</v>
      </c>
      <c r="Q656">
        <v>73.32419999999999</v>
      </c>
      <c r="R656">
        <v>7259.1</v>
      </c>
      <c r="S656" s="13">
        <v>0</v>
      </c>
      <c r="T656" s="13">
        <v>0</v>
      </c>
      <c r="U656" s="13">
        <v>-361.83</v>
      </c>
      <c r="V656" s="13">
        <v>72.03</v>
      </c>
      <c r="W656" s="13">
        <v>6769.17</v>
      </c>
      <c r="X656" s="13">
        <v>128.1</v>
      </c>
      <c r="Y656" s="13">
        <f t="shared" si="3"/>
        <v>7259.1</v>
      </c>
      <c r="Z656" s="7">
        <f t="shared" si="4"/>
        <v>7259.1</v>
      </c>
    </row>
    <row r="657" spans="1:26" x14ac:dyDescent="0.25">
      <c r="A657" t="s">
        <v>2169</v>
      </c>
      <c r="B657">
        <v>206915</v>
      </c>
      <c r="C657" t="s">
        <v>2431</v>
      </c>
      <c r="D657" s="6">
        <v>44327</v>
      </c>
      <c r="E657" t="s">
        <v>2170</v>
      </c>
      <c r="F657">
        <v>7120.8</v>
      </c>
      <c r="G657">
        <v>361.31</v>
      </c>
      <c r="H657">
        <v>6759.49</v>
      </c>
      <c r="I657" t="s">
        <v>2226</v>
      </c>
      <c r="K657">
        <v>29830</v>
      </c>
      <c r="L657">
        <v>109</v>
      </c>
      <c r="M657">
        <v>10</v>
      </c>
      <c r="N657">
        <v>99</v>
      </c>
      <c r="P657">
        <v>52021</v>
      </c>
      <c r="Q657">
        <v>73.32419999999999</v>
      </c>
      <c r="R657">
        <v>7992.34</v>
      </c>
      <c r="S657" s="13">
        <v>0</v>
      </c>
      <c r="T657" s="13">
        <v>733.24</v>
      </c>
      <c r="U657" s="13">
        <v>-361.31</v>
      </c>
      <c r="V657" s="13">
        <v>71.930000000000007</v>
      </c>
      <c r="W657" s="13">
        <v>6759.49</v>
      </c>
      <c r="X657" s="13">
        <v>138.30000000000001</v>
      </c>
      <c r="Y657" s="13">
        <f t="shared" si="3"/>
        <v>7992.34</v>
      </c>
      <c r="Z657" s="7">
        <f t="shared" si="4"/>
        <v>7992.34</v>
      </c>
    </row>
    <row r="658" spans="1:26" x14ac:dyDescent="0.25">
      <c r="A658" t="s">
        <v>2169</v>
      </c>
      <c r="B658">
        <v>206921</v>
      </c>
      <c r="C658" t="s">
        <v>2432</v>
      </c>
      <c r="D658" s="6">
        <v>44327</v>
      </c>
      <c r="E658" t="s">
        <v>2206</v>
      </c>
      <c r="F658">
        <v>1400.18</v>
      </c>
      <c r="G658">
        <v>71.05</v>
      </c>
      <c r="H658">
        <v>1329.13</v>
      </c>
      <c r="I658" t="s">
        <v>2225</v>
      </c>
      <c r="K658">
        <v>29834</v>
      </c>
      <c r="L658">
        <v>16</v>
      </c>
      <c r="M658">
        <v>0</v>
      </c>
      <c r="N658">
        <v>16</v>
      </c>
      <c r="P658">
        <v>52021</v>
      </c>
      <c r="Q658">
        <v>89.27324999999999</v>
      </c>
      <c r="R658">
        <v>1428.37</v>
      </c>
      <c r="S658" s="13">
        <v>0</v>
      </c>
      <c r="T658" s="13">
        <v>0</v>
      </c>
      <c r="U658" s="13">
        <v>-71.05</v>
      </c>
      <c r="V658" s="13">
        <v>87.51</v>
      </c>
      <c r="W658" s="13">
        <v>1329.13</v>
      </c>
      <c r="X658" s="13">
        <v>28.19</v>
      </c>
      <c r="Y658" s="13">
        <f t="shared" si="3"/>
        <v>1428.3700000000001</v>
      </c>
      <c r="Z658" s="7">
        <f t="shared" si="4"/>
        <v>1428.37</v>
      </c>
    </row>
    <row r="659" spans="1:26" x14ac:dyDescent="0.25">
      <c r="A659" t="s">
        <v>2169</v>
      </c>
      <c r="B659">
        <v>206922</v>
      </c>
      <c r="C659" t="s">
        <v>2433</v>
      </c>
      <c r="D659" s="6">
        <v>44327</v>
      </c>
      <c r="E659" t="s">
        <v>2170</v>
      </c>
      <c r="F659">
        <v>6401.53</v>
      </c>
      <c r="G659">
        <v>324.81</v>
      </c>
      <c r="H659">
        <v>6076.72</v>
      </c>
      <c r="I659" t="s">
        <v>2224</v>
      </c>
      <c r="K659">
        <v>29835</v>
      </c>
      <c r="L659">
        <v>89</v>
      </c>
      <c r="M659">
        <v>0</v>
      </c>
      <c r="N659">
        <v>89</v>
      </c>
      <c r="P659">
        <v>52021</v>
      </c>
      <c r="Q659">
        <v>73.32419999999999</v>
      </c>
      <c r="R659">
        <v>6525.85</v>
      </c>
      <c r="S659" s="13">
        <v>0</v>
      </c>
      <c r="T659" s="13">
        <v>0</v>
      </c>
      <c r="U659" s="13">
        <v>-324.81</v>
      </c>
      <c r="V659" s="13">
        <v>71.930000000000007</v>
      </c>
      <c r="W659" s="13">
        <v>6076.72</v>
      </c>
      <c r="X659" s="13">
        <v>124.32</v>
      </c>
      <c r="Y659" s="13">
        <f t="shared" si="3"/>
        <v>6525.85</v>
      </c>
      <c r="Z659" s="7">
        <f t="shared" si="4"/>
        <v>6525.85</v>
      </c>
    </row>
    <row r="660" spans="1:26" x14ac:dyDescent="0.25">
      <c r="A660" t="s">
        <v>2169</v>
      </c>
      <c r="B660">
        <v>206924</v>
      </c>
      <c r="C660" t="s">
        <v>2434</v>
      </c>
      <c r="D660" s="6">
        <v>44328</v>
      </c>
      <c r="E660" t="s">
        <v>2192</v>
      </c>
      <c r="F660">
        <v>7272.98</v>
      </c>
      <c r="G660">
        <v>369.04</v>
      </c>
      <c r="H660">
        <v>6903.94</v>
      </c>
      <c r="I660" t="s">
        <v>2223</v>
      </c>
      <c r="K660">
        <v>29836</v>
      </c>
      <c r="L660">
        <v>129</v>
      </c>
      <c r="M660">
        <v>0</v>
      </c>
      <c r="N660">
        <v>129</v>
      </c>
      <c r="P660">
        <v>52021</v>
      </c>
      <c r="Q660">
        <v>56.8994</v>
      </c>
      <c r="R660">
        <v>7340.02</v>
      </c>
      <c r="S660" s="13">
        <v>0</v>
      </c>
      <c r="T660" s="13">
        <v>0</v>
      </c>
      <c r="U660" s="13">
        <v>-369.04</v>
      </c>
      <c r="V660" s="13">
        <v>56.38</v>
      </c>
      <c r="W660" s="13">
        <v>6903.94</v>
      </c>
      <c r="X660" s="13">
        <v>67.040000000000006</v>
      </c>
      <c r="Y660" s="13">
        <f t="shared" si="3"/>
        <v>7340.0199999999995</v>
      </c>
      <c r="Z660" s="7">
        <f t="shared" si="4"/>
        <v>7340.02</v>
      </c>
    </row>
    <row r="661" spans="1:26" x14ac:dyDescent="0.25">
      <c r="A661" t="s">
        <v>2169</v>
      </c>
      <c r="B661">
        <v>206925</v>
      </c>
      <c r="C661" t="s">
        <v>2435</v>
      </c>
      <c r="D661" s="6">
        <v>44328</v>
      </c>
      <c r="E661" t="s">
        <v>2170</v>
      </c>
      <c r="F661">
        <v>1438.16</v>
      </c>
      <c r="G661">
        <v>72.98</v>
      </c>
      <c r="H661">
        <v>1365.18</v>
      </c>
      <c r="I661" t="s">
        <v>2222</v>
      </c>
      <c r="K661">
        <v>29837</v>
      </c>
      <c r="L661">
        <v>20</v>
      </c>
      <c r="M661">
        <v>0</v>
      </c>
      <c r="N661">
        <v>20</v>
      </c>
      <c r="P661">
        <v>52021</v>
      </c>
      <c r="Q661">
        <v>73.32419999999999</v>
      </c>
      <c r="R661">
        <v>1466.48</v>
      </c>
      <c r="S661" s="13">
        <v>0</v>
      </c>
      <c r="T661" s="13">
        <v>0</v>
      </c>
      <c r="U661" s="13">
        <v>-72.98</v>
      </c>
      <c r="V661" s="13">
        <v>71.91</v>
      </c>
      <c r="W661" s="13">
        <v>1365.18</v>
      </c>
      <c r="X661" s="13">
        <v>28.32</v>
      </c>
      <c r="Y661" s="13">
        <f t="shared" si="3"/>
        <v>1466.48</v>
      </c>
      <c r="Z661" s="7">
        <f t="shared" si="4"/>
        <v>1466.48</v>
      </c>
    </row>
    <row r="662" spans="1:26" x14ac:dyDescent="0.25">
      <c r="A662" t="s">
        <v>2169</v>
      </c>
      <c r="B662">
        <v>206928</v>
      </c>
      <c r="C662" t="s">
        <v>2436</v>
      </c>
      <c r="D662" s="6">
        <v>44328</v>
      </c>
      <c r="E662" t="s">
        <v>2170</v>
      </c>
      <c r="F662">
        <v>7124.86</v>
      </c>
      <c r="G662">
        <v>361.51</v>
      </c>
      <c r="H662">
        <v>6763.35</v>
      </c>
      <c r="I662" t="s">
        <v>2221</v>
      </c>
      <c r="K662">
        <v>29839</v>
      </c>
      <c r="L662">
        <v>99</v>
      </c>
      <c r="M662">
        <v>0</v>
      </c>
      <c r="N662">
        <v>99</v>
      </c>
      <c r="P662">
        <v>52021</v>
      </c>
      <c r="Q662">
        <v>73.32419999999999</v>
      </c>
      <c r="R662">
        <v>7259.1</v>
      </c>
      <c r="S662" s="13">
        <v>0</v>
      </c>
      <c r="T662" s="13">
        <v>0</v>
      </c>
      <c r="U662" s="13">
        <v>-361.51</v>
      </c>
      <c r="V662" s="13">
        <v>71.97</v>
      </c>
      <c r="W662" s="13">
        <v>6763.35</v>
      </c>
      <c r="X662" s="13">
        <v>134.24</v>
      </c>
      <c r="Y662" s="13">
        <f t="shared" si="3"/>
        <v>7259.1</v>
      </c>
      <c r="Z662" s="7">
        <f t="shared" si="4"/>
        <v>7259.1</v>
      </c>
    </row>
    <row r="663" spans="1:26" x14ac:dyDescent="0.25">
      <c r="A663" t="s">
        <v>2169</v>
      </c>
      <c r="B663">
        <v>206929</v>
      </c>
      <c r="C663" t="s">
        <v>2437</v>
      </c>
      <c r="D663" s="6">
        <v>44328</v>
      </c>
      <c r="E663" t="s">
        <v>2178</v>
      </c>
      <c r="F663">
        <v>6372.24</v>
      </c>
      <c r="G663">
        <v>323.33</v>
      </c>
      <c r="H663">
        <v>6048.91</v>
      </c>
      <c r="I663" t="s">
        <v>2220</v>
      </c>
      <c r="K663">
        <v>29840</v>
      </c>
      <c r="L663">
        <v>107</v>
      </c>
      <c r="M663">
        <v>0</v>
      </c>
      <c r="N663">
        <v>107</v>
      </c>
      <c r="P663">
        <v>52021</v>
      </c>
      <c r="Q663">
        <v>60.232150000000004</v>
      </c>
      <c r="R663">
        <v>6444.84</v>
      </c>
      <c r="S663" s="13">
        <v>0</v>
      </c>
      <c r="T663" s="13">
        <v>0</v>
      </c>
      <c r="U663" s="13">
        <v>-323.33</v>
      </c>
      <c r="V663" s="13">
        <v>59.55</v>
      </c>
      <c r="W663" s="13">
        <v>6048.91</v>
      </c>
      <c r="X663" s="13">
        <v>72.599999999999994</v>
      </c>
      <c r="Y663" s="13">
        <f t="shared" si="3"/>
        <v>6444.84</v>
      </c>
      <c r="Z663" s="7">
        <f t="shared" si="4"/>
        <v>6444.84</v>
      </c>
    </row>
    <row r="664" spans="1:26" x14ac:dyDescent="0.25">
      <c r="A664" t="s">
        <v>2169</v>
      </c>
      <c r="B664">
        <v>206934</v>
      </c>
      <c r="C664" t="s">
        <v>2438</v>
      </c>
      <c r="D664" s="6">
        <v>44329</v>
      </c>
      <c r="E664" t="s">
        <v>2170</v>
      </c>
      <c r="F664">
        <v>1444.16</v>
      </c>
      <c r="G664">
        <v>73.28</v>
      </c>
      <c r="H664">
        <v>1370.88</v>
      </c>
      <c r="I664" t="s">
        <v>2219</v>
      </c>
      <c r="K664">
        <v>21278</v>
      </c>
      <c r="L664">
        <v>20</v>
      </c>
      <c r="M664">
        <v>0</v>
      </c>
      <c r="N664">
        <v>20</v>
      </c>
      <c r="P664">
        <v>52021</v>
      </c>
      <c r="Q664">
        <v>73.32419999999999</v>
      </c>
      <c r="R664">
        <v>1466.48</v>
      </c>
      <c r="S664" s="13">
        <v>0</v>
      </c>
      <c r="T664" s="13">
        <v>0</v>
      </c>
      <c r="U664" s="13">
        <v>-73.28</v>
      </c>
      <c r="V664" s="13">
        <v>72.209999999999994</v>
      </c>
      <c r="W664" s="13">
        <v>1370.88</v>
      </c>
      <c r="X664" s="13">
        <v>22.32</v>
      </c>
      <c r="Y664" s="13">
        <f t="shared" si="3"/>
        <v>1466.48</v>
      </c>
      <c r="Z664" s="7">
        <f t="shared" si="4"/>
        <v>1466.48</v>
      </c>
    </row>
    <row r="665" spans="1:26" x14ac:dyDescent="0.25">
      <c r="A665" t="s">
        <v>2169</v>
      </c>
      <c r="B665">
        <v>206936</v>
      </c>
      <c r="C665" t="s">
        <v>2439</v>
      </c>
      <c r="D665" s="6">
        <v>44330</v>
      </c>
      <c r="E665" t="s">
        <v>2170</v>
      </c>
      <c r="F665">
        <v>1439.53</v>
      </c>
      <c r="G665">
        <v>73.040000000000006</v>
      </c>
      <c r="H665">
        <v>1366.49</v>
      </c>
      <c r="I665" t="s">
        <v>2218</v>
      </c>
      <c r="K665">
        <v>29844</v>
      </c>
      <c r="L665">
        <v>20</v>
      </c>
      <c r="M665">
        <v>0</v>
      </c>
      <c r="N665">
        <v>20</v>
      </c>
      <c r="P665">
        <v>52021</v>
      </c>
      <c r="Q665">
        <v>73.32419999999999</v>
      </c>
      <c r="R665">
        <v>1466.48</v>
      </c>
      <c r="S665" s="13">
        <v>0</v>
      </c>
      <c r="T665" s="13">
        <v>0</v>
      </c>
      <c r="U665" s="13">
        <v>-73.040000000000006</v>
      </c>
      <c r="V665" s="13">
        <v>71.98</v>
      </c>
      <c r="W665" s="13">
        <v>1366.49</v>
      </c>
      <c r="X665" s="13">
        <v>26.95</v>
      </c>
      <c r="Y665" s="13">
        <f t="shared" si="3"/>
        <v>1466.48</v>
      </c>
      <c r="Z665" s="7">
        <f t="shared" si="4"/>
        <v>1466.48</v>
      </c>
    </row>
    <row r="666" spans="1:26" x14ac:dyDescent="0.25">
      <c r="A666" t="s">
        <v>2169</v>
      </c>
      <c r="B666">
        <v>206940</v>
      </c>
      <c r="C666" t="s">
        <v>2440</v>
      </c>
      <c r="D666" s="6">
        <v>44330</v>
      </c>
      <c r="E666" t="s">
        <v>2170</v>
      </c>
      <c r="F666">
        <v>1439.53</v>
      </c>
      <c r="G666">
        <v>73.040000000000006</v>
      </c>
      <c r="H666">
        <v>1366.49</v>
      </c>
      <c r="I666" t="s">
        <v>2217</v>
      </c>
      <c r="K666">
        <v>29845</v>
      </c>
      <c r="L666">
        <v>20</v>
      </c>
      <c r="M666">
        <v>0</v>
      </c>
      <c r="N666">
        <v>20</v>
      </c>
      <c r="P666">
        <v>52021</v>
      </c>
      <c r="Q666">
        <v>73.32419999999999</v>
      </c>
      <c r="R666">
        <v>1466.48</v>
      </c>
      <c r="S666" s="13">
        <v>0</v>
      </c>
      <c r="T666" s="13">
        <v>0</v>
      </c>
      <c r="U666" s="13">
        <v>-73.040000000000006</v>
      </c>
      <c r="V666" s="13">
        <v>71.98</v>
      </c>
      <c r="W666" s="13">
        <v>1366.49</v>
      </c>
      <c r="X666" s="13">
        <v>26.95</v>
      </c>
      <c r="Y666" s="13">
        <f t="shared" si="3"/>
        <v>1466.48</v>
      </c>
      <c r="Z666" s="7">
        <f t="shared" si="4"/>
        <v>1466.48</v>
      </c>
    </row>
    <row r="667" spans="1:26" x14ac:dyDescent="0.25">
      <c r="A667" t="s">
        <v>2169</v>
      </c>
      <c r="B667">
        <v>206945</v>
      </c>
      <c r="C667" t="s">
        <v>2441</v>
      </c>
      <c r="D667" s="6">
        <v>44330</v>
      </c>
      <c r="E667" t="s">
        <v>2170</v>
      </c>
      <c r="F667">
        <v>7107.63</v>
      </c>
      <c r="G667">
        <v>360.65</v>
      </c>
      <c r="H667">
        <v>6746.98</v>
      </c>
      <c r="I667" t="s">
        <v>2216</v>
      </c>
      <c r="K667">
        <v>29802</v>
      </c>
      <c r="L667">
        <v>99</v>
      </c>
      <c r="M667">
        <v>0</v>
      </c>
      <c r="N667">
        <v>99</v>
      </c>
      <c r="P667">
        <v>52021</v>
      </c>
      <c r="Q667">
        <v>73.32419999999999</v>
      </c>
      <c r="R667">
        <v>7259.1</v>
      </c>
      <c r="S667" s="13">
        <v>0</v>
      </c>
      <c r="T667" s="13">
        <v>0</v>
      </c>
      <c r="U667" s="13">
        <v>-360.65</v>
      </c>
      <c r="V667" s="13">
        <v>71.790000000000006</v>
      </c>
      <c r="W667" s="13">
        <v>6746.98</v>
      </c>
      <c r="X667" s="13">
        <v>151.47</v>
      </c>
      <c r="Y667" s="13">
        <f t="shared" si="3"/>
        <v>7259.0999999999995</v>
      </c>
      <c r="Z667" s="7">
        <f t="shared" si="4"/>
        <v>7259.1</v>
      </c>
    </row>
    <row r="668" spans="1:26" x14ac:dyDescent="0.25">
      <c r="A668" t="s">
        <v>2169</v>
      </c>
      <c r="B668">
        <v>206950</v>
      </c>
      <c r="C668" t="s">
        <v>2442</v>
      </c>
      <c r="D668" s="6">
        <v>44331</v>
      </c>
      <c r="E668" t="s">
        <v>2170</v>
      </c>
      <c r="F668">
        <v>14219.08</v>
      </c>
      <c r="G668">
        <v>721.48</v>
      </c>
      <c r="H668">
        <v>13497.6</v>
      </c>
      <c r="I668" t="s">
        <v>2215</v>
      </c>
      <c r="K668">
        <v>29853</v>
      </c>
      <c r="L668">
        <v>198</v>
      </c>
      <c r="M668">
        <v>0</v>
      </c>
      <c r="N668">
        <v>198</v>
      </c>
      <c r="P668">
        <v>52021</v>
      </c>
      <c r="Q668">
        <v>73.32419999999999</v>
      </c>
      <c r="R668">
        <v>14518.19</v>
      </c>
      <c r="S668" s="13">
        <v>0</v>
      </c>
      <c r="T668" s="13">
        <v>0</v>
      </c>
      <c r="U668" s="13">
        <v>-721.48</v>
      </c>
      <c r="V668" s="13">
        <v>71.81</v>
      </c>
      <c r="W668" s="13">
        <v>13497.6</v>
      </c>
      <c r="X668" s="13">
        <v>299.11</v>
      </c>
      <c r="Y668" s="13">
        <f t="shared" si="3"/>
        <v>14518.19</v>
      </c>
      <c r="Z668" s="7">
        <f t="shared" si="4"/>
        <v>14518.19</v>
      </c>
    </row>
    <row r="669" spans="1:26" x14ac:dyDescent="0.25">
      <c r="A669" t="s">
        <v>2169</v>
      </c>
      <c r="B669">
        <v>206955</v>
      </c>
      <c r="C669" t="s">
        <v>2443</v>
      </c>
      <c r="D669" s="6">
        <v>44331</v>
      </c>
      <c r="E669" t="s">
        <v>2170</v>
      </c>
      <c r="F669">
        <v>7109.54</v>
      </c>
      <c r="G669">
        <v>360.73</v>
      </c>
      <c r="H669">
        <v>6748.81</v>
      </c>
      <c r="I669" t="s">
        <v>2214</v>
      </c>
      <c r="K669">
        <v>29856</v>
      </c>
      <c r="L669">
        <v>99</v>
      </c>
      <c r="M669">
        <v>0</v>
      </c>
      <c r="N669">
        <v>99</v>
      </c>
      <c r="P669">
        <v>52021</v>
      </c>
      <c r="Q669">
        <v>73.32419999999999</v>
      </c>
      <c r="R669">
        <v>7259.1</v>
      </c>
      <c r="S669" s="13">
        <v>0</v>
      </c>
      <c r="T669" s="13">
        <v>0</v>
      </c>
      <c r="U669" s="13">
        <v>-360.73</v>
      </c>
      <c r="V669" s="13">
        <v>71.81</v>
      </c>
      <c r="W669" s="13">
        <v>6748.81</v>
      </c>
      <c r="X669" s="13">
        <v>149.56</v>
      </c>
      <c r="Y669" s="13">
        <f t="shared" si="3"/>
        <v>7259.1</v>
      </c>
      <c r="Z669" s="7">
        <f t="shared" si="4"/>
        <v>7259.1</v>
      </c>
    </row>
    <row r="670" spans="1:26" x14ac:dyDescent="0.25">
      <c r="A670" t="s">
        <v>2169</v>
      </c>
      <c r="B670">
        <v>206960</v>
      </c>
      <c r="C670" t="s">
        <v>2444</v>
      </c>
      <c r="D670" s="6">
        <v>44331</v>
      </c>
      <c r="E670" t="s">
        <v>2192</v>
      </c>
      <c r="F670">
        <v>7203.45</v>
      </c>
      <c r="G670">
        <v>365.51</v>
      </c>
      <c r="H670">
        <v>6837.94</v>
      </c>
      <c r="I670" t="s">
        <v>2213</v>
      </c>
      <c r="K670">
        <v>19397</v>
      </c>
      <c r="L670">
        <v>129</v>
      </c>
      <c r="M670">
        <v>0</v>
      </c>
      <c r="N670">
        <v>129</v>
      </c>
      <c r="P670">
        <v>52021</v>
      </c>
      <c r="Q670">
        <v>56.8994</v>
      </c>
      <c r="R670">
        <v>7340.02</v>
      </c>
      <c r="S670" s="13">
        <v>0</v>
      </c>
      <c r="T670" s="13">
        <v>0</v>
      </c>
      <c r="U670" s="13">
        <v>-365.51</v>
      </c>
      <c r="V670" s="13">
        <v>55.84</v>
      </c>
      <c r="W670" s="13">
        <v>6837.94</v>
      </c>
      <c r="X670" s="13">
        <v>136.57</v>
      </c>
      <c r="Y670" s="13">
        <f t="shared" si="3"/>
        <v>7340.0199999999995</v>
      </c>
      <c r="Z670" s="7">
        <f t="shared" si="4"/>
        <v>7340.02</v>
      </c>
    </row>
    <row r="671" spans="1:26" x14ac:dyDescent="0.25">
      <c r="A671" t="s">
        <v>2169</v>
      </c>
      <c r="B671">
        <v>206968</v>
      </c>
      <c r="C671" t="s">
        <v>2445</v>
      </c>
      <c r="D671" s="6">
        <v>44332</v>
      </c>
      <c r="E671" t="s">
        <v>2170</v>
      </c>
      <c r="F671">
        <v>1436.27</v>
      </c>
      <c r="G671">
        <v>72.88</v>
      </c>
      <c r="H671">
        <v>1363.39</v>
      </c>
      <c r="I671" t="s">
        <v>2212</v>
      </c>
      <c r="K671">
        <v>22707</v>
      </c>
      <c r="L671">
        <v>20</v>
      </c>
      <c r="M671">
        <v>0</v>
      </c>
      <c r="N671">
        <v>20</v>
      </c>
      <c r="P671">
        <v>52021</v>
      </c>
      <c r="Q671">
        <v>73.32419999999999</v>
      </c>
      <c r="R671">
        <v>1466.48</v>
      </c>
      <c r="S671" s="13">
        <v>0</v>
      </c>
      <c r="T671" s="13">
        <v>0</v>
      </c>
      <c r="U671" s="13">
        <v>-72.88</v>
      </c>
      <c r="V671" s="13">
        <v>71.81</v>
      </c>
      <c r="W671" s="13">
        <v>1363.39</v>
      </c>
      <c r="X671" s="13">
        <v>30.21</v>
      </c>
      <c r="Y671" s="13">
        <f t="shared" si="3"/>
        <v>1466.48</v>
      </c>
      <c r="Z671" s="7">
        <f t="shared" si="4"/>
        <v>1466.48</v>
      </c>
    </row>
    <row r="672" spans="1:26" x14ac:dyDescent="0.25">
      <c r="A672" t="s">
        <v>2169</v>
      </c>
      <c r="B672">
        <v>206972</v>
      </c>
      <c r="C672" t="s">
        <v>2446</v>
      </c>
      <c r="D672" s="6">
        <v>44332</v>
      </c>
      <c r="E672" t="s">
        <v>2170</v>
      </c>
      <c r="F672">
        <v>7109.54</v>
      </c>
      <c r="G672">
        <v>360.73</v>
      </c>
      <c r="H672">
        <v>6748.81</v>
      </c>
      <c r="I672" t="s">
        <v>2211</v>
      </c>
      <c r="K672">
        <v>29866</v>
      </c>
      <c r="L672">
        <v>99</v>
      </c>
      <c r="M672">
        <v>0</v>
      </c>
      <c r="N672">
        <v>99</v>
      </c>
      <c r="P672">
        <v>52021</v>
      </c>
      <c r="Q672">
        <v>73.32419999999999</v>
      </c>
      <c r="R672">
        <v>7259.1</v>
      </c>
      <c r="S672" s="13">
        <v>0</v>
      </c>
      <c r="T672" s="13">
        <v>0</v>
      </c>
      <c r="U672" s="13">
        <v>-360.73</v>
      </c>
      <c r="V672" s="13">
        <v>71.81</v>
      </c>
      <c r="W672" s="13">
        <v>6748.81</v>
      </c>
      <c r="X672" s="13">
        <v>149.56</v>
      </c>
      <c r="Y672" s="13">
        <f t="shared" si="3"/>
        <v>7259.1</v>
      </c>
      <c r="Z672" s="7">
        <f t="shared" si="4"/>
        <v>7259.1</v>
      </c>
    </row>
    <row r="673" spans="1:26" x14ac:dyDescent="0.25">
      <c r="A673" t="s">
        <v>2169</v>
      </c>
      <c r="B673">
        <v>206986</v>
      </c>
      <c r="C673" t="s">
        <v>2447</v>
      </c>
      <c r="D673" s="6">
        <v>44333</v>
      </c>
      <c r="E673" t="s">
        <v>2170</v>
      </c>
      <c r="F673">
        <v>1436.27</v>
      </c>
      <c r="G673">
        <v>72.88</v>
      </c>
      <c r="H673">
        <v>1363.39</v>
      </c>
      <c r="I673" t="s">
        <v>2210</v>
      </c>
      <c r="K673">
        <v>22707</v>
      </c>
      <c r="L673">
        <v>20</v>
      </c>
      <c r="M673">
        <v>0</v>
      </c>
      <c r="N673">
        <v>20</v>
      </c>
      <c r="P673">
        <v>52021</v>
      </c>
      <c r="Q673">
        <v>73.32419999999999</v>
      </c>
      <c r="R673">
        <v>1466.48</v>
      </c>
      <c r="S673" s="13">
        <v>0</v>
      </c>
      <c r="T673" s="13">
        <v>0</v>
      </c>
      <c r="U673" s="13">
        <v>-72.88</v>
      </c>
      <c r="V673" s="13">
        <v>71.81</v>
      </c>
      <c r="W673" s="13">
        <v>1363.39</v>
      </c>
      <c r="X673" s="13">
        <v>30.21</v>
      </c>
      <c r="Y673" s="13">
        <f t="shared" si="3"/>
        <v>1466.48</v>
      </c>
      <c r="Z673" s="7">
        <f t="shared" si="4"/>
        <v>1466.48</v>
      </c>
    </row>
    <row r="674" spans="1:26" x14ac:dyDescent="0.25">
      <c r="A674" t="s">
        <v>2169</v>
      </c>
      <c r="B674">
        <v>206989</v>
      </c>
      <c r="C674" t="s">
        <v>2448</v>
      </c>
      <c r="D674" s="6">
        <v>44333</v>
      </c>
      <c r="E674" t="s">
        <v>2206</v>
      </c>
      <c r="F674">
        <v>6890.38</v>
      </c>
      <c r="G674">
        <v>349.63</v>
      </c>
      <c r="H674">
        <v>6540.75</v>
      </c>
      <c r="I674" t="s">
        <v>2209</v>
      </c>
      <c r="K674">
        <v>29874</v>
      </c>
      <c r="L674">
        <v>79</v>
      </c>
      <c r="M674">
        <v>0</v>
      </c>
      <c r="N674">
        <v>79</v>
      </c>
      <c r="P674">
        <v>52021</v>
      </c>
      <c r="Q674">
        <v>89.27324999999999</v>
      </c>
      <c r="R674">
        <v>7052.59</v>
      </c>
      <c r="S674" s="13">
        <v>0</v>
      </c>
      <c r="T674" s="13">
        <v>0</v>
      </c>
      <c r="U674" s="13">
        <v>-349.63</v>
      </c>
      <c r="V674" s="13">
        <v>87.22</v>
      </c>
      <c r="W674" s="13">
        <v>6540.75</v>
      </c>
      <c r="X674" s="13">
        <v>162.21</v>
      </c>
      <c r="Y674" s="13">
        <f t="shared" si="3"/>
        <v>7052.59</v>
      </c>
      <c r="Z674" s="7">
        <f t="shared" si="4"/>
        <v>7052.59</v>
      </c>
    </row>
    <row r="675" spans="1:26" x14ac:dyDescent="0.25">
      <c r="A675" t="s">
        <v>2169</v>
      </c>
      <c r="B675">
        <v>207007</v>
      </c>
      <c r="C675" t="s">
        <v>2449</v>
      </c>
      <c r="D675" s="6">
        <v>44333</v>
      </c>
      <c r="E675" t="s">
        <v>2170</v>
      </c>
      <c r="F675">
        <v>1436.94</v>
      </c>
      <c r="G675">
        <v>72.91</v>
      </c>
      <c r="H675">
        <v>1364.03</v>
      </c>
      <c r="I675" t="s">
        <v>2208</v>
      </c>
      <c r="K675">
        <v>29875</v>
      </c>
      <c r="L675">
        <v>20</v>
      </c>
      <c r="M675">
        <v>0</v>
      </c>
      <c r="N675">
        <v>20</v>
      </c>
      <c r="P675">
        <v>52021</v>
      </c>
      <c r="Q675">
        <v>73.32419999999999</v>
      </c>
      <c r="R675">
        <v>1466.48</v>
      </c>
      <c r="S675" s="13">
        <v>0</v>
      </c>
      <c r="T675" s="13">
        <v>0</v>
      </c>
      <c r="U675" s="13">
        <v>-72.91</v>
      </c>
      <c r="V675" s="13">
        <v>71.849999999999994</v>
      </c>
      <c r="W675" s="13">
        <v>1364.03</v>
      </c>
      <c r="X675" s="13">
        <v>29.54</v>
      </c>
      <c r="Y675" s="13">
        <f t="shared" si="3"/>
        <v>1466.48</v>
      </c>
      <c r="Z675" s="7">
        <f t="shared" si="4"/>
        <v>1466.48</v>
      </c>
    </row>
    <row r="676" spans="1:26" x14ac:dyDescent="0.25">
      <c r="A676" t="s">
        <v>2169</v>
      </c>
      <c r="B676">
        <v>207009</v>
      </c>
      <c r="C676" t="s">
        <v>2450</v>
      </c>
      <c r="D676" s="6">
        <v>44333</v>
      </c>
      <c r="E676" t="s">
        <v>2206</v>
      </c>
      <c r="F676">
        <v>1396.51</v>
      </c>
      <c r="G676">
        <v>70.849999999999994</v>
      </c>
      <c r="H676">
        <v>1325.66</v>
      </c>
      <c r="I676" t="s">
        <v>2207</v>
      </c>
      <c r="K676">
        <v>29877</v>
      </c>
      <c r="L676">
        <v>16</v>
      </c>
      <c r="M676">
        <v>0</v>
      </c>
      <c r="N676">
        <v>16</v>
      </c>
      <c r="P676">
        <v>52021</v>
      </c>
      <c r="Q676">
        <v>89.27324999999999</v>
      </c>
      <c r="R676">
        <v>1428.37</v>
      </c>
      <c r="S676" s="13">
        <v>0</v>
      </c>
      <c r="T676" s="13">
        <v>0</v>
      </c>
      <c r="U676" s="13">
        <v>-70.849999999999994</v>
      </c>
      <c r="V676" s="13">
        <v>87.28</v>
      </c>
      <c r="W676" s="13">
        <v>1325.66</v>
      </c>
      <c r="X676" s="13">
        <v>31.86</v>
      </c>
      <c r="Y676" s="13">
        <f t="shared" si="3"/>
        <v>1428.37</v>
      </c>
      <c r="Z676" s="7">
        <f t="shared" si="4"/>
        <v>1428.37</v>
      </c>
    </row>
    <row r="677" spans="1:26" x14ac:dyDescent="0.25">
      <c r="A677" t="s">
        <v>2169</v>
      </c>
      <c r="B677">
        <v>207010</v>
      </c>
      <c r="C677" t="s">
        <v>2451</v>
      </c>
      <c r="D677" s="6">
        <v>44333</v>
      </c>
      <c r="E677" t="s">
        <v>2170</v>
      </c>
      <c r="F677">
        <v>7112.84</v>
      </c>
      <c r="G677">
        <v>360.91</v>
      </c>
      <c r="H677">
        <v>6751.93</v>
      </c>
      <c r="I677" t="s">
        <v>2205</v>
      </c>
      <c r="K677">
        <v>29802</v>
      </c>
      <c r="L677">
        <v>99</v>
      </c>
      <c r="M677">
        <v>0</v>
      </c>
      <c r="N677">
        <v>99</v>
      </c>
      <c r="P677">
        <v>52021</v>
      </c>
      <c r="Q677">
        <v>73.32419999999999</v>
      </c>
      <c r="R677">
        <v>7259.1</v>
      </c>
      <c r="S677" s="13">
        <v>0</v>
      </c>
      <c r="T677" s="13">
        <v>0</v>
      </c>
      <c r="U677" s="13">
        <v>-360.91</v>
      </c>
      <c r="V677" s="13">
        <v>71.849999999999994</v>
      </c>
      <c r="W677" s="13">
        <v>6751.93</v>
      </c>
      <c r="X677" s="13">
        <v>146.26</v>
      </c>
      <c r="Y677" s="13">
        <f t="shared" si="3"/>
        <v>7259.1</v>
      </c>
      <c r="Z677" s="7">
        <f t="shared" si="4"/>
        <v>7259.1</v>
      </c>
    </row>
    <row r="678" spans="1:26" x14ac:dyDescent="0.25">
      <c r="A678" t="s">
        <v>2169</v>
      </c>
      <c r="B678">
        <v>207013</v>
      </c>
      <c r="C678" t="s">
        <v>2452</v>
      </c>
      <c r="D678" s="6">
        <v>44333</v>
      </c>
      <c r="E678" t="s">
        <v>2170</v>
      </c>
      <c r="F678">
        <v>1436.94</v>
      </c>
      <c r="G678">
        <v>72.91</v>
      </c>
      <c r="H678">
        <v>1364.03</v>
      </c>
      <c r="I678" t="s">
        <v>2204</v>
      </c>
      <c r="K678">
        <v>29880</v>
      </c>
      <c r="L678">
        <v>20</v>
      </c>
      <c r="M678">
        <v>0</v>
      </c>
      <c r="N678">
        <v>20</v>
      </c>
      <c r="P678">
        <v>52021</v>
      </c>
      <c r="Q678">
        <v>73.32419999999999</v>
      </c>
      <c r="R678">
        <v>1466.48</v>
      </c>
      <c r="S678" s="13">
        <v>0</v>
      </c>
      <c r="T678" s="13">
        <v>0</v>
      </c>
      <c r="U678" s="13">
        <v>-72.91</v>
      </c>
      <c r="V678" s="13">
        <v>71.849999999999994</v>
      </c>
      <c r="W678" s="13">
        <v>1364.03</v>
      </c>
      <c r="X678" s="13">
        <v>29.54</v>
      </c>
      <c r="Y678" s="13">
        <f t="shared" si="3"/>
        <v>1466.48</v>
      </c>
      <c r="Z678" s="7">
        <f t="shared" si="4"/>
        <v>1466.48</v>
      </c>
    </row>
    <row r="679" spans="1:26" x14ac:dyDescent="0.25">
      <c r="A679" t="s">
        <v>2169</v>
      </c>
      <c r="B679">
        <v>207014</v>
      </c>
      <c r="C679" t="s">
        <v>2453</v>
      </c>
      <c r="D679" s="6">
        <v>44334</v>
      </c>
      <c r="E679" t="s">
        <v>2170</v>
      </c>
      <c r="F679">
        <v>1436.94</v>
      </c>
      <c r="G679">
        <v>72.91</v>
      </c>
      <c r="H679">
        <v>1364.03</v>
      </c>
      <c r="I679" t="s">
        <v>2203</v>
      </c>
      <c r="K679">
        <v>29844</v>
      </c>
      <c r="L679">
        <v>20</v>
      </c>
      <c r="M679">
        <v>0</v>
      </c>
      <c r="N679">
        <v>20</v>
      </c>
      <c r="P679">
        <v>52021</v>
      </c>
      <c r="Q679">
        <v>73.32419999999999</v>
      </c>
      <c r="R679">
        <v>1466.48</v>
      </c>
      <c r="S679" s="13">
        <v>0</v>
      </c>
      <c r="T679" s="13">
        <v>0</v>
      </c>
      <c r="U679" s="13">
        <v>-72.91</v>
      </c>
      <c r="V679" s="13">
        <v>71.849999999999994</v>
      </c>
      <c r="W679" s="13">
        <v>1364.03</v>
      </c>
      <c r="X679" s="13">
        <v>29.54</v>
      </c>
      <c r="Y679" s="13">
        <f t="shared" si="3"/>
        <v>1466.48</v>
      </c>
      <c r="Z679" s="7">
        <f t="shared" si="4"/>
        <v>1466.48</v>
      </c>
    </row>
    <row r="680" spans="1:26" x14ac:dyDescent="0.25">
      <c r="A680" t="s">
        <v>2169</v>
      </c>
      <c r="B680">
        <v>207018</v>
      </c>
      <c r="C680" t="s">
        <v>2454</v>
      </c>
      <c r="D680" s="6">
        <v>44334</v>
      </c>
      <c r="E680" t="s">
        <v>2170</v>
      </c>
      <c r="F680">
        <v>3505.52</v>
      </c>
      <c r="G680">
        <v>177.88</v>
      </c>
      <c r="H680">
        <v>3327.64</v>
      </c>
      <c r="I680" t="s">
        <v>2202</v>
      </c>
      <c r="K680">
        <v>29883</v>
      </c>
      <c r="L680">
        <v>49</v>
      </c>
      <c r="M680">
        <v>0</v>
      </c>
      <c r="N680">
        <v>49</v>
      </c>
      <c r="P680">
        <v>52021</v>
      </c>
      <c r="Q680">
        <v>73.32419999999999</v>
      </c>
      <c r="R680">
        <v>3592.89</v>
      </c>
      <c r="S680" s="13">
        <v>0</v>
      </c>
      <c r="T680" s="13">
        <v>0</v>
      </c>
      <c r="U680" s="13">
        <v>-177.88</v>
      </c>
      <c r="V680" s="13">
        <v>71.540000000000006</v>
      </c>
      <c r="W680" s="13">
        <v>3327.64</v>
      </c>
      <c r="X680" s="13">
        <v>87.37</v>
      </c>
      <c r="Y680" s="13">
        <f t="shared" si="3"/>
        <v>3592.89</v>
      </c>
      <c r="Z680" s="7">
        <f t="shared" si="4"/>
        <v>3592.89</v>
      </c>
    </row>
    <row r="681" spans="1:26" x14ac:dyDescent="0.25">
      <c r="A681" t="s">
        <v>2169</v>
      </c>
      <c r="B681">
        <v>207022</v>
      </c>
      <c r="C681" t="s">
        <v>2455</v>
      </c>
      <c r="D681" s="6">
        <v>44334</v>
      </c>
      <c r="E681" t="s">
        <v>2170</v>
      </c>
      <c r="F681">
        <v>1430.83</v>
      </c>
      <c r="G681">
        <v>72.61</v>
      </c>
      <c r="H681">
        <v>1358.22</v>
      </c>
      <c r="I681" t="s">
        <v>2201</v>
      </c>
      <c r="K681">
        <v>29884</v>
      </c>
      <c r="L681">
        <v>20</v>
      </c>
      <c r="M681">
        <v>0</v>
      </c>
      <c r="N681">
        <v>20</v>
      </c>
      <c r="P681">
        <v>52021</v>
      </c>
      <c r="Q681">
        <v>73.32419999999999</v>
      </c>
      <c r="R681">
        <v>1466.48</v>
      </c>
      <c r="S681" s="13">
        <v>0</v>
      </c>
      <c r="T681" s="13">
        <v>0</v>
      </c>
      <c r="U681" s="13">
        <v>-72.61</v>
      </c>
      <c r="V681" s="13">
        <v>71.540000000000006</v>
      </c>
      <c r="W681" s="13">
        <v>1358.22</v>
      </c>
      <c r="X681" s="13">
        <v>35.65</v>
      </c>
      <c r="Y681" s="13">
        <f t="shared" si="3"/>
        <v>1466.48</v>
      </c>
      <c r="Z681" s="7">
        <f t="shared" si="4"/>
        <v>1466.48</v>
      </c>
    </row>
    <row r="682" spans="1:26" x14ac:dyDescent="0.25">
      <c r="A682" t="s">
        <v>2169</v>
      </c>
      <c r="B682">
        <v>207051</v>
      </c>
      <c r="C682" t="s">
        <v>2456</v>
      </c>
      <c r="D682" s="6">
        <v>44336</v>
      </c>
      <c r="E682" t="s">
        <v>2170</v>
      </c>
      <c r="F682">
        <v>6386.52</v>
      </c>
      <c r="G682">
        <v>324.06</v>
      </c>
      <c r="H682">
        <v>6062.46</v>
      </c>
      <c r="I682" t="s">
        <v>2200</v>
      </c>
      <c r="K682">
        <v>29894</v>
      </c>
      <c r="L682">
        <v>99</v>
      </c>
      <c r="M682">
        <v>10</v>
      </c>
      <c r="N682">
        <v>89</v>
      </c>
      <c r="P682">
        <v>52021</v>
      </c>
      <c r="Q682">
        <v>73.32419999999999</v>
      </c>
      <c r="R682">
        <v>7259.1</v>
      </c>
      <c r="S682" s="13">
        <v>0</v>
      </c>
      <c r="T682" s="13">
        <v>733.24</v>
      </c>
      <c r="U682" s="13">
        <v>-324.06</v>
      </c>
      <c r="V682" s="13">
        <v>71.760000000000005</v>
      </c>
      <c r="W682" s="13">
        <v>6062.46</v>
      </c>
      <c r="X682" s="13">
        <v>139.34</v>
      </c>
      <c r="Y682" s="13">
        <f t="shared" si="3"/>
        <v>7259.1</v>
      </c>
      <c r="Z682" s="7">
        <f t="shared" si="4"/>
        <v>7259.1</v>
      </c>
    </row>
    <row r="683" spans="1:26" x14ac:dyDescent="0.25">
      <c r="A683" t="s">
        <v>2169</v>
      </c>
      <c r="B683">
        <v>207052</v>
      </c>
      <c r="C683" t="s">
        <v>2457</v>
      </c>
      <c r="D683" s="6">
        <v>44336</v>
      </c>
      <c r="E683" t="s">
        <v>2170</v>
      </c>
      <c r="F683">
        <v>7104.11</v>
      </c>
      <c r="G683">
        <v>360.46</v>
      </c>
      <c r="H683">
        <v>6743.65</v>
      </c>
      <c r="I683" t="s">
        <v>2199</v>
      </c>
      <c r="K683">
        <v>29895</v>
      </c>
      <c r="L683">
        <v>99</v>
      </c>
      <c r="M683">
        <v>0</v>
      </c>
      <c r="N683">
        <v>99</v>
      </c>
      <c r="P683">
        <v>52021</v>
      </c>
      <c r="Q683">
        <v>73.32419999999999</v>
      </c>
      <c r="R683">
        <v>7259.1</v>
      </c>
      <c r="S683" s="13">
        <v>0</v>
      </c>
      <c r="T683" s="13">
        <v>0</v>
      </c>
      <c r="U683" s="13">
        <v>-360.46</v>
      </c>
      <c r="V683" s="13">
        <v>71.760000000000005</v>
      </c>
      <c r="W683" s="13">
        <v>6743.65</v>
      </c>
      <c r="X683" s="13">
        <v>154.99</v>
      </c>
      <c r="Y683" s="13">
        <f t="shared" si="3"/>
        <v>7259.0999999999995</v>
      </c>
      <c r="Z683" s="7">
        <f t="shared" si="4"/>
        <v>7259.1</v>
      </c>
    </row>
    <row r="684" spans="1:26" x14ac:dyDescent="0.25">
      <c r="A684" t="s">
        <v>2169</v>
      </c>
      <c r="B684">
        <v>207060</v>
      </c>
      <c r="C684" t="s">
        <v>2458</v>
      </c>
      <c r="D684" s="6">
        <v>44336</v>
      </c>
      <c r="E684" t="s">
        <v>2170</v>
      </c>
      <c r="F684">
        <v>6374.23</v>
      </c>
      <c r="G684">
        <v>323.43</v>
      </c>
      <c r="H684">
        <v>6050.8</v>
      </c>
      <c r="I684" t="s">
        <v>2198</v>
      </c>
      <c r="K684">
        <v>29898</v>
      </c>
      <c r="L684">
        <v>99</v>
      </c>
      <c r="M684">
        <v>10</v>
      </c>
      <c r="N684">
        <v>89</v>
      </c>
      <c r="P684">
        <v>52021</v>
      </c>
      <c r="Q684">
        <v>73.32419999999999</v>
      </c>
      <c r="R684">
        <v>7259.1</v>
      </c>
      <c r="S684" s="13">
        <v>0</v>
      </c>
      <c r="T684" s="13">
        <v>733.24</v>
      </c>
      <c r="U684" s="13">
        <v>-323.43</v>
      </c>
      <c r="V684" s="13">
        <v>71.62</v>
      </c>
      <c r="W684" s="13">
        <v>6050.8</v>
      </c>
      <c r="X684" s="13">
        <v>151.63</v>
      </c>
      <c r="Y684" s="13">
        <f t="shared" ref="Y684:Y708" si="5">+T684+W684+X684-U684</f>
        <v>7259.1</v>
      </c>
      <c r="Z684" s="7">
        <f t="shared" ref="Z684:Z708" si="6">+R684</f>
        <v>7259.1</v>
      </c>
    </row>
    <row r="685" spans="1:26" x14ac:dyDescent="0.25">
      <c r="A685" t="s">
        <v>2169</v>
      </c>
      <c r="B685">
        <v>207061</v>
      </c>
      <c r="C685" t="s">
        <v>2459</v>
      </c>
      <c r="D685" s="6">
        <v>44336</v>
      </c>
      <c r="E685" t="s">
        <v>2170</v>
      </c>
      <c r="F685">
        <v>1432.41</v>
      </c>
      <c r="G685">
        <v>72.67</v>
      </c>
      <c r="H685">
        <v>1359.74</v>
      </c>
      <c r="I685" t="s">
        <v>2197</v>
      </c>
      <c r="K685">
        <v>29899</v>
      </c>
      <c r="L685">
        <v>20</v>
      </c>
      <c r="M685">
        <v>0</v>
      </c>
      <c r="N685">
        <v>20</v>
      </c>
      <c r="P685">
        <v>52021</v>
      </c>
      <c r="Q685">
        <v>73.32419999999999</v>
      </c>
      <c r="R685">
        <v>1466.48</v>
      </c>
      <c r="S685" s="13">
        <v>0</v>
      </c>
      <c r="T685" s="13">
        <v>0</v>
      </c>
      <c r="U685" s="13">
        <v>-72.67</v>
      </c>
      <c r="V685" s="13">
        <v>71.62</v>
      </c>
      <c r="W685" s="13">
        <v>1359.74</v>
      </c>
      <c r="X685" s="13">
        <v>34.07</v>
      </c>
      <c r="Y685" s="13">
        <f t="shared" si="5"/>
        <v>1466.48</v>
      </c>
      <c r="Z685" s="7">
        <f t="shared" si="6"/>
        <v>1466.48</v>
      </c>
    </row>
    <row r="686" spans="1:26" x14ac:dyDescent="0.25">
      <c r="A686" t="s">
        <v>2169</v>
      </c>
      <c r="B686">
        <v>207069</v>
      </c>
      <c r="C686" t="s">
        <v>2460</v>
      </c>
      <c r="D686" s="6">
        <v>44337</v>
      </c>
      <c r="E686" t="s">
        <v>2170</v>
      </c>
      <c r="F686">
        <v>1431.24</v>
      </c>
      <c r="G686">
        <v>72.62</v>
      </c>
      <c r="H686">
        <v>1358.62</v>
      </c>
      <c r="I686" t="s">
        <v>2196</v>
      </c>
      <c r="K686">
        <v>29906</v>
      </c>
      <c r="L686">
        <v>20</v>
      </c>
      <c r="M686">
        <v>0</v>
      </c>
      <c r="N686">
        <v>20</v>
      </c>
      <c r="P686">
        <v>52021</v>
      </c>
      <c r="Q686">
        <v>73.32419999999999</v>
      </c>
      <c r="R686">
        <v>1466.48</v>
      </c>
      <c r="S686" s="13">
        <v>0</v>
      </c>
      <c r="T686" s="13">
        <v>0</v>
      </c>
      <c r="U686" s="13">
        <v>-72.62</v>
      </c>
      <c r="V686" s="13">
        <v>71.56</v>
      </c>
      <c r="W686" s="13">
        <v>1358.62</v>
      </c>
      <c r="X686" s="13">
        <v>35.24</v>
      </c>
      <c r="Y686" s="13">
        <f t="shared" si="5"/>
        <v>1466.48</v>
      </c>
      <c r="Z686" s="7">
        <f t="shared" si="6"/>
        <v>1466.48</v>
      </c>
    </row>
    <row r="687" spans="1:26" x14ac:dyDescent="0.25">
      <c r="A687" t="s">
        <v>2169</v>
      </c>
      <c r="B687">
        <v>207070</v>
      </c>
      <c r="C687" t="s">
        <v>2461</v>
      </c>
      <c r="D687" s="6">
        <v>44337</v>
      </c>
      <c r="E687" t="s">
        <v>2170</v>
      </c>
      <c r="F687">
        <v>1431.24</v>
      </c>
      <c r="G687">
        <v>72.62</v>
      </c>
      <c r="H687">
        <v>1358.62</v>
      </c>
      <c r="I687" t="s">
        <v>2195</v>
      </c>
      <c r="K687">
        <v>29907</v>
      </c>
      <c r="L687">
        <v>20</v>
      </c>
      <c r="M687">
        <v>0</v>
      </c>
      <c r="N687">
        <v>20</v>
      </c>
      <c r="P687">
        <v>52021</v>
      </c>
      <c r="Q687">
        <v>73.32419999999999</v>
      </c>
      <c r="R687">
        <v>1466.48</v>
      </c>
      <c r="S687" s="13">
        <v>0</v>
      </c>
      <c r="T687" s="13">
        <v>0</v>
      </c>
      <c r="U687" s="13">
        <v>-72.62</v>
      </c>
      <c r="V687" s="13">
        <v>71.56</v>
      </c>
      <c r="W687" s="13">
        <v>1358.62</v>
      </c>
      <c r="X687" s="13">
        <v>35.24</v>
      </c>
      <c r="Y687" s="13">
        <f t="shared" si="5"/>
        <v>1466.48</v>
      </c>
      <c r="Z687" s="7">
        <f t="shared" si="6"/>
        <v>1466.48</v>
      </c>
    </row>
    <row r="688" spans="1:26" x14ac:dyDescent="0.25">
      <c r="A688" t="s">
        <v>2169</v>
      </c>
      <c r="B688">
        <v>207093</v>
      </c>
      <c r="C688" t="s">
        <v>2462</v>
      </c>
      <c r="D688" s="6">
        <v>44338</v>
      </c>
      <c r="E688" t="s">
        <v>2178</v>
      </c>
      <c r="F688">
        <v>7756.98</v>
      </c>
      <c r="G688">
        <v>393.59</v>
      </c>
      <c r="H688">
        <v>7363.39</v>
      </c>
      <c r="I688" t="s">
        <v>2194</v>
      </c>
      <c r="K688">
        <v>29918</v>
      </c>
      <c r="L688">
        <v>143</v>
      </c>
      <c r="M688">
        <v>12</v>
      </c>
      <c r="N688">
        <v>131</v>
      </c>
      <c r="P688">
        <v>52021</v>
      </c>
      <c r="Q688">
        <v>60.232150000000004</v>
      </c>
      <c r="R688">
        <v>8613.2000000000007</v>
      </c>
      <c r="S688" s="13">
        <v>0</v>
      </c>
      <c r="T688" s="13">
        <v>722.79</v>
      </c>
      <c r="U688" s="13">
        <v>-393.59</v>
      </c>
      <c r="V688" s="13">
        <v>59.21</v>
      </c>
      <c r="W688" s="13">
        <v>7363.39</v>
      </c>
      <c r="X688" s="13">
        <v>133.43</v>
      </c>
      <c r="Y688" s="13">
        <f t="shared" si="5"/>
        <v>8613.2000000000007</v>
      </c>
      <c r="Z688" s="7">
        <f t="shared" si="6"/>
        <v>8613.2000000000007</v>
      </c>
    </row>
    <row r="689" spans="1:26" x14ac:dyDescent="0.25">
      <c r="A689" t="s">
        <v>2169</v>
      </c>
      <c r="B689">
        <v>207095</v>
      </c>
      <c r="C689" t="s">
        <v>2463</v>
      </c>
      <c r="D689" s="6">
        <v>44338</v>
      </c>
      <c r="E689" t="s">
        <v>2192</v>
      </c>
      <c r="F689">
        <v>7841.83</v>
      </c>
      <c r="G689">
        <v>397.9</v>
      </c>
      <c r="H689">
        <v>7443.93</v>
      </c>
      <c r="I689" t="s">
        <v>2193</v>
      </c>
      <c r="K689">
        <v>29919</v>
      </c>
      <c r="L689">
        <v>142</v>
      </c>
      <c r="M689">
        <v>0</v>
      </c>
      <c r="N689">
        <v>142</v>
      </c>
      <c r="P689">
        <v>52021</v>
      </c>
      <c r="Q689">
        <v>56.8994</v>
      </c>
      <c r="R689">
        <v>8079.71</v>
      </c>
      <c r="S689" s="13">
        <v>0</v>
      </c>
      <c r="T689" s="13">
        <v>0</v>
      </c>
      <c r="U689" s="13">
        <v>-397.9</v>
      </c>
      <c r="V689" s="13">
        <v>55.22</v>
      </c>
      <c r="W689" s="13">
        <v>7443.93</v>
      </c>
      <c r="X689" s="13">
        <v>237.88</v>
      </c>
      <c r="Y689" s="13">
        <f t="shared" si="5"/>
        <v>8079.71</v>
      </c>
      <c r="Z689" s="7">
        <f t="shared" si="6"/>
        <v>8079.71</v>
      </c>
    </row>
    <row r="690" spans="1:26" x14ac:dyDescent="0.25">
      <c r="A690" t="s">
        <v>2169</v>
      </c>
      <c r="B690">
        <v>207096</v>
      </c>
      <c r="C690" t="s">
        <v>2464</v>
      </c>
      <c r="D690" s="6">
        <v>44338</v>
      </c>
      <c r="E690" t="s">
        <v>2170</v>
      </c>
      <c r="F690">
        <v>6359.68</v>
      </c>
      <c r="G690">
        <v>322.69</v>
      </c>
      <c r="H690">
        <v>6036.99</v>
      </c>
      <c r="I690" t="s">
        <v>2191</v>
      </c>
      <c r="K690">
        <v>29920</v>
      </c>
      <c r="L690">
        <v>99</v>
      </c>
      <c r="M690">
        <v>10</v>
      </c>
      <c r="N690">
        <v>89</v>
      </c>
      <c r="P690">
        <v>52021</v>
      </c>
      <c r="Q690">
        <v>73.32419999999999</v>
      </c>
      <c r="R690">
        <v>7259.1</v>
      </c>
      <c r="S690" s="13">
        <v>0</v>
      </c>
      <c r="T690" s="13">
        <v>733.24</v>
      </c>
      <c r="U690" s="13">
        <v>-322.69</v>
      </c>
      <c r="V690" s="13">
        <v>71.459999999999994</v>
      </c>
      <c r="W690" s="13">
        <v>6036.99</v>
      </c>
      <c r="X690" s="13">
        <v>166.18</v>
      </c>
      <c r="Y690" s="13">
        <f t="shared" si="5"/>
        <v>7259.0999999999995</v>
      </c>
      <c r="Z690" s="7">
        <f t="shared" si="6"/>
        <v>7259.1</v>
      </c>
    </row>
    <row r="691" spans="1:26" x14ac:dyDescent="0.25">
      <c r="A691" t="s">
        <v>2169</v>
      </c>
      <c r="B691">
        <v>207097</v>
      </c>
      <c r="C691" t="s">
        <v>2465</v>
      </c>
      <c r="D691" s="6">
        <v>44338</v>
      </c>
      <c r="E691" t="s">
        <v>2170</v>
      </c>
      <c r="F691">
        <v>1429.14</v>
      </c>
      <c r="G691">
        <v>72.510000000000005</v>
      </c>
      <c r="H691">
        <v>1356.63</v>
      </c>
      <c r="I691" t="s">
        <v>2190</v>
      </c>
      <c r="K691">
        <v>29921</v>
      </c>
      <c r="L691">
        <v>20</v>
      </c>
      <c r="M691">
        <v>0</v>
      </c>
      <c r="N691">
        <v>20</v>
      </c>
      <c r="P691">
        <v>52021</v>
      </c>
      <c r="Q691">
        <v>73.32419999999999</v>
      </c>
      <c r="R691">
        <v>1466.48</v>
      </c>
      <c r="S691" s="13">
        <v>0</v>
      </c>
      <c r="T691" s="13">
        <v>0</v>
      </c>
      <c r="U691" s="13">
        <v>-72.510000000000005</v>
      </c>
      <c r="V691" s="13">
        <v>71.459999999999994</v>
      </c>
      <c r="W691" s="13">
        <v>1356.63</v>
      </c>
      <c r="X691" s="13">
        <v>37.340000000000003</v>
      </c>
      <c r="Y691" s="13">
        <f t="shared" si="5"/>
        <v>1466.48</v>
      </c>
      <c r="Z691" s="7">
        <f t="shared" si="6"/>
        <v>1466.48</v>
      </c>
    </row>
    <row r="692" spans="1:26" x14ac:dyDescent="0.25">
      <c r="A692" t="s">
        <v>2169</v>
      </c>
      <c r="B692">
        <v>207099</v>
      </c>
      <c r="C692" t="s">
        <v>2466</v>
      </c>
      <c r="D692" s="6">
        <v>44339</v>
      </c>
      <c r="E692" t="s">
        <v>2170</v>
      </c>
      <c r="F692">
        <v>3501.4</v>
      </c>
      <c r="G692">
        <v>177.66</v>
      </c>
      <c r="H692">
        <v>3323.74</v>
      </c>
      <c r="I692" t="s">
        <v>2189</v>
      </c>
      <c r="K692">
        <v>29923</v>
      </c>
      <c r="L692">
        <v>49</v>
      </c>
      <c r="M692">
        <v>0</v>
      </c>
      <c r="N692">
        <v>49</v>
      </c>
      <c r="P692">
        <v>52021</v>
      </c>
      <c r="Q692">
        <v>73.32419999999999</v>
      </c>
      <c r="R692">
        <v>3592.89</v>
      </c>
      <c r="S692" s="13">
        <v>0</v>
      </c>
      <c r="T692" s="13">
        <v>0</v>
      </c>
      <c r="U692" s="13">
        <v>-177.66</v>
      </c>
      <c r="V692" s="13">
        <v>71.459999999999994</v>
      </c>
      <c r="W692" s="13">
        <v>3323.74</v>
      </c>
      <c r="X692" s="13">
        <v>91.49</v>
      </c>
      <c r="Y692" s="13">
        <f t="shared" si="5"/>
        <v>3592.8899999999994</v>
      </c>
      <c r="Z692" s="7">
        <f t="shared" si="6"/>
        <v>3592.89</v>
      </c>
    </row>
    <row r="693" spans="1:26" x14ac:dyDescent="0.25">
      <c r="A693" t="s">
        <v>2169</v>
      </c>
      <c r="B693">
        <v>207148</v>
      </c>
      <c r="C693" t="s">
        <v>2467</v>
      </c>
      <c r="D693" s="6">
        <v>44339</v>
      </c>
      <c r="E693" t="s">
        <v>2170</v>
      </c>
      <c r="F693">
        <v>1429.14</v>
      </c>
      <c r="G693">
        <v>72.510000000000005</v>
      </c>
      <c r="H693">
        <v>1356.63</v>
      </c>
      <c r="I693" t="s">
        <v>2188</v>
      </c>
      <c r="K693">
        <v>29925</v>
      </c>
      <c r="L693">
        <v>20</v>
      </c>
      <c r="M693">
        <v>0</v>
      </c>
      <c r="N693">
        <v>20</v>
      </c>
      <c r="P693">
        <v>52021</v>
      </c>
      <c r="Q693">
        <v>73.32419999999999</v>
      </c>
      <c r="R693">
        <v>1466.48</v>
      </c>
      <c r="S693" s="13">
        <v>0</v>
      </c>
      <c r="T693" s="13">
        <v>0</v>
      </c>
      <c r="U693" s="13">
        <v>-72.510000000000005</v>
      </c>
      <c r="V693" s="13">
        <v>71.459999999999994</v>
      </c>
      <c r="W693" s="13">
        <v>1356.63</v>
      </c>
      <c r="X693" s="13">
        <v>37.340000000000003</v>
      </c>
      <c r="Y693" s="13">
        <f t="shared" si="5"/>
        <v>1466.48</v>
      </c>
      <c r="Z693" s="7">
        <f t="shared" si="6"/>
        <v>1466.48</v>
      </c>
    </row>
    <row r="694" spans="1:26" x14ac:dyDescent="0.25">
      <c r="A694" t="s">
        <v>2169</v>
      </c>
      <c r="B694">
        <v>207154</v>
      </c>
      <c r="C694" t="s">
        <v>2468</v>
      </c>
      <c r="D694" s="6">
        <v>44340</v>
      </c>
      <c r="E694" t="s">
        <v>2170</v>
      </c>
      <c r="F694">
        <v>3501.14</v>
      </c>
      <c r="G694">
        <v>177.65</v>
      </c>
      <c r="H694">
        <v>3323.49</v>
      </c>
      <c r="I694" t="s">
        <v>2187</v>
      </c>
      <c r="K694">
        <v>29930</v>
      </c>
      <c r="L694">
        <v>49</v>
      </c>
      <c r="M694">
        <v>0</v>
      </c>
      <c r="N694">
        <v>49</v>
      </c>
      <c r="P694">
        <v>52021</v>
      </c>
      <c r="Q694">
        <v>73.32419999999999</v>
      </c>
      <c r="R694">
        <v>3592.89</v>
      </c>
      <c r="S694" s="13">
        <v>0</v>
      </c>
      <c r="T694" s="13">
        <v>0</v>
      </c>
      <c r="U694" s="13">
        <v>-177.65</v>
      </c>
      <c r="V694" s="13">
        <v>71.45</v>
      </c>
      <c r="W694" s="13">
        <v>3323.49</v>
      </c>
      <c r="X694" s="13">
        <v>91.75</v>
      </c>
      <c r="Y694" s="13">
        <f t="shared" si="5"/>
        <v>3592.89</v>
      </c>
      <c r="Z694" s="7">
        <f t="shared" si="6"/>
        <v>3592.89</v>
      </c>
    </row>
    <row r="695" spans="1:26" x14ac:dyDescent="0.25">
      <c r="A695" t="s">
        <v>2169</v>
      </c>
      <c r="B695">
        <v>207160</v>
      </c>
      <c r="C695" t="s">
        <v>2469</v>
      </c>
      <c r="D695" s="6">
        <v>44340</v>
      </c>
      <c r="E695" t="s">
        <v>2170</v>
      </c>
      <c r="F695">
        <v>6359.98</v>
      </c>
      <c r="G695">
        <v>322.7</v>
      </c>
      <c r="H695">
        <v>6037.28</v>
      </c>
      <c r="I695" t="s">
        <v>2186</v>
      </c>
      <c r="K695">
        <v>29933</v>
      </c>
      <c r="L695">
        <v>99</v>
      </c>
      <c r="M695">
        <v>10</v>
      </c>
      <c r="N695">
        <v>89</v>
      </c>
      <c r="P695">
        <v>52021</v>
      </c>
      <c r="Q695">
        <v>73.32419999999999</v>
      </c>
      <c r="R695">
        <v>7259.1</v>
      </c>
      <c r="S695" s="13">
        <v>0</v>
      </c>
      <c r="T695" s="13">
        <v>733.24</v>
      </c>
      <c r="U695" s="13">
        <v>-322.7</v>
      </c>
      <c r="V695" s="13">
        <v>71.459999999999994</v>
      </c>
      <c r="W695" s="13">
        <v>6037.28</v>
      </c>
      <c r="X695" s="13">
        <v>165.88</v>
      </c>
      <c r="Y695" s="13">
        <f t="shared" si="5"/>
        <v>7259.0999999999995</v>
      </c>
      <c r="Z695" s="7">
        <f t="shared" si="6"/>
        <v>7259.1</v>
      </c>
    </row>
    <row r="696" spans="1:26" x14ac:dyDescent="0.25">
      <c r="A696" t="s">
        <v>2169</v>
      </c>
      <c r="B696">
        <v>207164</v>
      </c>
      <c r="C696" t="s">
        <v>2470</v>
      </c>
      <c r="D696" s="6">
        <v>44341</v>
      </c>
      <c r="E696" t="s">
        <v>2170</v>
      </c>
      <c r="F696">
        <v>2852.3</v>
      </c>
      <c r="G696">
        <v>144.72999999999999</v>
      </c>
      <c r="H696">
        <v>2707.57</v>
      </c>
      <c r="I696" t="s">
        <v>2185</v>
      </c>
      <c r="K696">
        <v>29936</v>
      </c>
      <c r="L696">
        <v>40</v>
      </c>
      <c r="M696">
        <v>0</v>
      </c>
      <c r="N696">
        <v>40</v>
      </c>
      <c r="P696">
        <v>52021</v>
      </c>
      <c r="Q696">
        <v>73.32419999999999</v>
      </c>
      <c r="R696">
        <v>2932.97</v>
      </c>
      <c r="S696" s="13">
        <v>0</v>
      </c>
      <c r="T696" s="13">
        <v>0</v>
      </c>
      <c r="U696" s="13">
        <v>-144.72999999999999</v>
      </c>
      <c r="V696" s="13">
        <v>71.31</v>
      </c>
      <c r="W696" s="13">
        <v>2707.57</v>
      </c>
      <c r="X696" s="13">
        <v>80.67</v>
      </c>
      <c r="Y696" s="13">
        <f t="shared" si="5"/>
        <v>2932.9700000000003</v>
      </c>
      <c r="Z696" s="7">
        <f t="shared" si="6"/>
        <v>2932.97</v>
      </c>
    </row>
    <row r="697" spans="1:26" x14ac:dyDescent="0.25">
      <c r="A697" t="s">
        <v>2169</v>
      </c>
      <c r="B697">
        <v>207165</v>
      </c>
      <c r="C697" t="s">
        <v>2471</v>
      </c>
      <c r="D697" s="6">
        <v>44341</v>
      </c>
      <c r="E697" t="s">
        <v>2170</v>
      </c>
      <c r="F697">
        <v>6346.36</v>
      </c>
      <c r="G697">
        <v>322.01</v>
      </c>
      <c r="H697">
        <v>6024.35</v>
      </c>
      <c r="I697" t="s">
        <v>2184</v>
      </c>
      <c r="K697">
        <v>29937</v>
      </c>
      <c r="L697">
        <v>99</v>
      </c>
      <c r="M697">
        <v>10</v>
      </c>
      <c r="N697">
        <v>89</v>
      </c>
      <c r="P697">
        <v>52021</v>
      </c>
      <c r="Q697">
        <v>73.32419999999999</v>
      </c>
      <c r="R697">
        <v>7259.1</v>
      </c>
      <c r="S697" s="13">
        <v>0</v>
      </c>
      <c r="T697" s="13">
        <v>733.24</v>
      </c>
      <c r="U697" s="13">
        <v>-322.01</v>
      </c>
      <c r="V697" s="13">
        <v>71.31</v>
      </c>
      <c r="W697" s="13">
        <v>6024.35</v>
      </c>
      <c r="X697" s="13">
        <v>179.5</v>
      </c>
      <c r="Y697" s="13">
        <f t="shared" si="5"/>
        <v>7259.1</v>
      </c>
      <c r="Z697" s="7">
        <f t="shared" si="6"/>
        <v>7259.1</v>
      </c>
    </row>
    <row r="698" spans="1:26" x14ac:dyDescent="0.25">
      <c r="A698" t="s">
        <v>2169</v>
      </c>
      <c r="B698">
        <v>207166</v>
      </c>
      <c r="C698" t="s">
        <v>2472</v>
      </c>
      <c r="D698" s="6">
        <v>44341</v>
      </c>
      <c r="E698" t="s">
        <v>2170</v>
      </c>
      <c r="F698">
        <v>2852.3</v>
      </c>
      <c r="G698">
        <v>144.72999999999999</v>
      </c>
      <c r="H698">
        <v>2707.57</v>
      </c>
      <c r="I698" t="s">
        <v>2183</v>
      </c>
      <c r="K698">
        <v>29937</v>
      </c>
      <c r="L698">
        <v>40</v>
      </c>
      <c r="M698">
        <v>0</v>
      </c>
      <c r="N698">
        <v>40</v>
      </c>
      <c r="P698">
        <v>52021</v>
      </c>
      <c r="Q698">
        <v>73.32419999999999</v>
      </c>
      <c r="R698">
        <v>2932.97</v>
      </c>
      <c r="S698" s="13">
        <v>0</v>
      </c>
      <c r="T698" s="13">
        <v>0</v>
      </c>
      <c r="U698" s="13">
        <v>-144.72999999999999</v>
      </c>
      <c r="V698" s="13">
        <v>71.31</v>
      </c>
      <c r="W698" s="13">
        <v>2707.57</v>
      </c>
      <c r="X698" s="13">
        <v>80.67</v>
      </c>
      <c r="Y698" s="13">
        <f t="shared" si="5"/>
        <v>2932.9700000000003</v>
      </c>
      <c r="Z698" s="7">
        <f t="shared" si="6"/>
        <v>2932.97</v>
      </c>
    </row>
    <row r="699" spans="1:26" x14ac:dyDescent="0.25">
      <c r="A699" t="s">
        <v>2169</v>
      </c>
      <c r="B699">
        <v>207168</v>
      </c>
      <c r="C699" t="s">
        <v>2473</v>
      </c>
      <c r="D699" s="6">
        <v>44342</v>
      </c>
      <c r="E699" t="s">
        <v>2178</v>
      </c>
      <c r="F699">
        <v>1419.69</v>
      </c>
      <c r="G699">
        <v>72.03</v>
      </c>
      <c r="H699">
        <v>1347.66</v>
      </c>
      <c r="I699" t="s">
        <v>2182</v>
      </c>
      <c r="K699">
        <v>29939</v>
      </c>
      <c r="L699">
        <v>24</v>
      </c>
      <c r="M699">
        <v>0</v>
      </c>
      <c r="N699">
        <v>24</v>
      </c>
      <c r="P699">
        <v>52021</v>
      </c>
      <c r="Q699">
        <v>60.232150000000004</v>
      </c>
      <c r="R699">
        <v>1445.57</v>
      </c>
      <c r="S699" s="13">
        <v>0</v>
      </c>
      <c r="T699" s="13">
        <v>0</v>
      </c>
      <c r="U699" s="13">
        <v>-72.03</v>
      </c>
      <c r="V699" s="13">
        <v>59.15</v>
      </c>
      <c r="W699" s="13">
        <v>1347.66</v>
      </c>
      <c r="X699" s="13">
        <v>25.88</v>
      </c>
      <c r="Y699" s="13">
        <f t="shared" si="5"/>
        <v>1445.5700000000002</v>
      </c>
      <c r="Z699" s="7">
        <f t="shared" si="6"/>
        <v>1445.57</v>
      </c>
    </row>
    <row r="700" spans="1:26" x14ac:dyDescent="0.25">
      <c r="A700" t="s">
        <v>2169</v>
      </c>
      <c r="B700">
        <v>207180</v>
      </c>
      <c r="C700" t="s">
        <v>2474</v>
      </c>
      <c r="D700" s="6">
        <v>44343</v>
      </c>
      <c r="E700" t="s">
        <v>2178</v>
      </c>
      <c r="F700">
        <v>7002.98</v>
      </c>
      <c r="G700">
        <v>355.33</v>
      </c>
      <c r="H700">
        <v>6647.65</v>
      </c>
      <c r="I700" t="s">
        <v>2181</v>
      </c>
      <c r="K700">
        <v>29948</v>
      </c>
      <c r="L700">
        <v>119</v>
      </c>
      <c r="M700">
        <v>0</v>
      </c>
      <c r="N700">
        <v>119</v>
      </c>
      <c r="P700">
        <v>52021</v>
      </c>
      <c r="Q700">
        <v>60.232150000000004</v>
      </c>
      <c r="R700">
        <v>7167.63</v>
      </c>
      <c r="S700" s="13">
        <v>0</v>
      </c>
      <c r="T700" s="13">
        <v>0</v>
      </c>
      <c r="U700" s="13">
        <v>-355.33</v>
      </c>
      <c r="V700" s="13">
        <v>58.85</v>
      </c>
      <c r="W700" s="13">
        <v>6647.65</v>
      </c>
      <c r="X700" s="13">
        <v>164.65</v>
      </c>
      <c r="Y700" s="13">
        <f t="shared" si="5"/>
        <v>7167.6299999999992</v>
      </c>
      <c r="Z700" s="7">
        <f t="shared" si="6"/>
        <v>7167.63</v>
      </c>
    </row>
    <row r="701" spans="1:26" x14ac:dyDescent="0.25">
      <c r="A701" t="s">
        <v>2169</v>
      </c>
      <c r="B701">
        <v>207199</v>
      </c>
      <c r="C701" t="s">
        <v>2475</v>
      </c>
      <c r="D701" s="6">
        <v>44344</v>
      </c>
      <c r="E701" t="s">
        <v>2176</v>
      </c>
      <c r="F701">
        <v>6941.53</v>
      </c>
      <c r="G701">
        <v>352.21</v>
      </c>
      <c r="H701">
        <v>6589.32</v>
      </c>
      <c r="I701" t="s">
        <v>2180</v>
      </c>
      <c r="K701">
        <v>29956</v>
      </c>
      <c r="L701">
        <v>69</v>
      </c>
      <c r="M701">
        <v>0</v>
      </c>
      <c r="N701">
        <v>69</v>
      </c>
      <c r="P701">
        <v>52021</v>
      </c>
      <c r="Q701">
        <v>103.23779999999999</v>
      </c>
      <c r="R701">
        <v>7123.41</v>
      </c>
      <c r="S701" s="13">
        <v>0</v>
      </c>
      <c r="T701" s="13">
        <v>0</v>
      </c>
      <c r="U701" s="13">
        <v>-352.21</v>
      </c>
      <c r="V701" s="13">
        <v>100.6</v>
      </c>
      <c r="W701" s="13">
        <v>6589.32</v>
      </c>
      <c r="X701" s="13">
        <v>181.88</v>
      </c>
      <c r="Y701" s="13">
        <f t="shared" si="5"/>
        <v>7123.41</v>
      </c>
      <c r="Z701" s="7">
        <f t="shared" si="6"/>
        <v>7123.41</v>
      </c>
    </row>
    <row r="702" spans="1:26" x14ac:dyDescent="0.25">
      <c r="A702" t="s">
        <v>2169</v>
      </c>
      <c r="B702">
        <v>207201</v>
      </c>
      <c r="C702" t="s">
        <v>2476</v>
      </c>
      <c r="D702" s="6">
        <v>44345</v>
      </c>
      <c r="E702" t="s">
        <v>2178</v>
      </c>
      <c r="F702">
        <v>6980.28</v>
      </c>
      <c r="G702">
        <v>354.17</v>
      </c>
      <c r="H702">
        <v>6626.11</v>
      </c>
      <c r="I702" t="s">
        <v>2179</v>
      </c>
      <c r="K702">
        <v>29958</v>
      </c>
      <c r="L702">
        <v>119</v>
      </c>
      <c r="M702">
        <v>0</v>
      </c>
      <c r="N702">
        <v>119</v>
      </c>
      <c r="P702">
        <v>52021</v>
      </c>
      <c r="Q702">
        <v>60.232150000000004</v>
      </c>
      <c r="R702">
        <v>7167.63</v>
      </c>
      <c r="S702" s="13">
        <v>0</v>
      </c>
      <c r="T702" s="13">
        <v>0</v>
      </c>
      <c r="U702" s="13">
        <v>-354.17</v>
      </c>
      <c r="V702" s="13">
        <v>58.66</v>
      </c>
      <c r="W702" s="13">
        <v>6626.11</v>
      </c>
      <c r="X702" s="13">
        <v>187.35</v>
      </c>
      <c r="Y702" s="13">
        <f t="shared" si="5"/>
        <v>7167.63</v>
      </c>
      <c r="Z702" s="7">
        <f t="shared" si="6"/>
        <v>7167.63</v>
      </c>
    </row>
    <row r="703" spans="1:26" x14ac:dyDescent="0.25">
      <c r="A703" t="s">
        <v>2169</v>
      </c>
      <c r="B703">
        <v>207203</v>
      </c>
      <c r="C703" t="s">
        <v>2477</v>
      </c>
      <c r="D703" s="6">
        <v>44345</v>
      </c>
      <c r="E703" t="s">
        <v>2176</v>
      </c>
      <c r="F703">
        <v>6946.13</v>
      </c>
      <c r="G703">
        <v>352.44</v>
      </c>
      <c r="H703">
        <v>6593.69</v>
      </c>
      <c r="I703" t="s">
        <v>2177</v>
      </c>
      <c r="K703">
        <v>29960</v>
      </c>
      <c r="L703">
        <v>69</v>
      </c>
      <c r="M703">
        <v>0</v>
      </c>
      <c r="N703">
        <v>69</v>
      </c>
      <c r="P703">
        <v>52021</v>
      </c>
      <c r="Q703">
        <v>103.23779999999999</v>
      </c>
      <c r="R703">
        <v>7123.41</v>
      </c>
      <c r="S703" s="13">
        <v>0</v>
      </c>
      <c r="T703" s="13">
        <v>0</v>
      </c>
      <c r="U703" s="13">
        <v>-352.44</v>
      </c>
      <c r="V703" s="13">
        <v>100.67</v>
      </c>
      <c r="W703" s="13">
        <v>6593.69</v>
      </c>
      <c r="X703" s="13">
        <v>177.28</v>
      </c>
      <c r="Y703" s="13">
        <f t="shared" si="5"/>
        <v>7123.4099999999989</v>
      </c>
      <c r="Z703" s="7">
        <f t="shared" si="6"/>
        <v>7123.41</v>
      </c>
    </row>
    <row r="704" spans="1:26" x14ac:dyDescent="0.25">
      <c r="A704" t="s">
        <v>2169</v>
      </c>
      <c r="B704">
        <v>207213</v>
      </c>
      <c r="C704" t="s">
        <v>2478</v>
      </c>
      <c r="D704" s="6">
        <v>44345</v>
      </c>
      <c r="E704" t="s">
        <v>2170</v>
      </c>
      <c r="F704">
        <v>7023.64</v>
      </c>
      <c r="G704">
        <v>356.38</v>
      </c>
      <c r="H704">
        <v>6667.26</v>
      </c>
      <c r="I704" t="s">
        <v>2175</v>
      </c>
      <c r="K704">
        <v>29961</v>
      </c>
      <c r="L704">
        <v>99</v>
      </c>
      <c r="M704">
        <v>0</v>
      </c>
      <c r="N704">
        <v>99</v>
      </c>
      <c r="P704">
        <v>52021</v>
      </c>
      <c r="Q704">
        <v>73.32419999999999</v>
      </c>
      <c r="R704">
        <v>7259.1</v>
      </c>
      <c r="S704" s="13">
        <v>0</v>
      </c>
      <c r="T704" s="13">
        <v>0</v>
      </c>
      <c r="U704" s="13">
        <v>-356.38</v>
      </c>
      <c r="V704" s="13">
        <v>70.95</v>
      </c>
      <c r="W704" s="13">
        <v>6667.26</v>
      </c>
      <c r="X704" s="13">
        <v>235.46</v>
      </c>
      <c r="Y704" s="13">
        <f t="shared" si="5"/>
        <v>7259.1</v>
      </c>
      <c r="Z704" s="7">
        <f t="shared" si="6"/>
        <v>7259.1</v>
      </c>
    </row>
    <row r="705" spans="1:26" x14ac:dyDescent="0.25">
      <c r="A705" t="s">
        <v>2169</v>
      </c>
      <c r="B705">
        <v>207224</v>
      </c>
      <c r="C705" t="s">
        <v>2479</v>
      </c>
      <c r="D705" s="6">
        <v>44346</v>
      </c>
      <c r="E705" t="s">
        <v>2170</v>
      </c>
      <c r="F705">
        <v>7023.64</v>
      </c>
      <c r="G705">
        <v>356.38</v>
      </c>
      <c r="H705">
        <v>6667.26</v>
      </c>
      <c r="I705" t="s">
        <v>2174</v>
      </c>
      <c r="K705">
        <v>29970</v>
      </c>
      <c r="L705">
        <v>99</v>
      </c>
      <c r="M705">
        <v>0</v>
      </c>
      <c r="N705">
        <v>99</v>
      </c>
      <c r="P705">
        <v>52021</v>
      </c>
      <c r="Q705">
        <v>73.32419999999999</v>
      </c>
      <c r="R705">
        <v>7259.1</v>
      </c>
      <c r="S705" s="13">
        <v>0</v>
      </c>
      <c r="T705" s="13">
        <v>0</v>
      </c>
      <c r="U705" s="13">
        <v>-356.38</v>
      </c>
      <c r="V705" s="13">
        <v>70.95</v>
      </c>
      <c r="W705" s="13">
        <v>6667.26</v>
      </c>
      <c r="X705" s="13">
        <v>235.46</v>
      </c>
      <c r="Y705" s="13">
        <f t="shared" si="5"/>
        <v>7259.1</v>
      </c>
      <c r="Z705" s="7">
        <f t="shared" si="6"/>
        <v>7259.1</v>
      </c>
    </row>
    <row r="706" spans="1:26" x14ac:dyDescent="0.25">
      <c r="A706" t="s">
        <v>2169</v>
      </c>
      <c r="B706">
        <v>207227</v>
      </c>
      <c r="C706" t="s">
        <v>2480</v>
      </c>
      <c r="D706" s="6">
        <v>44347</v>
      </c>
      <c r="E706" t="s">
        <v>2170</v>
      </c>
      <c r="F706">
        <v>7039.03</v>
      </c>
      <c r="G706">
        <v>357.16</v>
      </c>
      <c r="H706">
        <v>6681.87</v>
      </c>
      <c r="I706" t="s">
        <v>2173</v>
      </c>
      <c r="K706">
        <v>29973</v>
      </c>
      <c r="L706">
        <v>99</v>
      </c>
      <c r="M706">
        <v>0</v>
      </c>
      <c r="N706">
        <v>99</v>
      </c>
      <c r="P706">
        <v>52021</v>
      </c>
      <c r="Q706">
        <v>73.32419999999999</v>
      </c>
      <c r="R706">
        <v>7259.1</v>
      </c>
      <c r="S706" s="13">
        <v>0</v>
      </c>
      <c r="T706" s="13">
        <v>0</v>
      </c>
      <c r="U706" s="13">
        <v>-357.16</v>
      </c>
      <c r="V706" s="13">
        <v>71.099999999999994</v>
      </c>
      <c r="W706" s="13">
        <v>6681.87</v>
      </c>
      <c r="X706" s="13">
        <v>220.07</v>
      </c>
      <c r="Y706" s="13">
        <f t="shared" si="5"/>
        <v>7259.0999999999995</v>
      </c>
      <c r="Z706" s="7">
        <f t="shared" si="6"/>
        <v>7259.1</v>
      </c>
    </row>
    <row r="707" spans="1:26" x14ac:dyDescent="0.25">
      <c r="A707" t="s">
        <v>2169</v>
      </c>
      <c r="B707">
        <v>207228</v>
      </c>
      <c r="C707" t="s">
        <v>2481</v>
      </c>
      <c r="D707" s="6">
        <v>44347</v>
      </c>
      <c r="E707" t="s">
        <v>2170</v>
      </c>
      <c r="F707">
        <v>6328.02</v>
      </c>
      <c r="G707">
        <v>321.08</v>
      </c>
      <c r="H707">
        <v>6006.94</v>
      </c>
      <c r="I707" t="s">
        <v>2172</v>
      </c>
      <c r="K707">
        <v>29974</v>
      </c>
      <c r="L707">
        <v>99</v>
      </c>
      <c r="M707">
        <v>10</v>
      </c>
      <c r="N707">
        <v>89</v>
      </c>
      <c r="P707">
        <v>52021</v>
      </c>
      <c r="Q707">
        <v>73.32419999999999</v>
      </c>
      <c r="R707">
        <v>7259.1</v>
      </c>
      <c r="S707" s="13">
        <v>0</v>
      </c>
      <c r="T707" s="13">
        <v>733.24</v>
      </c>
      <c r="U707" s="13">
        <v>-321.08</v>
      </c>
      <c r="V707" s="13">
        <v>71.099999999999994</v>
      </c>
      <c r="W707" s="13">
        <v>6006.94</v>
      </c>
      <c r="X707" s="13">
        <v>197.84</v>
      </c>
      <c r="Y707" s="13">
        <f t="shared" si="5"/>
        <v>7259.0999999999995</v>
      </c>
      <c r="Z707" s="7">
        <f t="shared" si="6"/>
        <v>7259.1</v>
      </c>
    </row>
    <row r="708" spans="1:26" x14ac:dyDescent="0.25">
      <c r="A708" t="s">
        <v>2169</v>
      </c>
      <c r="B708">
        <v>207232</v>
      </c>
      <c r="C708" t="s">
        <v>2482</v>
      </c>
      <c r="D708" s="6">
        <v>44347</v>
      </c>
      <c r="E708" t="s">
        <v>2170</v>
      </c>
      <c r="F708">
        <v>3555.07</v>
      </c>
      <c r="G708">
        <v>180.39</v>
      </c>
      <c r="H708">
        <v>3374.68</v>
      </c>
      <c r="I708" t="s">
        <v>2171</v>
      </c>
      <c r="K708">
        <v>29973</v>
      </c>
      <c r="L708">
        <v>50</v>
      </c>
      <c r="M708">
        <v>0</v>
      </c>
      <c r="N708">
        <v>50</v>
      </c>
      <c r="P708">
        <v>52021</v>
      </c>
      <c r="Q708">
        <v>73.32419999999999</v>
      </c>
      <c r="R708">
        <v>3666.21</v>
      </c>
      <c r="S708" s="13">
        <v>0</v>
      </c>
      <c r="T708" s="14">
        <v>0</v>
      </c>
      <c r="U708" s="13">
        <v>-180.39</v>
      </c>
      <c r="V708" s="13">
        <v>71.099999999999994</v>
      </c>
      <c r="W708" s="13">
        <v>3374.68</v>
      </c>
      <c r="X708" s="13">
        <v>111.14</v>
      </c>
      <c r="Y708" s="13">
        <f t="shared" si="5"/>
        <v>3666.2099999999996</v>
      </c>
      <c r="Z708" s="7">
        <f t="shared" si="6"/>
        <v>3666.21</v>
      </c>
    </row>
    <row r="709" spans="1:26" x14ac:dyDescent="0.25">
      <c r="A709" t="s">
        <v>2164</v>
      </c>
    </row>
    <row r="710" spans="1:26" x14ac:dyDescent="0.25">
      <c r="A710" t="s">
        <v>2164</v>
      </c>
      <c r="B710">
        <v>207242</v>
      </c>
      <c r="C710" t="s">
        <v>2681</v>
      </c>
      <c r="D710" s="6">
        <v>44348</v>
      </c>
      <c r="E710" t="s">
        <v>123</v>
      </c>
      <c r="F710">
        <v>99</v>
      </c>
      <c r="G710">
        <v>-4.67</v>
      </c>
      <c r="H710">
        <v>94.33</v>
      </c>
      <c r="I710" t="s">
        <v>2881</v>
      </c>
      <c r="J710" t="s">
        <v>3076</v>
      </c>
      <c r="K710" t="s">
        <v>3077</v>
      </c>
      <c r="L710">
        <v>99</v>
      </c>
      <c r="M710">
        <v>0</v>
      </c>
      <c r="P710">
        <v>62021</v>
      </c>
      <c r="Q710">
        <v>73.432000000000002</v>
      </c>
      <c r="R710">
        <v>7269.77</v>
      </c>
      <c r="S710" s="13">
        <v>0</v>
      </c>
      <c r="T710" s="13">
        <v>0</v>
      </c>
      <c r="U710" s="13">
        <v>-342.93</v>
      </c>
      <c r="V710" s="13">
        <v>-69.91</v>
      </c>
      <c r="W710" s="13">
        <v>6594.67</v>
      </c>
      <c r="X710" s="13">
        <v>332.17</v>
      </c>
      <c r="Y710" s="13">
        <v>7269.77</v>
      </c>
      <c r="Z710" s="7">
        <v>7269.77</v>
      </c>
    </row>
    <row r="711" spans="1:26" x14ac:dyDescent="0.25">
      <c r="A711" t="s">
        <v>2164</v>
      </c>
      <c r="B711">
        <v>207243</v>
      </c>
      <c r="C711" t="s">
        <v>2682</v>
      </c>
      <c r="D711" s="6">
        <v>44348</v>
      </c>
      <c r="E711" t="s">
        <v>123</v>
      </c>
      <c r="F711">
        <v>109</v>
      </c>
      <c r="G711">
        <v>-5.1100000000000003</v>
      </c>
      <c r="H711">
        <v>103.89</v>
      </c>
      <c r="I711" t="s">
        <v>2882</v>
      </c>
      <c r="J711" t="s">
        <v>3078</v>
      </c>
      <c r="K711" t="s">
        <v>3079</v>
      </c>
      <c r="L711">
        <v>109</v>
      </c>
      <c r="M711">
        <v>0</v>
      </c>
      <c r="P711">
        <v>62021</v>
      </c>
      <c r="Q711">
        <v>73.432000000000002</v>
      </c>
      <c r="R711">
        <v>8004.09</v>
      </c>
      <c r="S711" s="13">
        <v>0</v>
      </c>
      <c r="T711" s="13">
        <v>0</v>
      </c>
      <c r="U711" s="13">
        <v>-375.24</v>
      </c>
      <c r="V711" s="13">
        <v>-69.91</v>
      </c>
      <c r="W711" s="13">
        <v>7263.02</v>
      </c>
      <c r="X711" s="13">
        <v>365.83</v>
      </c>
      <c r="Y711" s="13">
        <v>8004.09</v>
      </c>
      <c r="Z711" s="7">
        <v>8004.09</v>
      </c>
    </row>
    <row r="712" spans="1:26" x14ac:dyDescent="0.25">
      <c r="A712" t="s">
        <v>2164</v>
      </c>
      <c r="B712">
        <v>207247</v>
      </c>
      <c r="C712" t="s">
        <v>2683</v>
      </c>
      <c r="D712" s="6">
        <v>44348</v>
      </c>
      <c r="E712" t="s">
        <v>123</v>
      </c>
      <c r="F712">
        <v>20</v>
      </c>
      <c r="G712">
        <v>-1.23</v>
      </c>
      <c r="H712">
        <v>18.77</v>
      </c>
      <c r="I712" t="s">
        <v>2883</v>
      </c>
      <c r="J712" t="s">
        <v>3080</v>
      </c>
      <c r="K712" t="s">
        <v>3081</v>
      </c>
      <c r="L712">
        <v>20</v>
      </c>
      <c r="M712">
        <v>0</v>
      </c>
      <c r="P712">
        <v>62021</v>
      </c>
      <c r="Q712">
        <v>73.432000000000002</v>
      </c>
      <c r="R712">
        <v>1468.64</v>
      </c>
      <c r="S712" s="13">
        <v>0</v>
      </c>
      <c r="T712" s="13">
        <v>0</v>
      </c>
      <c r="U712" s="13">
        <v>-90.32</v>
      </c>
      <c r="V712" s="13">
        <v>-69.91</v>
      </c>
      <c r="W712" s="13">
        <v>1312.22</v>
      </c>
      <c r="X712" s="13">
        <v>66.099999999999994</v>
      </c>
      <c r="Y712" s="13">
        <v>1468.64</v>
      </c>
      <c r="Z712" s="7">
        <v>1468.64</v>
      </c>
    </row>
    <row r="713" spans="1:26" x14ac:dyDescent="0.25">
      <c r="A713" t="s">
        <v>2164</v>
      </c>
      <c r="B713">
        <v>207246</v>
      </c>
      <c r="C713" t="s">
        <v>2684</v>
      </c>
      <c r="D713" s="6">
        <v>44348</v>
      </c>
      <c r="E713" t="s">
        <v>1861</v>
      </c>
      <c r="F713">
        <v>64</v>
      </c>
      <c r="G713">
        <v>-3.21</v>
      </c>
      <c r="H713">
        <v>60.79</v>
      </c>
      <c r="I713" t="s">
        <v>2884</v>
      </c>
      <c r="J713" t="s">
        <v>1873</v>
      </c>
      <c r="K713" t="s">
        <v>1874</v>
      </c>
      <c r="L713">
        <v>64</v>
      </c>
      <c r="M713">
        <v>0</v>
      </c>
      <c r="P713">
        <v>62021</v>
      </c>
      <c r="Q713">
        <v>88.400499999999994</v>
      </c>
      <c r="R713">
        <v>5657.63</v>
      </c>
      <c r="S713" s="13">
        <v>0</v>
      </c>
      <c r="T713" s="13">
        <v>0</v>
      </c>
      <c r="U713" s="13">
        <v>-283.77</v>
      </c>
      <c r="V713" s="13">
        <v>-85.37</v>
      </c>
      <c r="W713" s="13">
        <v>5189.58</v>
      </c>
      <c r="X713" s="13">
        <v>184.28</v>
      </c>
      <c r="Y713" s="13">
        <v>5657.63</v>
      </c>
      <c r="Z713" s="7">
        <v>5657.63</v>
      </c>
    </row>
    <row r="714" spans="1:26" x14ac:dyDescent="0.25">
      <c r="A714" t="s">
        <v>2164</v>
      </c>
      <c r="B714">
        <v>207240</v>
      </c>
      <c r="C714" t="s">
        <v>2685</v>
      </c>
      <c r="D714" s="6">
        <v>44348</v>
      </c>
      <c r="E714" t="s">
        <v>2022</v>
      </c>
      <c r="F714">
        <v>69</v>
      </c>
      <c r="G714">
        <v>-3.25</v>
      </c>
      <c r="H714">
        <v>65.75</v>
      </c>
      <c r="I714" t="s">
        <v>2885</v>
      </c>
      <c r="J714" t="s">
        <v>3082</v>
      </c>
      <c r="K714" t="s">
        <v>3083</v>
      </c>
      <c r="L714">
        <v>69</v>
      </c>
      <c r="M714">
        <v>0</v>
      </c>
      <c r="P714">
        <v>62021</v>
      </c>
      <c r="Q714">
        <v>102.85505000000001</v>
      </c>
      <c r="R714">
        <v>7097</v>
      </c>
      <c r="S714" s="13">
        <v>0</v>
      </c>
      <c r="T714" s="13">
        <v>0</v>
      </c>
      <c r="U714" s="13">
        <v>-334.28</v>
      </c>
      <c r="V714" s="13">
        <v>-98.89</v>
      </c>
      <c r="W714" s="13">
        <v>6502.04</v>
      </c>
      <c r="X714" s="13">
        <v>260.68</v>
      </c>
      <c r="Y714" s="13">
        <v>7097</v>
      </c>
      <c r="Z714" s="7">
        <v>7097</v>
      </c>
    </row>
    <row r="715" spans="1:26" x14ac:dyDescent="0.25">
      <c r="A715" t="s">
        <v>2164</v>
      </c>
      <c r="B715">
        <v>207249</v>
      </c>
      <c r="C715" t="s">
        <v>2686</v>
      </c>
      <c r="D715" s="6">
        <v>44349</v>
      </c>
      <c r="E715" t="s">
        <v>123</v>
      </c>
      <c r="F715">
        <v>89</v>
      </c>
      <c r="G715">
        <v>-4.24</v>
      </c>
      <c r="H715">
        <v>84.76</v>
      </c>
      <c r="I715" t="s">
        <v>2886</v>
      </c>
      <c r="J715" t="s">
        <v>3084</v>
      </c>
      <c r="K715" t="s">
        <v>3085</v>
      </c>
      <c r="L715">
        <v>89</v>
      </c>
      <c r="M715">
        <v>10</v>
      </c>
      <c r="P715">
        <v>62021</v>
      </c>
      <c r="Q715">
        <v>73.432000000000002</v>
      </c>
      <c r="R715">
        <v>7269.77</v>
      </c>
      <c r="S715" s="13">
        <v>0</v>
      </c>
      <c r="T715" s="13">
        <v>734.32</v>
      </c>
      <c r="U715" s="13">
        <v>-311.35000000000002</v>
      </c>
      <c r="V715" s="13">
        <v>-69.91</v>
      </c>
      <c r="W715" s="13">
        <v>5925.74</v>
      </c>
      <c r="X715" s="13">
        <v>298.36</v>
      </c>
      <c r="Y715" s="13">
        <v>7269.77</v>
      </c>
      <c r="Z715" s="7">
        <v>7269.77</v>
      </c>
    </row>
    <row r="716" spans="1:26" x14ac:dyDescent="0.25">
      <c r="A716" t="s">
        <v>2164</v>
      </c>
      <c r="B716">
        <v>207250</v>
      </c>
      <c r="C716" t="s">
        <v>2687</v>
      </c>
      <c r="D716" s="6">
        <v>44349</v>
      </c>
      <c r="E716" t="s">
        <v>123</v>
      </c>
      <c r="F716">
        <v>119</v>
      </c>
      <c r="G716">
        <v>-5.55</v>
      </c>
      <c r="H716">
        <v>113.45</v>
      </c>
      <c r="I716" t="s">
        <v>2887</v>
      </c>
      <c r="J716" t="s">
        <v>3086</v>
      </c>
      <c r="K716" t="s">
        <v>3087</v>
      </c>
      <c r="L716">
        <v>119</v>
      </c>
      <c r="M716">
        <v>0</v>
      </c>
      <c r="P716">
        <v>62021</v>
      </c>
      <c r="Q716">
        <v>73.432000000000002</v>
      </c>
      <c r="R716">
        <v>8738.41</v>
      </c>
      <c r="S716" s="13">
        <v>0</v>
      </c>
      <c r="T716" s="13">
        <v>0</v>
      </c>
      <c r="U716" s="13">
        <v>-407.55</v>
      </c>
      <c r="V716" s="13">
        <v>-69.91</v>
      </c>
      <c r="W716" s="13">
        <v>7931.51</v>
      </c>
      <c r="X716" s="13">
        <v>399.35</v>
      </c>
      <c r="Y716" s="13">
        <v>8738.41</v>
      </c>
      <c r="Z716" s="7">
        <v>8738.41</v>
      </c>
    </row>
    <row r="717" spans="1:26" x14ac:dyDescent="0.25">
      <c r="A717" t="s">
        <v>2164</v>
      </c>
      <c r="B717">
        <v>207254</v>
      </c>
      <c r="C717" t="s">
        <v>2688</v>
      </c>
      <c r="D717" s="6">
        <v>44349</v>
      </c>
      <c r="E717" t="s">
        <v>123</v>
      </c>
      <c r="F717">
        <v>10</v>
      </c>
      <c r="G717">
        <v>-0.79</v>
      </c>
      <c r="H717">
        <v>9.2100000000000009</v>
      </c>
      <c r="I717" t="s">
        <v>2888</v>
      </c>
      <c r="J717" t="s">
        <v>3088</v>
      </c>
      <c r="K717" t="s">
        <v>3089</v>
      </c>
      <c r="L717">
        <v>10</v>
      </c>
      <c r="M717">
        <v>0</v>
      </c>
      <c r="P717">
        <v>62021</v>
      </c>
      <c r="Q717">
        <v>73.432000000000002</v>
      </c>
      <c r="R717">
        <v>734.32</v>
      </c>
      <c r="S717" s="13">
        <v>0</v>
      </c>
      <c r="T717" s="13">
        <v>0</v>
      </c>
      <c r="U717" s="13">
        <v>-58.01</v>
      </c>
      <c r="V717" s="13">
        <v>-69.91</v>
      </c>
      <c r="W717" s="13">
        <v>643.89</v>
      </c>
      <c r="X717" s="13">
        <v>32.42</v>
      </c>
      <c r="Y717" s="13">
        <v>734.32</v>
      </c>
      <c r="Z717" s="7">
        <v>734.32</v>
      </c>
    </row>
    <row r="718" spans="1:26" x14ac:dyDescent="0.25">
      <c r="A718" t="s">
        <v>2164</v>
      </c>
      <c r="B718">
        <v>207256</v>
      </c>
      <c r="C718" t="s">
        <v>2689</v>
      </c>
      <c r="D718" s="6">
        <v>44349</v>
      </c>
      <c r="E718" t="s">
        <v>123</v>
      </c>
      <c r="F718">
        <v>49</v>
      </c>
      <c r="G718">
        <v>-2.4900000000000002</v>
      </c>
      <c r="H718">
        <v>46.51</v>
      </c>
      <c r="I718" t="s">
        <v>2889</v>
      </c>
      <c r="J718" t="s">
        <v>3090</v>
      </c>
      <c r="K718" t="s">
        <v>3091</v>
      </c>
      <c r="L718">
        <v>49</v>
      </c>
      <c r="M718">
        <v>0</v>
      </c>
      <c r="P718">
        <v>62021</v>
      </c>
      <c r="Q718">
        <v>73.432000000000002</v>
      </c>
      <c r="R718">
        <v>3598.17</v>
      </c>
      <c r="S718" s="13">
        <v>0</v>
      </c>
      <c r="T718" s="13">
        <v>0</v>
      </c>
      <c r="U718" s="13">
        <v>-182.85</v>
      </c>
      <c r="V718" s="13">
        <v>-69.91</v>
      </c>
      <c r="W718" s="13">
        <v>3251.6</v>
      </c>
      <c r="X718" s="13">
        <v>163.72</v>
      </c>
      <c r="Y718" s="13">
        <v>3598.17</v>
      </c>
      <c r="Z718" s="7">
        <v>3598.17</v>
      </c>
    </row>
    <row r="719" spans="1:26" x14ac:dyDescent="0.25">
      <c r="A719" t="s">
        <v>2164</v>
      </c>
      <c r="B719">
        <v>207262</v>
      </c>
      <c r="C719" t="s">
        <v>2690</v>
      </c>
      <c r="D719" s="6">
        <v>44349</v>
      </c>
      <c r="E719" t="s">
        <v>123</v>
      </c>
      <c r="F719">
        <v>20</v>
      </c>
      <c r="G719">
        <v>-1.23</v>
      </c>
      <c r="H719">
        <v>18.77</v>
      </c>
      <c r="I719" t="s">
        <v>2890</v>
      </c>
      <c r="J719" t="s">
        <v>3092</v>
      </c>
      <c r="K719" t="s">
        <v>3093</v>
      </c>
      <c r="L719">
        <v>20</v>
      </c>
      <c r="M719">
        <v>0</v>
      </c>
      <c r="P719">
        <v>62021</v>
      </c>
      <c r="Q719">
        <v>73.432000000000002</v>
      </c>
      <c r="R719">
        <v>1468.64</v>
      </c>
      <c r="S719" s="13">
        <v>0</v>
      </c>
      <c r="T719" s="13">
        <v>0</v>
      </c>
      <c r="U719" s="13">
        <v>-90.32</v>
      </c>
      <c r="V719" s="13">
        <v>-69.91</v>
      </c>
      <c r="W719" s="13">
        <v>1312.25</v>
      </c>
      <c r="X719" s="13">
        <v>66.069999999999993</v>
      </c>
      <c r="Y719" s="13">
        <v>1468.64</v>
      </c>
      <c r="Z719" s="7">
        <v>1468.64</v>
      </c>
    </row>
    <row r="720" spans="1:26" x14ac:dyDescent="0.25">
      <c r="A720" t="s">
        <v>2164</v>
      </c>
      <c r="B720">
        <v>207263</v>
      </c>
      <c r="C720" t="s">
        <v>2691</v>
      </c>
      <c r="D720" s="6">
        <v>44349</v>
      </c>
      <c r="E720" t="s">
        <v>123</v>
      </c>
      <c r="F720">
        <v>169</v>
      </c>
      <c r="G720">
        <v>-7.73</v>
      </c>
      <c r="H720">
        <v>161.27000000000001</v>
      </c>
      <c r="I720" t="s">
        <v>2891</v>
      </c>
      <c r="J720" t="s">
        <v>3094</v>
      </c>
      <c r="K720" t="s">
        <v>3095</v>
      </c>
      <c r="L720">
        <v>169</v>
      </c>
      <c r="M720">
        <v>0</v>
      </c>
      <c r="P720">
        <v>62021</v>
      </c>
      <c r="Q720">
        <v>73.432000000000002</v>
      </c>
      <c r="R720">
        <v>12410.01</v>
      </c>
      <c r="S720" s="13">
        <v>0</v>
      </c>
      <c r="T720" s="13">
        <v>0</v>
      </c>
      <c r="U720" s="13">
        <v>-567.63</v>
      </c>
      <c r="V720" s="13">
        <v>-69.91</v>
      </c>
      <c r="W720" s="13">
        <v>11274.7</v>
      </c>
      <c r="X720" s="13">
        <v>567.67999999999995</v>
      </c>
      <c r="Y720" s="13">
        <v>12410.01</v>
      </c>
      <c r="Z720" s="7">
        <v>12410.01</v>
      </c>
    </row>
    <row r="721" spans="1:26" x14ac:dyDescent="0.25">
      <c r="A721" t="s">
        <v>2164</v>
      </c>
      <c r="B721">
        <v>207264</v>
      </c>
      <c r="C721" t="s">
        <v>2692</v>
      </c>
      <c r="D721" s="6">
        <v>44349</v>
      </c>
      <c r="E721" t="s">
        <v>123</v>
      </c>
      <c r="F721">
        <v>20</v>
      </c>
      <c r="G721">
        <v>-1.23</v>
      </c>
      <c r="H721">
        <v>18.77</v>
      </c>
      <c r="I721" t="s">
        <v>2892</v>
      </c>
      <c r="J721" t="s">
        <v>3096</v>
      </c>
      <c r="K721" t="s">
        <v>3097</v>
      </c>
      <c r="L721">
        <v>20</v>
      </c>
      <c r="M721">
        <v>0</v>
      </c>
      <c r="P721">
        <v>62021</v>
      </c>
      <c r="Q721">
        <v>73.432000000000002</v>
      </c>
      <c r="R721">
        <v>1468.64</v>
      </c>
      <c r="S721" s="13">
        <v>0</v>
      </c>
      <c r="T721" s="13">
        <v>0</v>
      </c>
      <c r="U721" s="13">
        <v>-90.32</v>
      </c>
      <c r="V721" s="13">
        <v>-69.91</v>
      </c>
      <c r="W721" s="13">
        <v>1312.25</v>
      </c>
      <c r="X721" s="13">
        <v>66.069999999999993</v>
      </c>
      <c r="Y721" s="13">
        <v>1468.64</v>
      </c>
      <c r="Z721" s="7">
        <v>1468.64</v>
      </c>
    </row>
    <row r="722" spans="1:26" x14ac:dyDescent="0.25">
      <c r="A722" t="s">
        <v>2164</v>
      </c>
      <c r="B722">
        <v>207251</v>
      </c>
      <c r="C722" t="s">
        <v>2693</v>
      </c>
      <c r="D722" s="6">
        <v>44349</v>
      </c>
      <c r="E722" t="s">
        <v>1861</v>
      </c>
      <c r="F722">
        <v>24</v>
      </c>
      <c r="G722">
        <v>-1.46</v>
      </c>
      <c r="H722">
        <v>22.54</v>
      </c>
      <c r="I722" t="s">
        <v>2893</v>
      </c>
      <c r="J722" t="s">
        <v>3098</v>
      </c>
      <c r="K722" t="s">
        <v>3099</v>
      </c>
      <c r="L722">
        <v>24</v>
      </c>
      <c r="M722">
        <v>0</v>
      </c>
      <c r="P722">
        <v>62021</v>
      </c>
      <c r="Q722">
        <v>88.400499999999994</v>
      </c>
      <c r="R722">
        <v>2121.61</v>
      </c>
      <c r="S722" s="13">
        <v>0</v>
      </c>
      <c r="T722" s="13">
        <v>0</v>
      </c>
      <c r="U722" s="13">
        <v>-129.06</v>
      </c>
      <c r="V722" s="13">
        <v>-85.38</v>
      </c>
      <c r="W722" s="13">
        <v>1924.51</v>
      </c>
      <c r="X722" s="13">
        <v>68.040000000000006</v>
      </c>
      <c r="Y722" s="13">
        <v>2121.61</v>
      </c>
      <c r="Z722" s="7">
        <v>2121.61</v>
      </c>
    </row>
    <row r="723" spans="1:26" x14ac:dyDescent="0.25">
      <c r="A723" t="s">
        <v>2164</v>
      </c>
      <c r="B723">
        <v>207274</v>
      </c>
      <c r="C723" t="s">
        <v>2694</v>
      </c>
      <c r="D723" s="6">
        <v>44350</v>
      </c>
      <c r="E723" t="s">
        <v>123</v>
      </c>
      <c r="F723">
        <v>20</v>
      </c>
      <c r="G723">
        <v>-1.23</v>
      </c>
      <c r="H723">
        <v>18.77</v>
      </c>
      <c r="I723" t="s">
        <v>2894</v>
      </c>
      <c r="J723" t="s">
        <v>3100</v>
      </c>
      <c r="K723" t="s">
        <v>3101</v>
      </c>
      <c r="L723">
        <v>20</v>
      </c>
      <c r="M723">
        <v>0</v>
      </c>
      <c r="P723">
        <v>62021</v>
      </c>
      <c r="Q723">
        <v>73.432000000000002</v>
      </c>
      <c r="R723">
        <v>1468.64</v>
      </c>
      <c r="S723" s="13">
        <v>0</v>
      </c>
      <c r="T723" s="13">
        <v>0</v>
      </c>
      <c r="U723" s="13">
        <v>-90.32</v>
      </c>
      <c r="V723" s="13">
        <v>-70.28</v>
      </c>
      <c r="W723" s="13">
        <v>1319.12</v>
      </c>
      <c r="X723" s="13">
        <v>59.2</v>
      </c>
      <c r="Y723" s="13">
        <v>1468.64</v>
      </c>
      <c r="Z723" s="7">
        <v>1468.64</v>
      </c>
    </row>
    <row r="724" spans="1:26" x14ac:dyDescent="0.25">
      <c r="A724" t="s">
        <v>2164</v>
      </c>
      <c r="B724">
        <v>207276</v>
      </c>
      <c r="C724" t="s">
        <v>2695</v>
      </c>
      <c r="D724" s="6">
        <v>44350</v>
      </c>
      <c r="E724" t="s">
        <v>123</v>
      </c>
      <c r="F724">
        <v>20</v>
      </c>
      <c r="G724">
        <v>-1.23</v>
      </c>
      <c r="H724">
        <v>18.77</v>
      </c>
      <c r="I724" t="s">
        <v>2895</v>
      </c>
      <c r="J724" t="s">
        <v>3102</v>
      </c>
      <c r="K724" t="s">
        <v>3103</v>
      </c>
      <c r="L724">
        <v>20</v>
      </c>
      <c r="M724">
        <v>0</v>
      </c>
      <c r="P724">
        <v>62021</v>
      </c>
      <c r="Q724">
        <v>73.432000000000002</v>
      </c>
      <c r="R724">
        <v>1468.64</v>
      </c>
      <c r="S724" s="13">
        <v>0</v>
      </c>
      <c r="T724" s="13">
        <v>0</v>
      </c>
      <c r="U724" s="13">
        <v>-90.32</v>
      </c>
      <c r="V724" s="13">
        <v>-70.28</v>
      </c>
      <c r="W724" s="13">
        <v>1319.12</v>
      </c>
      <c r="X724" s="13">
        <v>59.2</v>
      </c>
      <c r="Y724" s="13">
        <v>1468.64</v>
      </c>
      <c r="Z724" s="7">
        <v>1468.64</v>
      </c>
    </row>
    <row r="725" spans="1:26" x14ac:dyDescent="0.25">
      <c r="A725" t="s">
        <v>2164</v>
      </c>
      <c r="B725" t="s">
        <v>2876</v>
      </c>
      <c r="C725" t="s">
        <v>2696</v>
      </c>
      <c r="D725" s="6">
        <v>44350</v>
      </c>
      <c r="E725" t="s">
        <v>123</v>
      </c>
      <c r="F725">
        <v>2865</v>
      </c>
      <c r="G725">
        <v>-125.44</v>
      </c>
      <c r="H725">
        <v>2739.56</v>
      </c>
      <c r="I725" t="s">
        <v>2896</v>
      </c>
      <c r="J725" t="s">
        <v>281</v>
      </c>
      <c r="K725" t="s">
        <v>282</v>
      </c>
      <c r="L725">
        <v>2865</v>
      </c>
      <c r="M725">
        <v>0</v>
      </c>
      <c r="P725">
        <v>62021</v>
      </c>
      <c r="Q725">
        <v>73.432000000000002</v>
      </c>
      <c r="R725">
        <v>210382.68</v>
      </c>
      <c r="S725" s="13">
        <v>0</v>
      </c>
      <c r="T725" s="13">
        <v>0</v>
      </c>
      <c r="U725" s="13">
        <v>-9211.31</v>
      </c>
      <c r="V725" s="13">
        <v>-70.28</v>
      </c>
      <c r="W725" s="13">
        <v>192531.1</v>
      </c>
      <c r="X725" s="13">
        <v>8640.27</v>
      </c>
      <c r="Y725" s="13">
        <v>210382.68</v>
      </c>
      <c r="Z725" s="7">
        <v>210382.68</v>
      </c>
    </row>
    <row r="726" spans="1:26" x14ac:dyDescent="0.25">
      <c r="A726" t="s">
        <v>2164</v>
      </c>
      <c r="B726">
        <v>207280</v>
      </c>
      <c r="C726" t="s">
        <v>2697</v>
      </c>
      <c r="D726" s="6">
        <v>44350</v>
      </c>
      <c r="E726" t="s">
        <v>123</v>
      </c>
      <c r="F726">
        <v>20</v>
      </c>
      <c r="G726">
        <v>-1.23</v>
      </c>
      <c r="H726">
        <v>18.77</v>
      </c>
      <c r="I726" t="s">
        <v>2897</v>
      </c>
      <c r="J726" t="s">
        <v>3104</v>
      </c>
      <c r="K726" t="s">
        <v>3105</v>
      </c>
      <c r="L726">
        <v>20</v>
      </c>
      <c r="M726">
        <v>0</v>
      </c>
      <c r="P726">
        <v>62021</v>
      </c>
      <c r="Q726">
        <v>73.432000000000002</v>
      </c>
      <c r="R726">
        <v>1468.64</v>
      </c>
      <c r="S726" s="13">
        <v>0</v>
      </c>
      <c r="T726" s="13">
        <v>0</v>
      </c>
      <c r="U726" s="13">
        <v>-90.32</v>
      </c>
      <c r="V726" s="13">
        <v>-70.28</v>
      </c>
      <c r="W726" s="13">
        <v>1319.12</v>
      </c>
      <c r="X726" s="13">
        <v>59.2</v>
      </c>
      <c r="Y726" s="13">
        <v>1468.64</v>
      </c>
      <c r="Z726" s="7">
        <v>1468.64</v>
      </c>
    </row>
    <row r="727" spans="1:26" x14ac:dyDescent="0.25">
      <c r="A727" t="s">
        <v>2164</v>
      </c>
      <c r="B727">
        <v>207278</v>
      </c>
      <c r="C727" t="s">
        <v>2698</v>
      </c>
      <c r="D727" s="6">
        <v>44350</v>
      </c>
      <c r="E727" t="s">
        <v>1733</v>
      </c>
      <c r="F727">
        <v>129</v>
      </c>
      <c r="G727">
        <v>-5.98</v>
      </c>
      <c r="H727">
        <v>123.02</v>
      </c>
      <c r="I727" t="s">
        <v>2898</v>
      </c>
      <c r="J727" t="s">
        <v>3106</v>
      </c>
      <c r="K727" t="s">
        <v>3107</v>
      </c>
      <c r="L727">
        <v>129</v>
      </c>
      <c r="M727">
        <v>0</v>
      </c>
      <c r="P727">
        <v>62021</v>
      </c>
      <c r="Q727">
        <v>55.923999999999999</v>
      </c>
      <c r="R727">
        <v>7214.2</v>
      </c>
      <c r="S727" s="13">
        <v>0</v>
      </c>
      <c r="T727" s="13">
        <v>0</v>
      </c>
      <c r="U727" s="13">
        <v>-334.43</v>
      </c>
      <c r="V727" s="13">
        <v>-54.21</v>
      </c>
      <c r="W727" s="13">
        <v>6668.9</v>
      </c>
      <c r="X727" s="13">
        <v>210.87</v>
      </c>
      <c r="Y727" s="13">
        <v>7214.2</v>
      </c>
      <c r="Z727" s="7">
        <v>7214.2</v>
      </c>
    </row>
    <row r="728" spans="1:26" x14ac:dyDescent="0.25">
      <c r="A728" t="s">
        <v>2164</v>
      </c>
      <c r="B728">
        <v>207279</v>
      </c>
      <c r="C728" t="s">
        <v>2699</v>
      </c>
      <c r="D728" s="6">
        <v>44350</v>
      </c>
      <c r="E728" t="s">
        <v>1733</v>
      </c>
      <c r="F728">
        <v>129</v>
      </c>
      <c r="G728">
        <v>-5.98</v>
      </c>
      <c r="H728">
        <v>123.02</v>
      </c>
      <c r="I728" t="s">
        <v>2899</v>
      </c>
      <c r="J728" t="s">
        <v>3106</v>
      </c>
      <c r="K728" t="s">
        <v>3107</v>
      </c>
      <c r="L728">
        <v>129</v>
      </c>
      <c r="M728">
        <v>0</v>
      </c>
      <c r="P728">
        <v>62021</v>
      </c>
      <c r="Q728">
        <v>55.923999999999999</v>
      </c>
      <c r="R728">
        <v>7214.2</v>
      </c>
      <c r="S728" s="13">
        <v>0</v>
      </c>
      <c r="T728" s="13">
        <v>0</v>
      </c>
      <c r="U728" s="13">
        <v>-334.43</v>
      </c>
      <c r="V728" s="13">
        <v>-54.21</v>
      </c>
      <c r="W728" s="13">
        <v>6668.9</v>
      </c>
      <c r="X728" s="13">
        <v>210.87</v>
      </c>
      <c r="Y728" s="13">
        <v>7214.2</v>
      </c>
      <c r="Z728" s="7">
        <v>7214.2</v>
      </c>
    </row>
    <row r="729" spans="1:26" x14ac:dyDescent="0.25">
      <c r="A729" t="s">
        <v>2164</v>
      </c>
      <c r="B729">
        <v>207275</v>
      </c>
      <c r="C729" t="s">
        <v>2700</v>
      </c>
      <c r="D729" s="6">
        <v>44350</v>
      </c>
      <c r="E729" t="s">
        <v>1788</v>
      </c>
      <c r="F729">
        <v>119</v>
      </c>
      <c r="G729">
        <v>-5.55</v>
      </c>
      <c r="H729">
        <v>113.45</v>
      </c>
      <c r="I729" t="s">
        <v>2900</v>
      </c>
      <c r="J729" t="s">
        <v>3108</v>
      </c>
      <c r="K729" t="s">
        <v>3109</v>
      </c>
      <c r="L729">
        <v>119</v>
      </c>
      <c r="M729">
        <v>0</v>
      </c>
      <c r="P729">
        <v>62021</v>
      </c>
      <c r="Q729">
        <v>60.004199999999997</v>
      </c>
      <c r="R729">
        <v>7140.5</v>
      </c>
      <c r="S729" s="13">
        <v>0</v>
      </c>
      <c r="T729" s="13">
        <v>0</v>
      </c>
      <c r="U729" s="13">
        <v>-333.02</v>
      </c>
      <c r="V729" s="13">
        <v>-58.13</v>
      </c>
      <c r="W729" s="13">
        <v>6594.33</v>
      </c>
      <c r="X729" s="13">
        <v>213.15</v>
      </c>
      <c r="Y729" s="13">
        <v>7140.5</v>
      </c>
      <c r="Z729" s="7">
        <v>7140.5</v>
      </c>
    </row>
    <row r="730" spans="1:26" x14ac:dyDescent="0.25">
      <c r="A730" t="s">
        <v>2164</v>
      </c>
      <c r="B730">
        <v>207282</v>
      </c>
      <c r="C730" t="s">
        <v>2701</v>
      </c>
      <c r="D730" s="6">
        <v>44351</v>
      </c>
      <c r="E730" t="s">
        <v>123</v>
      </c>
      <c r="F730">
        <v>49</v>
      </c>
      <c r="G730">
        <v>-2.4900000000000002</v>
      </c>
      <c r="H730">
        <v>46.51</v>
      </c>
      <c r="I730" t="s">
        <v>2901</v>
      </c>
      <c r="J730" t="s">
        <v>3110</v>
      </c>
      <c r="K730" t="s">
        <v>3111</v>
      </c>
      <c r="L730">
        <v>49</v>
      </c>
      <c r="M730">
        <v>0</v>
      </c>
      <c r="P730">
        <v>62021</v>
      </c>
      <c r="Q730">
        <v>73.432000000000002</v>
      </c>
      <c r="R730">
        <v>3598.17</v>
      </c>
      <c r="S730" s="13">
        <v>0</v>
      </c>
      <c r="T730" s="13">
        <v>0</v>
      </c>
      <c r="U730" s="13">
        <v>-182.85</v>
      </c>
      <c r="V730" s="13">
        <v>-70.260000000000005</v>
      </c>
      <c r="W730" s="13">
        <v>3267.68</v>
      </c>
      <c r="X730" s="13">
        <v>147.63999999999999</v>
      </c>
      <c r="Y730" s="13">
        <v>3598.17</v>
      </c>
      <c r="Z730" s="7">
        <v>3598.17</v>
      </c>
    </row>
    <row r="731" spans="1:26" x14ac:dyDescent="0.25">
      <c r="A731" t="s">
        <v>2164</v>
      </c>
      <c r="B731">
        <v>207289</v>
      </c>
      <c r="C731" t="s">
        <v>2702</v>
      </c>
      <c r="D731" s="6">
        <v>44351</v>
      </c>
      <c r="E731" t="s">
        <v>123</v>
      </c>
      <c r="F731">
        <v>40</v>
      </c>
      <c r="G731">
        <v>-2.1</v>
      </c>
      <c r="H731">
        <v>37.9</v>
      </c>
      <c r="I731" t="s">
        <v>2902</v>
      </c>
      <c r="J731" t="s">
        <v>3112</v>
      </c>
      <c r="K731" t="s">
        <v>3113</v>
      </c>
      <c r="L731">
        <v>40</v>
      </c>
      <c r="M731">
        <v>0</v>
      </c>
      <c r="P731">
        <v>62021</v>
      </c>
      <c r="Q731">
        <v>73.432000000000002</v>
      </c>
      <c r="R731">
        <v>2937.28</v>
      </c>
      <c r="S731" s="13">
        <v>0</v>
      </c>
      <c r="T731" s="13">
        <v>0</v>
      </c>
      <c r="U731" s="13">
        <v>-154.21</v>
      </c>
      <c r="V731" s="13">
        <v>-70.260000000000005</v>
      </c>
      <c r="W731" s="13">
        <v>2662.77</v>
      </c>
      <c r="X731" s="13">
        <v>120.3</v>
      </c>
      <c r="Y731" s="13">
        <v>2937.28</v>
      </c>
      <c r="Z731" s="7">
        <v>2937.28</v>
      </c>
    </row>
    <row r="732" spans="1:26" x14ac:dyDescent="0.25">
      <c r="A732" t="s">
        <v>2164</v>
      </c>
      <c r="B732">
        <v>207292</v>
      </c>
      <c r="C732" t="s">
        <v>2703</v>
      </c>
      <c r="D732" s="6">
        <v>44351</v>
      </c>
      <c r="E732" t="s">
        <v>123</v>
      </c>
      <c r="F732">
        <v>20</v>
      </c>
      <c r="G732">
        <v>-1.23</v>
      </c>
      <c r="H732">
        <v>18.77</v>
      </c>
      <c r="I732" t="s">
        <v>2903</v>
      </c>
      <c r="J732" t="s">
        <v>3114</v>
      </c>
      <c r="K732" t="s">
        <v>3115</v>
      </c>
      <c r="L732">
        <v>20</v>
      </c>
      <c r="M732">
        <v>0</v>
      </c>
      <c r="P732">
        <v>62021</v>
      </c>
      <c r="Q732">
        <v>73.432000000000002</v>
      </c>
      <c r="R732">
        <v>1468.64</v>
      </c>
      <c r="S732" s="13">
        <v>0</v>
      </c>
      <c r="T732" s="13">
        <v>0</v>
      </c>
      <c r="U732" s="13">
        <v>-90.32</v>
      </c>
      <c r="V732" s="13">
        <v>-70.260000000000005</v>
      </c>
      <c r="W732" s="13">
        <v>1318.74</v>
      </c>
      <c r="X732" s="13">
        <v>59.58</v>
      </c>
      <c r="Y732" s="13">
        <v>1468.64</v>
      </c>
      <c r="Z732" s="7">
        <v>1468.64</v>
      </c>
    </row>
    <row r="733" spans="1:26" x14ac:dyDescent="0.25">
      <c r="A733" t="s">
        <v>2164</v>
      </c>
      <c r="B733">
        <v>207293</v>
      </c>
      <c r="C733" t="s">
        <v>2704</v>
      </c>
      <c r="D733" s="6">
        <v>44351</v>
      </c>
      <c r="E733" t="s">
        <v>123</v>
      </c>
      <c r="F733">
        <v>40</v>
      </c>
      <c r="G733">
        <v>-2.1</v>
      </c>
      <c r="H733">
        <v>37.9</v>
      </c>
      <c r="I733" t="s">
        <v>2904</v>
      </c>
      <c r="J733" t="s">
        <v>3116</v>
      </c>
      <c r="K733" t="s">
        <v>3117</v>
      </c>
      <c r="L733">
        <v>40</v>
      </c>
      <c r="M733">
        <v>0</v>
      </c>
      <c r="P733">
        <v>62021</v>
      </c>
      <c r="Q733">
        <v>73.432000000000002</v>
      </c>
      <c r="R733">
        <v>2937.28</v>
      </c>
      <c r="S733" s="13">
        <v>0</v>
      </c>
      <c r="T733" s="13">
        <v>0</v>
      </c>
      <c r="U733" s="13">
        <v>-154.21</v>
      </c>
      <c r="V733" s="13">
        <v>-70.260000000000005</v>
      </c>
      <c r="W733" s="13">
        <v>2662.77</v>
      </c>
      <c r="X733" s="13">
        <v>120.3</v>
      </c>
      <c r="Y733" s="13">
        <v>2937.28</v>
      </c>
      <c r="Z733" s="7">
        <v>2937.28</v>
      </c>
    </row>
    <row r="734" spans="1:26" x14ac:dyDescent="0.25">
      <c r="A734" t="s">
        <v>2164</v>
      </c>
      <c r="B734">
        <v>207313</v>
      </c>
      <c r="C734" t="s">
        <v>2705</v>
      </c>
      <c r="D734" s="6">
        <v>44352</v>
      </c>
      <c r="E734" t="s">
        <v>123</v>
      </c>
      <c r="F734">
        <v>99</v>
      </c>
      <c r="G734">
        <v>-4.67</v>
      </c>
      <c r="H734">
        <v>94.33</v>
      </c>
      <c r="I734" t="s">
        <v>2905</v>
      </c>
      <c r="J734" t="s">
        <v>3118</v>
      </c>
      <c r="K734" t="s">
        <v>3119</v>
      </c>
      <c r="L734">
        <v>99</v>
      </c>
      <c r="M734">
        <v>0</v>
      </c>
      <c r="P734">
        <v>62021</v>
      </c>
      <c r="Q734">
        <v>73.432000000000002</v>
      </c>
      <c r="R734">
        <v>7269.77</v>
      </c>
      <c r="S734" s="13">
        <v>0</v>
      </c>
      <c r="T734" s="13">
        <v>0</v>
      </c>
      <c r="U734" s="13">
        <v>-342.93</v>
      </c>
      <c r="V734" s="13">
        <v>-70.23</v>
      </c>
      <c r="W734" s="13">
        <v>6624.99</v>
      </c>
      <c r="X734" s="13">
        <v>301.85000000000002</v>
      </c>
      <c r="Y734" s="13">
        <v>7269.77</v>
      </c>
      <c r="Z734" s="7">
        <v>7269.77</v>
      </c>
    </row>
    <row r="735" spans="1:26" x14ac:dyDescent="0.25">
      <c r="A735" t="s">
        <v>2164</v>
      </c>
      <c r="B735">
        <v>207315</v>
      </c>
      <c r="C735" t="s">
        <v>2706</v>
      </c>
      <c r="D735" s="6">
        <v>44352</v>
      </c>
      <c r="E735" t="s">
        <v>123</v>
      </c>
      <c r="F735">
        <v>40</v>
      </c>
      <c r="G735">
        <v>-2.1</v>
      </c>
      <c r="H735">
        <v>37.9</v>
      </c>
      <c r="I735" t="s">
        <v>2906</v>
      </c>
      <c r="J735" t="s">
        <v>3120</v>
      </c>
      <c r="K735" t="s">
        <v>3121</v>
      </c>
      <c r="L735">
        <v>40</v>
      </c>
      <c r="M735">
        <v>0</v>
      </c>
      <c r="P735">
        <v>62021</v>
      </c>
      <c r="Q735">
        <v>73.432000000000002</v>
      </c>
      <c r="R735">
        <v>2937.28</v>
      </c>
      <c r="S735" s="13">
        <v>0</v>
      </c>
      <c r="T735" s="13">
        <v>0</v>
      </c>
      <c r="U735" s="13">
        <v>-154.21</v>
      </c>
      <c r="V735" s="13">
        <v>-70.23</v>
      </c>
      <c r="W735" s="13">
        <v>2661.8</v>
      </c>
      <c r="X735" s="13">
        <v>121.27</v>
      </c>
      <c r="Y735" s="13">
        <v>2937.28</v>
      </c>
      <c r="Z735" s="7">
        <v>2937.28</v>
      </c>
    </row>
    <row r="736" spans="1:26" x14ac:dyDescent="0.25">
      <c r="A736" t="s">
        <v>2164</v>
      </c>
      <c r="B736">
        <v>207316</v>
      </c>
      <c r="C736" t="s">
        <v>2707</v>
      </c>
      <c r="D736" s="6">
        <v>44352</v>
      </c>
      <c r="E736" t="s">
        <v>123</v>
      </c>
      <c r="F736">
        <v>20</v>
      </c>
      <c r="G736">
        <v>-1.23</v>
      </c>
      <c r="H736">
        <v>18.77</v>
      </c>
      <c r="I736" t="s">
        <v>2907</v>
      </c>
      <c r="J736" t="s">
        <v>3122</v>
      </c>
      <c r="K736" t="s">
        <v>3123</v>
      </c>
      <c r="L736">
        <v>20</v>
      </c>
      <c r="M736">
        <v>0</v>
      </c>
      <c r="P736">
        <v>62021</v>
      </c>
      <c r="Q736">
        <v>73.432000000000002</v>
      </c>
      <c r="R736">
        <v>1468.64</v>
      </c>
      <c r="S736" s="13">
        <v>0</v>
      </c>
      <c r="T736" s="13">
        <v>0</v>
      </c>
      <c r="U736" s="13">
        <v>-90.32</v>
      </c>
      <c r="V736" s="13">
        <v>-70.23</v>
      </c>
      <c r="W736" s="13">
        <v>1318.26</v>
      </c>
      <c r="X736" s="13">
        <v>60.06</v>
      </c>
      <c r="Y736" s="13">
        <v>1468.64</v>
      </c>
      <c r="Z736" s="7">
        <v>1468.64</v>
      </c>
    </row>
    <row r="737" spans="1:26" x14ac:dyDescent="0.25">
      <c r="A737" t="s">
        <v>2164</v>
      </c>
      <c r="B737">
        <v>207327</v>
      </c>
      <c r="C737" t="s">
        <v>2708</v>
      </c>
      <c r="D737" s="6">
        <v>44352</v>
      </c>
      <c r="E737" t="s">
        <v>123</v>
      </c>
      <c r="F737">
        <v>40</v>
      </c>
      <c r="G737">
        <v>-2.1</v>
      </c>
      <c r="H737">
        <v>37.9</v>
      </c>
      <c r="I737" t="s">
        <v>2908</v>
      </c>
      <c r="J737" t="s">
        <v>3124</v>
      </c>
      <c r="K737" t="s">
        <v>3125</v>
      </c>
      <c r="L737">
        <v>40</v>
      </c>
      <c r="M737">
        <v>0</v>
      </c>
      <c r="P737">
        <v>62021</v>
      </c>
      <c r="Q737">
        <v>73.432000000000002</v>
      </c>
      <c r="R737">
        <v>2937.28</v>
      </c>
      <c r="S737" s="13">
        <v>0</v>
      </c>
      <c r="T737" s="13">
        <v>0</v>
      </c>
      <c r="U737" s="13">
        <v>-154.21</v>
      </c>
      <c r="V737" s="13">
        <v>-70.23</v>
      </c>
      <c r="W737" s="13">
        <v>2661.8</v>
      </c>
      <c r="X737" s="13">
        <v>121.27</v>
      </c>
      <c r="Y737" s="13">
        <v>2937.28</v>
      </c>
      <c r="Z737" s="7">
        <v>2937.28</v>
      </c>
    </row>
    <row r="738" spans="1:26" x14ac:dyDescent="0.25">
      <c r="A738" t="s">
        <v>2164</v>
      </c>
      <c r="B738">
        <v>207311</v>
      </c>
      <c r="C738" t="s">
        <v>2709</v>
      </c>
      <c r="D738" s="6">
        <v>44352</v>
      </c>
      <c r="E738" t="s">
        <v>1788</v>
      </c>
      <c r="F738">
        <v>24</v>
      </c>
      <c r="G738">
        <v>-1.4</v>
      </c>
      <c r="H738">
        <v>22.6</v>
      </c>
      <c r="I738" t="s">
        <v>2909</v>
      </c>
      <c r="J738" t="s">
        <v>3126</v>
      </c>
      <c r="K738" t="s">
        <v>3127</v>
      </c>
      <c r="L738">
        <v>24</v>
      </c>
      <c r="M738">
        <v>0</v>
      </c>
      <c r="P738">
        <v>62021</v>
      </c>
      <c r="Q738">
        <v>60.004199999999997</v>
      </c>
      <c r="R738">
        <v>1440.1</v>
      </c>
      <c r="S738" s="13">
        <v>0</v>
      </c>
      <c r="T738" s="13">
        <v>0</v>
      </c>
      <c r="U738" s="13">
        <v>-84.01</v>
      </c>
      <c r="V738" s="13">
        <v>-57.9</v>
      </c>
      <c r="W738" s="13">
        <v>1308.45</v>
      </c>
      <c r="X738" s="13">
        <v>47.64</v>
      </c>
      <c r="Y738" s="13">
        <v>1440.1</v>
      </c>
      <c r="Z738" s="7">
        <v>1440.1</v>
      </c>
    </row>
    <row r="739" spans="1:26" x14ac:dyDescent="0.25">
      <c r="A739" t="s">
        <v>2164</v>
      </c>
      <c r="B739">
        <v>207312</v>
      </c>
      <c r="C739" t="s">
        <v>2710</v>
      </c>
      <c r="D739" s="6">
        <v>44352</v>
      </c>
      <c r="E739" t="s">
        <v>1788</v>
      </c>
      <c r="F739">
        <v>24</v>
      </c>
      <c r="G739">
        <v>-1.4</v>
      </c>
      <c r="H739">
        <v>22.6</v>
      </c>
      <c r="I739" t="s">
        <v>2910</v>
      </c>
      <c r="J739" t="s">
        <v>3128</v>
      </c>
      <c r="K739" t="s">
        <v>3127</v>
      </c>
      <c r="L739">
        <v>24</v>
      </c>
      <c r="M739">
        <v>0</v>
      </c>
      <c r="P739">
        <v>62021</v>
      </c>
      <c r="Q739">
        <v>60.004199999999997</v>
      </c>
      <c r="R739">
        <v>1440.1</v>
      </c>
      <c r="S739" s="13">
        <v>0</v>
      </c>
      <c r="T739" s="13">
        <v>0</v>
      </c>
      <c r="U739" s="13">
        <v>-84.01</v>
      </c>
      <c r="V739" s="13">
        <v>-57.9</v>
      </c>
      <c r="W739" s="13">
        <v>1308.45</v>
      </c>
      <c r="X739" s="13">
        <v>47.64</v>
      </c>
      <c r="Y739" s="13">
        <v>1440.1</v>
      </c>
      <c r="Z739" s="7">
        <v>1440.1</v>
      </c>
    </row>
    <row r="740" spans="1:26" x14ac:dyDescent="0.25">
      <c r="A740" t="s">
        <v>2164</v>
      </c>
      <c r="B740">
        <v>207326</v>
      </c>
      <c r="C740" t="s">
        <v>2711</v>
      </c>
      <c r="D740" s="6">
        <v>44352</v>
      </c>
      <c r="E740" t="s">
        <v>2022</v>
      </c>
      <c r="F740">
        <v>69</v>
      </c>
      <c r="G740">
        <v>-3.25</v>
      </c>
      <c r="H740">
        <v>65.75</v>
      </c>
      <c r="I740" t="s">
        <v>2911</v>
      </c>
      <c r="J740" t="s">
        <v>3129</v>
      </c>
      <c r="K740" t="s">
        <v>3130</v>
      </c>
      <c r="L740">
        <v>69</v>
      </c>
      <c r="M740">
        <v>0</v>
      </c>
      <c r="P740">
        <v>62021</v>
      </c>
      <c r="Q740">
        <v>102.85505000000001</v>
      </c>
      <c r="R740">
        <v>7097</v>
      </c>
      <c r="S740" s="13">
        <v>0</v>
      </c>
      <c r="T740" s="13">
        <v>0</v>
      </c>
      <c r="U740" s="13">
        <v>-334.28</v>
      </c>
      <c r="V740" s="13">
        <v>-98.9</v>
      </c>
      <c r="W740" s="13">
        <v>6502.39</v>
      </c>
      <c r="X740" s="13">
        <v>260.33</v>
      </c>
      <c r="Y740" s="13">
        <v>7097</v>
      </c>
      <c r="Z740" s="7">
        <v>7097</v>
      </c>
    </row>
    <row r="741" spans="1:26" x14ac:dyDescent="0.25">
      <c r="A741" t="s">
        <v>2164</v>
      </c>
      <c r="B741">
        <v>207328</v>
      </c>
      <c r="C741" t="s">
        <v>2712</v>
      </c>
      <c r="D741" s="6">
        <v>44353</v>
      </c>
      <c r="E741" t="s">
        <v>123</v>
      </c>
      <c r="F741">
        <v>139</v>
      </c>
      <c r="G741">
        <v>-6.42</v>
      </c>
      <c r="H741">
        <v>132.58000000000001</v>
      </c>
      <c r="I741" t="s">
        <v>2912</v>
      </c>
      <c r="J741" t="s">
        <v>3131</v>
      </c>
      <c r="K741" t="s">
        <v>3132</v>
      </c>
      <c r="L741">
        <v>139</v>
      </c>
      <c r="M741">
        <v>0</v>
      </c>
      <c r="P741">
        <v>62021</v>
      </c>
      <c r="Q741">
        <v>73.432000000000002</v>
      </c>
      <c r="R741">
        <v>10207.049999999999</v>
      </c>
      <c r="S741" s="13">
        <v>0</v>
      </c>
      <c r="T741" s="13">
        <v>0</v>
      </c>
      <c r="U741" s="13">
        <v>-471.43</v>
      </c>
      <c r="V741" s="13">
        <v>-70.23</v>
      </c>
      <c r="W741" s="13">
        <v>9311.32</v>
      </c>
      <c r="X741" s="13">
        <v>424.3</v>
      </c>
      <c r="Y741" s="13">
        <v>10207.049999999999</v>
      </c>
      <c r="Z741" s="7">
        <v>10207.049999999999</v>
      </c>
    </row>
    <row r="742" spans="1:26" x14ac:dyDescent="0.25">
      <c r="A742" t="s">
        <v>2164</v>
      </c>
      <c r="B742">
        <v>207329</v>
      </c>
      <c r="C742" t="s">
        <v>2713</v>
      </c>
      <c r="D742" s="6">
        <v>44353</v>
      </c>
      <c r="E742" t="s">
        <v>123</v>
      </c>
      <c r="F742">
        <v>89</v>
      </c>
      <c r="G742">
        <v>-4.24</v>
      </c>
      <c r="H742">
        <v>84.76</v>
      </c>
      <c r="I742" t="s">
        <v>2913</v>
      </c>
      <c r="J742" t="s">
        <v>3133</v>
      </c>
      <c r="K742" t="s">
        <v>3134</v>
      </c>
      <c r="L742">
        <v>89</v>
      </c>
      <c r="M742">
        <v>10</v>
      </c>
      <c r="P742">
        <v>62021</v>
      </c>
      <c r="Q742">
        <v>73.432000000000002</v>
      </c>
      <c r="R742">
        <v>7269.77</v>
      </c>
      <c r="S742" s="13">
        <v>0</v>
      </c>
      <c r="T742" s="13">
        <v>734.32</v>
      </c>
      <c r="U742" s="13">
        <v>-311.35000000000002</v>
      </c>
      <c r="V742" s="13">
        <v>-70.23</v>
      </c>
      <c r="W742" s="13">
        <v>5952.84</v>
      </c>
      <c r="X742" s="13">
        <v>271.26</v>
      </c>
      <c r="Y742" s="13">
        <v>7269.77</v>
      </c>
      <c r="Z742" s="7">
        <v>7269.77</v>
      </c>
    </row>
    <row r="743" spans="1:26" x14ac:dyDescent="0.25">
      <c r="A743" t="s">
        <v>2164</v>
      </c>
      <c r="B743">
        <v>207330</v>
      </c>
      <c r="C743" t="s">
        <v>2714</v>
      </c>
      <c r="D743" s="6">
        <v>44353</v>
      </c>
      <c r="E743" t="s">
        <v>123</v>
      </c>
      <c r="F743">
        <v>188</v>
      </c>
      <c r="G743">
        <v>-8.57</v>
      </c>
      <c r="H743">
        <v>179.43</v>
      </c>
      <c r="I743" t="s">
        <v>2914</v>
      </c>
      <c r="J743" t="s">
        <v>3135</v>
      </c>
      <c r="K743" t="s">
        <v>3136</v>
      </c>
      <c r="L743">
        <v>188</v>
      </c>
      <c r="M743">
        <v>10</v>
      </c>
      <c r="P743">
        <v>62021</v>
      </c>
      <c r="Q743">
        <v>73.432000000000002</v>
      </c>
      <c r="R743">
        <v>14539.54</v>
      </c>
      <c r="S743" s="13">
        <v>0</v>
      </c>
      <c r="T743" s="13">
        <v>734.32</v>
      </c>
      <c r="U743" s="13">
        <v>-629.30999999999995</v>
      </c>
      <c r="V743" s="13">
        <v>-70.23</v>
      </c>
      <c r="W743" s="13">
        <v>12601.68</v>
      </c>
      <c r="X743" s="13">
        <v>574.23</v>
      </c>
      <c r="Y743" s="13">
        <v>14539.54</v>
      </c>
      <c r="Z743" s="7">
        <v>14539.54</v>
      </c>
    </row>
    <row r="744" spans="1:26" x14ac:dyDescent="0.25">
      <c r="A744" t="s">
        <v>2164</v>
      </c>
      <c r="B744">
        <v>207334</v>
      </c>
      <c r="C744" t="s">
        <v>2715</v>
      </c>
      <c r="D744" s="6">
        <v>44353</v>
      </c>
      <c r="E744" t="s">
        <v>123</v>
      </c>
      <c r="F744">
        <v>99</v>
      </c>
      <c r="G744">
        <v>-4.67</v>
      </c>
      <c r="H744">
        <v>94.33</v>
      </c>
      <c r="I744" t="s">
        <v>2915</v>
      </c>
      <c r="J744" t="s">
        <v>3137</v>
      </c>
      <c r="K744" t="s">
        <v>3138</v>
      </c>
      <c r="L744">
        <v>99</v>
      </c>
      <c r="M744">
        <v>0</v>
      </c>
      <c r="P744">
        <v>62021</v>
      </c>
      <c r="Q744">
        <v>73.432000000000002</v>
      </c>
      <c r="R744">
        <v>7269.77</v>
      </c>
      <c r="S744" s="13">
        <v>0</v>
      </c>
      <c r="T744" s="13">
        <v>0</v>
      </c>
      <c r="U744" s="13">
        <v>-342.93</v>
      </c>
      <c r="V744" s="13">
        <v>-70.23</v>
      </c>
      <c r="W744" s="13">
        <v>6624.96</v>
      </c>
      <c r="X744" s="13">
        <v>301.88</v>
      </c>
      <c r="Y744" s="13">
        <v>7269.77</v>
      </c>
      <c r="Z744" s="7">
        <v>7269.77</v>
      </c>
    </row>
    <row r="745" spans="1:26" x14ac:dyDescent="0.25">
      <c r="A745" t="s">
        <v>2164</v>
      </c>
      <c r="B745">
        <v>207335</v>
      </c>
      <c r="C745" t="s">
        <v>2716</v>
      </c>
      <c r="D745" s="6">
        <v>44353</v>
      </c>
      <c r="E745" t="s">
        <v>123</v>
      </c>
      <c r="F745">
        <v>40</v>
      </c>
      <c r="G745">
        <v>-2.1</v>
      </c>
      <c r="H745">
        <v>37.9</v>
      </c>
      <c r="I745" t="s">
        <v>2916</v>
      </c>
      <c r="J745" t="s">
        <v>3137</v>
      </c>
      <c r="K745" t="s">
        <v>3138</v>
      </c>
      <c r="L745">
        <v>40</v>
      </c>
      <c r="M745">
        <v>0</v>
      </c>
      <c r="P745">
        <v>62021</v>
      </c>
      <c r="Q745">
        <v>73.432000000000002</v>
      </c>
      <c r="R745">
        <v>2937.28</v>
      </c>
      <c r="S745" s="13">
        <v>0</v>
      </c>
      <c r="T745" s="13">
        <v>0</v>
      </c>
      <c r="U745" s="13">
        <v>-154.21</v>
      </c>
      <c r="V745" s="13">
        <v>-70.23</v>
      </c>
      <c r="W745" s="13">
        <v>2661.78</v>
      </c>
      <c r="X745" s="13">
        <v>121.29</v>
      </c>
      <c r="Y745" s="13">
        <v>2937.28</v>
      </c>
      <c r="Z745" s="7">
        <v>2937.28</v>
      </c>
    </row>
    <row r="746" spans="1:26" x14ac:dyDescent="0.25">
      <c r="A746" t="s">
        <v>2164</v>
      </c>
      <c r="B746">
        <v>207336</v>
      </c>
      <c r="C746" t="s">
        <v>2717</v>
      </c>
      <c r="D746" s="6">
        <v>44353</v>
      </c>
      <c r="E746" t="s">
        <v>123</v>
      </c>
      <c r="F746">
        <v>49</v>
      </c>
      <c r="G746">
        <v>-2.4900000000000002</v>
      </c>
      <c r="H746">
        <v>46.51</v>
      </c>
      <c r="I746" t="s">
        <v>2917</v>
      </c>
      <c r="J746" t="s">
        <v>3139</v>
      </c>
      <c r="K746" t="s">
        <v>3140</v>
      </c>
      <c r="L746">
        <v>49</v>
      </c>
      <c r="M746">
        <v>0</v>
      </c>
      <c r="P746">
        <v>62021</v>
      </c>
      <c r="Q746">
        <v>73.432000000000002</v>
      </c>
      <c r="R746">
        <v>3598.17</v>
      </c>
      <c r="S746" s="13">
        <v>0</v>
      </c>
      <c r="T746" s="13">
        <v>0</v>
      </c>
      <c r="U746" s="13">
        <v>-182.85</v>
      </c>
      <c r="V746" s="13">
        <v>-70.23</v>
      </c>
      <c r="W746" s="13">
        <v>3266.48</v>
      </c>
      <c r="X746" s="13">
        <v>148.84</v>
      </c>
      <c r="Y746" s="13">
        <v>3598.17</v>
      </c>
      <c r="Z746" s="7">
        <v>3598.17</v>
      </c>
    </row>
    <row r="747" spans="1:26" x14ac:dyDescent="0.25">
      <c r="A747" t="s">
        <v>2164</v>
      </c>
      <c r="B747">
        <v>207337</v>
      </c>
      <c r="C747" t="s">
        <v>2718</v>
      </c>
      <c r="D747" s="6">
        <v>44353</v>
      </c>
      <c r="E747" t="s">
        <v>123</v>
      </c>
      <c r="F747">
        <v>49</v>
      </c>
      <c r="G747">
        <v>-2.4900000000000002</v>
      </c>
      <c r="H747">
        <v>46.51</v>
      </c>
      <c r="I747" t="s">
        <v>2918</v>
      </c>
      <c r="J747" t="s">
        <v>3141</v>
      </c>
      <c r="K747" t="s">
        <v>3142</v>
      </c>
      <c r="L747">
        <v>49</v>
      </c>
      <c r="M747">
        <v>0</v>
      </c>
      <c r="P747">
        <v>62021</v>
      </c>
      <c r="Q747">
        <v>73.432000000000002</v>
      </c>
      <c r="R747">
        <v>3598.17</v>
      </c>
      <c r="S747" s="13">
        <v>0</v>
      </c>
      <c r="T747" s="13">
        <v>0</v>
      </c>
      <c r="U747" s="13">
        <v>-182.85</v>
      </c>
      <c r="V747" s="13">
        <v>-70.23</v>
      </c>
      <c r="W747" s="13">
        <v>3266.48</v>
      </c>
      <c r="X747" s="13">
        <v>148.84</v>
      </c>
      <c r="Y747" s="13">
        <v>3598.17</v>
      </c>
      <c r="Z747" s="7">
        <v>3598.17</v>
      </c>
    </row>
    <row r="748" spans="1:26" x14ac:dyDescent="0.25">
      <c r="A748" t="s">
        <v>2164</v>
      </c>
      <c r="B748">
        <v>207339</v>
      </c>
      <c r="C748" t="s">
        <v>2719</v>
      </c>
      <c r="D748" s="6">
        <v>44353</v>
      </c>
      <c r="E748" t="s">
        <v>1788</v>
      </c>
      <c r="F748">
        <v>119</v>
      </c>
      <c r="G748">
        <v>-5.55</v>
      </c>
      <c r="H748">
        <v>113.45</v>
      </c>
      <c r="I748" t="s">
        <v>2919</v>
      </c>
      <c r="J748" t="s">
        <v>1790</v>
      </c>
      <c r="K748" t="s">
        <v>3143</v>
      </c>
      <c r="L748">
        <v>119</v>
      </c>
      <c r="M748">
        <v>0</v>
      </c>
      <c r="P748">
        <v>62021</v>
      </c>
      <c r="Q748">
        <v>60.004199999999997</v>
      </c>
      <c r="R748">
        <v>7140.5</v>
      </c>
      <c r="S748" s="13">
        <v>0</v>
      </c>
      <c r="T748" s="13">
        <v>0</v>
      </c>
      <c r="U748" s="13">
        <v>-333.02</v>
      </c>
      <c r="V748" s="13">
        <v>-57.89</v>
      </c>
      <c r="W748" s="13">
        <v>6567.71</v>
      </c>
      <c r="X748" s="13">
        <v>239.77</v>
      </c>
      <c r="Y748" s="13">
        <v>7140.5</v>
      </c>
      <c r="Z748" s="7">
        <v>7140.5</v>
      </c>
    </row>
    <row r="749" spans="1:26" x14ac:dyDescent="0.25">
      <c r="A749" t="s">
        <v>2164</v>
      </c>
      <c r="B749">
        <v>207341</v>
      </c>
      <c r="C749" t="s">
        <v>2720</v>
      </c>
      <c r="D749" s="6">
        <v>44354</v>
      </c>
      <c r="E749" t="s">
        <v>123</v>
      </c>
      <c r="F749">
        <v>20</v>
      </c>
      <c r="G749">
        <v>-1.23</v>
      </c>
      <c r="H749">
        <v>18.77</v>
      </c>
      <c r="I749" t="s">
        <v>2920</v>
      </c>
      <c r="J749" t="s">
        <v>3141</v>
      </c>
      <c r="K749" t="s">
        <v>3142</v>
      </c>
      <c r="L749">
        <v>20</v>
      </c>
      <c r="M749">
        <v>0</v>
      </c>
      <c r="P749">
        <v>62021</v>
      </c>
      <c r="Q749">
        <v>73.432000000000002</v>
      </c>
      <c r="R749">
        <v>1468.64</v>
      </c>
      <c r="S749" s="13">
        <v>0</v>
      </c>
      <c r="T749" s="13">
        <v>0</v>
      </c>
      <c r="U749" s="13">
        <v>-90.32</v>
      </c>
      <c r="V749" s="13">
        <v>-70.23</v>
      </c>
      <c r="W749" s="13">
        <v>1318.25</v>
      </c>
      <c r="X749" s="13">
        <v>60.07</v>
      </c>
      <c r="Y749" s="13">
        <v>1468.64</v>
      </c>
      <c r="Z749" s="7">
        <v>1468.64</v>
      </c>
    </row>
    <row r="750" spans="1:26" x14ac:dyDescent="0.25">
      <c r="A750" t="s">
        <v>2164</v>
      </c>
      <c r="B750">
        <v>207343</v>
      </c>
      <c r="C750" t="s">
        <v>2721</v>
      </c>
      <c r="D750" s="6">
        <v>44354</v>
      </c>
      <c r="E750" t="s">
        <v>123</v>
      </c>
      <c r="F750">
        <v>20</v>
      </c>
      <c r="G750">
        <v>-1.23</v>
      </c>
      <c r="H750">
        <v>18.77</v>
      </c>
      <c r="I750" t="s">
        <v>2921</v>
      </c>
      <c r="J750" t="s">
        <v>3144</v>
      </c>
      <c r="K750" t="s">
        <v>3145</v>
      </c>
      <c r="L750">
        <v>20</v>
      </c>
      <c r="M750">
        <v>0</v>
      </c>
      <c r="P750">
        <v>62021</v>
      </c>
      <c r="Q750">
        <v>73.432000000000002</v>
      </c>
      <c r="R750">
        <v>1468.64</v>
      </c>
      <c r="S750" s="13">
        <v>0</v>
      </c>
      <c r="T750" s="13">
        <v>0</v>
      </c>
      <c r="U750" s="13">
        <v>-90.32</v>
      </c>
      <c r="V750" s="13">
        <v>-70.23</v>
      </c>
      <c r="W750" s="13">
        <v>1318.25</v>
      </c>
      <c r="X750" s="13">
        <v>60.07</v>
      </c>
      <c r="Y750" s="13">
        <v>1468.64</v>
      </c>
      <c r="Z750" s="7">
        <v>1468.64</v>
      </c>
    </row>
    <row r="751" spans="1:26" x14ac:dyDescent="0.25">
      <c r="A751" t="s">
        <v>2164</v>
      </c>
      <c r="B751">
        <v>207345</v>
      </c>
      <c r="C751" t="s">
        <v>2722</v>
      </c>
      <c r="D751" s="6">
        <v>44354</v>
      </c>
      <c r="E751" t="s">
        <v>123</v>
      </c>
      <c r="F751">
        <v>89</v>
      </c>
      <c r="G751">
        <v>-4.24</v>
      </c>
      <c r="H751">
        <v>84.76</v>
      </c>
      <c r="I751" t="s">
        <v>2922</v>
      </c>
      <c r="J751" t="s">
        <v>3146</v>
      </c>
      <c r="K751" t="s">
        <v>3147</v>
      </c>
      <c r="L751">
        <v>89</v>
      </c>
      <c r="M751">
        <v>0</v>
      </c>
      <c r="P751">
        <v>62021</v>
      </c>
      <c r="Q751">
        <v>73.432000000000002</v>
      </c>
      <c r="R751">
        <v>6535.45</v>
      </c>
      <c r="S751" s="13">
        <v>0</v>
      </c>
      <c r="T751" s="13">
        <v>0</v>
      </c>
      <c r="U751" s="13">
        <v>-311.35000000000002</v>
      </c>
      <c r="V751" s="13">
        <v>-70.23</v>
      </c>
      <c r="W751" s="13">
        <v>5952.83</v>
      </c>
      <c r="X751" s="13">
        <v>271.27</v>
      </c>
      <c r="Y751" s="13">
        <v>6535.45</v>
      </c>
      <c r="Z751" s="7">
        <v>6535.45</v>
      </c>
    </row>
    <row r="752" spans="1:26" x14ac:dyDescent="0.25">
      <c r="A752" t="s">
        <v>2164</v>
      </c>
      <c r="B752" t="s">
        <v>2877</v>
      </c>
      <c r="C752" t="s">
        <v>2723</v>
      </c>
      <c r="D752" s="6">
        <v>44354</v>
      </c>
      <c r="E752" t="s">
        <v>123</v>
      </c>
      <c r="F752">
        <v>441</v>
      </c>
      <c r="G752">
        <v>-19.61</v>
      </c>
      <c r="H752">
        <v>421.39</v>
      </c>
      <c r="I752" t="s">
        <v>2923</v>
      </c>
      <c r="J752" t="s">
        <v>249</v>
      </c>
      <c r="K752" t="s">
        <v>250</v>
      </c>
      <c r="L752">
        <v>441</v>
      </c>
      <c r="M752">
        <v>0</v>
      </c>
      <c r="P752">
        <v>62021</v>
      </c>
      <c r="Q752">
        <v>73.432000000000002</v>
      </c>
      <c r="R752">
        <v>32383.51</v>
      </c>
      <c r="S752" s="13">
        <v>0</v>
      </c>
      <c r="T752" s="13">
        <v>0</v>
      </c>
      <c r="U752" s="13">
        <v>-1440</v>
      </c>
      <c r="V752" s="13">
        <v>-70.23</v>
      </c>
      <c r="W752" s="13">
        <v>29594.9</v>
      </c>
      <c r="X752" s="13">
        <v>1348.61</v>
      </c>
      <c r="Y752" s="13">
        <v>32383.51</v>
      </c>
      <c r="Z752" s="7">
        <v>32383.51</v>
      </c>
    </row>
    <row r="753" spans="1:26" x14ac:dyDescent="0.25">
      <c r="A753" t="s">
        <v>2164</v>
      </c>
      <c r="B753">
        <v>207348</v>
      </c>
      <c r="C753" t="s">
        <v>2724</v>
      </c>
      <c r="D753" s="6">
        <v>44354</v>
      </c>
      <c r="E753" t="s">
        <v>123</v>
      </c>
      <c r="F753">
        <v>89</v>
      </c>
      <c r="G753">
        <v>-4.24</v>
      </c>
      <c r="H753">
        <v>84.76</v>
      </c>
      <c r="I753" t="s">
        <v>2924</v>
      </c>
      <c r="J753" t="s">
        <v>3148</v>
      </c>
      <c r="K753" t="s">
        <v>3149</v>
      </c>
      <c r="L753">
        <v>89</v>
      </c>
      <c r="M753">
        <v>10</v>
      </c>
      <c r="P753">
        <v>62021</v>
      </c>
      <c r="Q753">
        <v>73.432000000000002</v>
      </c>
      <c r="R753">
        <v>7269.77</v>
      </c>
      <c r="S753" s="13">
        <v>0</v>
      </c>
      <c r="T753" s="13">
        <v>734.32</v>
      </c>
      <c r="U753" s="13">
        <v>-311.35000000000002</v>
      </c>
      <c r="V753" s="13">
        <v>-70.23</v>
      </c>
      <c r="W753" s="13">
        <v>5952.83</v>
      </c>
      <c r="X753" s="13">
        <v>271.27</v>
      </c>
      <c r="Y753" s="13">
        <v>7269.77</v>
      </c>
      <c r="Z753" s="7">
        <v>7269.77</v>
      </c>
    </row>
    <row r="754" spans="1:26" x14ac:dyDescent="0.25">
      <c r="A754" t="s">
        <v>2164</v>
      </c>
      <c r="B754">
        <v>207349</v>
      </c>
      <c r="C754" t="s">
        <v>2725</v>
      </c>
      <c r="D754" s="6">
        <v>44354</v>
      </c>
      <c r="E754" t="s">
        <v>123</v>
      </c>
      <c r="F754">
        <v>99</v>
      </c>
      <c r="G754">
        <v>-4.67</v>
      </c>
      <c r="H754">
        <v>94.33</v>
      </c>
      <c r="I754" t="s">
        <v>2925</v>
      </c>
      <c r="J754" t="s">
        <v>3150</v>
      </c>
      <c r="K754" t="s">
        <v>3151</v>
      </c>
      <c r="L754">
        <v>99</v>
      </c>
      <c r="M754">
        <v>0</v>
      </c>
      <c r="P754">
        <v>62021</v>
      </c>
      <c r="Q754">
        <v>73.432000000000002</v>
      </c>
      <c r="R754">
        <v>7269.77</v>
      </c>
      <c r="S754" s="13">
        <v>0</v>
      </c>
      <c r="T754" s="13">
        <v>0</v>
      </c>
      <c r="U754" s="13">
        <v>-342.93</v>
      </c>
      <c r="V754" s="13">
        <v>-70.23</v>
      </c>
      <c r="W754" s="13">
        <v>6624.95</v>
      </c>
      <c r="X754" s="13">
        <v>301.89</v>
      </c>
      <c r="Y754" s="13">
        <v>7269.77</v>
      </c>
      <c r="Z754" s="7">
        <v>7269.77</v>
      </c>
    </row>
    <row r="755" spans="1:26" x14ac:dyDescent="0.25">
      <c r="A755" t="s">
        <v>2164</v>
      </c>
      <c r="B755">
        <v>207357</v>
      </c>
      <c r="C755" t="s">
        <v>2726</v>
      </c>
      <c r="D755" s="6">
        <v>44354</v>
      </c>
      <c r="E755" t="s">
        <v>123</v>
      </c>
      <c r="F755">
        <v>40</v>
      </c>
      <c r="G755">
        <v>-2.1</v>
      </c>
      <c r="H755">
        <v>37.9</v>
      </c>
      <c r="I755" t="s">
        <v>2926</v>
      </c>
      <c r="J755" t="s">
        <v>3124</v>
      </c>
      <c r="K755" t="s">
        <v>3125</v>
      </c>
      <c r="L755">
        <v>40</v>
      </c>
      <c r="M755">
        <v>0</v>
      </c>
      <c r="P755">
        <v>62021</v>
      </c>
      <c r="Q755">
        <v>73.432000000000002</v>
      </c>
      <c r="R755">
        <v>2937.28</v>
      </c>
      <c r="S755" s="13">
        <v>0</v>
      </c>
      <c r="T755" s="13">
        <v>0</v>
      </c>
      <c r="U755" s="13">
        <v>-154.21</v>
      </c>
      <c r="V755" s="13">
        <v>-70.23</v>
      </c>
      <c r="W755" s="13">
        <v>2661.78</v>
      </c>
      <c r="X755" s="13">
        <v>121.29</v>
      </c>
      <c r="Y755" s="13">
        <v>2937.28</v>
      </c>
      <c r="Z755" s="7">
        <v>2937.28</v>
      </c>
    </row>
    <row r="756" spans="1:26" x14ac:dyDescent="0.25">
      <c r="A756" t="s">
        <v>2164</v>
      </c>
      <c r="B756">
        <v>207340</v>
      </c>
      <c r="C756" t="s">
        <v>2727</v>
      </c>
      <c r="D756" s="6">
        <v>44354</v>
      </c>
      <c r="E756" t="s">
        <v>1788</v>
      </c>
      <c r="F756">
        <v>120</v>
      </c>
      <c r="G756">
        <v>-5.59</v>
      </c>
      <c r="H756">
        <v>114.41</v>
      </c>
      <c r="I756" t="s">
        <v>2927</v>
      </c>
      <c r="J756" t="s">
        <v>1790</v>
      </c>
      <c r="K756" t="s">
        <v>3143</v>
      </c>
      <c r="L756">
        <v>120</v>
      </c>
      <c r="M756">
        <v>0</v>
      </c>
      <c r="P756">
        <v>62021</v>
      </c>
      <c r="Q756">
        <v>60.004199999999997</v>
      </c>
      <c r="R756">
        <v>7200.5</v>
      </c>
      <c r="S756" s="13">
        <v>0</v>
      </c>
      <c r="T756" s="13">
        <v>0</v>
      </c>
      <c r="U756" s="13">
        <v>-335.42</v>
      </c>
      <c r="V756" s="13">
        <v>-57.89</v>
      </c>
      <c r="W756" s="13">
        <v>6622.9</v>
      </c>
      <c r="X756" s="13">
        <v>242.18</v>
      </c>
      <c r="Y756" s="13">
        <v>7200.5</v>
      </c>
      <c r="Z756" s="7">
        <v>7200.5</v>
      </c>
    </row>
    <row r="757" spans="1:26" x14ac:dyDescent="0.25">
      <c r="A757" t="s">
        <v>2164</v>
      </c>
      <c r="B757">
        <v>207342</v>
      </c>
      <c r="C757" t="s">
        <v>2728</v>
      </c>
      <c r="D757" s="6">
        <v>44354</v>
      </c>
      <c r="E757" t="s">
        <v>1788</v>
      </c>
      <c r="F757">
        <v>119</v>
      </c>
      <c r="G757">
        <v>-5.55</v>
      </c>
      <c r="H757">
        <v>113.45</v>
      </c>
      <c r="I757" t="s">
        <v>2928</v>
      </c>
      <c r="J757" t="s">
        <v>3152</v>
      </c>
      <c r="K757" t="s">
        <v>3153</v>
      </c>
      <c r="L757">
        <v>119</v>
      </c>
      <c r="M757">
        <v>0</v>
      </c>
      <c r="P757">
        <v>62021</v>
      </c>
      <c r="Q757">
        <v>60.004199999999997</v>
      </c>
      <c r="R757">
        <v>7140.5</v>
      </c>
      <c r="S757" s="13">
        <v>0</v>
      </c>
      <c r="T757" s="13">
        <v>0</v>
      </c>
      <c r="U757" s="13">
        <v>-333.02</v>
      </c>
      <c r="V757" s="13">
        <v>-57.89</v>
      </c>
      <c r="W757" s="13">
        <v>6567.33</v>
      </c>
      <c r="X757" s="13">
        <v>240.15</v>
      </c>
      <c r="Y757" s="13">
        <v>7140.5</v>
      </c>
      <c r="Z757" s="7">
        <v>7140.5</v>
      </c>
    </row>
    <row r="758" spans="1:26" x14ac:dyDescent="0.25">
      <c r="A758" t="s">
        <v>2164</v>
      </c>
      <c r="B758">
        <v>207344</v>
      </c>
      <c r="C758" t="s">
        <v>2729</v>
      </c>
      <c r="D758" s="6">
        <v>44354</v>
      </c>
      <c r="E758" t="s">
        <v>1861</v>
      </c>
      <c r="F758">
        <v>8</v>
      </c>
      <c r="G758">
        <v>-0.77</v>
      </c>
      <c r="H758">
        <v>7.23</v>
      </c>
      <c r="I758" t="s">
        <v>2929</v>
      </c>
      <c r="J758" t="s">
        <v>3098</v>
      </c>
      <c r="K758" t="s">
        <v>3099</v>
      </c>
      <c r="L758">
        <v>8</v>
      </c>
      <c r="M758">
        <v>0</v>
      </c>
      <c r="P758">
        <v>62021</v>
      </c>
      <c r="Q758">
        <v>88.400499999999994</v>
      </c>
      <c r="R758">
        <v>707.2</v>
      </c>
      <c r="S758" s="13">
        <v>0</v>
      </c>
      <c r="T758" s="13">
        <v>0</v>
      </c>
      <c r="U758" s="13">
        <v>-68.069999999999993</v>
      </c>
      <c r="V758" s="13">
        <v>-85</v>
      </c>
      <c r="W758" s="13">
        <v>614.55999999999995</v>
      </c>
      <c r="X758" s="13">
        <v>24.57</v>
      </c>
      <c r="Y758" s="13">
        <v>707.2</v>
      </c>
      <c r="Z758" s="7">
        <v>707.2</v>
      </c>
    </row>
    <row r="759" spans="1:26" x14ac:dyDescent="0.25">
      <c r="A759" t="s">
        <v>2164</v>
      </c>
      <c r="B759">
        <v>207359</v>
      </c>
      <c r="C759" t="s">
        <v>2730</v>
      </c>
      <c r="D759" s="6">
        <v>44355</v>
      </c>
      <c r="E759" t="s">
        <v>123</v>
      </c>
      <c r="F759">
        <v>99</v>
      </c>
      <c r="G759">
        <v>-4.67</v>
      </c>
      <c r="H759">
        <v>94.33</v>
      </c>
      <c r="I759" t="s">
        <v>2930</v>
      </c>
      <c r="J759" t="s">
        <v>3154</v>
      </c>
      <c r="K759" t="s">
        <v>3155</v>
      </c>
      <c r="L759">
        <v>99</v>
      </c>
      <c r="M759">
        <v>0</v>
      </c>
      <c r="P759">
        <v>62021</v>
      </c>
      <c r="Q759">
        <v>73.432000000000002</v>
      </c>
      <c r="R759">
        <v>7269.77</v>
      </c>
      <c r="S759" s="13">
        <v>0</v>
      </c>
      <c r="T759" s="13">
        <v>0</v>
      </c>
      <c r="U759" s="13">
        <v>-342.93</v>
      </c>
      <c r="V759" s="13">
        <v>-70.17</v>
      </c>
      <c r="W759" s="13">
        <v>6619</v>
      </c>
      <c r="X759" s="13">
        <v>307.83999999999997</v>
      </c>
      <c r="Y759" s="13">
        <v>7269.77</v>
      </c>
      <c r="Z759" s="7">
        <v>7269.77</v>
      </c>
    </row>
    <row r="760" spans="1:26" x14ac:dyDescent="0.25">
      <c r="A760" t="s">
        <v>2164</v>
      </c>
      <c r="B760">
        <v>207360</v>
      </c>
      <c r="C760" t="s">
        <v>2731</v>
      </c>
      <c r="D760" s="6">
        <v>44355</v>
      </c>
      <c r="E760" t="s">
        <v>123</v>
      </c>
      <c r="F760">
        <v>89</v>
      </c>
      <c r="G760">
        <v>-4.24</v>
      </c>
      <c r="H760">
        <v>84.76</v>
      </c>
      <c r="I760" t="s">
        <v>2931</v>
      </c>
      <c r="J760" t="s">
        <v>3156</v>
      </c>
      <c r="K760" t="s">
        <v>3157</v>
      </c>
      <c r="L760">
        <v>89</v>
      </c>
      <c r="M760">
        <v>10</v>
      </c>
      <c r="P760">
        <v>62021</v>
      </c>
      <c r="Q760">
        <v>73.432000000000002</v>
      </c>
      <c r="R760">
        <v>7269.77</v>
      </c>
      <c r="S760" s="13">
        <v>0</v>
      </c>
      <c r="T760" s="13">
        <v>734.32</v>
      </c>
      <c r="U760" s="13">
        <v>-311.35000000000002</v>
      </c>
      <c r="V760" s="13">
        <v>-70.17</v>
      </c>
      <c r="W760" s="13">
        <v>5947.49</v>
      </c>
      <c r="X760" s="13">
        <v>276.61</v>
      </c>
      <c r="Y760" s="13">
        <v>7269.77</v>
      </c>
      <c r="Z760" s="7">
        <v>7269.77</v>
      </c>
    </row>
    <row r="761" spans="1:26" x14ac:dyDescent="0.25">
      <c r="A761" t="s">
        <v>2164</v>
      </c>
      <c r="B761">
        <v>207383</v>
      </c>
      <c r="C761" t="s">
        <v>2732</v>
      </c>
      <c r="D761" s="6">
        <v>44355</v>
      </c>
      <c r="E761" t="s">
        <v>123</v>
      </c>
      <c r="F761">
        <v>99</v>
      </c>
      <c r="G761">
        <v>-4.67</v>
      </c>
      <c r="H761">
        <v>94.33</v>
      </c>
      <c r="I761" t="s">
        <v>2932</v>
      </c>
      <c r="J761" t="s">
        <v>3158</v>
      </c>
      <c r="K761" t="s">
        <v>3159</v>
      </c>
      <c r="L761">
        <v>99</v>
      </c>
      <c r="M761">
        <v>0</v>
      </c>
      <c r="P761">
        <v>62021</v>
      </c>
      <c r="Q761">
        <v>73.432000000000002</v>
      </c>
      <c r="R761">
        <v>7269.77</v>
      </c>
      <c r="S761" s="13">
        <v>0</v>
      </c>
      <c r="T761" s="13">
        <v>0</v>
      </c>
      <c r="U761" s="13">
        <v>-342.93</v>
      </c>
      <c r="V761" s="13">
        <v>-70.17</v>
      </c>
      <c r="W761" s="13">
        <v>6619</v>
      </c>
      <c r="X761" s="13">
        <v>307.83999999999997</v>
      </c>
      <c r="Y761" s="13">
        <v>7269.77</v>
      </c>
      <c r="Z761" s="7">
        <v>7269.77</v>
      </c>
    </row>
    <row r="762" spans="1:26" x14ac:dyDescent="0.25">
      <c r="A762" t="s">
        <v>2164</v>
      </c>
      <c r="B762">
        <v>207362</v>
      </c>
      <c r="C762" t="s">
        <v>2733</v>
      </c>
      <c r="D762" s="6">
        <v>44355</v>
      </c>
      <c r="E762" t="s">
        <v>1861</v>
      </c>
      <c r="F762">
        <v>78</v>
      </c>
      <c r="G762">
        <v>-3.82</v>
      </c>
      <c r="H762">
        <v>74.180000000000007</v>
      </c>
      <c r="I762" t="s">
        <v>2933</v>
      </c>
      <c r="J762" t="s">
        <v>3098</v>
      </c>
      <c r="K762" t="s">
        <v>3099</v>
      </c>
      <c r="L762">
        <v>78</v>
      </c>
      <c r="M762">
        <v>8</v>
      </c>
      <c r="P762">
        <v>62021</v>
      </c>
      <c r="Q762">
        <v>88.400499999999994</v>
      </c>
      <c r="R762">
        <v>7602.44</v>
      </c>
      <c r="S762" s="13">
        <v>0</v>
      </c>
      <c r="T762" s="13">
        <v>707.2</v>
      </c>
      <c r="U762" s="13">
        <v>-337.69</v>
      </c>
      <c r="V762" s="13">
        <v>-85.22</v>
      </c>
      <c r="W762" s="13">
        <v>6321.7</v>
      </c>
      <c r="X762" s="13">
        <v>235.85</v>
      </c>
      <c r="Y762" s="13">
        <v>7602.44</v>
      </c>
      <c r="Z762" s="7">
        <v>7602.44</v>
      </c>
    </row>
    <row r="763" spans="1:26" x14ac:dyDescent="0.25">
      <c r="A763" t="s">
        <v>2164</v>
      </c>
      <c r="B763">
        <v>207384</v>
      </c>
      <c r="C763" t="s">
        <v>2734</v>
      </c>
      <c r="D763" s="6">
        <v>44356</v>
      </c>
      <c r="E763" t="s">
        <v>123</v>
      </c>
      <c r="F763">
        <v>20</v>
      </c>
      <c r="G763">
        <v>-1.23</v>
      </c>
      <c r="H763">
        <v>18.77</v>
      </c>
      <c r="I763" t="s">
        <v>2934</v>
      </c>
      <c r="J763" t="s">
        <v>3137</v>
      </c>
      <c r="K763" t="s">
        <v>3138</v>
      </c>
      <c r="L763">
        <v>20</v>
      </c>
      <c r="M763">
        <v>0</v>
      </c>
      <c r="P763">
        <v>62021</v>
      </c>
      <c r="Q763">
        <v>73.432000000000002</v>
      </c>
      <c r="R763">
        <v>1468.64</v>
      </c>
      <c r="S763" s="13">
        <v>0</v>
      </c>
      <c r="T763" s="13">
        <v>0</v>
      </c>
      <c r="U763" s="13">
        <v>-90.32</v>
      </c>
      <c r="V763" s="13">
        <v>-70.19</v>
      </c>
      <c r="W763" s="13">
        <v>1317.48</v>
      </c>
      <c r="X763" s="13">
        <v>60.84</v>
      </c>
      <c r="Y763" s="13">
        <v>1468.64</v>
      </c>
      <c r="Z763" s="7">
        <v>1468.64</v>
      </c>
    </row>
    <row r="764" spans="1:26" x14ac:dyDescent="0.25">
      <c r="A764" t="s">
        <v>2164</v>
      </c>
      <c r="B764">
        <v>207385</v>
      </c>
      <c r="C764" t="s">
        <v>2735</v>
      </c>
      <c r="D764" s="6">
        <v>44356</v>
      </c>
      <c r="E764" t="s">
        <v>123</v>
      </c>
      <c r="F764">
        <v>99</v>
      </c>
      <c r="G764">
        <v>-4.67</v>
      </c>
      <c r="H764">
        <v>94.33</v>
      </c>
      <c r="I764" t="s">
        <v>2935</v>
      </c>
      <c r="J764" t="s">
        <v>3160</v>
      </c>
      <c r="K764" t="s">
        <v>3161</v>
      </c>
      <c r="L764">
        <v>99</v>
      </c>
      <c r="M764">
        <v>0</v>
      </c>
      <c r="P764">
        <v>62021</v>
      </c>
      <c r="Q764">
        <v>73.432000000000002</v>
      </c>
      <c r="R764">
        <v>7269.77</v>
      </c>
      <c r="S764" s="13">
        <v>0</v>
      </c>
      <c r="T764" s="13">
        <v>0</v>
      </c>
      <c r="U764" s="13">
        <v>-342.93</v>
      </c>
      <c r="V764" s="13">
        <v>-70.19</v>
      </c>
      <c r="W764" s="13">
        <v>6621.11</v>
      </c>
      <c r="X764" s="13">
        <v>305.73</v>
      </c>
      <c r="Y764" s="13">
        <v>7269.77</v>
      </c>
      <c r="Z764" s="7">
        <v>7269.77</v>
      </c>
    </row>
    <row r="765" spans="1:26" x14ac:dyDescent="0.25">
      <c r="A765" t="s">
        <v>2164</v>
      </c>
      <c r="B765">
        <v>207386</v>
      </c>
      <c r="C765" t="s">
        <v>2736</v>
      </c>
      <c r="D765" s="6">
        <v>44356</v>
      </c>
      <c r="E765" t="s">
        <v>123</v>
      </c>
      <c r="F765">
        <v>49</v>
      </c>
      <c r="G765">
        <v>-2.4900000000000002</v>
      </c>
      <c r="H765">
        <v>46.51</v>
      </c>
      <c r="I765" t="s">
        <v>2936</v>
      </c>
      <c r="J765" t="s">
        <v>3162</v>
      </c>
      <c r="K765" t="s">
        <v>3163</v>
      </c>
      <c r="L765">
        <v>49</v>
      </c>
      <c r="M765">
        <v>0</v>
      </c>
      <c r="P765">
        <v>62021</v>
      </c>
      <c r="Q765">
        <v>73.432000000000002</v>
      </c>
      <c r="R765">
        <v>3598.17</v>
      </c>
      <c r="S765" s="13">
        <v>0</v>
      </c>
      <c r="T765" s="13">
        <v>0</v>
      </c>
      <c r="U765" s="13">
        <v>-182.85</v>
      </c>
      <c r="V765" s="13">
        <v>-70.19</v>
      </c>
      <c r="W765" s="13">
        <v>3264.58</v>
      </c>
      <c r="X765" s="13">
        <v>150.74</v>
      </c>
      <c r="Y765" s="13">
        <v>3598.17</v>
      </c>
      <c r="Z765" s="7">
        <v>3598.17</v>
      </c>
    </row>
    <row r="766" spans="1:26" x14ac:dyDescent="0.25">
      <c r="A766" t="s">
        <v>2164</v>
      </c>
      <c r="B766">
        <v>207387</v>
      </c>
      <c r="C766" t="s">
        <v>2737</v>
      </c>
      <c r="D766" s="6">
        <v>44356</v>
      </c>
      <c r="E766" t="s">
        <v>123</v>
      </c>
      <c r="F766">
        <v>99</v>
      </c>
      <c r="G766">
        <v>-4.67</v>
      </c>
      <c r="H766">
        <v>94.33</v>
      </c>
      <c r="I766" t="s">
        <v>2937</v>
      </c>
      <c r="J766" t="s">
        <v>3164</v>
      </c>
      <c r="K766" t="s">
        <v>3165</v>
      </c>
      <c r="L766">
        <v>99</v>
      </c>
      <c r="M766">
        <v>0</v>
      </c>
      <c r="P766">
        <v>62021</v>
      </c>
      <c r="Q766">
        <v>73.432000000000002</v>
      </c>
      <c r="R766">
        <v>7269.77</v>
      </c>
      <c r="S766" s="13">
        <v>0</v>
      </c>
      <c r="T766" s="13">
        <v>0</v>
      </c>
      <c r="U766" s="13">
        <v>-342.93</v>
      </c>
      <c r="V766" s="13">
        <v>-70.19</v>
      </c>
      <c r="W766" s="13">
        <v>6621.11</v>
      </c>
      <c r="X766" s="13">
        <v>305.73</v>
      </c>
      <c r="Y766" s="13">
        <v>7269.77</v>
      </c>
      <c r="Z766" s="7">
        <v>7269.77</v>
      </c>
    </row>
    <row r="767" spans="1:26" x14ac:dyDescent="0.25">
      <c r="A767" t="s">
        <v>2164</v>
      </c>
      <c r="B767">
        <v>207389</v>
      </c>
      <c r="C767" t="s">
        <v>2738</v>
      </c>
      <c r="D767" s="6">
        <v>44356</v>
      </c>
      <c r="E767" t="s">
        <v>123</v>
      </c>
      <c r="F767">
        <v>20</v>
      </c>
      <c r="G767">
        <v>-1.23</v>
      </c>
      <c r="H767">
        <v>18.77</v>
      </c>
      <c r="I767" t="s">
        <v>2938</v>
      </c>
      <c r="J767" t="s">
        <v>3166</v>
      </c>
      <c r="K767" t="s">
        <v>3167</v>
      </c>
      <c r="L767">
        <v>20</v>
      </c>
      <c r="M767">
        <v>0</v>
      </c>
      <c r="P767">
        <v>62021</v>
      </c>
      <c r="Q767">
        <v>73.432000000000002</v>
      </c>
      <c r="R767">
        <v>1468.64</v>
      </c>
      <c r="S767" s="13">
        <v>0</v>
      </c>
      <c r="T767" s="13">
        <v>0</v>
      </c>
      <c r="U767" s="13">
        <v>-90.32</v>
      </c>
      <c r="V767" s="13">
        <v>-70.19</v>
      </c>
      <c r="W767" s="13">
        <v>1317.48</v>
      </c>
      <c r="X767" s="13">
        <v>60.84</v>
      </c>
      <c r="Y767" s="13">
        <v>1468.64</v>
      </c>
      <c r="Z767" s="7">
        <v>1468.64</v>
      </c>
    </row>
    <row r="768" spans="1:26" x14ac:dyDescent="0.25">
      <c r="A768" t="s">
        <v>2164</v>
      </c>
      <c r="B768">
        <v>207390</v>
      </c>
      <c r="C768" t="s">
        <v>2739</v>
      </c>
      <c r="D768" s="6">
        <v>44356</v>
      </c>
      <c r="E768" t="s">
        <v>123</v>
      </c>
      <c r="F768">
        <v>89</v>
      </c>
      <c r="G768">
        <v>-4.24</v>
      </c>
      <c r="H768">
        <v>84.76</v>
      </c>
      <c r="I768" t="s">
        <v>2939</v>
      </c>
      <c r="J768" t="s">
        <v>3168</v>
      </c>
      <c r="K768" t="s">
        <v>3169</v>
      </c>
      <c r="L768">
        <v>89</v>
      </c>
      <c r="M768">
        <v>10</v>
      </c>
      <c r="P768">
        <v>62021</v>
      </c>
      <c r="Q768">
        <v>73.432000000000002</v>
      </c>
      <c r="R768">
        <v>7269.77</v>
      </c>
      <c r="S768" s="13">
        <v>0</v>
      </c>
      <c r="T768" s="13">
        <v>734.32</v>
      </c>
      <c r="U768" s="13">
        <v>-311.35000000000002</v>
      </c>
      <c r="V768" s="13">
        <v>-70.19</v>
      </c>
      <c r="W768" s="13">
        <v>5949.38</v>
      </c>
      <c r="X768" s="13">
        <v>274.72000000000003</v>
      </c>
      <c r="Y768" s="13">
        <v>7269.77</v>
      </c>
      <c r="Z768" s="7">
        <v>7269.77</v>
      </c>
    </row>
    <row r="769" spans="1:26" x14ac:dyDescent="0.25">
      <c r="A769" t="s">
        <v>2164</v>
      </c>
      <c r="B769">
        <v>207391</v>
      </c>
      <c r="C769" t="s">
        <v>2740</v>
      </c>
      <c r="D769" s="6">
        <v>44356</v>
      </c>
      <c r="E769" t="s">
        <v>123</v>
      </c>
      <c r="F769">
        <v>20</v>
      </c>
      <c r="G769">
        <v>-1.23</v>
      </c>
      <c r="H769">
        <v>18.77</v>
      </c>
      <c r="I769" t="s">
        <v>2940</v>
      </c>
      <c r="J769" t="s">
        <v>3170</v>
      </c>
      <c r="K769" t="s">
        <v>3171</v>
      </c>
      <c r="L769">
        <v>20</v>
      </c>
      <c r="M769">
        <v>0</v>
      </c>
      <c r="P769">
        <v>62021</v>
      </c>
      <c r="Q769">
        <v>73.432000000000002</v>
      </c>
      <c r="R769">
        <v>1468.64</v>
      </c>
      <c r="S769" s="13">
        <v>0</v>
      </c>
      <c r="T769" s="13">
        <v>0</v>
      </c>
      <c r="U769" s="13">
        <v>-90.32</v>
      </c>
      <c r="V769" s="13">
        <v>-70.19</v>
      </c>
      <c r="W769" s="13">
        <v>1317.48</v>
      </c>
      <c r="X769" s="13">
        <v>60.84</v>
      </c>
      <c r="Y769" s="13">
        <v>1468.64</v>
      </c>
      <c r="Z769" s="7">
        <v>1468.64</v>
      </c>
    </row>
    <row r="770" spans="1:26" x14ac:dyDescent="0.25">
      <c r="A770" t="s">
        <v>2164</v>
      </c>
      <c r="B770">
        <v>207392</v>
      </c>
      <c r="C770" t="s">
        <v>2741</v>
      </c>
      <c r="D770" s="6">
        <v>44356</v>
      </c>
      <c r="E770" t="s">
        <v>123</v>
      </c>
      <c r="F770">
        <v>100</v>
      </c>
      <c r="G770">
        <v>-4.72</v>
      </c>
      <c r="H770">
        <v>95.28</v>
      </c>
      <c r="I770" t="s">
        <v>2941</v>
      </c>
      <c r="J770" t="s">
        <v>3172</v>
      </c>
      <c r="K770" t="s">
        <v>3173</v>
      </c>
      <c r="L770">
        <v>100</v>
      </c>
      <c r="M770">
        <v>0</v>
      </c>
      <c r="P770">
        <v>62021</v>
      </c>
      <c r="Q770">
        <v>73.432000000000002</v>
      </c>
      <c r="R770">
        <v>7343.2</v>
      </c>
      <c r="S770" s="13">
        <v>0</v>
      </c>
      <c r="T770" s="13">
        <v>0</v>
      </c>
      <c r="U770" s="13">
        <v>-346.6</v>
      </c>
      <c r="V770" s="13">
        <v>-70.19</v>
      </c>
      <c r="W770" s="13">
        <v>6687.79</v>
      </c>
      <c r="X770" s="13">
        <v>308.81</v>
      </c>
      <c r="Y770" s="13">
        <v>7343.2</v>
      </c>
      <c r="Z770" s="7">
        <v>7343.2</v>
      </c>
    </row>
    <row r="771" spans="1:26" x14ac:dyDescent="0.25">
      <c r="A771" t="s">
        <v>2164</v>
      </c>
      <c r="B771">
        <v>207393</v>
      </c>
      <c r="C771" t="s">
        <v>2742</v>
      </c>
      <c r="D771" s="6">
        <v>44356</v>
      </c>
      <c r="E771" t="s">
        <v>123</v>
      </c>
      <c r="F771">
        <v>20</v>
      </c>
      <c r="G771">
        <v>-1.23</v>
      </c>
      <c r="H771">
        <v>18.77</v>
      </c>
      <c r="I771" t="s">
        <v>2942</v>
      </c>
      <c r="J771" t="s">
        <v>1730</v>
      </c>
      <c r="K771" t="s">
        <v>1731</v>
      </c>
      <c r="L771">
        <v>20</v>
      </c>
      <c r="M771">
        <v>0</v>
      </c>
      <c r="P771">
        <v>62021</v>
      </c>
      <c r="Q771">
        <v>73.432000000000002</v>
      </c>
      <c r="R771">
        <v>1468.64</v>
      </c>
      <c r="S771" s="13">
        <v>0</v>
      </c>
      <c r="T771" s="13">
        <v>0</v>
      </c>
      <c r="U771" s="13">
        <v>-90.32</v>
      </c>
      <c r="V771" s="13">
        <v>-70.19</v>
      </c>
      <c r="W771" s="13">
        <v>1317.48</v>
      </c>
      <c r="X771" s="13">
        <v>60.84</v>
      </c>
      <c r="Y771" s="13">
        <v>1468.64</v>
      </c>
      <c r="Z771" s="7">
        <v>1468.64</v>
      </c>
    </row>
    <row r="772" spans="1:26" x14ac:dyDescent="0.25">
      <c r="A772" t="s">
        <v>2164</v>
      </c>
      <c r="B772">
        <v>207394</v>
      </c>
      <c r="C772" t="s">
        <v>2743</v>
      </c>
      <c r="D772" s="6">
        <v>44356</v>
      </c>
      <c r="E772" t="s">
        <v>123</v>
      </c>
      <c r="F772">
        <v>20</v>
      </c>
      <c r="G772">
        <v>-1.23</v>
      </c>
      <c r="H772">
        <v>18.77</v>
      </c>
      <c r="I772" t="s">
        <v>2943</v>
      </c>
      <c r="J772" t="s">
        <v>3174</v>
      </c>
      <c r="K772" t="s">
        <v>3175</v>
      </c>
      <c r="L772">
        <v>20</v>
      </c>
      <c r="M772">
        <v>0</v>
      </c>
      <c r="P772">
        <v>62021</v>
      </c>
      <c r="Q772">
        <v>73.432000000000002</v>
      </c>
      <c r="R772">
        <v>1468.64</v>
      </c>
      <c r="S772" s="13">
        <v>0</v>
      </c>
      <c r="T772" s="13">
        <v>0</v>
      </c>
      <c r="U772" s="13">
        <v>-90.32</v>
      </c>
      <c r="V772" s="13">
        <v>-70.19</v>
      </c>
      <c r="W772" s="13">
        <v>1317.48</v>
      </c>
      <c r="X772" s="13">
        <v>60.84</v>
      </c>
      <c r="Y772" s="13">
        <v>1468.64</v>
      </c>
      <c r="Z772" s="7">
        <v>1468.64</v>
      </c>
    </row>
    <row r="773" spans="1:26" x14ac:dyDescent="0.25">
      <c r="A773" t="s">
        <v>2164</v>
      </c>
      <c r="B773">
        <v>207395</v>
      </c>
      <c r="C773" t="s">
        <v>2744</v>
      </c>
      <c r="D773" s="6">
        <v>44356</v>
      </c>
      <c r="E773" t="s">
        <v>123</v>
      </c>
      <c r="F773">
        <v>99</v>
      </c>
      <c r="G773">
        <v>-4.67</v>
      </c>
      <c r="H773">
        <v>94.33</v>
      </c>
      <c r="I773" t="s">
        <v>2944</v>
      </c>
      <c r="J773" t="s">
        <v>3176</v>
      </c>
      <c r="K773" t="s">
        <v>3177</v>
      </c>
      <c r="L773">
        <v>99</v>
      </c>
      <c r="M773">
        <v>0</v>
      </c>
      <c r="P773">
        <v>62021</v>
      </c>
      <c r="Q773">
        <v>73.432000000000002</v>
      </c>
      <c r="R773">
        <v>7269.77</v>
      </c>
      <c r="S773" s="13">
        <v>0</v>
      </c>
      <c r="T773" s="13">
        <v>0</v>
      </c>
      <c r="U773" s="13">
        <v>-342.93</v>
      </c>
      <c r="V773" s="13">
        <v>-70.19</v>
      </c>
      <c r="W773" s="13">
        <v>6621.11</v>
      </c>
      <c r="X773" s="13">
        <v>305.73</v>
      </c>
      <c r="Y773" s="13">
        <v>7269.77</v>
      </c>
      <c r="Z773" s="7">
        <v>7269.77</v>
      </c>
    </row>
    <row r="774" spans="1:26" x14ac:dyDescent="0.25">
      <c r="A774" t="s">
        <v>2164</v>
      </c>
      <c r="B774">
        <v>207408</v>
      </c>
      <c r="C774" t="s">
        <v>2745</v>
      </c>
      <c r="D774" s="6">
        <v>44356</v>
      </c>
      <c r="E774" t="s">
        <v>123</v>
      </c>
      <c r="F774">
        <v>20</v>
      </c>
      <c r="G774">
        <v>-1.23</v>
      </c>
      <c r="H774">
        <v>18.77</v>
      </c>
      <c r="I774" t="s">
        <v>2945</v>
      </c>
      <c r="J774" t="s">
        <v>3178</v>
      </c>
      <c r="K774" t="s">
        <v>3179</v>
      </c>
      <c r="L774">
        <v>20</v>
      </c>
      <c r="M774">
        <v>0</v>
      </c>
      <c r="P774">
        <v>62021</v>
      </c>
      <c r="Q774">
        <v>73.432000000000002</v>
      </c>
      <c r="R774">
        <v>1468.64</v>
      </c>
      <c r="S774" s="13">
        <v>0</v>
      </c>
      <c r="T774" s="13">
        <v>0</v>
      </c>
      <c r="U774" s="13">
        <v>-90.32</v>
      </c>
      <c r="V774" s="13">
        <v>-70.19</v>
      </c>
      <c r="W774" s="13">
        <v>1317.48</v>
      </c>
      <c r="X774" s="13">
        <v>60.84</v>
      </c>
      <c r="Y774" s="13">
        <v>1468.64</v>
      </c>
      <c r="Z774" s="7">
        <v>1468.64</v>
      </c>
    </row>
    <row r="775" spans="1:26" x14ac:dyDescent="0.25">
      <c r="A775" t="s">
        <v>2164</v>
      </c>
      <c r="B775">
        <v>207409</v>
      </c>
      <c r="C775" t="s">
        <v>2746</v>
      </c>
      <c r="D775" s="6">
        <v>44356</v>
      </c>
      <c r="E775" t="s">
        <v>123</v>
      </c>
      <c r="F775">
        <v>79</v>
      </c>
      <c r="G775">
        <v>-3.8</v>
      </c>
      <c r="H775">
        <v>75.2</v>
      </c>
      <c r="I775" t="s">
        <v>2946</v>
      </c>
      <c r="J775" t="s">
        <v>3178</v>
      </c>
      <c r="K775" t="s">
        <v>3179</v>
      </c>
      <c r="L775">
        <v>79</v>
      </c>
      <c r="M775">
        <v>0</v>
      </c>
      <c r="P775">
        <v>62021</v>
      </c>
      <c r="Q775">
        <v>73.432000000000002</v>
      </c>
      <c r="R775">
        <v>5801.13</v>
      </c>
      <c r="S775" s="13">
        <v>0</v>
      </c>
      <c r="T775" s="13">
        <v>0</v>
      </c>
      <c r="U775" s="13">
        <v>-279.04000000000002</v>
      </c>
      <c r="V775" s="13">
        <v>-70.19</v>
      </c>
      <c r="W775" s="13">
        <v>5278.35</v>
      </c>
      <c r="X775" s="13">
        <v>243.74</v>
      </c>
      <c r="Y775" s="13">
        <v>5801.13</v>
      </c>
      <c r="Z775" s="7">
        <v>5801.13</v>
      </c>
    </row>
    <row r="776" spans="1:26" x14ac:dyDescent="0.25">
      <c r="A776" t="s">
        <v>2164</v>
      </c>
      <c r="B776">
        <v>207388</v>
      </c>
      <c r="C776" t="s">
        <v>2747</v>
      </c>
      <c r="D776" s="6">
        <v>44356</v>
      </c>
      <c r="E776" t="s">
        <v>1861</v>
      </c>
      <c r="F776">
        <v>16</v>
      </c>
      <c r="G776">
        <v>-1.1100000000000001</v>
      </c>
      <c r="H776">
        <v>14.89</v>
      </c>
      <c r="I776" t="s">
        <v>2947</v>
      </c>
      <c r="J776" t="s">
        <v>3180</v>
      </c>
      <c r="K776" t="s">
        <v>3181</v>
      </c>
      <c r="L776">
        <v>16</v>
      </c>
      <c r="M776">
        <v>0</v>
      </c>
      <c r="P776">
        <v>62021</v>
      </c>
      <c r="Q776">
        <v>88.400499999999994</v>
      </c>
      <c r="R776">
        <v>1414.41</v>
      </c>
      <c r="S776" s="13">
        <v>0</v>
      </c>
      <c r="T776" s="13">
        <v>0</v>
      </c>
      <c r="U776" s="13">
        <v>-98.12</v>
      </c>
      <c r="V776" s="13">
        <v>-85.37</v>
      </c>
      <c r="W776" s="13">
        <v>1271.23</v>
      </c>
      <c r="X776" s="13">
        <v>45.06</v>
      </c>
      <c r="Y776" s="13">
        <v>1414.41</v>
      </c>
      <c r="Z776" s="7">
        <v>1414.41</v>
      </c>
    </row>
    <row r="777" spans="1:26" x14ac:dyDescent="0.25">
      <c r="A777" t="s">
        <v>2164</v>
      </c>
      <c r="B777">
        <v>207402</v>
      </c>
      <c r="C777" t="s">
        <v>2748</v>
      </c>
      <c r="D777" s="6">
        <v>44356</v>
      </c>
      <c r="E777" t="s">
        <v>1861</v>
      </c>
      <c r="F777">
        <v>32</v>
      </c>
      <c r="G777">
        <v>-1.81</v>
      </c>
      <c r="H777">
        <v>30.19</v>
      </c>
      <c r="I777" t="s">
        <v>2948</v>
      </c>
      <c r="J777" t="s">
        <v>3182</v>
      </c>
      <c r="K777" t="s">
        <v>3183</v>
      </c>
      <c r="L777">
        <v>32</v>
      </c>
      <c r="M777">
        <v>0</v>
      </c>
      <c r="P777">
        <v>62021</v>
      </c>
      <c r="Q777">
        <v>88.400499999999994</v>
      </c>
      <c r="R777">
        <v>2828.82</v>
      </c>
      <c r="S777" s="13">
        <v>0</v>
      </c>
      <c r="T777" s="13">
        <v>0</v>
      </c>
      <c r="U777" s="13">
        <v>-160</v>
      </c>
      <c r="V777" s="13">
        <v>-85.37</v>
      </c>
      <c r="W777" s="13">
        <v>2577.46</v>
      </c>
      <c r="X777" s="13">
        <v>91.36</v>
      </c>
      <c r="Y777" s="13">
        <v>2828.82</v>
      </c>
      <c r="Z777" s="7">
        <v>2828.82</v>
      </c>
    </row>
    <row r="778" spans="1:26" x14ac:dyDescent="0.25">
      <c r="A778" t="s">
        <v>2164</v>
      </c>
      <c r="B778">
        <v>207403</v>
      </c>
      <c r="C778" t="s">
        <v>2749</v>
      </c>
      <c r="D778" s="6">
        <v>44356</v>
      </c>
      <c r="E778" t="s">
        <v>1861</v>
      </c>
      <c r="F778">
        <v>8</v>
      </c>
      <c r="G778">
        <v>-0.77</v>
      </c>
      <c r="H778">
        <v>7.23</v>
      </c>
      <c r="I778" t="s">
        <v>2949</v>
      </c>
      <c r="J778" t="s">
        <v>3184</v>
      </c>
      <c r="K778" t="s">
        <v>3185</v>
      </c>
      <c r="L778">
        <v>8</v>
      </c>
      <c r="M778">
        <v>0</v>
      </c>
      <c r="P778">
        <v>62021</v>
      </c>
      <c r="Q778">
        <v>88.400499999999994</v>
      </c>
      <c r="R778">
        <v>707.2</v>
      </c>
      <c r="S778" s="13">
        <v>0</v>
      </c>
      <c r="T778" s="13">
        <v>0</v>
      </c>
      <c r="U778" s="13">
        <v>-68.069999999999993</v>
      </c>
      <c r="V778" s="13">
        <v>-85.37</v>
      </c>
      <c r="W778" s="13">
        <v>617.26</v>
      </c>
      <c r="X778" s="13">
        <v>21.87</v>
      </c>
      <c r="Y778" s="13">
        <v>707.2</v>
      </c>
      <c r="Z778" s="7">
        <v>707.2</v>
      </c>
    </row>
    <row r="779" spans="1:26" x14ac:dyDescent="0.25">
      <c r="A779" t="s">
        <v>2164</v>
      </c>
      <c r="B779">
        <v>207405</v>
      </c>
      <c r="C779" t="s">
        <v>2750</v>
      </c>
      <c r="D779" s="6">
        <v>44356</v>
      </c>
      <c r="E779" t="s">
        <v>2022</v>
      </c>
      <c r="F779">
        <v>69</v>
      </c>
      <c r="G779">
        <v>-3.25</v>
      </c>
      <c r="H779">
        <v>65.75</v>
      </c>
      <c r="I779" t="s">
        <v>2950</v>
      </c>
      <c r="J779" t="s">
        <v>3186</v>
      </c>
      <c r="K779" t="s">
        <v>3187</v>
      </c>
      <c r="L779">
        <v>69</v>
      </c>
      <c r="M779">
        <v>0</v>
      </c>
      <c r="P779">
        <v>62021</v>
      </c>
      <c r="Q779">
        <v>102.85505000000001</v>
      </c>
      <c r="R779">
        <v>7097</v>
      </c>
      <c r="S779" s="13">
        <v>0</v>
      </c>
      <c r="T779" s="13">
        <v>0</v>
      </c>
      <c r="U779" s="13">
        <v>-334.28</v>
      </c>
      <c r="V779" s="13">
        <v>-99.1</v>
      </c>
      <c r="W779" s="13">
        <v>6516.08</v>
      </c>
      <c r="X779" s="13">
        <v>246.64</v>
      </c>
      <c r="Y779" s="13">
        <v>7097</v>
      </c>
      <c r="Z779" s="7">
        <v>7097</v>
      </c>
    </row>
    <row r="780" spans="1:26" x14ac:dyDescent="0.25">
      <c r="A780" t="s">
        <v>2164</v>
      </c>
      <c r="B780">
        <v>207411</v>
      </c>
      <c r="C780" t="s">
        <v>2751</v>
      </c>
      <c r="D780" s="6">
        <v>44357</v>
      </c>
      <c r="E780" t="s">
        <v>123</v>
      </c>
      <c r="F780">
        <v>99</v>
      </c>
      <c r="G780">
        <v>-4.67</v>
      </c>
      <c r="H780">
        <v>94.33</v>
      </c>
      <c r="I780" t="s">
        <v>2951</v>
      </c>
      <c r="J780" t="s">
        <v>3188</v>
      </c>
      <c r="K780" t="s">
        <v>3189</v>
      </c>
      <c r="L780">
        <v>99</v>
      </c>
      <c r="M780">
        <v>0</v>
      </c>
      <c r="P780">
        <v>62021</v>
      </c>
      <c r="Q780">
        <v>73.432000000000002</v>
      </c>
      <c r="R780">
        <v>7269.77</v>
      </c>
      <c r="S780" s="13">
        <v>0</v>
      </c>
      <c r="T780" s="13">
        <v>0</v>
      </c>
      <c r="U780" s="13">
        <v>-342.93</v>
      </c>
      <c r="V780" s="13">
        <v>-70.31</v>
      </c>
      <c r="W780" s="13">
        <v>6631.94</v>
      </c>
      <c r="X780" s="13">
        <v>294.89999999999998</v>
      </c>
      <c r="Y780" s="13">
        <v>7269.77</v>
      </c>
      <c r="Z780" s="7">
        <v>7269.77</v>
      </c>
    </row>
    <row r="781" spans="1:26" x14ac:dyDescent="0.25">
      <c r="A781" t="s">
        <v>2164</v>
      </c>
      <c r="B781">
        <v>207412</v>
      </c>
      <c r="C781" t="s">
        <v>2752</v>
      </c>
      <c r="D781" s="6">
        <v>44357</v>
      </c>
      <c r="E781" t="s">
        <v>123</v>
      </c>
      <c r="F781">
        <v>20</v>
      </c>
      <c r="G781">
        <v>-1.23</v>
      </c>
      <c r="H781">
        <v>18.77</v>
      </c>
      <c r="I781" t="s">
        <v>2952</v>
      </c>
      <c r="J781" t="s">
        <v>3190</v>
      </c>
      <c r="K781" t="s">
        <v>3191</v>
      </c>
      <c r="L781">
        <v>20</v>
      </c>
      <c r="M781">
        <v>0</v>
      </c>
      <c r="P781">
        <v>62021</v>
      </c>
      <c r="Q781">
        <v>73.432000000000002</v>
      </c>
      <c r="R781">
        <v>1468.64</v>
      </c>
      <c r="S781" s="13">
        <v>0</v>
      </c>
      <c r="T781" s="13">
        <v>0</v>
      </c>
      <c r="U781" s="13">
        <v>-90.32</v>
      </c>
      <c r="V781" s="13">
        <v>-70.31</v>
      </c>
      <c r="W781" s="13">
        <v>1319.64</v>
      </c>
      <c r="X781" s="13">
        <v>58.68</v>
      </c>
      <c r="Y781" s="13">
        <v>1468.64</v>
      </c>
      <c r="Z781" s="7">
        <v>1468.64</v>
      </c>
    </row>
    <row r="782" spans="1:26" x14ac:dyDescent="0.25">
      <c r="A782" t="s">
        <v>2164</v>
      </c>
      <c r="B782">
        <v>207415</v>
      </c>
      <c r="C782" t="s">
        <v>2753</v>
      </c>
      <c r="D782" s="6">
        <v>44357</v>
      </c>
      <c r="E782" t="s">
        <v>123</v>
      </c>
      <c r="F782">
        <v>20</v>
      </c>
      <c r="G782">
        <v>-1.23</v>
      </c>
      <c r="H782">
        <v>18.77</v>
      </c>
      <c r="I782" t="s">
        <v>2953</v>
      </c>
      <c r="J782" t="s">
        <v>3192</v>
      </c>
      <c r="K782" t="s">
        <v>3193</v>
      </c>
      <c r="L782">
        <v>20</v>
      </c>
      <c r="M782">
        <v>0</v>
      </c>
      <c r="P782">
        <v>62021</v>
      </c>
      <c r="Q782">
        <v>73.432000000000002</v>
      </c>
      <c r="R782">
        <v>1468.64</v>
      </c>
      <c r="S782" s="13">
        <v>0</v>
      </c>
      <c r="T782" s="13">
        <v>0</v>
      </c>
      <c r="U782" s="13">
        <v>-90.32</v>
      </c>
      <c r="V782" s="13">
        <v>-70.31</v>
      </c>
      <c r="W782" s="13">
        <v>1319.64</v>
      </c>
      <c r="X782" s="13">
        <v>58.68</v>
      </c>
      <c r="Y782" s="13">
        <v>1468.64</v>
      </c>
      <c r="Z782" s="7">
        <v>1468.64</v>
      </c>
    </row>
    <row r="783" spans="1:26" x14ac:dyDescent="0.25">
      <c r="A783" t="s">
        <v>2164</v>
      </c>
      <c r="B783" t="s">
        <v>2878</v>
      </c>
      <c r="C783" t="s">
        <v>2754</v>
      </c>
      <c r="D783" s="6">
        <v>44357</v>
      </c>
      <c r="E783" t="s">
        <v>123</v>
      </c>
      <c r="F783">
        <v>214</v>
      </c>
      <c r="G783">
        <v>-9.6999999999999993</v>
      </c>
      <c r="H783">
        <v>204.3</v>
      </c>
      <c r="I783" t="s">
        <v>2954</v>
      </c>
      <c r="J783" t="s">
        <v>249</v>
      </c>
      <c r="K783" t="s">
        <v>250</v>
      </c>
      <c r="L783">
        <v>214</v>
      </c>
      <c r="M783">
        <v>0</v>
      </c>
      <c r="P783">
        <v>62021</v>
      </c>
      <c r="Q783">
        <v>73.432000000000002</v>
      </c>
      <c r="R783">
        <v>15714.45</v>
      </c>
      <c r="S783" s="13">
        <v>0</v>
      </c>
      <c r="T783" s="13">
        <v>0</v>
      </c>
      <c r="U783" s="13">
        <v>-712.29</v>
      </c>
      <c r="V783" s="13">
        <v>-70.31</v>
      </c>
      <c r="W783" s="13">
        <v>14363.45</v>
      </c>
      <c r="X783" s="13">
        <v>638.71</v>
      </c>
      <c r="Y783" s="13">
        <v>15714.45</v>
      </c>
      <c r="Z783" s="7">
        <v>15714.45</v>
      </c>
    </row>
    <row r="784" spans="1:26" x14ac:dyDescent="0.25">
      <c r="A784" t="s">
        <v>2164</v>
      </c>
      <c r="B784">
        <v>207417</v>
      </c>
      <c r="C784" t="s">
        <v>2755</v>
      </c>
      <c r="D784" s="6">
        <v>44357</v>
      </c>
      <c r="E784" t="s">
        <v>123</v>
      </c>
      <c r="F784">
        <v>40</v>
      </c>
      <c r="G784">
        <v>-2.1</v>
      </c>
      <c r="H784">
        <v>37.9</v>
      </c>
      <c r="I784" t="s">
        <v>2955</v>
      </c>
      <c r="J784" t="s">
        <v>3194</v>
      </c>
      <c r="K784" t="s">
        <v>3195</v>
      </c>
      <c r="L784">
        <v>40</v>
      </c>
      <c r="M784">
        <v>0</v>
      </c>
      <c r="P784">
        <v>62021</v>
      </c>
      <c r="Q784">
        <v>73.432000000000002</v>
      </c>
      <c r="R784">
        <v>2937.28</v>
      </c>
      <c r="S784" s="13">
        <v>0</v>
      </c>
      <c r="T784" s="13">
        <v>0</v>
      </c>
      <c r="U784" s="13">
        <v>-154.21</v>
      </c>
      <c r="V784" s="13">
        <v>-70.31</v>
      </c>
      <c r="W784" s="13">
        <v>2664.59</v>
      </c>
      <c r="X784" s="13">
        <v>118.48</v>
      </c>
      <c r="Y784" s="13">
        <v>2937.28</v>
      </c>
      <c r="Z784" s="7">
        <v>2937.28</v>
      </c>
    </row>
    <row r="785" spans="1:26" x14ac:dyDescent="0.25">
      <c r="A785" t="s">
        <v>2164</v>
      </c>
      <c r="B785">
        <v>207420</v>
      </c>
      <c r="C785" t="s">
        <v>2756</v>
      </c>
      <c r="D785" s="6">
        <v>44357</v>
      </c>
      <c r="E785" t="s">
        <v>123</v>
      </c>
      <c r="F785">
        <v>20</v>
      </c>
      <c r="G785">
        <v>-1.23</v>
      </c>
      <c r="H785">
        <v>18.77</v>
      </c>
      <c r="I785" t="s">
        <v>2956</v>
      </c>
      <c r="J785" t="s">
        <v>3192</v>
      </c>
      <c r="K785" t="s">
        <v>3193</v>
      </c>
      <c r="L785">
        <v>20</v>
      </c>
      <c r="M785">
        <v>0</v>
      </c>
      <c r="P785">
        <v>62021</v>
      </c>
      <c r="Q785">
        <v>73.432000000000002</v>
      </c>
      <c r="R785">
        <v>1468.64</v>
      </c>
      <c r="S785" s="13">
        <v>0</v>
      </c>
      <c r="T785" s="13">
        <v>0</v>
      </c>
      <c r="U785" s="13">
        <v>-90.32</v>
      </c>
      <c r="V785" s="13">
        <v>-70.31</v>
      </c>
      <c r="W785" s="13">
        <v>1319.64</v>
      </c>
      <c r="X785" s="13">
        <v>58.68</v>
      </c>
      <c r="Y785" s="13">
        <v>1468.64</v>
      </c>
      <c r="Z785" s="7">
        <v>1468.64</v>
      </c>
    </row>
    <row r="786" spans="1:26" x14ac:dyDescent="0.25">
      <c r="A786" t="s">
        <v>2164</v>
      </c>
      <c r="B786">
        <v>207416</v>
      </c>
      <c r="C786" t="s">
        <v>2757</v>
      </c>
      <c r="D786" s="6">
        <v>44357</v>
      </c>
      <c r="E786" t="s">
        <v>1861</v>
      </c>
      <c r="F786">
        <v>32</v>
      </c>
      <c r="G786">
        <v>-1.81</v>
      </c>
      <c r="H786">
        <v>30.19</v>
      </c>
      <c r="I786" t="s">
        <v>2957</v>
      </c>
      <c r="J786" t="s">
        <v>3182</v>
      </c>
      <c r="K786" t="s">
        <v>3183</v>
      </c>
      <c r="L786">
        <v>32</v>
      </c>
      <c r="M786">
        <v>0</v>
      </c>
      <c r="P786">
        <v>62021</v>
      </c>
      <c r="Q786">
        <v>88.400499999999994</v>
      </c>
      <c r="R786">
        <v>2828.82</v>
      </c>
      <c r="S786" s="13">
        <v>0</v>
      </c>
      <c r="T786" s="13">
        <v>0</v>
      </c>
      <c r="U786" s="13">
        <v>-160</v>
      </c>
      <c r="V786" s="13">
        <v>-85.57</v>
      </c>
      <c r="W786" s="13">
        <v>2583.4499999999998</v>
      </c>
      <c r="X786" s="13">
        <v>85.37</v>
      </c>
      <c r="Y786" s="13">
        <v>2828.82</v>
      </c>
      <c r="Z786" s="7">
        <v>2828.82</v>
      </c>
    </row>
    <row r="787" spans="1:26" x14ac:dyDescent="0.25">
      <c r="A787" t="s">
        <v>2164</v>
      </c>
      <c r="B787">
        <v>207446</v>
      </c>
      <c r="C787" t="s">
        <v>2758</v>
      </c>
      <c r="D787" s="6">
        <v>44358</v>
      </c>
      <c r="E787" t="s">
        <v>123</v>
      </c>
      <c r="F787">
        <v>99</v>
      </c>
      <c r="G787">
        <v>-4.67</v>
      </c>
      <c r="H787">
        <v>94.33</v>
      </c>
      <c r="I787" t="s">
        <v>2958</v>
      </c>
      <c r="J787" t="s">
        <v>3196</v>
      </c>
      <c r="K787" t="s">
        <v>3197</v>
      </c>
      <c r="L787">
        <v>99</v>
      </c>
      <c r="M787">
        <v>0</v>
      </c>
      <c r="P787">
        <v>62021</v>
      </c>
      <c r="Q787">
        <v>73.432000000000002</v>
      </c>
      <c r="R787">
        <v>7269.77</v>
      </c>
      <c r="S787" s="13">
        <v>0</v>
      </c>
      <c r="T787" s="13">
        <v>0</v>
      </c>
      <c r="U787" s="13">
        <v>-342.93</v>
      </c>
      <c r="V787" s="13">
        <v>-70.349999999999994</v>
      </c>
      <c r="W787" s="13">
        <v>6635.88</v>
      </c>
      <c r="X787" s="13">
        <v>290.95999999999998</v>
      </c>
      <c r="Y787" s="13">
        <v>7269.77</v>
      </c>
      <c r="Z787" s="7">
        <v>7269.77</v>
      </c>
    </row>
    <row r="788" spans="1:26" x14ac:dyDescent="0.25">
      <c r="A788" t="s">
        <v>2164</v>
      </c>
      <c r="B788">
        <v>207447</v>
      </c>
      <c r="C788" t="s">
        <v>2759</v>
      </c>
      <c r="D788" s="6">
        <v>44358</v>
      </c>
      <c r="E788" t="s">
        <v>123</v>
      </c>
      <c r="F788">
        <v>89</v>
      </c>
      <c r="G788">
        <v>-4.24</v>
      </c>
      <c r="H788">
        <v>84.76</v>
      </c>
      <c r="I788" t="s">
        <v>2959</v>
      </c>
      <c r="J788" t="s">
        <v>3198</v>
      </c>
      <c r="K788" t="s">
        <v>3199</v>
      </c>
      <c r="L788">
        <v>89</v>
      </c>
      <c r="M788">
        <v>10</v>
      </c>
      <c r="P788">
        <v>62021</v>
      </c>
      <c r="Q788">
        <v>73.432000000000002</v>
      </c>
      <c r="R788">
        <v>7269.77</v>
      </c>
      <c r="S788" s="13">
        <v>0</v>
      </c>
      <c r="T788" s="13">
        <v>734.32</v>
      </c>
      <c r="U788" s="13">
        <v>-311.35000000000002</v>
      </c>
      <c r="V788" s="13">
        <v>-70.349999999999994</v>
      </c>
      <c r="W788" s="13">
        <v>5962.65</v>
      </c>
      <c r="X788" s="13">
        <v>261.45</v>
      </c>
      <c r="Y788" s="13">
        <v>7269.77</v>
      </c>
      <c r="Z788" s="7">
        <v>7269.77</v>
      </c>
    </row>
    <row r="789" spans="1:26" x14ac:dyDescent="0.25">
      <c r="A789" t="s">
        <v>2164</v>
      </c>
      <c r="B789">
        <v>207448</v>
      </c>
      <c r="C789" t="s">
        <v>2760</v>
      </c>
      <c r="D789" s="6">
        <v>44358</v>
      </c>
      <c r="E789" t="s">
        <v>123</v>
      </c>
      <c r="F789">
        <v>20</v>
      </c>
      <c r="G789">
        <v>-1.23</v>
      </c>
      <c r="H789">
        <v>18.77</v>
      </c>
      <c r="I789" t="s">
        <v>2960</v>
      </c>
      <c r="J789" t="s">
        <v>3200</v>
      </c>
      <c r="K789" t="s">
        <v>3201</v>
      </c>
      <c r="L789">
        <v>20</v>
      </c>
      <c r="M789">
        <v>0</v>
      </c>
      <c r="P789">
        <v>62021</v>
      </c>
      <c r="Q789">
        <v>73.432000000000002</v>
      </c>
      <c r="R789">
        <v>1468.64</v>
      </c>
      <c r="S789" s="13">
        <v>0</v>
      </c>
      <c r="T789" s="13">
        <v>0</v>
      </c>
      <c r="U789" s="13">
        <v>-90.32</v>
      </c>
      <c r="V789" s="13">
        <v>-70.349999999999994</v>
      </c>
      <c r="W789" s="13">
        <v>1320.42</v>
      </c>
      <c r="X789" s="13">
        <v>57.9</v>
      </c>
      <c r="Y789" s="13">
        <v>1468.64</v>
      </c>
      <c r="Z789" s="7">
        <v>1468.64</v>
      </c>
    </row>
    <row r="790" spans="1:26" x14ac:dyDescent="0.25">
      <c r="A790" t="s">
        <v>2164</v>
      </c>
      <c r="B790">
        <v>207453</v>
      </c>
      <c r="C790" t="s">
        <v>2761</v>
      </c>
      <c r="D790" s="6">
        <v>44358</v>
      </c>
      <c r="E790" t="s">
        <v>123</v>
      </c>
      <c r="F790">
        <v>99</v>
      </c>
      <c r="G790">
        <v>-4.67</v>
      </c>
      <c r="H790">
        <v>94.33</v>
      </c>
      <c r="I790" t="s">
        <v>2961</v>
      </c>
      <c r="J790" t="s">
        <v>3202</v>
      </c>
      <c r="K790" t="s">
        <v>3203</v>
      </c>
      <c r="L790">
        <v>99</v>
      </c>
      <c r="M790">
        <v>0</v>
      </c>
      <c r="P790">
        <v>62021</v>
      </c>
      <c r="Q790">
        <v>73.432000000000002</v>
      </c>
      <c r="R790">
        <v>7269.77</v>
      </c>
      <c r="S790" s="13">
        <v>0</v>
      </c>
      <c r="T790" s="13">
        <v>0</v>
      </c>
      <c r="U790" s="13">
        <v>-342.93</v>
      </c>
      <c r="V790" s="13">
        <v>-70.349999999999994</v>
      </c>
      <c r="W790" s="13">
        <v>6635.88</v>
      </c>
      <c r="X790" s="13">
        <v>290.95999999999998</v>
      </c>
      <c r="Y790" s="13">
        <v>7269.77</v>
      </c>
      <c r="Z790" s="7">
        <v>7269.77</v>
      </c>
    </row>
    <row r="791" spans="1:26" x14ac:dyDescent="0.25">
      <c r="A791" t="s">
        <v>2164</v>
      </c>
      <c r="B791">
        <v>207454</v>
      </c>
      <c r="C791" t="s">
        <v>2762</v>
      </c>
      <c r="D791" s="6">
        <v>44358</v>
      </c>
      <c r="E791" t="s">
        <v>123</v>
      </c>
      <c r="F791">
        <v>20</v>
      </c>
      <c r="G791">
        <v>-1.23</v>
      </c>
      <c r="H791">
        <v>18.77</v>
      </c>
      <c r="I791" t="s">
        <v>2962</v>
      </c>
      <c r="J791" t="s">
        <v>3204</v>
      </c>
      <c r="K791" t="s">
        <v>3205</v>
      </c>
      <c r="L791">
        <v>20</v>
      </c>
      <c r="M791">
        <v>0</v>
      </c>
      <c r="P791">
        <v>62021</v>
      </c>
      <c r="Q791">
        <v>73.432000000000002</v>
      </c>
      <c r="R791">
        <v>1468.64</v>
      </c>
      <c r="S791" s="13">
        <v>0</v>
      </c>
      <c r="T791" s="13">
        <v>0</v>
      </c>
      <c r="U791" s="13">
        <v>-90.32</v>
      </c>
      <c r="V791" s="13">
        <v>-70.349999999999994</v>
      </c>
      <c r="W791" s="13">
        <v>1320.42</v>
      </c>
      <c r="X791" s="13">
        <v>57.9</v>
      </c>
      <c r="Y791" s="13">
        <v>1468.64</v>
      </c>
      <c r="Z791" s="7">
        <v>1468.64</v>
      </c>
    </row>
    <row r="792" spans="1:26" x14ac:dyDescent="0.25">
      <c r="A792" t="s">
        <v>2164</v>
      </c>
      <c r="B792">
        <v>207455</v>
      </c>
      <c r="C792" t="s">
        <v>2763</v>
      </c>
      <c r="D792" s="6">
        <v>44358</v>
      </c>
      <c r="E792" t="s">
        <v>1861</v>
      </c>
      <c r="F792">
        <v>16</v>
      </c>
      <c r="G792">
        <v>-1.1100000000000001</v>
      </c>
      <c r="H792">
        <v>14.89</v>
      </c>
      <c r="I792" t="s">
        <v>2963</v>
      </c>
      <c r="J792" t="s">
        <v>3098</v>
      </c>
      <c r="K792" t="s">
        <v>3099</v>
      </c>
      <c r="L792">
        <v>16</v>
      </c>
      <c r="M792">
        <v>0</v>
      </c>
      <c r="P792">
        <v>62021</v>
      </c>
      <c r="Q792">
        <v>88.400499999999994</v>
      </c>
      <c r="R792">
        <v>1414.41</v>
      </c>
      <c r="S792" s="13">
        <v>0</v>
      </c>
      <c r="T792" s="13">
        <v>0</v>
      </c>
      <c r="U792" s="13">
        <v>-98.12</v>
      </c>
      <c r="V792" s="13">
        <v>-85.42</v>
      </c>
      <c r="W792" s="13">
        <v>1271.9100000000001</v>
      </c>
      <c r="X792" s="13">
        <v>44.38</v>
      </c>
      <c r="Y792" s="13">
        <v>1414.41</v>
      </c>
      <c r="Z792" s="7">
        <v>1414.41</v>
      </c>
    </row>
    <row r="793" spans="1:26" x14ac:dyDescent="0.25">
      <c r="A793" t="s">
        <v>2164</v>
      </c>
      <c r="B793">
        <v>207459</v>
      </c>
      <c r="C793" t="s">
        <v>2764</v>
      </c>
      <c r="D793" s="6">
        <v>44359</v>
      </c>
      <c r="E793" t="s">
        <v>123</v>
      </c>
      <c r="F793">
        <v>89</v>
      </c>
      <c r="G793">
        <v>-4.24</v>
      </c>
      <c r="H793">
        <v>84.76</v>
      </c>
      <c r="I793" t="s">
        <v>2964</v>
      </c>
      <c r="J793" t="s">
        <v>3206</v>
      </c>
      <c r="K793" t="s">
        <v>3207</v>
      </c>
      <c r="L793">
        <v>89</v>
      </c>
      <c r="M793">
        <v>10</v>
      </c>
      <c r="P793">
        <v>62021</v>
      </c>
      <c r="Q793">
        <v>73.432000000000002</v>
      </c>
      <c r="R793">
        <v>7269.77</v>
      </c>
      <c r="S793" s="13">
        <v>0</v>
      </c>
      <c r="T793" s="13">
        <v>734.32</v>
      </c>
      <c r="U793" s="13">
        <v>-311.35000000000002</v>
      </c>
      <c r="V793" s="13">
        <v>-70.31</v>
      </c>
      <c r="W793" s="13">
        <v>5959.1</v>
      </c>
      <c r="X793" s="13">
        <v>265</v>
      </c>
      <c r="Y793" s="13">
        <v>7269.77</v>
      </c>
      <c r="Z793" s="7">
        <v>7269.77</v>
      </c>
    </row>
    <row r="794" spans="1:26" x14ac:dyDescent="0.25">
      <c r="A794" t="s">
        <v>2164</v>
      </c>
      <c r="B794">
        <v>207461</v>
      </c>
      <c r="C794" t="s">
        <v>2765</v>
      </c>
      <c r="D794" s="6">
        <v>44359</v>
      </c>
      <c r="E794" t="s">
        <v>123</v>
      </c>
      <c r="F794">
        <v>40</v>
      </c>
      <c r="G794">
        <v>-2.1</v>
      </c>
      <c r="H794">
        <v>37.9</v>
      </c>
      <c r="I794" t="s">
        <v>2965</v>
      </c>
      <c r="J794" t="s">
        <v>3208</v>
      </c>
      <c r="K794" t="s">
        <v>3209</v>
      </c>
      <c r="L794">
        <v>40</v>
      </c>
      <c r="M794">
        <v>0</v>
      </c>
      <c r="P794">
        <v>62021</v>
      </c>
      <c r="Q794">
        <v>73.432000000000002</v>
      </c>
      <c r="R794">
        <v>2937.28</v>
      </c>
      <c r="S794" s="13">
        <v>0</v>
      </c>
      <c r="T794" s="13">
        <v>0</v>
      </c>
      <c r="U794" s="13">
        <v>-154.21</v>
      </c>
      <c r="V794" s="13">
        <v>-70.31</v>
      </c>
      <c r="W794" s="13">
        <v>2664.58</v>
      </c>
      <c r="X794" s="13">
        <v>118.49</v>
      </c>
      <c r="Y794" s="13">
        <v>2937.28</v>
      </c>
      <c r="Z794" s="7">
        <v>2937.28</v>
      </c>
    </row>
    <row r="795" spans="1:26" x14ac:dyDescent="0.25">
      <c r="A795" t="s">
        <v>2164</v>
      </c>
      <c r="B795">
        <v>207464</v>
      </c>
      <c r="C795" t="s">
        <v>2766</v>
      </c>
      <c r="D795" s="6">
        <v>44359</v>
      </c>
      <c r="E795" t="s">
        <v>123</v>
      </c>
      <c r="F795">
        <v>99</v>
      </c>
      <c r="G795">
        <v>-4.67</v>
      </c>
      <c r="H795">
        <v>94.33</v>
      </c>
      <c r="I795" t="s">
        <v>2966</v>
      </c>
      <c r="J795" t="s">
        <v>3210</v>
      </c>
      <c r="K795" t="s">
        <v>3211</v>
      </c>
      <c r="L795">
        <v>99</v>
      </c>
      <c r="M795">
        <v>0</v>
      </c>
      <c r="P795">
        <v>62021</v>
      </c>
      <c r="Q795">
        <v>73.432000000000002</v>
      </c>
      <c r="R795">
        <v>7269.77</v>
      </c>
      <c r="S795" s="13">
        <v>0</v>
      </c>
      <c r="T795" s="13">
        <v>0</v>
      </c>
      <c r="U795" s="13">
        <v>-342.93</v>
      </c>
      <c r="V795" s="13">
        <v>-70.31</v>
      </c>
      <c r="W795" s="13">
        <v>6631.92</v>
      </c>
      <c r="X795" s="13">
        <v>294.92</v>
      </c>
      <c r="Y795" s="13">
        <v>7269.77</v>
      </c>
      <c r="Z795" s="7">
        <v>7269.77</v>
      </c>
    </row>
    <row r="796" spans="1:26" x14ac:dyDescent="0.25">
      <c r="A796" t="s">
        <v>2164</v>
      </c>
      <c r="B796">
        <v>207473</v>
      </c>
      <c r="C796" t="s">
        <v>2767</v>
      </c>
      <c r="D796" s="6">
        <v>44359</v>
      </c>
      <c r="E796" t="s">
        <v>123</v>
      </c>
      <c r="F796">
        <v>89</v>
      </c>
      <c r="G796">
        <v>-4.24</v>
      </c>
      <c r="H796">
        <v>84.76</v>
      </c>
      <c r="I796" t="s">
        <v>2967</v>
      </c>
      <c r="J796" t="s">
        <v>3212</v>
      </c>
      <c r="K796" t="s">
        <v>3213</v>
      </c>
      <c r="L796">
        <v>89</v>
      </c>
      <c r="M796">
        <v>10</v>
      </c>
      <c r="P796">
        <v>62021</v>
      </c>
      <c r="Q796">
        <v>73.432000000000002</v>
      </c>
      <c r="R796">
        <v>7269.77</v>
      </c>
      <c r="S796" s="13">
        <v>0</v>
      </c>
      <c r="T796" s="13">
        <v>734.32</v>
      </c>
      <c r="U796" s="13">
        <v>-311.35000000000002</v>
      </c>
      <c r="V796" s="13">
        <v>-70.31</v>
      </c>
      <c r="W796" s="13">
        <v>5959.1</v>
      </c>
      <c r="X796" s="13">
        <v>265</v>
      </c>
      <c r="Y796" s="13">
        <v>7269.77</v>
      </c>
      <c r="Z796" s="7">
        <v>7269.77</v>
      </c>
    </row>
    <row r="797" spans="1:26" x14ac:dyDescent="0.25">
      <c r="A797" t="s">
        <v>2164</v>
      </c>
      <c r="B797">
        <v>207479</v>
      </c>
      <c r="C797" t="s">
        <v>2768</v>
      </c>
      <c r="D797" s="6">
        <v>44359</v>
      </c>
      <c r="E797" t="s">
        <v>123</v>
      </c>
      <c r="F797">
        <v>20</v>
      </c>
      <c r="G797">
        <v>-1.23</v>
      </c>
      <c r="H797">
        <v>18.77</v>
      </c>
      <c r="I797" t="s">
        <v>2968</v>
      </c>
      <c r="J797" t="s">
        <v>3214</v>
      </c>
      <c r="K797" t="s">
        <v>3215</v>
      </c>
      <c r="L797">
        <v>20</v>
      </c>
      <c r="M797">
        <v>0</v>
      </c>
      <c r="P797">
        <v>62021</v>
      </c>
      <c r="Q797">
        <v>73.432000000000002</v>
      </c>
      <c r="R797">
        <v>1468.64</v>
      </c>
      <c r="S797" s="13">
        <v>0</v>
      </c>
      <c r="T797" s="13">
        <v>0</v>
      </c>
      <c r="U797" s="13">
        <v>-90.32</v>
      </c>
      <c r="V797" s="13">
        <v>-70.31</v>
      </c>
      <c r="W797" s="13">
        <v>1319.63</v>
      </c>
      <c r="X797" s="13">
        <v>58.69</v>
      </c>
      <c r="Y797" s="13">
        <v>1468.64</v>
      </c>
      <c r="Z797" s="7">
        <v>1468.64</v>
      </c>
    </row>
    <row r="798" spans="1:26" x14ac:dyDescent="0.25">
      <c r="A798" t="s">
        <v>2164</v>
      </c>
      <c r="B798">
        <v>207477</v>
      </c>
      <c r="C798" t="s">
        <v>2769</v>
      </c>
      <c r="D798" s="6">
        <v>44359</v>
      </c>
      <c r="E798" t="s">
        <v>1788</v>
      </c>
      <c r="F798">
        <v>24</v>
      </c>
      <c r="G798">
        <v>-1.4</v>
      </c>
      <c r="H798">
        <v>22.6</v>
      </c>
      <c r="I798" t="s">
        <v>2969</v>
      </c>
      <c r="J798" t="s">
        <v>3216</v>
      </c>
      <c r="K798" t="s">
        <v>3217</v>
      </c>
      <c r="L798">
        <v>24</v>
      </c>
      <c r="M798">
        <v>0</v>
      </c>
      <c r="P798">
        <v>62021</v>
      </c>
      <c r="Q798">
        <v>60.004199999999997</v>
      </c>
      <c r="R798">
        <v>1440.1</v>
      </c>
      <c r="S798" s="13">
        <v>0</v>
      </c>
      <c r="T798" s="13">
        <v>0</v>
      </c>
      <c r="U798" s="13">
        <v>-84.01</v>
      </c>
      <c r="V798" s="13">
        <v>-57.75</v>
      </c>
      <c r="W798" s="13">
        <v>1305.08</v>
      </c>
      <c r="X798" s="13">
        <v>51.01</v>
      </c>
      <c r="Y798" s="13">
        <v>1440.1</v>
      </c>
      <c r="Z798" s="7">
        <v>1440.1</v>
      </c>
    </row>
    <row r="799" spans="1:26" x14ac:dyDescent="0.25">
      <c r="A799" t="s">
        <v>2164</v>
      </c>
      <c r="B799">
        <v>207472</v>
      </c>
      <c r="C799" t="s">
        <v>2770</v>
      </c>
      <c r="D799" s="6">
        <v>44359</v>
      </c>
      <c r="E799" t="s">
        <v>1861</v>
      </c>
      <c r="F799">
        <v>16</v>
      </c>
      <c r="G799">
        <v>-1.1100000000000001</v>
      </c>
      <c r="H799">
        <v>14.89</v>
      </c>
      <c r="I799" t="s">
        <v>2970</v>
      </c>
      <c r="J799" t="s">
        <v>3098</v>
      </c>
      <c r="K799" t="s">
        <v>3099</v>
      </c>
      <c r="L799">
        <v>16</v>
      </c>
      <c r="M799">
        <v>0</v>
      </c>
      <c r="P799">
        <v>62021</v>
      </c>
      <c r="Q799">
        <v>88.400499999999994</v>
      </c>
      <c r="R799">
        <v>1414.41</v>
      </c>
      <c r="S799" s="13">
        <v>0</v>
      </c>
      <c r="T799" s="13">
        <v>0</v>
      </c>
      <c r="U799" s="13">
        <v>-98.12</v>
      </c>
      <c r="V799" s="13">
        <v>-85.02</v>
      </c>
      <c r="W799" s="13">
        <v>1265.92</v>
      </c>
      <c r="X799" s="13">
        <v>50.37</v>
      </c>
      <c r="Y799" s="13">
        <v>1414.41</v>
      </c>
      <c r="Z799" s="7">
        <v>1414.41</v>
      </c>
    </row>
    <row r="800" spans="1:26" x14ac:dyDescent="0.25">
      <c r="A800" t="s">
        <v>2164</v>
      </c>
      <c r="B800">
        <v>207480</v>
      </c>
      <c r="C800" t="s">
        <v>2771</v>
      </c>
      <c r="D800" s="6">
        <v>44360</v>
      </c>
      <c r="E800" t="s">
        <v>123</v>
      </c>
      <c r="F800">
        <v>139</v>
      </c>
      <c r="G800">
        <v>-6.42</v>
      </c>
      <c r="H800">
        <v>132.58000000000001</v>
      </c>
      <c r="I800" t="s">
        <v>2971</v>
      </c>
      <c r="J800" t="s">
        <v>3218</v>
      </c>
      <c r="K800" t="s">
        <v>3219</v>
      </c>
      <c r="L800">
        <v>139</v>
      </c>
      <c r="M800">
        <v>0</v>
      </c>
      <c r="P800">
        <v>62021</v>
      </c>
      <c r="Q800">
        <v>73.432000000000002</v>
      </c>
      <c r="R800">
        <v>10207.049999999999</v>
      </c>
      <c r="S800" s="13">
        <v>0</v>
      </c>
      <c r="T800" s="13">
        <v>0</v>
      </c>
      <c r="U800" s="13">
        <v>-471.43</v>
      </c>
      <c r="V800" s="13">
        <v>-70.31</v>
      </c>
      <c r="W800" s="13">
        <v>9321.1299999999992</v>
      </c>
      <c r="X800" s="13">
        <v>414.49</v>
      </c>
      <c r="Y800" s="13">
        <v>10207.049999999999</v>
      </c>
      <c r="Z800" s="7">
        <v>10207.049999999999</v>
      </c>
    </row>
    <row r="801" spans="1:26" x14ac:dyDescent="0.25">
      <c r="A801" t="s">
        <v>2164</v>
      </c>
      <c r="B801">
        <v>207482</v>
      </c>
      <c r="C801" t="s">
        <v>2772</v>
      </c>
      <c r="D801" s="6">
        <v>44360</v>
      </c>
      <c r="E801" t="s">
        <v>123</v>
      </c>
      <c r="F801">
        <v>99</v>
      </c>
      <c r="G801">
        <v>-4.67</v>
      </c>
      <c r="H801">
        <v>94.33</v>
      </c>
      <c r="I801" t="s">
        <v>2972</v>
      </c>
      <c r="J801" t="s">
        <v>3220</v>
      </c>
      <c r="K801" t="s">
        <v>3221</v>
      </c>
      <c r="L801">
        <v>99</v>
      </c>
      <c r="M801">
        <v>0</v>
      </c>
      <c r="P801">
        <v>62021</v>
      </c>
      <c r="Q801">
        <v>73.432000000000002</v>
      </c>
      <c r="R801">
        <v>7269.77</v>
      </c>
      <c r="S801" s="13">
        <v>0</v>
      </c>
      <c r="T801" s="13">
        <v>0</v>
      </c>
      <c r="U801" s="13">
        <v>-342.93</v>
      </c>
      <c r="V801" s="13">
        <v>-70.31</v>
      </c>
      <c r="W801" s="13">
        <v>6631.94</v>
      </c>
      <c r="X801" s="13">
        <v>294.89999999999998</v>
      </c>
      <c r="Y801" s="13">
        <v>7269.77</v>
      </c>
      <c r="Z801" s="7">
        <v>7269.77</v>
      </c>
    </row>
    <row r="802" spans="1:26" x14ac:dyDescent="0.25">
      <c r="A802" t="s">
        <v>2164</v>
      </c>
      <c r="B802">
        <v>207485</v>
      </c>
      <c r="C802" t="s">
        <v>2773</v>
      </c>
      <c r="D802" s="6">
        <v>44360</v>
      </c>
      <c r="E802" t="s">
        <v>123</v>
      </c>
      <c r="F802">
        <v>20</v>
      </c>
      <c r="G802">
        <v>-1.23</v>
      </c>
      <c r="H802">
        <v>18.77</v>
      </c>
      <c r="I802" t="s">
        <v>2973</v>
      </c>
      <c r="J802" t="s">
        <v>3222</v>
      </c>
      <c r="K802" t="s">
        <v>3223</v>
      </c>
      <c r="L802">
        <v>20</v>
      </c>
      <c r="M802">
        <v>0</v>
      </c>
      <c r="P802">
        <v>62021</v>
      </c>
      <c r="Q802">
        <v>73.432000000000002</v>
      </c>
      <c r="R802">
        <v>1468.64</v>
      </c>
      <c r="S802" s="13">
        <v>0</v>
      </c>
      <c r="T802" s="13">
        <v>0</v>
      </c>
      <c r="U802" s="13">
        <v>-90.32</v>
      </c>
      <c r="V802" s="13">
        <v>-70.31</v>
      </c>
      <c r="W802" s="13">
        <v>1319.64</v>
      </c>
      <c r="X802" s="13">
        <v>58.68</v>
      </c>
      <c r="Y802" s="13">
        <v>1468.64</v>
      </c>
      <c r="Z802" s="7">
        <v>1468.64</v>
      </c>
    </row>
    <row r="803" spans="1:26" x14ac:dyDescent="0.25">
      <c r="A803" t="s">
        <v>2164</v>
      </c>
      <c r="B803">
        <v>207486</v>
      </c>
      <c r="C803" t="s">
        <v>2774</v>
      </c>
      <c r="D803" s="6">
        <v>44360</v>
      </c>
      <c r="E803" t="s">
        <v>123</v>
      </c>
      <c r="F803">
        <v>89</v>
      </c>
      <c r="G803">
        <v>-4.24</v>
      </c>
      <c r="H803">
        <v>84.76</v>
      </c>
      <c r="I803" t="s">
        <v>2974</v>
      </c>
      <c r="J803" t="s">
        <v>3224</v>
      </c>
      <c r="K803" t="s">
        <v>3225</v>
      </c>
      <c r="L803">
        <v>89</v>
      </c>
      <c r="M803">
        <v>10</v>
      </c>
      <c r="P803">
        <v>62021</v>
      </c>
      <c r="Q803">
        <v>73.432000000000002</v>
      </c>
      <c r="R803">
        <v>7269.77</v>
      </c>
      <c r="S803" s="13">
        <v>0</v>
      </c>
      <c r="T803" s="13">
        <v>734.32</v>
      </c>
      <c r="U803" s="13">
        <v>-311.35000000000002</v>
      </c>
      <c r="V803" s="13">
        <v>-70.31</v>
      </c>
      <c r="W803" s="13">
        <v>5959.11</v>
      </c>
      <c r="X803" s="13">
        <v>264.99</v>
      </c>
      <c r="Y803" s="13">
        <v>7269.77</v>
      </c>
      <c r="Z803" s="7">
        <v>7269.77</v>
      </c>
    </row>
    <row r="804" spans="1:26" x14ac:dyDescent="0.25">
      <c r="A804" t="s">
        <v>2164</v>
      </c>
      <c r="B804">
        <v>207488</v>
      </c>
      <c r="C804" t="s">
        <v>2775</v>
      </c>
      <c r="D804" s="6">
        <v>44360</v>
      </c>
      <c r="E804" t="s">
        <v>123</v>
      </c>
      <c r="F804">
        <v>99</v>
      </c>
      <c r="G804">
        <v>-4.67</v>
      </c>
      <c r="H804">
        <v>94.33</v>
      </c>
      <c r="I804" t="s">
        <v>2975</v>
      </c>
      <c r="J804" t="s">
        <v>3226</v>
      </c>
      <c r="K804" t="s">
        <v>3227</v>
      </c>
      <c r="L804">
        <v>99</v>
      </c>
      <c r="M804">
        <v>0</v>
      </c>
      <c r="P804">
        <v>62021</v>
      </c>
      <c r="Q804">
        <v>73.432000000000002</v>
      </c>
      <c r="R804">
        <v>7269.77</v>
      </c>
      <c r="S804" s="13">
        <v>0</v>
      </c>
      <c r="T804" s="13">
        <v>0</v>
      </c>
      <c r="U804" s="13">
        <v>-342.93</v>
      </c>
      <c r="V804" s="13">
        <v>-70.31</v>
      </c>
      <c r="W804" s="13">
        <v>6631.94</v>
      </c>
      <c r="X804" s="13">
        <v>294.89999999999998</v>
      </c>
      <c r="Y804" s="13">
        <v>7269.77</v>
      </c>
      <c r="Z804" s="7">
        <v>7269.77</v>
      </c>
    </row>
    <row r="805" spans="1:26" x14ac:dyDescent="0.25">
      <c r="A805" t="s">
        <v>2164</v>
      </c>
      <c r="B805">
        <v>207481</v>
      </c>
      <c r="C805" t="s">
        <v>2776</v>
      </c>
      <c r="D805" s="6">
        <v>44360</v>
      </c>
      <c r="E805" t="s">
        <v>1861</v>
      </c>
      <c r="F805">
        <v>23</v>
      </c>
      <c r="G805">
        <v>-1.42</v>
      </c>
      <c r="H805">
        <v>21.58</v>
      </c>
      <c r="I805" t="s">
        <v>2976</v>
      </c>
      <c r="J805" t="s">
        <v>3098</v>
      </c>
      <c r="K805" t="s">
        <v>3099</v>
      </c>
      <c r="L805">
        <v>23</v>
      </c>
      <c r="M805">
        <v>0</v>
      </c>
      <c r="P805">
        <v>62021</v>
      </c>
      <c r="Q805">
        <v>88.400499999999994</v>
      </c>
      <c r="R805">
        <v>2033.21</v>
      </c>
      <c r="S805" s="13">
        <v>0</v>
      </c>
      <c r="T805" s="13">
        <v>0</v>
      </c>
      <c r="U805" s="13">
        <v>-125.53</v>
      </c>
      <c r="V805" s="13">
        <v>-85</v>
      </c>
      <c r="W805" s="13">
        <v>1834.3</v>
      </c>
      <c r="X805" s="13">
        <v>73.38</v>
      </c>
      <c r="Y805" s="13">
        <v>2033.21</v>
      </c>
      <c r="Z805" s="7">
        <v>2033.21</v>
      </c>
    </row>
    <row r="806" spans="1:26" x14ac:dyDescent="0.25">
      <c r="A806" t="s">
        <v>2164</v>
      </c>
      <c r="B806">
        <v>207489</v>
      </c>
      <c r="C806" t="s">
        <v>2777</v>
      </c>
      <c r="D806" s="6">
        <v>44361</v>
      </c>
      <c r="E806" t="s">
        <v>123</v>
      </c>
      <c r="F806">
        <v>20</v>
      </c>
      <c r="G806">
        <v>-1.23</v>
      </c>
      <c r="H806">
        <v>18.77</v>
      </c>
      <c r="I806" t="s">
        <v>2977</v>
      </c>
      <c r="J806" t="s">
        <v>3228</v>
      </c>
      <c r="K806" t="s">
        <v>3229</v>
      </c>
      <c r="L806">
        <v>20</v>
      </c>
      <c r="M806">
        <v>0</v>
      </c>
      <c r="P806">
        <v>62021</v>
      </c>
      <c r="Q806">
        <v>73.432000000000002</v>
      </c>
      <c r="R806">
        <v>1468.64</v>
      </c>
      <c r="S806" s="13">
        <v>0</v>
      </c>
      <c r="T806" s="13">
        <v>0</v>
      </c>
      <c r="U806" s="13">
        <v>-90.32</v>
      </c>
      <c r="V806" s="13">
        <v>-70.3</v>
      </c>
      <c r="W806" s="13">
        <v>1319.61</v>
      </c>
      <c r="X806" s="13">
        <v>58.71</v>
      </c>
      <c r="Y806" s="13">
        <v>1468.64</v>
      </c>
      <c r="Z806" s="7">
        <v>1468.64</v>
      </c>
    </row>
    <row r="807" spans="1:26" x14ac:dyDescent="0.25">
      <c r="A807" t="s">
        <v>2164</v>
      </c>
      <c r="B807">
        <v>207490</v>
      </c>
      <c r="C807" t="s">
        <v>2778</v>
      </c>
      <c r="D807" s="6">
        <v>44361</v>
      </c>
      <c r="E807" t="s">
        <v>123</v>
      </c>
      <c r="F807">
        <v>20</v>
      </c>
      <c r="G807">
        <v>-1.23</v>
      </c>
      <c r="H807">
        <v>18.77</v>
      </c>
      <c r="I807" t="s">
        <v>2978</v>
      </c>
      <c r="J807" t="s">
        <v>3230</v>
      </c>
      <c r="K807" t="s">
        <v>3231</v>
      </c>
      <c r="L807">
        <v>20</v>
      </c>
      <c r="M807">
        <v>0</v>
      </c>
      <c r="P807">
        <v>62021</v>
      </c>
      <c r="Q807">
        <v>73.432000000000002</v>
      </c>
      <c r="R807">
        <v>1468.64</v>
      </c>
      <c r="S807" s="13">
        <v>0</v>
      </c>
      <c r="T807" s="13">
        <v>0</v>
      </c>
      <c r="U807" s="13">
        <v>-90.32</v>
      </c>
      <c r="V807" s="13">
        <v>-70.3</v>
      </c>
      <c r="W807" s="13">
        <v>1319.61</v>
      </c>
      <c r="X807" s="13">
        <v>58.71</v>
      </c>
      <c r="Y807" s="13">
        <v>1468.64</v>
      </c>
      <c r="Z807" s="7">
        <v>1468.64</v>
      </c>
    </row>
    <row r="808" spans="1:26" x14ac:dyDescent="0.25">
      <c r="A808" t="s">
        <v>2164</v>
      </c>
      <c r="B808">
        <v>207491</v>
      </c>
      <c r="C808" t="s">
        <v>2779</v>
      </c>
      <c r="D808" s="6">
        <v>44361</v>
      </c>
      <c r="E808" t="s">
        <v>123</v>
      </c>
      <c r="F808">
        <v>20</v>
      </c>
      <c r="G808">
        <v>-1.23</v>
      </c>
      <c r="H808">
        <v>18.77</v>
      </c>
      <c r="I808" t="s">
        <v>2979</v>
      </c>
      <c r="J808" t="s">
        <v>3232</v>
      </c>
      <c r="K808" t="s">
        <v>3233</v>
      </c>
      <c r="L808">
        <v>20</v>
      </c>
      <c r="M808">
        <v>0</v>
      </c>
      <c r="P808">
        <v>62021</v>
      </c>
      <c r="Q808">
        <v>73.432000000000002</v>
      </c>
      <c r="R808">
        <v>1468.64</v>
      </c>
      <c r="S808" s="13">
        <v>0</v>
      </c>
      <c r="T808" s="13">
        <v>0</v>
      </c>
      <c r="U808" s="13">
        <v>-90.32</v>
      </c>
      <c r="V808" s="13">
        <v>-70.3</v>
      </c>
      <c r="W808" s="13">
        <v>1319.61</v>
      </c>
      <c r="X808" s="13">
        <v>58.71</v>
      </c>
      <c r="Y808" s="13">
        <v>1468.64</v>
      </c>
      <c r="Z808" s="7">
        <v>1468.64</v>
      </c>
    </row>
    <row r="809" spans="1:26" x14ac:dyDescent="0.25">
      <c r="A809" t="s">
        <v>2164</v>
      </c>
      <c r="B809">
        <v>207493</v>
      </c>
      <c r="C809" t="s">
        <v>2780</v>
      </c>
      <c r="D809" s="6">
        <v>44361</v>
      </c>
      <c r="E809" t="s">
        <v>123</v>
      </c>
      <c r="F809">
        <v>99</v>
      </c>
      <c r="G809">
        <v>-4.67</v>
      </c>
      <c r="H809">
        <v>94.33</v>
      </c>
      <c r="I809" t="s">
        <v>2980</v>
      </c>
      <c r="J809" t="s">
        <v>3234</v>
      </c>
      <c r="K809" t="s">
        <v>3235</v>
      </c>
      <c r="L809">
        <v>99</v>
      </c>
      <c r="M809">
        <v>0</v>
      </c>
      <c r="P809">
        <v>62021</v>
      </c>
      <c r="Q809">
        <v>73.432000000000002</v>
      </c>
      <c r="R809">
        <v>7269.77</v>
      </c>
      <c r="S809" s="13">
        <v>0</v>
      </c>
      <c r="T809" s="13">
        <v>0</v>
      </c>
      <c r="U809" s="13">
        <v>-342.93</v>
      </c>
      <c r="V809" s="13">
        <v>-70.3</v>
      </c>
      <c r="W809" s="13">
        <v>6631.8</v>
      </c>
      <c r="X809" s="13">
        <v>295.04000000000002</v>
      </c>
      <c r="Y809" s="13">
        <v>7269.77</v>
      </c>
      <c r="Z809" s="7">
        <v>7269.77</v>
      </c>
    </row>
    <row r="810" spans="1:26" x14ac:dyDescent="0.25">
      <c r="A810" t="s">
        <v>2164</v>
      </c>
      <c r="B810">
        <v>207495</v>
      </c>
      <c r="C810" t="s">
        <v>2781</v>
      </c>
      <c r="D810" s="6">
        <v>44361</v>
      </c>
      <c r="E810" t="s">
        <v>123</v>
      </c>
      <c r="F810">
        <v>40</v>
      </c>
      <c r="G810">
        <v>-2.1</v>
      </c>
      <c r="H810">
        <v>37.9</v>
      </c>
      <c r="I810" t="s">
        <v>2981</v>
      </c>
      <c r="J810" t="s">
        <v>3236</v>
      </c>
      <c r="K810" t="s">
        <v>3237</v>
      </c>
      <c r="L810">
        <v>40</v>
      </c>
      <c r="M810">
        <v>0</v>
      </c>
      <c r="P810">
        <v>62021</v>
      </c>
      <c r="Q810">
        <v>73.432000000000002</v>
      </c>
      <c r="R810">
        <v>2937.28</v>
      </c>
      <c r="S810" s="13">
        <v>0</v>
      </c>
      <c r="T810" s="13">
        <v>0</v>
      </c>
      <c r="U810" s="13">
        <v>-154.21</v>
      </c>
      <c r="V810" s="13">
        <v>-70.3</v>
      </c>
      <c r="W810" s="13">
        <v>2664.53</v>
      </c>
      <c r="X810" s="13">
        <v>118.54</v>
      </c>
      <c r="Y810" s="13">
        <v>2937.28</v>
      </c>
      <c r="Z810" s="7">
        <v>2937.28</v>
      </c>
    </row>
    <row r="811" spans="1:26" x14ac:dyDescent="0.25">
      <c r="A811" t="s">
        <v>2164</v>
      </c>
      <c r="B811">
        <v>207499</v>
      </c>
      <c r="C811" t="s">
        <v>2782</v>
      </c>
      <c r="D811" s="6">
        <v>44361</v>
      </c>
      <c r="E811" t="s">
        <v>123</v>
      </c>
      <c r="F811">
        <v>20</v>
      </c>
      <c r="G811">
        <v>-1.23</v>
      </c>
      <c r="H811">
        <v>18.77</v>
      </c>
      <c r="I811" t="s">
        <v>2982</v>
      </c>
      <c r="J811" t="s">
        <v>3238</v>
      </c>
      <c r="K811" t="s">
        <v>3239</v>
      </c>
      <c r="L811">
        <v>20</v>
      </c>
      <c r="M811">
        <v>0</v>
      </c>
      <c r="P811">
        <v>62021</v>
      </c>
      <c r="Q811">
        <v>73.432000000000002</v>
      </c>
      <c r="R811">
        <v>1468.64</v>
      </c>
      <c r="S811" s="13">
        <v>0</v>
      </c>
      <c r="T811" s="13">
        <v>0</v>
      </c>
      <c r="U811" s="13">
        <v>-90.32</v>
      </c>
      <c r="V811" s="13">
        <v>-70.3</v>
      </c>
      <c r="W811" s="13">
        <v>1319.61</v>
      </c>
      <c r="X811" s="13">
        <v>58.71</v>
      </c>
      <c r="Y811" s="13">
        <v>1468.64</v>
      </c>
      <c r="Z811" s="7">
        <v>1468.64</v>
      </c>
    </row>
    <row r="812" spans="1:26" x14ac:dyDescent="0.25">
      <c r="A812" t="s">
        <v>2164</v>
      </c>
      <c r="B812">
        <v>207503</v>
      </c>
      <c r="C812" t="s">
        <v>2783</v>
      </c>
      <c r="D812" s="6">
        <v>44361</v>
      </c>
      <c r="E812" t="s">
        <v>123</v>
      </c>
      <c r="F812">
        <v>99</v>
      </c>
      <c r="G812">
        <v>-4.67</v>
      </c>
      <c r="H812">
        <v>94.33</v>
      </c>
      <c r="I812" t="s">
        <v>2983</v>
      </c>
      <c r="J812" t="s">
        <v>3240</v>
      </c>
      <c r="K812" t="s">
        <v>3241</v>
      </c>
      <c r="L812">
        <v>99</v>
      </c>
      <c r="M812">
        <v>0</v>
      </c>
      <c r="P812">
        <v>62021</v>
      </c>
      <c r="Q812">
        <v>73.432000000000002</v>
      </c>
      <c r="R812">
        <v>7269.77</v>
      </c>
      <c r="S812" s="13">
        <v>0</v>
      </c>
      <c r="T812" s="13">
        <v>0</v>
      </c>
      <c r="U812" s="13">
        <v>-342.93</v>
      </c>
      <c r="V812" s="13">
        <v>-70.3</v>
      </c>
      <c r="W812" s="13">
        <v>6631.8</v>
      </c>
      <c r="X812" s="13">
        <v>295.04000000000002</v>
      </c>
      <c r="Y812" s="13">
        <v>7269.77</v>
      </c>
      <c r="Z812" s="7">
        <v>7269.77</v>
      </c>
    </row>
    <row r="813" spans="1:26" x14ac:dyDescent="0.25">
      <c r="A813" t="s">
        <v>2164</v>
      </c>
      <c r="B813">
        <v>207492</v>
      </c>
      <c r="C813" t="s">
        <v>2784</v>
      </c>
      <c r="D813" s="6">
        <v>44361</v>
      </c>
      <c r="E813" t="s">
        <v>1861</v>
      </c>
      <c r="F813">
        <v>79</v>
      </c>
      <c r="G813">
        <v>-3.86</v>
      </c>
      <c r="H813">
        <v>75.14</v>
      </c>
      <c r="I813" t="s">
        <v>2984</v>
      </c>
      <c r="J813" t="s">
        <v>3242</v>
      </c>
      <c r="K813" t="s">
        <v>3243</v>
      </c>
      <c r="L813">
        <v>79</v>
      </c>
      <c r="M813">
        <v>0</v>
      </c>
      <c r="P813">
        <v>62021</v>
      </c>
      <c r="Q813">
        <v>88.400499999999994</v>
      </c>
      <c r="R813">
        <v>6983.64</v>
      </c>
      <c r="S813" s="13">
        <v>0</v>
      </c>
      <c r="T813" s="13">
        <v>0</v>
      </c>
      <c r="U813" s="13">
        <v>-341.23</v>
      </c>
      <c r="V813" s="13">
        <v>-85.01</v>
      </c>
      <c r="W813" s="13">
        <v>6387.86</v>
      </c>
      <c r="X813" s="13">
        <v>254.55</v>
      </c>
      <c r="Y813" s="13">
        <v>6983.64</v>
      </c>
      <c r="Z813" s="7">
        <v>6983.64</v>
      </c>
    </row>
    <row r="814" spans="1:26" x14ac:dyDescent="0.25">
      <c r="A814" t="s">
        <v>2164</v>
      </c>
      <c r="B814">
        <v>207498</v>
      </c>
      <c r="C814" t="s">
        <v>2785</v>
      </c>
      <c r="D814" s="6">
        <v>44361</v>
      </c>
      <c r="E814" t="s">
        <v>1861</v>
      </c>
      <c r="F814">
        <v>79</v>
      </c>
      <c r="G814">
        <v>-3.86</v>
      </c>
      <c r="H814">
        <v>75.14</v>
      </c>
      <c r="I814" t="s">
        <v>2985</v>
      </c>
      <c r="J814" t="s">
        <v>3244</v>
      </c>
      <c r="K814" t="s">
        <v>3245</v>
      </c>
      <c r="L814">
        <v>79</v>
      </c>
      <c r="M814">
        <v>0</v>
      </c>
      <c r="P814">
        <v>62021</v>
      </c>
      <c r="Q814">
        <v>88.400499999999994</v>
      </c>
      <c r="R814">
        <v>6983.64</v>
      </c>
      <c r="S814" s="13">
        <v>0</v>
      </c>
      <c r="T814" s="13">
        <v>0</v>
      </c>
      <c r="U814" s="13">
        <v>-341.23</v>
      </c>
      <c r="V814" s="13">
        <v>-85.01</v>
      </c>
      <c r="W814" s="13">
        <v>6387.86</v>
      </c>
      <c r="X814" s="13">
        <v>254.55</v>
      </c>
      <c r="Y814" s="13">
        <v>6983.64</v>
      </c>
      <c r="Z814" s="7">
        <v>6983.64</v>
      </c>
    </row>
    <row r="815" spans="1:26" x14ac:dyDescent="0.25">
      <c r="A815" t="s">
        <v>2164</v>
      </c>
      <c r="B815">
        <v>207502</v>
      </c>
      <c r="C815" t="s">
        <v>2786</v>
      </c>
      <c r="D815" s="6">
        <v>44361</v>
      </c>
      <c r="E815" t="s">
        <v>1861</v>
      </c>
      <c r="F815">
        <v>78</v>
      </c>
      <c r="G815">
        <v>-3.82</v>
      </c>
      <c r="H815">
        <v>74.180000000000007</v>
      </c>
      <c r="I815" t="s">
        <v>2986</v>
      </c>
      <c r="J815" t="s">
        <v>3098</v>
      </c>
      <c r="K815" t="s">
        <v>3099</v>
      </c>
      <c r="L815">
        <v>78</v>
      </c>
      <c r="M815">
        <v>8</v>
      </c>
      <c r="P815">
        <v>62021</v>
      </c>
      <c r="Q815">
        <v>88.400499999999994</v>
      </c>
      <c r="R815">
        <v>7602.44</v>
      </c>
      <c r="S815" s="13">
        <v>0</v>
      </c>
      <c r="T815" s="13">
        <v>707.2</v>
      </c>
      <c r="U815" s="13">
        <v>-337.69</v>
      </c>
      <c r="V815" s="13">
        <v>-85.01</v>
      </c>
      <c r="W815" s="13">
        <v>6306.25</v>
      </c>
      <c r="X815" s="13">
        <v>251.3</v>
      </c>
      <c r="Y815" s="13">
        <v>7602.44</v>
      </c>
      <c r="Z815" s="7">
        <v>7602.44</v>
      </c>
    </row>
    <row r="816" spans="1:26" x14ac:dyDescent="0.25">
      <c r="A816" t="s">
        <v>2164</v>
      </c>
      <c r="B816">
        <v>207504</v>
      </c>
      <c r="C816" t="s">
        <v>2787</v>
      </c>
      <c r="D816" s="6">
        <v>44362</v>
      </c>
      <c r="E816" t="s">
        <v>123</v>
      </c>
      <c r="F816">
        <v>49</v>
      </c>
      <c r="G816">
        <v>-2.4900000000000002</v>
      </c>
      <c r="H816">
        <v>46.51</v>
      </c>
      <c r="I816" t="s">
        <v>2987</v>
      </c>
      <c r="J816" t="s">
        <v>3246</v>
      </c>
      <c r="K816" t="s">
        <v>3247</v>
      </c>
      <c r="L816">
        <v>49</v>
      </c>
      <c r="M816">
        <v>0</v>
      </c>
      <c r="P816">
        <v>62021</v>
      </c>
      <c r="Q816">
        <v>73.432000000000002</v>
      </c>
      <c r="R816">
        <v>3598.17</v>
      </c>
      <c r="S816" s="13">
        <v>0</v>
      </c>
      <c r="T816" s="13">
        <v>0</v>
      </c>
      <c r="U816" s="13">
        <v>-182.85</v>
      </c>
      <c r="V816" s="13">
        <v>-70.56</v>
      </c>
      <c r="W816" s="13">
        <v>3281.89</v>
      </c>
      <c r="X816" s="13">
        <v>133.43</v>
      </c>
      <c r="Y816" s="13">
        <v>3598.17</v>
      </c>
      <c r="Z816" s="7">
        <v>3598.17</v>
      </c>
    </row>
    <row r="817" spans="1:26" x14ac:dyDescent="0.25">
      <c r="A817" t="s">
        <v>2164</v>
      </c>
      <c r="B817">
        <v>207508</v>
      </c>
      <c r="C817" t="s">
        <v>2788</v>
      </c>
      <c r="D817" s="6">
        <v>44362</v>
      </c>
      <c r="E817" t="s">
        <v>123</v>
      </c>
      <c r="F817">
        <v>69</v>
      </c>
      <c r="G817">
        <v>-3.36</v>
      </c>
      <c r="H817">
        <v>65.64</v>
      </c>
      <c r="I817" t="s">
        <v>2988</v>
      </c>
      <c r="J817" t="s">
        <v>1227</v>
      </c>
      <c r="K817" t="s">
        <v>1228</v>
      </c>
      <c r="L817">
        <v>69</v>
      </c>
      <c r="M817">
        <v>30</v>
      </c>
      <c r="P817">
        <v>62021</v>
      </c>
      <c r="Q817">
        <v>73.432000000000002</v>
      </c>
      <c r="R817">
        <v>7269.77</v>
      </c>
      <c r="S817" s="13">
        <v>0</v>
      </c>
      <c r="T817" s="13">
        <v>2202.96</v>
      </c>
      <c r="U817" s="13">
        <v>-246.73</v>
      </c>
      <c r="V817" s="13">
        <v>-70.56</v>
      </c>
      <c r="W817" s="13">
        <v>4631.7700000000004</v>
      </c>
      <c r="X817" s="13">
        <v>188.31</v>
      </c>
      <c r="Y817" s="13">
        <v>7269.77</v>
      </c>
      <c r="Z817" s="7">
        <v>7269.77</v>
      </c>
    </row>
    <row r="818" spans="1:26" x14ac:dyDescent="0.25">
      <c r="A818" t="s">
        <v>2164</v>
      </c>
      <c r="B818">
        <v>207518</v>
      </c>
      <c r="C818" t="s">
        <v>2789</v>
      </c>
      <c r="D818" s="6">
        <v>44363</v>
      </c>
      <c r="E818" t="s">
        <v>123</v>
      </c>
      <c r="F818">
        <v>89</v>
      </c>
      <c r="G818">
        <v>-4.24</v>
      </c>
      <c r="H818">
        <v>84.76</v>
      </c>
      <c r="I818" t="s">
        <v>2989</v>
      </c>
      <c r="J818" t="s">
        <v>3248</v>
      </c>
      <c r="K818" t="s">
        <v>3249</v>
      </c>
      <c r="L818">
        <v>89</v>
      </c>
      <c r="M818">
        <v>10</v>
      </c>
      <c r="P818">
        <v>62021</v>
      </c>
      <c r="Q818">
        <v>73.432000000000002</v>
      </c>
      <c r="R818">
        <v>7269.77</v>
      </c>
      <c r="S818" s="13">
        <v>0</v>
      </c>
      <c r="T818" s="13">
        <v>734.32</v>
      </c>
      <c r="U818" s="13">
        <v>-311.35000000000002</v>
      </c>
      <c r="V818" s="13">
        <v>-70.569999999999993</v>
      </c>
      <c r="W818" s="13">
        <v>5981.12</v>
      </c>
      <c r="X818" s="13">
        <v>242.98</v>
      </c>
      <c r="Y818" s="13">
        <v>7269.77</v>
      </c>
      <c r="Z818" s="7">
        <v>7269.77</v>
      </c>
    </row>
    <row r="819" spans="1:26" x14ac:dyDescent="0.25">
      <c r="A819" t="s">
        <v>2164</v>
      </c>
      <c r="B819">
        <v>207520</v>
      </c>
      <c r="C819" t="s">
        <v>2790</v>
      </c>
      <c r="D819" s="6">
        <v>44363</v>
      </c>
      <c r="E819" t="s">
        <v>123</v>
      </c>
      <c r="F819">
        <v>20</v>
      </c>
      <c r="G819">
        <v>-1.23</v>
      </c>
      <c r="H819">
        <v>18.77</v>
      </c>
      <c r="I819" t="s">
        <v>2990</v>
      </c>
      <c r="J819" t="s">
        <v>3250</v>
      </c>
      <c r="K819" t="s">
        <v>3251</v>
      </c>
      <c r="L819">
        <v>20</v>
      </c>
      <c r="M819">
        <v>0</v>
      </c>
      <c r="P819">
        <v>62021</v>
      </c>
      <c r="Q819">
        <v>73.432000000000002</v>
      </c>
      <c r="R819">
        <v>1468.64</v>
      </c>
      <c r="S819" s="13">
        <v>0</v>
      </c>
      <c r="T819" s="13">
        <v>0</v>
      </c>
      <c r="U819" s="13">
        <v>-90.32</v>
      </c>
      <c r="V819" s="13">
        <v>-70.569999999999993</v>
      </c>
      <c r="W819" s="13">
        <v>1324.51</v>
      </c>
      <c r="X819" s="13">
        <v>53.81</v>
      </c>
      <c r="Y819" s="13">
        <v>1468.64</v>
      </c>
      <c r="Z819" s="7">
        <v>1468.64</v>
      </c>
    </row>
    <row r="820" spans="1:26" x14ac:dyDescent="0.25">
      <c r="A820" t="s">
        <v>2164</v>
      </c>
      <c r="B820">
        <v>207529</v>
      </c>
      <c r="C820" t="s">
        <v>2791</v>
      </c>
      <c r="D820" s="6">
        <v>44363</v>
      </c>
      <c r="E820" t="s">
        <v>123</v>
      </c>
      <c r="F820">
        <v>89</v>
      </c>
      <c r="G820">
        <v>-4.24</v>
      </c>
      <c r="H820">
        <v>84.76</v>
      </c>
      <c r="I820" t="s">
        <v>2991</v>
      </c>
      <c r="J820" t="s">
        <v>3252</v>
      </c>
      <c r="K820" t="s">
        <v>3253</v>
      </c>
      <c r="L820">
        <v>89</v>
      </c>
      <c r="M820">
        <v>0</v>
      </c>
      <c r="P820">
        <v>62021</v>
      </c>
      <c r="Q820">
        <v>73.432000000000002</v>
      </c>
      <c r="R820">
        <v>6535.45</v>
      </c>
      <c r="S820" s="13">
        <v>0</v>
      </c>
      <c r="T820" s="13">
        <v>0</v>
      </c>
      <c r="U820" s="13">
        <v>-311.35000000000002</v>
      </c>
      <c r="V820" s="13">
        <v>-70.569999999999993</v>
      </c>
      <c r="W820" s="13">
        <v>5981.12</v>
      </c>
      <c r="X820" s="13">
        <v>242.98</v>
      </c>
      <c r="Y820" s="13">
        <v>6535.45</v>
      </c>
      <c r="Z820" s="7">
        <v>6535.45</v>
      </c>
    </row>
    <row r="821" spans="1:26" x14ac:dyDescent="0.25">
      <c r="A821" t="s">
        <v>2164</v>
      </c>
      <c r="B821">
        <v>207528</v>
      </c>
      <c r="C821" t="s">
        <v>2792</v>
      </c>
      <c r="D821" s="6">
        <v>44363</v>
      </c>
      <c r="E821" t="s">
        <v>1861</v>
      </c>
      <c r="F821">
        <v>8</v>
      </c>
      <c r="G821">
        <v>-0.77</v>
      </c>
      <c r="H821">
        <v>7.23</v>
      </c>
      <c r="I821" t="s">
        <v>2992</v>
      </c>
      <c r="J821" t="s">
        <v>3098</v>
      </c>
      <c r="K821" t="s">
        <v>3099</v>
      </c>
      <c r="L821">
        <v>8</v>
      </c>
      <c r="M821">
        <v>0</v>
      </c>
      <c r="P821">
        <v>62021</v>
      </c>
      <c r="Q821">
        <v>88.400499999999994</v>
      </c>
      <c r="R821">
        <v>707.2</v>
      </c>
      <c r="S821" s="13">
        <v>0</v>
      </c>
      <c r="T821" s="13">
        <v>0</v>
      </c>
      <c r="U821" s="13">
        <v>-68.069999999999993</v>
      </c>
      <c r="V821" s="13">
        <v>-85.39</v>
      </c>
      <c r="W821" s="13">
        <v>617.34</v>
      </c>
      <c r="X821" s="13">
        <v>21.79</v>
      </c>
      <c r="Y821" s="13">
        <v>707.2</v>
      </c>
      <c r="Z821" s="7">
        <v>707.2</v>
      </c>
    </row>
    <row r="822" spans="1:26" x14ac:dyDescent="0.25">
      <c r="A822" t="s">
        <v>2164</v>
      </c>
      <c r="B822">
        <v>207530</v>
      </c>
      <c r="C822" t="s">
        <v>2793</v>
      </c>
      <c r="D822" s="6">
        <v>44364</v>
      </c>
      <c r="E822" t="s">
        <v>123</v>
      </c>
      <c r="F822">
        <v>89</v>
      </c>
      <c r="G822">
        <v>-4.24</v>
      </c>
      <c r="H822">
        <v>84.76</v>
      </c>
      <c r="I822" t="s">
        <v>2993</v>
      </c>
      <c r="J822" t="s">
        <v>3254</v>
      </c>
      <c r="K822" t="s">
        <v>3255</v>
      </c>
      <c r="L822">
        <v>89</v>
      </c>
      <c r="M822">
        <v>0</v>
      </c>
      <c r="P822">
        <v>62021</v>
      </c>
      <c r="Q822">
        <v>73.432000000000002</v>
      </c>
      <c r="R822">
        <v>6535.45</v>
      </c>
      <c r="S822" s="13">
        <v>0</v>
      </c>
      <c r="T822" s="13">
        <v>0</v>
      </c>
      <c r="U822" s="13">
        <v>-311.35000000000002</v>
      </c>
      <c r="V822" s="13">
        <v>-70.67</v>
      </c>
      <c r="W822" s="13">
        <v>5989.85</v>
      </c>
      <c r="X822" s="13">
        <v>234.25</v>
      </c>
      <c r="Y822" s="13">
        <v>6535.45</v>
      </c>
      <c r="Z822" s="7">
        <v>6535.45</v>
      </c>
    </row>
    <row r="823" spans="1:26" x14ac:dyDescent="0.25">
      <c r="A823" t="s">
        <v>2164</v>
      </c>
      <c r="B823">
        <v>207531</v>
      </c>
      <c r="C823" t="s">
        <v>2794</v>
      </c>
      <c r="D823" s="6">
        <v>44364</v>
      </c>
      <c r="E823" t="s">
        <v>123</v>
      </c>
      <c r="F823">
        <v>20</v>
      </c>
      <c r="G823">
        <v>-1.23</v>
      </c>
      <c r="H823">
        <v>18.77</v>
      </c>
      <c r="I823" t="s">
        <v>2994</v>
      </c>
      <c r="J823" t="s">
        <v>3256</v>
      </c>
      <c r="K823" t="s">
        <v>3257</v>
      </c>
      <c r="L823">
        <v>20</v>
      </c>
      <c r="M823">
        <v>0</v>
      </c>
      <c r="P823">
        <v>62021</v>
      </c>
      <c r="Q823">
        <v>73.432000000000002</v>
      </c>
      <c r="R823">
        <v>1468.64</v>
      </c>
      <c r="S823" s="13">
        <v>0</v>
      </c>
      <c r="T823" s="13">
        <v>0</v>
      </c>
      <c r="U823" s="13">
        <v>-90.32</v>
      </c>
      <c r="V823" s="13">
        <v>-70.67</v>
      </c>
      <c r="W823" s="13">
        <v>1326.45</v>
      </c>
      <c r="X823" s="13">
        <v>51.87</v>
      </c>
      <c r="Y823" s="13">
        <v>1468.64</v>
      </c>
      <c r="Z823" s="7">
        <v>1468.64</v>
      </c>
    </row>
    <row r="824" spans="1:26" x14ac:dyDescent="0.25">
      <c r="A824" t="s">
        <v>2164</v>
      </c>
      <c r="B824">
        <v>207532</v>
      </c>
      <c r="C824" t="s">
        <v>2795</v>
      </c>
      <c r="D824" s="6">
        <v>44364</v>
      </c>
      <c r="E824" t="s">
        <v>123</v>
      </c>
      <c r="F824">
        <v>89</v>
      </c>
      <c r="G824">
        <v>-4.24</v>
      </c>
      <c r="H824">
        <v>84.76</v>
      </c>
      <c r="I824" t="s">
        <v>2995</v>
      </c>
      <c r="J824" t="s">
        <v>3258</v>
      </c>
      <c r="K824" t="s">
        <v>3259</v>
      </c>
      <c r="L824">
        <v>89</v>
      </c>
      <c r="M824">
        <v>10</v>
      </c>
      <c r="P824">
        <v>62021</v>
      </c>
      <c r="Q824">
        <v>73.432000000000002</v>
      </c>
      <c r="R824">
        <v>7269.77</v>
      </c>
      <c r="S824" s="13">
        <v>0</v>
      </c>
      <c r="T824" s="13">
        <v>734.32</v>
      </c>
      <c r="U824" s="13">
        <v>-311.35000000000002</v>
      </c>
      <c r="V824" s="13">
        <v>-70.67</v>
      </c>
      <c r="W824" s="13">
        <v>5989.85</v>
      </c>
      <c r="X824" s="13">
        <v>234.25</v>
      </c>
      <c r="Y824" s="13">
        <v>7269.77</v>
      </c>
      <c r="Z824" s="7">
        <v>7269.77</v>
      </c>
    </row>
    <row r="825" spans="1:26" x14ac:dyDescent="0.25">
      <c r="A825" t="s">
        <v>2164</v>
      </c>
      <c r="B825" t="s">
        <v>2879</v>
      </c>
      <c r="C825" t="s">
        <v>2796</v>
      </c>
      <c r="D825" s="6">
        <v>44364</v>
      </c>
      <c r="E825" t="s">
        <v>123</v>
      </c>
      <c r="F825">
        <v>492</v>
      </c>
      <c r="G825">
        <v>-21.83</v>
      </c>
      <c r="H825">
        <v>470.17</v>
      </c>
      <c r="I825" t="s">
        <v>2996</v>
      </c>
      <c r="J825" t="s">
        <v>249</v>
      </c>
      <c r="K825" t="s">
        <v>250</v>
      </c>
      <c r="L825">
        <v>492</v>
      </c>
      <c r="M825">
        <v>0</v>
      </c>
      <c r="P825">
        <v>62021</v>
      </c>
      <c r="Q825">
        <v>73.432000000000002</v>
      </c>
      <c r="R825">
        <v>36128.54</v>
      </c>
      <c r="S825" s="13">
        <v>0</v>
      </c>
      <c r="T825" s="13">
        <v>0</v>
      </c>
      <c r="U825" s="13">
        <v>-1603.02</v>
      </c>
      <c r="V825" s="13">
        <v>-70.67</v>
      </c>
      <c r="W825" s="13">
        <v>33226.14</v>
      </c>
      <c r="X825" s="13">
        <v>1299.3800000000001</v>
      </c>
      <c r="Y825" s="13">
        <v>36128.54</v>
      </c>
      <c r="Z825" s="7">
        <v>36128.54</v>
      </c>
    </row>
    <row r="826" spans="1:26" x14ac:dyDescent="0.25">
      <c r="A826" t="s">
        <v>2164</v>
      </c>
      <c r="B826">
        <v>207542</v>
      </c>
      <c r="C826" t="s">
        <v>2797</v>
      </c>
      <c r="D826" s="6">
        <v>44364</v>
      </c>
      <c r="E826" t="s">
        <v>123</v>
      </c>
      <c r="F826">
        <v>20</v>
      </c>
      <c r="G826">
        <v>-1.23</v>
      </c>
      <c r="H826">
        <v>18.77</v>
      </c>
      <c r="I826" t="s">
        <v>2997</v>
      </c>
      <c r="J826" t="s">
        <v>3260</v>
      </c>
      <c r="K826" t="s">
        <v>3261</v>
      </c>
      <c r="L826">
        <v>20</v>
      </c>
      <c r="M826">
        <v>0</v>
      </c>
      <c r="P826">
        <v>62021</v>
      </c>
      <c r="Q826">
        <v>73.432000000000002</v>
      </c>
      <c r="R826">
        <v>1468.64</v>
      </c>
      <c r="S826" s="13">
        <v>0</v>
      </c>
      <c r="T826" s="13">
        <v>0</v>
      </c>
      <c r="U826" s="13">
        <v>-90.32</v>
      </c>
      <c r="V826" s="13">
        <v>-70.67</v>
      </c>
      <c r="W826" s="13">
        <v>1326.45</v>
      </c>
      <c r="X826" s="13">
        <v>51.87</v>
      </c>
      <c r="Y826" s="13">
        <v>1468.64</v>
      </c>
      <c r="Z826" s="7">
        <v>1468.64</v>
      </c>
    </row>
    <row r="827" spans="1:26" x14ac:dyDescent="0.25">
      <c r="A827" t="s">
        <v>2164</v>
      </c>
      <c r="B827">
        <v>207545</v>
      </c>
      <c r="C827" t="s">
        <v>2798</v>
      </c>
      <c r="D827" s="6">
        <v>44364</v>
      </c>
      <c r="E827" t="s">
        <v>123</v>
      </c>
      <c r="F827">
        <v>60</v>
      </c>
      <c r="G827">
        <v>-2.97</v>
      </c>
      <c r="H827">
        <v>57.03</v>
      </c>
      <c r="I827" t="s">
        <v>2998</v>
      </c>
      <c r="J827" t="s">
        <v>3262</v>
      </c>
      <c r="K827" t="s">
        <v>3263</v>
      </c>
      <c r="L827">
        <v>60</v>
      </c>
      <c r="M827">
        <v>0</v>
      </c>
      <c r="P827">
        <v>62021</v>
      </c>
      <c r="Q827">
        <v>73.432000000000002</v>
      </c>
      <c r="R827">
        <v>4405.92</v>
      </c>
      <c r="S827" s="13">
        <v>0</v>
      </c>
      <c r="T827" s="13">
        <v>0</v>
      </c>
      <c r="U827" s="13">
        <v>-218.09</v>
      </c>
      <c r="V827" s="13">
        <v>-70.67</v>
      </c>
      <c r="W827" s="13">
        <v>4030.22</v>
      </c>
      <c r="X827" s="13">
        <v>157.61000000000001</v>
      </c>
      <c r="Y827" s="13">
        <v>4405.92</v>
      </c>
      <c r="Z827" s="7">
        <v>4405.92</v>
      </c>
    </row>
    <row r="828" spans="1:26" x14ac:dyDescent="0.25">
      <c r="A828" t="s">
        <v>2164</v>
      </c>
      <c r="B828">
        <v>207547</v>
      </c>
      <c r="C828" t="s">
        <v>2799</v>
      </c>
      <c r="D828" s="6">
        <v>44365</v>
      </c>
      <c r="E828" t="s">
        <v>123</v>
      </c>
      <c r="F828">
        <v>99</v>
      </c>
      <c r="G828">
        <v>-4.67</v>
      </c>
      <c r="H828">
        <v>94.33</v>
      </c>
      <c r="I828" t="s">
        <v>2999</v>
      </c>
      <c r="J828" t="s">
        <v>3264</v>
      </c>
      <c r="K828" t="s">
        <v>3265</v>
      </c>
      <c r="L828">
        <v>99</v>
      </c>
      <c r="M828">
        <v>0</v>
      </c>
      <c r="P828">
        <v>62021</v>
      </c>
      <c r="Q828">
        <v>73.432000000000002</v>
      </c>
      <c r="R828">
        <v>7269.77</v>
      </c>
      <c r="S828" s="13">
        <v>0</v>
      </c>
      <c r="T828" s="13">
        <v>0</v>
      </c>
      <c r="U828" s="13">
        <v>-342.93</v>
      </c>
      <c r="V828" s="13">
        <v>-70.97</v>
      </c>
      <c r="W828" s="13">
        <v>6694.23</v>
      </c>
      <c r="X828" s="13">
        <v>232.61</v>
      </c>
      <c r="Y828" s="13">
        <v>7269.77</v>
      </c>
      <c r="Z828" s="7">
        <v>7269.77</v>
      </c>
    </row>
    <row r="829" spans="1:26" x14ac:dyDescent="0.25">
      <c r="A829" t="s">
        <v>2164</v>
      </c>
      <c r="B829">
        <v>207548</v>
      </c>
      <c r="C829" t="s">
        <v>2800</v>
      </c>
      <c r="D829" s="6">
        <v>44365</v>
      </c>
      <c r="E829" t="s">
        <v>123</v>
      </c>
      <c r="F829">
        <v>20</v>
      </c>
      <c r="G829">
        <v>-1.23</v>
      </c>
      <c r="H829">
        <v>18.77</v>
      </c>
      <c r="I829" t="s">
        <v>3000</v>
      </c>
      <c r="J829" t="s">
        <v>3266</v>
      </c>
      <c r="K829" t="s">
        <v>3267</v>
      </c>
      <c r="L829">
        <v>20</v>
      </c>
      <c r="M829">
        <v>0</v>
      </c>
      <c r="P829">
        <v>62021</v>
      </c>
      <c r="Q829">
        <v>73.432000000000002</v>
      </c>
      <c r="R829">
        <v>1468.64</v>
      </c>
      <c r="S829" s="13">
        <v>0</v>
      </c>
      <c r="T829" s="13">
        <v>0</v>
      </c>
      <c r="U829" s="13">
        <v>-90.32</v>
      </c>
      <c r="V829" s="13">
        <v>-70.97</v>
      </c>
      <c r="W829" s="13">
        <v>1332.03</v>
      </c>
      <c r="X829" s="13">
        <v>46.29</v>
      </c>
      <c r="Y829" s="13">
        <v>1468.64</v>
      </c>
      <c r="Z829" s="7">
        <v>1468.64</v>
      </c>
    </row>
    <row r="830" spans="1:26" x14ac:dyDescent="0.25">
      <c r="A830" t="s">
        <v>2164</v>
      </c>
      <c r="B830">
        <v>207549</v>
      </c>
      <c r="C830" t="s">
        <v>2801</v>
      </c>
      <c r="D830" s="6">
        <v>44365</v>
      </c>
      <c r="E830" t="s">
        <v>123</v>
      </c>
      <c r="F830">
        <v>20</v>
      </c>
      <c r="G830">
        <v>-1.23</v>
      </c>
      <c r="H830">
        <v>18.77</v>
      </c>
      <c r="I830" t="s">
        <v>3001</v>
      </c>
      <c r="J830" t="s">
        <v>3268</v>
      </c>
      <c r="K830" t="s">
        <v>3269</v>
      </c>
      <c r="L830">
        <v>20</v>
      </c>
      <c r="M830">
        <v>0</v>
      </c>
      <c r="P830">
        <v>62021</v>
      </c>
      <c r="Q830">
        <v>73.432000000000002</v>
      </c>
      <c r="R830">
        <v>1468.64</v>
      </c>
      <c r="S830" s="13">
        <v>0</v>
      </c>
      <c r="T830" s="13">
        <v>0</v>
      </c>
      <c r="U830" s="13">
        <v>-90.32</v>
      </c>
      <c r="V830" s="13">
        <v>-70.97</v>
      </c>
      <c r="W830" s="13">
        <v>1332.03</v>
      </c>
      <c r="X830" s="13">
        <v>46.29</v>
      </c>
      <c r="Y830" s="13">
        <v>1468.64</v>
      </c>
      <c r="Z830" s="7">
        <v>1468.64</v>
      </c>
    </row>
    <row r="831" spans="1:26" x14ac:dyDescent="0.25">
      <c r="A831" t="s">
        <v>2164</v>
      </c>
      <c r="B831">
        <v>207550</v>
      </c>
      <c r="C831" t="s">
        <v>2802</v>
      </c>
      <c r="D831" s="6">
        <v>44365</v>
      </c>
      <c r="E831" t="s">
        <v>123</v>
      </c>
      <c r="F831">
        <v>89</v>
      </c>
      <c r="G831">
        <v>-4.24</v>
      </c>
      <c r="H831">
        <v>84.76</v>
      </c>
      <c r="I831" t="s">
        <v>3002</v>
      </c>
      <c r="J831" t="s">
        <v>3270</v>
      </c>
      <c r="K831" t="s">
        <v>3271</v>
      </c>
      <c r="L831">
        <v>89</v>
      </c>
      <c r="M831">
        <v>10</v>
      </c>
      <c r="P831">
        <v>62021</v>
      </c>
      <c r="Q831">
        <v>73.432000000000002</v>
      </c>
      <c r="R831">
        <v>7269.77</v>
      </c>
      <c r="S831" s="13">
        <v>0</v>
      </c>
      <c r="T831" s="13">
        <v>734.32</v>
      </c>
      <c r="U831" s="13">
        <v>-311.35000000000002</v>
      </c>
      <c r="V831" s="13">
        <v>-70.97</v>
      </c>
      <c r="W831" s="13">
        <v>6015.08</v>
      </c>
      <c r="X831" s="13">
        <v>209.02</v>
      </c>
      <c r="Y831" s="13">
        <v>7269.77</v>
      </c>
      <c r="Z831" s="7">
        <v>7269.77</v>
      </c>
    </row>
    <row r="832" spans="1:26" x14ac:dyDescent="0.25">
      <c r="A832" t="s">
        <v>2164</v>
      </c>
      <c r="B832">
        <v>207552</v>
      </c>
      <c r="C832" t="s">
        <v>2803</v>
      </c>
      <c r="D832" s="6">
        <v>44365</v>
      </c>
      <c r="E832" t="s">
        <v>123</v>
      </c>
      <c r="F832">
        <v>99</v>
      </c>
      <c r="G832">
        <v>-4.67</v>
      </c>
      <c r="H832">
        <v>94.33</v>
      </c>
      <c r="I832" t="s">
        <v>3003</v>
      </c>
      <c r="J832" t="s">
        <v>3272</v>
      </c>
      <c r="K832" t="s">
        <v>3273</v>
      </c>
      <c r="L832">
        <v>99</v>
      </c>
      <c r="M832">
        <v>0</v>
      </c>
      <c r="P832">
        <v>62021</v>
      </c>
      <c r="Q832">
        <v>73.432000000000002</v>
      </c>
      <c r="R832">
        <v>7269.77</v>
      </c>
      <c r="S832" s="13">
        <v>0</v>
      </c>
      <c r="T832" s="13">
        <v>0</v>
      </c>
      <c r="U832" s="13">
        <v>-342.93</v>
      </c>
      <c r="V832" s="13">
        <v>-70.97</v>
      </c>
      <c r="W832" s="13">
        <v>6694.23</v>
      </c>
      <c r="X832" s="13">
        <v>232.61</v>
      </c>
      <c r="Y832" s="13">
        <v>7269.77</v>
      </c>
      <c r="Z832" s="7">
        <v>7269.77</v>
      </c>
    </row>
    <row r="833" spans="1:26" x14ac:dyDescent="0.25">
      <c r="A833" t="s">
        <v>2164</v>
      </c>
      <c r="B833">
        <v>207554</v>
      </c>
      <c r="C833" t="s">
        <v>2804</v>
      </c>
      <c r="D833" s="6">
        <v>44365</v>
      </c>
      <c r="E833" t="s">
        <v>123</v>
      </c>
      <c r="F833">
        <v>20</v>
      </c>
      <c r="G833">
        <v>-1.23</v>
      </c>
      <c r="H833">
        <v>18.77</v>
      </c>
      <c r="I833" t="s">
        <v>3004</v>
      </c>
      <c r="J833" t="s">
        <v>3274</v>
      </c>
      <c r="K833" t="s">
        <v>3275</v>
      </c>
      <c r="L833">
        <v>20</v>
      </c>
      <c r="M833">
        <v>0</v>
      </c>
      <c r="P833">
        <v>62021</v>
      </c>
      <c r="Q833">
        <v>73.432000000000002</v>
      </c>
      <c r="R833">
        <v>1468.64</v>
      </c>
      <c r="S833" s="13">
        <v>0</v>
      </c>
      <c r="T833" s="13">
        <v>0</v>
      </c>
      <c r="U833" s="13">
        <v>-90.32</v>
      </c>
      <c r="V833" s="13">
        <v>-70.97</v>
      </c>
      <c r="W833" s="13">
        <v>1332.03</v>
      </c>
      <c r="X833" s="13">
        <v>46.29</v>
      </c>
      <c r="Y833" s="13">
        <v>1468.64</v>
      </c>
      <c r="Z833" s="7">
        <v>1468.64</v>
      </c>
    </row>
    <row r="834" spans="1:26" x14ac:dyDescent="0.25">
      <c r="A834" t="s">
        <v>2164</v>
      </c>
      <c r="B834">
        <v>207561</v>
      </c>
      <c r="C834" t="s">
        <v>2805</v>
      </c>
      <c r="D834" s="6">
        <v>44366</v>
      </c>
      <c r="E834" t="s">
        <v>123</v>
      </c>
      <c r="F834">
        <v>99</v>
      </c>
      <c r="G834">
        <v>-4.67</v>
      </c>
      <c r="H834">
        <v>94.33</v>
      </c>
      <c r="I834" t="s">
        <v>3005</v>
      </c>
      <c r="J834" t="s">
        <v>3276</v>
      </c>
      <c r="K834" t="s">
        <v>3277</v>
      </c>
      <c r="L834">
        <v>99</v>
      </c>
      <c r="M834">
        <v>0</v>
      </c>
      <c r="P834">
        <v>62021</v>
      </c>
      <c r="Q834">
        <v>73.432000000000002</v>
      </c>
      <c r="R834">
        <v>7269.77</v>
      </c>
      <c r="S834" s="13">
        <v>0</v>
      </c>
      <c r="T834" s="13">
        <v>0</v>
      </c>
      <c r="U834" s="13">
        <v>-342.93</v>
      </c>
      <c r="V834" s="13">
        <v>-71.19</v>
      </c>
      <c r="W834" s="13">
        <v>6715.5</v>
      </c>
      <c r="X834" s="13">
        <v>211.34</v>
      </c>
      <c r="Y834" s="13">
        <v>7269.77</v>
      </c>
      <c r="Z834" s="7">
        <v>7269.77</v>
      </c>
    </row>
    <row r="835" spans="1:26" x14ac:dyDescent="0.25">
      <c r="A835" t="s">
        <v>2164</v>
      </c>
      <c r="B835">
        <v>207563</v>
      </c>
      <c r="C835" t="s">
        <v>2806</v>
      </c>
      <c r="D835" s="6">
        <v>44366</v>
      </c>
      <c r="E835" t="s">
        <v>123</v>
      </c>
      <c r="F835">
        <v>99</v>
      </c>
      <c r="G835">
        <v>-4.67</v>
      </c>
      <c r="H835">
        <v>94.33</v>
      </c>
      <c r="I835" t="s">
        <v>3006</v>
      </c>
      <c r="J835" t="s">
        <v>3278</v>
      </c>
      <c r="K835" t="s">
        <v>3279</v>
      </c>
      <c r="L835">
        <v>99</v>
      </c>
      <c r="M835">
        <v>0</v>
      </c>
      <c r="P835">
        <v>62021</v>
      </c>
      <c r="Q835">
        <v>73.432000000000002</v>
      </c>
      <c r="R835">
        <v>7269.77</v>
      </c>
      <c r="S835" s="13">
        <v>0</v>
      </c>
      <c r="T835" s="13">
        <v>0</v>
      </c>
      <c r="U835" s="13">
        <v>-342.93</v>
      </c>
      <c r="V835" s="13">
        <v>-71.19</v>
      </c>
      <c r="W835" s="13">
        <v>6715.5</v>
      </c>
      <c r="X835" s="13">
        <v>211.34</v>
      </c>
      <c r="Y835" s="13">
        <v>7269.77</v>
      </c>
      <c r="Z835" s="7">
        <v>7269.77</v>
      </c>
    </row>
    <row r="836" spans="1:26" x14ac:dyDescent="0.25">
      <c r="A836" t="s">
        <v>2164</v>
      </c>
      <c r="B836">
        <v>207570</v>
      </c>
      <c r="C836" t="s">
        <v>2807</v>
      </c>
      <c r="D836" s="6">
        <v>44366</v>
      </c>
      <c r="E836" t="s">
        <v>123</v>
      </c>
      <c r="F836">
        <v>89</v>
      </c>
      <c r="G836">
        <v>-4.24</v>
      </c>
      <c r="H836">
        <v>84.76</v>
      </c>
      <c r="I836" t="s">
        <v>3007</v>
      </c>
      <c r="J836" t="s">
        <v>3280</v>
      </c>
      <c r="K836" t="s">
        <v>3281</v>
      </c>
      <c r="L836">
        <v>89</v>
      </c>
      <c r="M836">
        <v>10</v>
      </c>
      <c r="P836">
        <v>62021</v>
      </c>
      <c r="Q836">
        <v>73.432000000000002</v>
      </c>
      <c r="R836">
        <v>7269.77</v>
      </c>
      <c r="S836" s="13">
        <v>0</v>
      </c>
      <c r="T836" s="13">
        <v>734.32</v>
      </c>
      <c r="U836" s="13">
        <v>-311.35000000000002</v>
      </c>
      <c r="V836" s="13">
        <v>-71.19</v>
      </c>
      <c r="W836" s="13">
        <v>6034.2</v>
      </c>
      <c r="X836" s="13">
        <v>189.9</v>
      </c>
      <c r="Y836" s="13">
        <v>7269.77</v>
      </c>
      <c r="Z836" s="7">
        <v>7269.77</v>
      </c>
    </row>
    <row r="837" spans="1:26" x14ac:dyDescent="0.25">
      <c r="A837" t="s">
        <v>2164</v>
      </c>
      <c r="B837">
        <v>207596</v>
      </c>
      <c r="C837" t="s">
        <v>2808</v>
      </c>
      <c r="D837" s="6">
        <v>44367</v>
      </c>
      <c r="E837" t="s">
        <v>123</v>
      </c>
      <c r="F837">
        <v>20</v>
      </c>
      <c r="G837">
        <v>-1.23</v>
      </c>
      <c r="H837">
        <v>18.77</v>
      </c>
      <c r="I837" t="s">
        <v>3008</v>
      </c>
      <c r="J837" t="s">
        <v>3282</v>
      </c>
      <c r="K837" t="s">
        <v>3283</v>
      </c>
      <c r="L837">
        <v>20</v>
      </c>
      <c r="M837">
        <v>0</v>
      </c>
      <c r="P837">
        <v>62021</v>
      </c>
      <c r="Q837">
        <v>73.432000000000002</v>
      </c>
      <c r="R837">
        <v>1468.64</v>
      </c>
      <c r="S837" s="13">
        <v>0</v>
      </c>
      <c r="T837" s="13">
        <v>0</v>
      </c>
      <c r="U837" s="13">
        <v>-90.32</v>
      </c>
      <c r="V837" s="13">
        <v>-71.2</v>
      </c>
      <c r="W837" s="13">
        <v>1336.35</v>
      </c>
      <c r="X837" s="13">
        <v>41.97</v>
      </c>
      <c r="Y837" s="13">
        <v>1468.64</v>
      </c>
      <c r="Z837" s="7">
        <v>1468.64</v>
      </c>
    </row>
    <row r="838" spans="1:26" x14ac:dyDescent="0.25">
      <c r="A838" t="s">
        <v>2164</v>
      </c>
      <c r="B838">
        <v>207599</v>
      </c>
      <c r="C838" t="s">
        <v>2809</v>
      </c>
      <c r="D838" s="6">
        <v>44368</v>
      </c>
      <c r="E838" t="s">
        <v>123</v>
      </c>
      <c r="F838">
        <v>40</v>
      </c>
      <c r="G838">
        <v>-2.1</v>
      </c>
      <c r="H838">
        <v>37.9</v>
      </c>
      <c r="I838" t="s">
        <v>3009</v>
      </c>
      <c r="J838" t="s">
        <v>3284</v>
      </c>
      <c r="K838" t="s">
        <v>3285</v>
      </c>
      <c r="L838">
        <v>40</v>
      </c>
      <c r="M838">
        <v>0</v>
      </c>
      <c r="P838">
        <v>62021</v>
      </c>
      <c r="Q838">
        <v>73.432000000000002</v>
      </c>
      <c r="R838">
        <v>2937.28</v>
      </c>
      <c r="S838" s="13">
        <v>0</v>
      </c>
      <c r="T838" s="13">
        <v>0</v>
      </c>
      <c r="U838" s="13">
        <v>-154.21</v>
      </c>
      <c r="V838" s="13">
        <v>-71.19</v>
      </c>
      <c r="W838" s="13">
        <v>2698.19</v>
      </c>
      <c r="X838" s="13">
        <v>84.88</v>
      </c>
      <c r="Y838" s="13">
        <v>2937.28</v>
      </c>
      <c r="Z838" s="7">
        <v>2937.28</v>
      </c>
    </row>
    <row r="839" spans="1:26" x14ac:dyDescent="0.25">
      <c r="A839" t="s">
        <v>2164</v>
      </c>
      <c r="B839">
        <v>207600</v>
      </c>
      <c r="C839" t="s">
        <v>2810</v>
      </c>
      <c r="D839" s="6">
        <v>44368</v>
      </c>
      <c r="E839" t="s">
        <v>123</v>
      </c>
      <c r="F839">
        <v>99</v>
      </c>
      <c r="G839">
        <v>-4.67</v>
      </c>
      <c r="H839">
        <v>94.33</v>
      </c>
      <c r="I839" t="s">
        <v>3010</v>
      </c>
      <c r="J839" t="s">
        <v>3286</v>
      </c>
      <c r="K839" t="s">
        <v>3287</v>
      </c>
      <c r="L839">
        <v>99</v>
      </c>
      <c r="M839">
        <v>0</v>
      </c>
      <c r="P839">
        <v>62021</v>
      </c>
      <c r="Q839">
        <v>73.432000000000002</v>
      </c>
      <c r="R839">
        <v>7269.77</v>
      </c>
      <c r="S839" s="13">
        <v>0</v>
      </c>
      <c r="T839" s="13">
        <v>0</v>
      </c>
      <c r="U839" s="13">
        <v>-342.93</v>
      </c>
      <c r="V839" s="13">
        <v>-71.19</v>
      </c>
      <c r="W839" s="13">
        <v>6715.56</v>
      </c>
      <c r="X839" s="13">
        <v>211.28</v>
      </c>
      <c r="Y839" s="13">
        <v>7269.77</v>
      </c>
      <c r="Z839" s="7">
        <v>7269.77</v>
      </c>
    </row>
    <row r="840" spans="1:26" x14ac:dyDescent="0.25">
      <c r="A840" t="s">
        <v>2164</v>
      </c>
      <c r="B840">
        <v>207601</v>
      </c>
      <c r="C840" t="s">
        <v>2811</v>
      </c>
      <c r="D840" s="6">
        <v>44368</v>
      </c>
      <c r="E840" t="s">
        <v>123</v>
      </c>
      <c r="F840">
        <v>20</v>
      </c>
      <c r="G840">
        <v>-1.23</v>
      </c>
      <c r="H840">
        <v>18.77</v>
      </c>
      <c r="I840" t="s">
        <v>3011</v>
      </c>
      <c r="J840" t="s">
        <v>3284</v>
      </c>
      <c r="K840" t="s">
        <v>3285</v>
      </c>
      <c r="L840">
        <v>20</v>
      </c>
      <c r="M840">
        <v>0</v>
      </c>
      <c r="P840">
        <v>62021</v>
      </c>
      <c r="Q840">
        <v>73.432000000000002</v>
      </c>
      <c r="R840">
        <v>1468.64</v>
      </c>
      <c r="S840" s="13">
        <v>0</v>
      </c>
      <c r="T840" s="13">
        <v>0</v>
      </c>
      <c r="U840" s="13">
        <v>-90.32</v>
      </c>
      <c r="V840" s="13">
        <v>-71.19</v>
      </c>
      <c r="W840" s="13">
        <v>1336.28</v>
      </c>
      <c r="X840" s="13">
        <v>42.04</v>
      </c>
      <c r="Y840" s="13">
        <v>1468.64</v>
      </c>
      <c r="Z840" s="7">
        <v>1468.64</v>
      </c>
    </row>
    <row r="841" spans="1:26" x14ac:dyDescent="0.25">
      <c r="A841" t="s">
        <v>2164</v>
      </c>
      <c r="B841">
        <v>207603</v>
      </c>
      <c r="C841" t="s">
        <v>2812</v>
      </c>
      <c r="D841" s="6">
        <v>44368</v>
      </c>
      <c r="E841" t="s">
        <v>123</v>
      </c>
      <c r="F841">
        <v>99</v>
      </c>
      <c r="G841">
        <v>-4.67</v>
      </c>
      <c r="H841">
        <v>94.33</v>
      </c>
      <c r="I841" t="s">
        <v>3012</v>
      </c>
      <c r="J841" t="s">
        <v>3288</v>
      </c>
      <c r="K841" t="s">
        <v>3289</v>
      </c>
      <c r="L841">
        <v>99</v>
      </c>
      <c r="M841">
        <v>0</v>
      </c>
      <c r="P841">
        <v>62021</v>
      </c>
      <c r="Q841">
        <v>73.432000000000002</v>
      </c>
      <c r="R841">
        <v>7269.77</v>
      </c>
      <c r="S841" s="13">
        <v>0</v>
      </c>
      <c r="T841" s="13">
        <v>0</v>
      </c>
      <c r="U841" s="13">
        <v>-342.93</v>
      </c>
      <c r="V841" s="13">
        <v>-71.19</v>
      </c>
      <c r="W841" s="13">
        <v>6715.56</v>
      </c>
      <c r="X841" s="13">
        <v>211.28</v>
      </c>
      <c r="Y841" s="13">
        <v>7269.77</v>
      </c>
      <c r="Z841" s="7">
        <v>7269.77</v>
      </c>
    </row>
    <row r="842" spans="1:26" x14ac:dyDescent="0.25">
      <c r="A842" t="s">
        <v>2164</v>
      </c>
      <c r="B842">
        <v>207608</v>
      </c>
      <c r="C842" t="s">
        <v>2813</v>
      </c>
      <c r="D842" s="6">
        <v>44368</v>
      </c>
      <c r="E842" t="s">
        <v>123</v>
      </c>
      <c r="F842">
        <v>89</v>
      </c>
      <c r="G842">
        <v>-4.24</v>
      </c>
      <c r="H842">
        <v>84.76</v>
      </c>
      <c r="I842" t="s">
        <v>3013</v>
      </c>
      <c r="J842" t="s">
        <v>3290</v>
      </c>
      <c r="K842" t="s">
        <v>3291</v>
      </c>
      <c r="L842">
        <v>89</v>
      </c>
      <c r="M842">
        <v>10</v>
      </c>
      <c r="P842">
        <v>62021</v>
      </c>
      <c r="Q842">
        <v>73.432000000000002</v>
      </c>
      <c r="R842">
        <v>7269.77</v>
      </c>
      <c r="S842" s="13">
        <v>0</v>
      </c>
      <c r="T842" s="13">
        <v>734.32</v>
      </c>
      <c r="U842" s="13">
        <v>-311.35000000000002</v>
      </c>
      <c r="V842" s="13">
        <v>-71.19</v>
      </c>
      <c r="W842" s="13">
        <v>6034.25</v>
      </c>
      <c r="X842" s="13">
        <v>189.85</v>
      </c>
      <c r="Y842" s="13">
        <v>7269.77</v>
      </c>
      <c r="Z842" s="7">
        <v>7269.77</v>
      </c>
    </row>
    <row r="843" spans="1:26" x14ac:dyDescent="0.25">
      <c r="A843" t="s">
        <v>2164</v>
      </c>
      <c r="B843">
        <v>207609</v>
      </c>
      <c r="C843" t="s">
        <v>2814</v>
      </c>
      <c r="D843" s="6">
        <v>44368</v>
      </c>
      <c r="E843" t="s">
        <v>123</v>
      </c>
      <c r="F843">
        <v>40</v>
      </c>
      <c r="G843">
        <v>-2.1</v>
      </c>
      <c r="H843">
        <v>37.9</v>
      </c>
      <c r="I843" t="s">
        <v>3014</v>
      </c>
      <c r="J843" t="s">
        <v>3292</v>
      </c>
      <c r="K843" t="s">
        <v>3293</v>
      </c>
      <c r="L843">
        <v>40</v>
      </c>
      <c r="M843">
        <v>0</v>
      </c>
      <c r="P843">
        <v>62021</v>
      </c>
      <c r="Q843">
        <v>73.432000000000002</v>
      </c>
      <c r="R843">
        <v>2937.28</v>
      </c>
      <c r="S843" s="13">
        <v>0</v>
      </c>
      <c r="T843" s="13">
        <v>0</v>
      </c>
      <c r="U843" s="13">
        <v>-154.21</v>
      </c>
      <c r="V843" s="13">
        <v>-71.19</v>
      </c>
      <c r="W843" s="13">
        <v>2698.19</v>
      </c>
      <c r="X843" s="13">
        <v>84.88</v>
      </c>
      <c r="Y843" s="13">
        <v>2937.28</v>
      </c>
      <c r="Z843" s="7">
        <v>2937.28</v>
      </c>
    </row>
    <row r="844" spans="1:26" x14ac:dyDescent="0.25">
      <c r="A844" t="s">
        <v>2164</v>
      </c>
      <c r="B844">
        <v>207610</v>
      </c>
      <c r="C844" t="s">
        <v>2815</v>
      </c>
      <c r="D844" s="6">
        <v>44368</v>
      </c>
      <c r="E844" t="s">
        <v>123</v>
      </c>
      <c r="F844">
        <v>99</v>
      </c>
      <c r="G844">
        <v>-4.67</v>
      </c>
      <c r="H844">
        <v>94.33</v>
      </c>
      <c r="I844" t="s">
        <v>3015</v>
      </c>
      <c r="J844" t="s">
        <v>3294</v>
      </c>
      <c r="K844" t="s">
        <v>3295</v>
      </c>
      <c r="L844">
        <v>99</v>
      </c>
      <c r="M844">
        <v>0</v>
      </c>
      <c r="P844">
        <v>62021</v>
      </c>
      <c r="Q844">
        <v>73.432000000000002</v>
      </c>
      <c r="R844">
        <v>7269.77</v>
      </c>
      <c r="S844" s="13">
        <v>0</v>
      </c>
      <c r="T844" s="13">
        <v>0</v>
      </c>
      <c r="U844" s="13">
        <v>-342.93</v>
      </c>
      <c r="V844" s="13">
        <v>-71.19</v>
      </c>
      <c r="W844" s="13">
        <v>6715.56</v>
      </c>
      <c r="X844" s="13">
        <v>211.28</v>
      </c>
      <c r="Y844" s="13">
        <v>7269.77</v>
      </c>
      <c r="Z844" s="7">
        <v>7269.77</v>
      </c>
    </row>
    <row r="845" spans="1:26" x14ac:dyDescent="0.25">
      <c r="A845" t="s">
        <v>2164</v>
      </c>
      <c r="B845">
        <v>207611</v>
      </c>
      <c r="C845" t="s">
        <v>2816</v>
      </c>
      <c r="D845" s="6">
        <v>44368</v>
      </c>
      <c r="E845" t="s">
        <v>123</v>
      </c>
      <c r="F845">
        <v>89</v>
      </c>
      <c r="G845">
        <v>-4.24</v>
      </c>
      <c r="H845">
        <v>84.76</v>
      </c>
      <c r="I845" t="s">
        <v>3016</v>
      </c>
      <c r="J845" t="s">
        <v>3154</v>
      </c>
      <c r="K845" t="s">
        <v>3155</v>
      </c>
      <c r="L845">
        <v>89</v>
      </c>
      <c r="M845">
        <v>0</v>
      </c>
      <c r="P845">
        <v>62021</v>
      </c>
      <c r="Q845">
        <v>73.432000000000002</v>
      </c>
      <c r="R845">
        <v>6535.45</v>
      </c>
      <c r="S845" s="13">
        <v>0</v>
      </c>
      <c r="T845" s="13">
        <v>0</v>
      </c>
      <c r="U845" s="13">
        <v>-311.35000000000002</v>
      </c>
      <c r="V845" s="13">
        <v>-71.19</v>
      </c>
      <c r="W845" s="13">
        <v>6034.25</v>
      </c>
      <c r="X845" s="13">
        <v>189.85</v>
      </c>
      <c r="Y845" s="13">
        <v>6535.45</v>
      </c>
      <c r="Z845" s="7">
        <v>6535.45</v>
      </c>
    </row>
    <row r="846" spans="1:26" x14ac:dyDescent="0.25">
      <c r="A846" t="s">
        <v>2164</v>
      </c>
      <c r="B846">
        <v>207612</v>
      </c>
      <c r="C846" t="s">
        <v>2817</v>
      </c>
      <c r="D846" s="6">
        <v>44368</v>
      </c>
      <c r="E846" t="s">
        <v>123</v>
      </c>
      <c r="F846">
        <v>20</v>
      </c>
      <c r="G846">
        <v>-1.23</v>
      </c>
      <c r="H846">
        <v>18.77</v>
      </c>
      <c r="I846" t="s">
        <v>3017</v>
      </c>
      <c r="J846" t="s">
        <v>3286</v>
      </c>
      <c r="K846" t="s">
        <v>3287</v>
      </c>
      <c r="L846">
        <v>20</v>
      </c>
      <c r="M846">
        <v>0</v>
      </c>
      <c r="P846">
        <v>62021</v>
      </c>
      <c r="Q846">
        <v>73.432000000000002</v>
      </c>
      <c r="R846">
        <v>1468.64</v>
      </c>
      <c r="S846" s="13">
        <v>0</v>
      </c>
      <c r="T846" s="13">
        <v>0</v>
      </c>
      <c r="U846" s="13">
        <v>-90.32</v>
      </c>
      <c r="V846" s="13">
        <v>-71.19</v>
      </c>
      <c r="W846" s="13">
        <v>1336.28</v>
      </c>
      <c r="X846" s="13">
        <v>42.04</v>
      </c>
      <c r="Y846" s="13">
        <v>1468.64</v>
      </c>
      <c r="Z846" s="7">
        <v>1468.64</v>
      </c>
    </row>
    <row r="847" spans="1:26" x14ac:dyDescent="0.25">
      <c r="A847" t="s">
        <v>2164</v>
      </c>
      <c r="B847">
        <v>207613</v>
      </c>
      <c r="C847" t="s">
        <v>2818</v>
      </c>
      <c r="D847" s="6">
        <v>44369</v>
      </c>
      <c r="E847" t="s">
        <v>123</v>
      </c>
      <c r="F847">
        <v>20</v>
      </c>
      <c r="G847">
        <v>-1.23</v>
      </c>
      <c r="H847">
        <v>18.77</v>
      </c>
      <c r="I847" t="s">
        <v>3018</v>
      </c>
      <c r="J847" t="s">
        <v>3296</v>
      </c>
      <c r="K847" t="s">
        <v>3297</v>
      </c>
      <c r="L847">
        <v>20</v>
      </c>
      <c r="M847">
        <v>0</v>
      </c>
      <c r="P847">
        <v>62021</v>
      </c>
      <c r="Q847">
        <v>73.432000000000002</v>
      </c>
      <c r="R847">
        <v>1468.64</v>
      </c>
      <c r="S847" s="13">
        <v>0</v>
      </c>
      <c r="T847" s="13">
        <v>0</v>
      </c>
      <c r="U847" s="13">
        <v>-90.32</v>
      </c>
      <c r="V847" s="13">
        <v>-71.430000000000007</v>
      </c>
      <c r="W847" s="13">
        <v>1340.8</v>
      </c>
      <c r="X847" s="13">
        <v>37.520000000000003</v>
      </c>
      <c r="Y847" s="13">
        <v>1468.64</v>
      </c>
      <c r="Z847" s="7">
        <v>1468.64</v>
      </c>
    </row>
    <row r="848" spans="1:26" x14ac:dyDescent="0.25">
      <c r="A848" t="s">
        <v>2164</v>
      </c>
      <c r="B848">
        <v>207614</v>
      </c>
      <c r="C848" t="s">
        <v>2819</v>
      </c>
      <c r="D848" s="6">
        <v>44369</v>
      </c>
      <c r="E848" t="s">
        <v>123</v>
      </c>
      <c r="F848">
        <v>99</v>
      </c>
      <c r="G848">
        <v>-4.67</v>
      </c>
      <c r="H848">
        <v>94.33</v>
      </c>
      <c r="I848" t="s">
        <v>3019</v>
      </c>
      <c r="J848" t="s">
        <v>3298</v>
      </c>
      <c r="K848" t="s">
        <v>3299</v>
      </c>
      <c r="L848">
        <v>99</v>
      </c>
      <c r="M848">
        <v>0</v>
      </c>
      <c r="P848">
        <v>62021</v>
      </c>
      <c r="Q848">
        <v>73.432000000000002</v>
      </c>
      <c r="R848">
        <v>7269.77</v>
      </c>
      <c r="S848" s="13">
        <v>0</v>
      </c>
      <c r="T848" s="13">
        <v>0</v>
      </c>
      <c r="U848" s="13">
        <v>-342.93</v>
      </c>
      <c r="V848" s="13">
        <v>-71.430000000000007</v>
      </c>
      <c r="W848" s="13">
        <v>6738.29</v>
      </c>
      <c r="X848" s="13">
        <v>188.55</v>
      </c>
      <c r="Y848" s="13">
        <v>7269.77</v>
      </c>
      <c r="Z848" s="7">
        <v>7269.77</v>
      </c>
    </row>
    <row r="849" spans="1:26" x14ac:dyDescent="0.25">
      <c r="A849" t="s">
        <v>2164</v>
      </c>
      <c r="B849">
        <v>207615</v>
      </c>
      <c r="C849" t="s">
        <v>2820</v>
      </c>
      <c r="D849" s="6">
        <v>44369</v>
      </c>
      <c r="E849" t="s">
        <v>123</v>
      </c>
      <c r="F849">
        <v>20</v>
      </c>
      <c r="G849">
        <v>-1.23</v>
      </c>
      <c r="H849">
        <v>18.77</v>
      </c>
      <c r="I849" t="s">
        <v>3020</v>
      </c>
      <c r="J849" t="s">
        <v>3300</v>
      </c>
      <c r="K849" t="s">
        <v>3301</v>
      </c>
      <c r="L849">
        <v>20</v>
      </c>
      <c r="M849">
        <v>0</v>
      </c>
      <c r="P849">
        <v>62021</v>
      </c>
      <c r="Q849">
        <v>73.432000000000002</v>
      </c>
      <c r="R849">
        <v>1468.64</v>
      </c>
      <c r="S849" s="13">
        <v>0</v>
      </c>
      <c r="T849" s="13">
        <v>0</v>
      </c>
      <c r="U849" s="13">
        <v>-90.32</v>
      </c>
      <c r="V849" s="13">
        <v>-71.430000000000007</v>
      </c>
      <c r="W849" s="13">
        <v>1340.8</v>
      </c>
      <c r="X849" s="13">
        <v>37.520000000000003</v>
      </c>
      <c r="Y849" s="13">
        <v>1468.64</v>
      </c>
      <c r="Z849" s="7">
        <v>1468.64</v>
      </c>
    </row>
    <row r="850" spans="1:26" x14ac:dyDescent="0.25">
      <c r="A850" t="s">
        <v>2164</v>
      </c>
      <c r="B850">
        <v>207620</v>
      </c>
      <c r="C850" t="s">
        <v>2821</v>
      </c>
      <c r="D850" s="6">
        <v>44369</v>
      </c>
      <c r="E850" t="s">
        <v>123</v>
      </c>
      <c r="F850">
        <v>139</v>
      </c>
      <c r="G850">
        <v>-6.42</v>
      </c>
      <c r="H850">
        <v>132.58000000000001</v>
      </c>
      <c r="I850" t="s">
        <v>3021</v>
      </c>
      <c r="J850" t="s">
        <v>3302</v>
      </c>
      <c r="K850" t="s">
        <v>3303</v>
      </c>
      <c r="L850">
        <v>139</v>
      </c>
      <c r="M850">
        <v>0</v>
      </c>
      <c r="P850">
        <v>62021</v>
      </c>
      <c r="Q850">
        <v>73.432000000000002</v>
      </c>
      <c r="R850">
        <v>10207.049999999999</v>
      </c>
      <c r="S850" s="13">
        <v>0</v>
      </c>
      <c r="T850" s="13">
        <v>0</v>
      </c>
      <c r="U850" s="13">
        <v>-471.43</v>
      </c>
      <c r="V850" s="13">
        <v>-71.430000000000007</v>
      </c>
      <c r="W850" s="13">
        <v>9470.61</v>
      </c>
      <c r="X850" s="13">
        <v>265.01</v>
      </c>
      <c r="Y850" s="13">
        <v>10207.049999999999</v>
      </c>
      <c r="Z850" s="7">
        <v>10207.049999999999</v>
      </c>
    </row>
    <row r="851" spans="1:26" x14ac:dyDescent="0.25">
      <c r="A851" t="s">
        <v>2164</v>
      </c>
      <c r="B851">
        <v>207624</v>
      </c>
      <c r="C851" t="s">
        <v>2822</v>
      </c>
      <c r="D851" s="6">
        <v>44369</v>
      </c>
      <c r="E851" t="s">
        <v>123</v>
      </c>
      <c r="F851">
        <v>99</v>
      </c>
      <c r="G851">
        <v>-4.67</v>
      </c>
      <c r="H851">
        <v>94.33</v>
      </c>
      <c r="I851" t="s">
        <v>3022</v>
      </c>
      <c r="J851" t="s">
        <v>3302</v>
      </c>
      <c r="K851" t="s">
        <v>3303</v>
      </c>
      <c r="L851">
        <v>99</v>
      </c>
      <c r="M851">
        <v>0</v>
      </c>
      <c r="P851">
        <v>62021</v>
      </c>
      <c r="Q851">
        <v>73.432000000000002</v>
      </c>
      <c r="R851">
        <v>7269.77</v>
      </c>
      <c r="S851" s="13">
        <v>0</v>
      </c>
      <c r="T851" s="13">
        <v>0</v>
      </c>
      <c r="U851" s="13">
        <v>-342.93</v>
      </c>
      <c r="V851" s="13">
        <v>-71.430000000000007</v>
      </c>
      <c r="W851" s="13">
        <v>6738.29</v>
      </c>
      <c r="X851" s="13">
        <v>188.55</v>
      </c>
      <c r="Y851" s="13">
        <v>7269.77</v>
      </c>
      <c r="Z851" s="7">
        <v>7269.77</v>
      </c>
    </row>
    <row r="852" spans="1:26" x14ac:dyDescent="0.25">
      <c r="A852" t="s">
        <v>2164</v>
      </c>
      <c r="B852">
        <v>207625</v>
      </c>
      <c r="C852" t="s">
        <v>2823</v>
      </c>
      <c r="D852" s="6">
        <v>44369</v>
      </c>
      <c r="E852" t="s">
        <v>1861</v>
      </c>
      <c r="F852">
        <v>79</v>
      </c>
      <c r="G852">
        <v>-3.86</v>
      </c>
      <c r="H852">
        <v>75.14</v>
      </c>
      <c r="I852" t="s">
        <v>3023</v>
      </c>
      <c r="J852" t="s">
        <v>1934</v>
      </c>
      <c r="K852" t="s">
        <v>1958</v>
      </c>
      <c r="L852">
        <v>79</v>
      </c>
      <c r="M852">
        <v>0</v>
      </c>
      <c r="P852">
        <v>62021</v>
      </c>
      <c r="Q852">
        <v>88.400499999999994</v>
      </c>
      <c r="R852">
        <v>6983.64</v>
      </c>
      <c r="S852" s="13">
        <v>0</v>
      </c>
      <c r="T852" s="13">
        <v>0</v>
      </c>
      <c r="U852" s="13">
        <v>-341.23</v>
      </c>
      <c r="V852" s="13">
        <v>-84.63</v>
      </c>
      <c r="W852" s="13">
        <v>6358.97</v>
      </c>
      <c r="X852" s="13">
        <v>283.44</v>
      </c>
      <c r="Y852" s="13">
        <v>6983.64</v>
      </c>
      <c r="Z852" s="7">
        <v>6983.64</v>
      </c>
    </row>
    <row r="853" spans="1:26" x14ac:dyDescent="0.25">
      <c r="A853" t="s">
        <v>2164</v>
      </c>
      <c r="B853">
        <v>207626</v>
      </c>
      <c r="C853" t="s">
        <v>2824</v>
      </c>
      <c r="D853" s="6">
        <v>44369</v>
      </c>
      <c r="E853" t="s">
        <v>1861</v>
      </c>
      <c r="F853">
        <v>79</v>
      </c>
      <c r="G853">
        <v>-3.86</v>
      </c>
      <c r="H853">
        <v>75.14</v>
      </c>
      <c r="I853" t="s">
        <v>3024</v>
      </c>
      <c r="J853" t="s">
        <v>1934</v>
      </c>
      <c r="K853" t="s">
        <v>1958</v>
      </c>
      <c r="L853">
        <v>79</v>
      </c>
      <c r="M853">
        <v>0</v>
      </c>
      <c r="P853">
        <v>62021</v>
      </c>
      <c r="Q853">
        <v>88.400499999999994</v>
      </c>
      <c r="R853">
        <v>6983.64</v>
      </c>
      <c r="S853" s="13">
        <v>0</v>
      </c>
      <c r="T853" s="13">
        <v>0</v>
      </c>
      <c r="U853" s="13">
        <v>-341.23</v>
      </c>
      <c r="V853" s="13">
        <v>-84.63</v>
      </c>
      <c r="W853" s="13">
        <v>6358.97</v>
      </c>
      <c r="X853" s="13">
        <v>283.44</v>
      </c>
      <c r="Y853" s="13">
        <v>6983.64</v>
      </c>
      <c r="Z853" s="7">
        <v>6983.64</v>
      </c>
    </row>
    <row r="854" spans="1:26" x14ac:dyDescent="0.25">
      <c r="A854" t="s">
        <v>2164</v>
      </c>
      <c r="B854">
        <v>207629</v>
      </c>
      <c r="C854" t="s">
        <v>2825</v>
      </c>
      <c r="D854" s="6">
        <v>44370</v>
      </c>
      <c r="E854" t="s">
        <v>123</v>
      </c>
      <c r="F854">
        <v>89</v>
      </c>
      <c r="G854">
        <v>-4.24</v>
      </c>
      <c r="H854">
        <v>84.76</v>
      </c>
      <c r="I854" t="s">
        <v>3025</v>
      </c>
      <c r="J854" t="s">
        <v>3304</v>
      </c>
      <c r="K854" t="s">
        <v>3305</v>
      </c>
      <c r="L854">
        <v>89</v>
      </c>
      <c r="M854">
        <v>10</v>
      </c>
      <c r="P854">
        <v>62021</v>
      </c>
      <c r="Q854">
        <v>73.432000000000002</v>
      </c>
      <c r="R854">
        <v>7269.77</v>
      </c>
      <c r="S854" s="13">
        <v>0</v>
      </c>
      <c r="T854" s="13">
        <v>734.32</v>
      </c>
      <c r="U854" s="13">
        <v>-311.35000000000002</v>
      </c>
      <c r="V854" s="13">
        <v>-71.430000000000007</v>
      </c>
      <c r="W854" s="13">
        <v>6054.15</v>
      </c>
      <c r="X854" s="13">
        <v>169.95</v>
      </c>
      <c r="Y854" s="13">
        <v>7269.77</v>
      </c>
      <c r="Z854" s="7">
        <v>7269.77</v>
      </c>
    </row>
    <row r="855" spans="1:26" x14ac:dyDescent="0.25">
      <c r="A855" t="s">
        <v>2164</v>
      </c>
      <c r="B855">
        <v>207630</v>
      </c>
      <c r="C855" t="s">
        <v>2826</v>
      </c>
      <c r="D855" s="6">
        <v>44370</v>
      </c>
      <c r="E855" t="s">
        <v>123</v>
      </c>
      <c r="F855">
        <v>20</v>
      </c>
      <c r="G855">
        <v>-1.23</v>
      </c>
      <c r="H855">
        <v>18.77</v>
      </c>
      <c r="I855" t="s">
        <v>3026</v>
      </c>
      <c r="J855" t="s">
        <v>3306</v>
      </c>
      <c r="K855" t="s">
        <v>3307</v>
      </c>
      <c r="L855">
        <v>20</v>
      </c>
      <c r="M855">
        <v>0</v>
      </c>
      <c r="P855">
        <v>62021</v>
      </c>
      <c r="Q855">
        <v>73.432000000000002</v>
      </c>
      <c r="R855">
        <v>1468.64</v>
      </c>
      <c r="S855" s="13">
        <v>0</v>
      </c>
      <c r="T855" s="13">
        <v>0</v>
      </c>
      <c r="U855" s="13">
        <v>-90.32</v>
      </c>
      <c r="V855" s="13">
        <v>-71.430000000000007</v>
      </c>
      <c r="W855" s="13">
        <v>1340.68</v>
      </c>
      <c r="X855" s="13">
        <v>37.64</v>
      </c>
      <c r="Y855" s="13">
        <v>1468.64</v>
      </c>
      <c r="Z855" s="7">
        <v>1468.64</v>
      </c>
    </row>
    <row r="856" spans="1:26" x14ac:dyDescent="0.25">
      <c r="A856" t="s">
        <v>2164</v>
      </c>
      <c r="B856">
        <v>207631</v>
      </c>
      <c r="C856" t="s">
        <v>2827</v>
      </c>
      <c r="D856" s="6">
        <v>44370</v>
      </c>
      <c r="E856" t="s">
        <v>123</v>
      </c>
      <c r="F856">
        <v>99</v>
      </c>
      <c r="G856">
        <v>-4.67</v>
      </c>
      <c r="H856">
        <v>94.33</v>
      </c>
      <c r="I856" t="s">
        <v>3027</v>
      </c>
      <c r="J856" t="s">
        <v>3308</v>
      </c>
      <c r="K856" t="s">
        <v>3309</v>
      </c>
      <c r="L856">
        <v>99</v>
      </c>
      <c r="M856">
        <v>0</v>
      </c>
      <c r="P856">
        <v>62021</v>
      </c>
      <c r="Q856">
        <v>73.432000000000002</v>
      </c>
      <c r="R856">
        <v>7269.77</v>
      </c>
      <c r="S856" s="13">
        <v>0</v>
      </c>
      <c r="T856" s="13">
        <v>0</v>
      </c>
      <c r="U856" s="13">
        <v>-342.93</v>
      </c>
      <c r="V856" s="13">
        <v>-71.430000000000007</v>
      </c>
      <c r="W856" s="13">
        <v>6737.7</v>
      </c>
      <c r="X856" s="13">
        <v>189.14</v>
      </c>
      <c r="Y856" s="13">
        <v>7269.77</v>
      </c>
      <c r="Z856" s="7">
        <v>7269.77</v>
      </c>
    </row>
    <row r="857" spans="1:26" x14ac:dyDescent="0.25">
      <c r="A857" t="s">
        <v>2164</v>
      </c>
      <c r="B857">
        <v>207639</v>
      </c>
      <c r="C857" t="s">
        <v>2828</v>
      </c>
      <c r="D857" s="6">
        <v>44370</v>
      </c>
      <c r="E857" t="s">
        <v>123</v>
      </c>
      <c r="F857">
        <v>20</v>
      </c>
      <c r="G857">
        <v>-1.23</v>
      </c>
      <c r="H857">
        <v>18.77</v>
      </c>
      <c r="I857" t="s">
        <v>3028</v>
      </c>
      <c r="J857" t="s">
        <v>3310</v>
      </c>
      <c r="K857" t="s">
        <v>3311</v>
      </c>
      <c r="L857">
        <v>20</v>
      </c>
      <c r="M857">
        <v>0</v>
      </c>
      <c r="P857">
        <v>62021</v>
      </c>
      <c r="Q857">
        <v>73.432000000000002</v>
      </c>
      <c r="R857">
        <v>1468.64</v>
      </c>
      <c r="S857" s="13">
        <v>0</v>
      </c>
      <c r="T857" s="13">
        <v>0</v>
      </c>
      <c r="U857" s="13">
        <v>-90.32</v>
      </c>
      <c r="V857" s="13">
        <v>-71.430000000000007</v>
      </c>
      <c r="W857" s="13">
        <v>1340.68</v>
      </c>
      <c r="X857" s="13">
        <v>37.64</v>
      </c>
      <c r="Y857" s="13">
        <v>1468.64</v>
      </c>
      <c r="Z857" s="7">
        <v>1468.64</v>
      </c>
    </row>
    <row r="858" spans="1:26" x14ac:dyDescent="0.25">
      <c r="A858" t="s">
        <v>2164</v>
      </c>
      <c r="B858">
        <v>207640</v>
      </c>
      <c r="C858" t="s">
        <v>2829</v>
      </c>
      <c r="D858" s="6">
        <v>44370</v>
      </c>
      <c r="E858" t="s">
        <v>123</v>
      </c>
      <c r="F858">
        <v>99</v>
      </c>
      <c r="G858">
        <v>-4.67</v>
      </c>
      <c r="H858">
        <v>94.33</v>
      </c>
      <c r="I858" t="s">
        <v>3029</v>
      </c>
      <c r="J858" t="s">
        <v>3312</v>
      </c>
      <c r="K858" t="s">
        <v>3313</v>
      </c>
      <c r="L858">
        <v>99</v>
      </c>
      <c r="M858">
        <v>0</v>
      </c>
      <c r="P858">
        <v>62021</v>
      </c>
      <c r="Q858">
        <v>73.432000000000002</v>
      </c>
      <c r="R858">
        <v>7269.77</v>
      </c>
      <c r="S858" s="13">
        <v>0</v>
      </c>
      <c r="T858" s="13">
        <v>0</v>
      </c>
      <c r="U858" s="13">
        <v>-342.93</v>
      </c>
      <c r="V858" s="13">
        <v>-71.430000000000007</v>
      </c>
      <c r="W858" s="13">
        <v>6737.7</v>
      </c>
      <c r="X858" s="13">
        <v>189.14</v>
      </c>
      <c r="Y858" s="13">
        <v>7269.77</v>
      </c>
      <c r="Z858" s="7">
        <v>7269.77</v>
      </c>
    </row>
    <row r="859" spans="1:26" x14ac:dyDescent="0.25">
      <c r="A859" t="s">
        <v>2164</v>
      </c>
      <c r="B859">
        <v>207633</v>
      </c>
      <c r="C859" t="s">
        <v>2830</v>
      </c>
      <c r="D859" s="6">
        <v>44370</v>
      </c>
      <c r="E859" t="s">
        <v>1788</v>
      </c>
      <c r="F859">
        <v>24</v>
      </c>
      <c r="G859">
        <v>-1.4</v>
      </c>
      <c r="H859">
        <v>22.6</v>
      </c>
      <c r="I859" t="s">
        <v>3030</v>
      </c>
      <c r="J859" t="s">
        <v>1563</v>
      </c>
      <c r="K859" t="s">
        <v>1564</v>
      </c>
      <c r="L859">
        <v>24</v>
      </c>
      <c r="M859">
        <v>0</v>
      </c>
      <c r="P859">
        <v>62021</v>
      </c>
      <c r="Q859">
        <v>60.004199999999997</v>
      </c>
      <c r="R859">
        <v>1440.1</v>
      </c>
      <c r="S859" s="13">
        <v>0</v>
      </c>
      <c r="T859" s="13">
        <v>0</v>
      </c>
      <c r="U859" s="13">
        <v>-84.01</v>
      </c>
      <c r="V859" s="13">
        <v>-57.6</v>
      </c>
      <c r="W859" s="13">
        <v>1301.75</v>
      </c>
      <c r="X859" s="13">
        <v>54.34</v>
      </c>
      <c r="Y859" s="13">
        <v>1440.1</v>
      </c>
      <c r="Z859" s="7">
        <v>1440.1</v>
      </c>
    </row>
    <row r="860" spans="1:26" x14ac:dyDescent="0.25">
      <c r="A860" t="s">
        <v>2164</v>
      </c>
      <c r="B860">
        <v>207637</v>
      </c>
      <c r="C860" t="s">
        <v>2831</v>
      </c>
      <c r="D860" s="6">
        <v>44370</v>
      </c>
      <c r="E860" t="s">
        <v>2022</v>
      </c>
      <c r="F860">
        <v>14</v>
      </c>
      <c r="G860">
        <v>-0.85</v>
      </c>
      <c r="H860">
        <v>13.15</v>
      </c>
      <c r="I860" t="s">
        <v>3031</v>
      </c>
      <c r="J860" t="s">
        <v>3314</v>
      </c>
      <c r="K860" t="s">
        <v>3315</v>
      </c>
      <c r="L860">
        <v>14</v>
      </c>
      <c r="M860">
        <v>0</v>
      </c>
      <c r="P860">
        <v>62021</v>
      </c>
      <c r="Q860">
        <v>102.85505000000001</v>
      </c>
      <c r="R860">
        <v>1439.97</v>
      </c>
      <c r="S860" s="13">
        <v>0</v>
      </c>
      <c r="T860" s="13">
        <v>0</v>
      </c>
      <c r="U860" s="13">
        <v>-87.43</v>
      </c>
      <c r="V860" s="13">
        <v>-99.01</v>
      </c>
      <c r="W860" s="13">
        <v>1301.94</v>
      </c>
      <c r="X860" s="13">
        <v>50.6</v>
      </c>
      <c r="Y860" s="13">
        <v>1439.97</v>
      </c>
      <c r="Z860" s="7">
        <v>1439.97</v>
      </c>
    </row>
    <row r="861" spans="1:26" x14ac:dyDescent="0.25">
      <c r="A861" t="s">
        <v>2164</v>
      </c>
      <c r="B861">
        <v>207638</v>
      </c>
      <c r="C861" t="s">
        <v>2832</v>
      </c>
      <c r="D861" s="6">
        <v>44370</v>
      </c>
      <c r="E861" t="s">
        <v>2022</v>
      </c>
      <c r="F861">
        <v>14</v>
      </c>
      <c r="G861">
        <v>-0.85</v>
      </c>
      <c r="H861">
        <v>13.15</v>
      </c>
      <c r="I861" t="s">
        <v>3032</v>
      </c>
      <c r="J861" t="s">
        <v>3314</v>
      </c>
      <c r="K861" t="s">
        <v>3315</v>
      </c>
      <c r="L861">
        <v>14</v>
      </c>
      <c r="M861">
        <v>0</v>
      </c>
      <c r="P861">
        <v>62021</v>
      </c>
      <c r="Q861">
        <v>102.85505000000001</v>
      </c>
      <c r="R861">
        <v>1439.97</v>
      </c>
      <c r="S861" s="13">
        <v>0</v>
      </c>
      <c r="T861" s="13">
        <v>0</v>
      </c>
      <c r="U861" s="13">
        <v>-87.43</v>
      </c>
      <c r="V861" s="13">
        <v>-99.01</v>
      </c>
      <c r="W861" s="13">
        <v>1301.94</v>
      </c>
      <c r="X861" s="13">
        <v>50.6</v>
      </c>
      <c r="Y861" s="13">
        <v>1439.97</v>
      </c>
      <c r="Z861" s="7">
        <v>1439.97</v>
      </c>
    </row>
    <row r="862" spans="1:26" x14ac:dyDescent="0.25">
      <c r="A862" t="s">
        <v>2164</v>
      </c>
      <c r="B862">
        <v>207652</v>
      </c>
      <c r="C862" t="s">
        <v>2833</v>
      </c>
      <c r="D862" s="6">
        <v>44371</v>
      </c>
      <c r="E862" t="s">
        <v>1861</v>
      </c>
      <c r="F862">
        <v>79</v>
      </c>
      <c r="G862">
        <v>-3.86</v>
      </c>
      <c r="H862">
        <v>75.14</v>
      </c>
      <c r="I862" t="s">
        <v>3033</v>
      </c>
      <c r="J862" t="s">
        <v>3316</v>
      </c>
      <c r="K862" t="s">
        <v>3317</v>
      </c>
      <c r="L862">
        <v>79</v>
      </c>
      <c r="M862">
        <v>0</v>
      </c>
      <c r="P862">
        <v>62021</v>
      </c>
      <c r="Q862">
        <v>88.400499999999994</v>
      </c>
      <c r="R862">
        <v>6983.64</v>
      </c>
      <c r="S862" s="13">
        <v>0</v>
      </c>
      <c r="T862" s="13">
        <v>0</v>
      </c>
      <c r="U862" s="13">
        <v>-341.23</v>
      </c>
      <c r="V862" s="13">
        <v>-85.09</v>
      </c>
      <c r="W862" s="13">
        <v>6393.52</v>
      </c>
      <c r="X862" s="13">
        <v>248.89</v>
      </c>
      <c r="Y862" s="13">
        <v>6983.64</v>
      </c>
      <c r="Z862" s="7">
        <v>6983.64</v>
      </c>
    </row>
    <row r="863" spans="1:26" x14ac:dyDescent="0.25">
      <c r="A863" t="s">
        <v>2164</v>
      </c>
      <c r="B863">
        <v>207658</v>
      </c>
      <c r="C863" t="s">
        <v>2834</v>
      </c>
      <c r="D863" s="6">
        <v>44371</v>
      </c>
      <c r="E863" t="s">
        <v>1861</v>
      </c>
      <c r="F863">
        <v>119</v>
      </c>
      <c r="G863">
        <v>-5.61</v>
      </c>
      <c r="H863">
        <v>113.39</v>
      </c>
      <c r="I863" t="s">
        <v>3034</v>
      </c>
      <c r="J863" t="s">
        <v>3318</v>
      </c>
      <c r="K863" t="s">
        <v>3319</v>
      </c>
      <c r="L863">
        <v>119</v>
      </c>
      <c r="M863">
        <v>8</v>
      </c>
      <c r="P863">
        <v>62021</v>
      </c>
      <c r="Q863">
        <v>88.400499999999994</v>
      </c>
      <c r="R863">
        <v>11226.86</v>
      </c>
      <c r="S863" s="13">
        <v>0</v>
      </c>
      <c r="T863" s="13">
        <v>707.2</v>
      </c>
      <c r="U863" s="13">
        <v>-495.93</v>
      </c>
      <c r="V863" s="13">
        <v>-85.09</v>
      </c>
      <c r="W863" s="13">
        <v>9648.1299999999992</v>
      </c>
      <c r="X863" s="13">
        <v>375.6</v>
      </c>
      <c r="Y863" s="13">
        <v>11226.86</v>
      </c>
      <c r="Z863" s="7">
        <v>11226.86</v>
      </c>
    </row>
    <row r="864" spans="1:26" x14ac:dyDescent="0.25">
      <c r="A864" t="s">
        <v>2164</v>
      </c>
      <c r="B864">
        <v>207642</v>
      </c>
      <c r="C864" t="s">
        <v>2835</v>
      </c>
      <c r="D864" s="6">
        <v>44371</v>
      </c>
      <c r="E864" t="s">
        <v>2022</v>
      </c>
      <c r="F864">
        <v>14</v>
      </c>
      <c r="G864">
        <v>-0.85</v>
      </c>
      <c r="H864">
        <v>13.15</v>
      </c>
      <c r="I864" t="s">
        <v>3035</v>
      </c>
      <c r="J864" t="s">
        <v>3314</v>
      </c>
      <c r="K864" t="s">
        <v>3315</v>
      </c>
      <c r="L864">
        <v>14</v>
      </c>
      <c r="M864">
        <v>0</v>
      </c>
      <c r="P864">
        <v>62021</v>
      </c>
      <c r="Q864">
        <v>102.85505000000001</v>
      </c>
      <c r="R864">
        <v>1439.97</v>
      </c>
      <c r="S864" s="13">
        <v>0</v>
      </c>
      <c r="T864" s="13">
        <v>0</v>
      </c>
      <c r="U864" s="13">
        <v>-87.43</v>
      </c>
      <c r="V864" s="13">
        <v>-99.44</v>
      </c>
      <c r="W864" s="13">
        <v>1307.6300000000001</v>
      </c>
      <c r="X864" s="13">
        <v>44.91</v>
      </c>
      <c r="Y864" s="13">
        <v>1439.97</v>
      </c>
      <c r="Z864" s="7">
        <v>1439.97</v>
      </c>
    </row>
    <row r="865" spans="1:26" x14ac:dyDescent="0.25">
      <c r="A865" t="s">
        <v>2164</v>
      </c>
      <c r="B865">
        <v>207643</v>
      </c>
      <c r="C865" t="s">
        <v>2836</v>
      </c>
      <c r="D865" s="6">
        <v>44371</v>
      </c>
      <c r="E865" t="s">
        <v>2022</v>
      </c>
      <c r="F865">
        <v>7</v>
      </c>
      <c r="G865">
        <v>-0.54</v>
      </c>
      <c r="H865">
        <v>6.46</v>
      </c>
      <c r="I865" t="s">
        <v>3036</v>
      </c>
      <c r="J865" t="s">
        <v>3320</v>
      </c>
      <c r="K865" t="s">
        <v>3321</v>
      </c>
      <c r="L865">
        <v>7</v>
      </c>
      <c r="M865">
        <v>0</v>
      </c>
      <c r="P865">
        <v>62021</v>
      </c>
      <c r="Q865">
        <v>102.85505000000001</v>
      </c>
      <c r="R865">
        <v>719.99</v>
      </c>
      <c r="S865" s="13">
        <v>0</v>
      </c>
      <c r="T865" s="13">
        <v>0</v>
      </c>
      <c r="U865" s="13">
        <v>-55.54</v>
      </c>
      <c r="V865" s="13">
        <v>-99.44</v>
      </c>
      <c r="W865" s="13">
        <v>642.38</v>
      </c>
      <c r="X865" s="13">
        <v>22.07</v>
      </c>
      <c r="Y865" s="13">
        <v>719.99</v>
      </c>
      <c r="Z865" s="7">
        <v>719.99</v>
      </c>
    </row>
    <row r="866" spans="1:26" x14ac:dyDescent="0.25">
      <c r="A866" t="s">
        <v>2164</v>
      </c>
      <c r="B866">
        <v>207641</v>
      </c>
      <c r="C866" t="s">
        <v>2837</v>
      </c>
      <c r="D866" s="6">
        <v>44372</v>
      </c>
      <c r="E866" t="s">
        <v>123</v>
      </c>
      <c r="F866">
        <v>109</v>
      </c>
      <c r="G866">
        <v>-5.1100000000000003</v>
      </c>
      <c r="H866">
        <v>103.89</v>
      </c>
      <c r="I866" t="s">
        <v>3037</v>
      </c>
      <c r="J866" t="s">
        <v>3322</v>
      </c>
      <c r="K866" t="s">
        <v>3323</v>
      </c>
      <c r="L866">
        <v>109</v>
      </c>
      <c r="M866">
        <v>10</v>
      </c>
      <c r="P866">
        <v>62021</v>
      </c>
      <c r="Q866">
        <v>73.432000000000002</v>
      </c>
      <c r="R866">
        <v>8738.41</v>
      </c>
      <c r="S866" s="13">
        <v>0</v>
      </c>
      <c r="T866" s="13">
        <v>734.32</v>
      </c>
      <c r="U866" s="13">
        <v>-375.24</v>
      </c>
      <c r="V866" s="13">
        <v>-71.48</v>
      </c>
      <c r="W866" s="13">
        <v>7426.52</v>
      </c>
      <c r="X866" s="13">
        <v>202.33</v>
      </c>
      <c r="Y866" s="13">
        <v>8738.41</v>
      </c>
      <c r="Z866" s="7">
        <v>8738.41</v>
      </c>
    </row>
    <row r="867" spans="1:26" x14ac:dyDescent="0.25">
      <c r="A867" t="s">
        <v>2164</v>
      </c>
      <c r="B867">
        <v>207646</v>
      </c>
      <c r="C867" t="s">
        <v>2838</v>
      </c>
      <c r="D867" s="6">
        <v>44372</v>
      </c>
      <c r="E867" t="s">
        <v>123</v>
      </c>
      <c r="F867">
        <v>60</v>
      </c>
      <c r="G867">
        <v>-2.97</v>
      </c>
      <c r="H867">
        <v>57.03</v>
      </c>
      <c r="I867" t="s">
        <v>3038</v>
      </c>
      <c r="J867" t="s">
        <v>3324</v>
      </c>
      <c r="K867" t="s">
        <v>3325</v>
      </c>
      <c r="L867">
        <v>60</v>
      </c>
      <c r="M867">
        <v>0</v>
      </c>
      <c r="P867">
        <v>62021</v>
      </c>
      <c r="Q867">
        <v>73.432000000000002</v>
      </c>
      <c r="R867">
        <v>4405.92</v>
      </c>
      <c r="S867" s="13">
        <v>0</v>
      </c>
      <c r="T867" s="13">
        <v>0</v>
      </c>
      <c r="U867" s="13">
        <v>-218.09</v>
      </c>
      <c r="V867" s="13">
        <v>-71.48</v>
      </c>
      <c r="W867" s="13">
        <v>4076.76</v>
      </c>
      <c r="X867" s="13">
        <v>111.07</v>
      </c>
      <c r="Y867" s="13">
        <v>4405.92</v>
      </c>
      <c r="Z867" s="7">
        <v>4405.92</v>
      </c>
    </row>
    <row r="868" spans="1:26" x14ac:dyDescent="0.25">
      <c r="A868" t="s">
        <v>2164</v>
      </c>
      <c r="B868">
        <v>207653</v>
      </c>
      <c r="C868" t="s">
        <v>2839</v>
      </c>
      <c r="D868" s="6">
        <v>44372</v>
      </c>
      <c r="E868" t="s">
        <v>123</v>
      </c>
      <c r="F868">
        <v>20</v>
      </c>
      <c r="G868">
        <v>-1.23</v>
      </c>
      <c r="H868">
        <v>18.77</v>
      </c>
      <c r="I868" t="s">
        <v>3039</v>
      </c>
      <c r="J868" t="s">
        <v>3326</v>
      </c>
      <c r="K868" t="s">
        <v>3327</v>
      </c>
      <c r="L868">
        <v>20</v>
      </c>
      <c r="M868">
        <v>0</v>
      </c>
      <c r="P868">
        <v>62021</v>
      </c>
      <c r="Q868">
        <v>73.432000000000002</v>
      </c>
      <c r="R868">
        <v>1468.64</v>
      </c>
      <c r="S868" s="13">
        <v>0</v>
      </c>
      <c r="T868" s="13">
        <v>0</v>
      </c>
      <c r="U868" s="13">
        <v>-90.32</v>
      </c>
      <c r="V868" s="13">
        <v>-71.48</v>
      </c>
      <c r="W868" s="13">
        <v>1341.76</v>
      </c>
      <c r="X868" s="13">
        <v>36.56</v>
      </c>
      <c r="Y868" s="13">
        <v>1468.64</v>
      </c>
      <c r="Z868" s="7">
        <v>1468.64</v>
      </c>
    </row>
    <row r="869" spans="1:26" x14ac:dyDescent="0.25">
      <c r="A869" t="s">
        <v>2164</v>
      </c>
      <c r="B869">
        <v>207654</v>
      </c>
      <c r="C869" t="s">
        <v>2840</v>
      </c>
      <c r="D869" s="6">
        <v>44372</v>
      </c>
      <c r="E869" t="s">
        <v>123</v>
      </c>
      <c r="F869">
        <v>89</v>
      </c>
      <c r="G869">
        <v>-4.24</v>
      </c>
      <c r="H869">
        <v>84.76</v>
      </c>
      <c r="I869" t="s">
        <v>3040</v>
      </c>
      <c r="J869" t="s">
        <v>3328</v>
      </c>
      <c r="K869" t="s">
        <v>3329</v>
      </c>
      <c r="L869">
        <v>89</v>
      </c>
      <c r="M869">
        <v>10</v>
      </c>
      <c r="P869">
        <v>62021</v>
      </c>
      <c r="Q869">
        <v>73.432000000000002</v>
      </c>
      <c r="R869">
        <v>7269.77</v>
      </c>
      <c r="S869" s="13">
        <v>0</v>
      </c>
      <c r="T869" s="13">
        <v>734.32</v>
      </c>
      <c r="U869" s="13">
        <v>-311.35000000000002</v>
      </c>
      <c r="V869" s="13">
        <v>-71.48</v>
      </c>
      <c r="W869" s="13">
        <v>6059.02</v>
      </c>
      <c r="X869" s="13">
        <v>165.08</v>
      </c>
      <c r="Y869" s="13">
        <v>7269.77</v>
      </c>
      <c r="Z869" s="7">
        <v>7269.77</v>
      </c>
    </row>
    <row r="870" spans="1:26" x14ac:dyDescent="0.25">
      <c r="A870" t="s">
        <v>2164</v>
      </c>
      <c r="B870">
        <v>207656</v>
      </c>
      <c r="C870" t="s">
        <v>2841</v>
      </c>
      <c r="D870" s="6">
        <v>44372</v>
      </c>
      <c r="E870" t="s">
        <v>123</v>
      </c>
      <c r="F870">
        <v>20</v>
      </c>
      <c r="G870">
        <v>-1.23</v>
      </c>
      <c r="H870">
        <v>18.77</v>
      </c>
      <c r="I870" t="s">
        <v>3041</v>
      </c>
      <c r="J870" t="s">
        <v>3310</v>
      </c>
      <c r="K870" t="s">
        <v>3311</v>
      </c>
      <c r="L870">
        <v>20</v>
      </c>
      <c r="M870">
        <v>0</v>
      </c>
      <c r="P870">
        <v>62021</v>
      </c>
      <c r="Q870">
        <v>73.432000000000002</v>
      </c>
      <c r="R870">
        <v>1468.64</v>
      </c>
      <c r="S870" s="13">
        <v>0</v>
      </c>
      <c r="T870" s="13">
        <v>0</v>
      </c>
      <c r="U870" s="13">
        <v>-90.32</v>
      </c>
      <c r="V870" s="13">
        <v>-71.48</v>
      </c>
      <c r="W870" s="13">
        <v>1341.76</v>
      </c>
      <c r="X870" s="13">
        <v>36.56</v>
      </c>
      <c r="Y870" s="13">
        <v>1468.64</v>
      </c>
      <c r="Z870" s="7">
        <v>1468.64</v>
      </c>
    </row>
    <row r="871" spans="1:26" x14ac:dyDescent="0.25">
      <c r="A871" t="s">
        <v>2164</v>
      </c>
      <c r="B871">
        <v>207657</v>
      </c>
      <c r="C871" t="s">
        <v>2842</v>
      </c>
      <c r="D871" s="6">
        <v>44372</v>
      </c>
      <c r="E871" t="s">
        <v>123</v>
      </c>
      <c r="F871">
        <v>20</v>
      </c>
      <c r="G871">
        <v>-1.23</v>
      </c>
      <c r="H871">
        <v>18.77</v>
      </c>
      <c r="I871" t="s">
        <v>3042</v>
      </c>
      <c r="J871" t="s">
        <v>3310</v>
      </c>
      <c r="K871" t="s">
        <v>3311</v>
      </c>
      <c r="L871">
        <v>20</v>
      </c>
      <c r="M871">
        <v>0</v>
      </c>
      <c r="P871">
        <v>62021</v>
      </c>
      <c r="Q871">
        <v>73.432000000000002</v>
      </c>
      <c r="R871">
        <v>1468.64</v>
      </c>
      <c r="S871" s="13">
        <v>0</v>
      </c>
      <c r="T871" s="13">
        <v>0</v>
      </c>
      <c r="U871" s="13">
        <v>-90.32</v>
      </c>
      <c r="V871" s="13">
        <v>-71.48</v>
      </c>
      <c r="W871" s="13">
        <v>1341.76</v>
      </c>
      <c r="X871" s="13">
        <v>36.56</v>
      </c>
      <c r="Y871" s="13">
        <v>1468.64</v>
      </c>
      <c r="Z871" s="7">
        <v>1468.64</v>
      </c>
    </row>
    <row r="872" spans="1:26" x14ac:dyDescent="0.25">
      <c r="A872" t="s">
        <v>2164</v>
      </c>
      <c r="B872">
        <v>207659</v>
      </c>
      <c r="C872" t="s">
        <v>2843</v>
      </c>
      <c r="D872" s="6">
        <v>44372</v>
      </c>
      <c r="E872" t="s">
        <v>123</v>
      </c>
      <c r="F872">
        <v>99</v>
      </c>
      <c r="G872">
        <v>-4.67</v>
      </c>
      <c r="H872">
        <v>94.33</v>
      </c>
      <c r="I872" t="s">
        <v>3043</v>
      </c>
      <c r="J872" t="s">
        <v>3330</v>
      </c>
      <c r="K872" t="s">
        <v>3331</v>
      </c>
      <c r="L872">
        <v>99</v>
      </c>
      <c r="M872">
        <v>0</v>
      </c>
      <c r="P872">
        <v>62021</v>
      </c>
      <c r="Q872">
        <v>73.432000000000002</v>
      </c>
      <c r="R872">
        <v>7269.77</v>
      </c>
      <c r="S872" s="13">
        <v>0</v>
      </c>
      <c r="T872" s="13">
        <v>0</v>
      </c>
      <c r="U872" s="13">
        <v>-342.93</v>
      </c>
      <c r="V872" s="13">
        <v>-71.48</v>
      </c>
      <c r="W872" s="13">
        <v>6743.13</v>
      </c>
      <c r="X872" s="13">
        <v>183.71</v>
      </c>
      <c r="Y872" s="13">
        <v>7269.77</v>
      </c>
      <c r="Z872" s="7">
        <v>7269.77</v>
      </c>
    </row>
    <row r="873" spans="1:26" x14ac:dyDescent="0.25">
      <c r="A873" t="s">
        <v>2164</v>
      </c>
      <c r="B873">
        <v>207660</v>
      </c>
      <c r="C873" t="s">
        <v>2844</v>
      </c>
      <c r="D873" s="6">
        <v>44372</v>
      </c>
      <c r="E873" t="s">
        <v>123</v>
      </c>
      <c r="F873">
        <v>20</v>
      </c>
      <c r="G873">
        <v>-1.23</v>
      </c>
      <c r="H873">
        <v>18.77</v>
      </c>
      <c r="I873" t="s">
        <v>3044</v>
      </c>
      <c r="J873" t="s">
        <v>3324</v>
      </c>
      <c r="K873" t="s">
        <v>3325</v>
      </c>
      <c r="L873">
        <v>20</v>
      </c>
      <c r="M873">
        <v>0</v>
      </c>
      <c r="P873">
        <v>62021</v>
      </c>
      <c r="Q873">
        <v>73.432000000000002</v>
      </c>
      <c r="R873">
        <v>1468.64</v>
      </c>
      <c r="S873" s="13">
        <v>0</v>
      </c>
      <c r="T873" s="13">
        <v>0</v>
      </c>
      <c r="U873" s="13">
        <v>-90.32</v>
      </c>
      <c r="V873" s="13">
        <v>-71.48</v>
      </c>
      <c r="W873" s="13">
        <v>1341.76</v>
      </c>
      <c r="X873" s="13">
        <v>36.56</v>
      </c>
      <c r="Y873" s="13">
        <v>1468.64</v>
      </c>
      <c r="Z873" s="7">
        <v>1468.64</v>
      </c>
    </row>
    <row r="874" spans="1:26" x14ac:dyDescent="0.25">
      <c r="A874" t="s">
        <v>2164</v>
      </c>
      <c r="B874">
        <v>207661</v>
      </c>
      <c r="C874" t="s">
        <v>2845</v>
      </c>
      <c r="D874" s="6">
        <v>44372</v>
      </c>
      <c r="E874" t="s">
        <v>123</v>
      </c>
      <c r="F874">
        <v>89</v>
      </c>
      <c r="G874">
        <v>-4.24</v>
      </c>
      <c r="H874">
        <v>84.76</v>
      </c>
      <c r="I874" t="s">
        <v>3045</v>
      </c>
      <c r="J874" t="s">
        <v>3332</v>
      </c>
      <c r="K874" t="s">
        <v>3333</v>
      </c>
      <c r="L874">
        <v>89</v>
      </c>
      <c r="M874">
        <v>10</v>
      </c>
      <c r="P874">
        <v>62021</v>
      </c>
      <c r="Q874">
        <v>73.432000000000002</v>
      </c>
      <c r="R874">
        <v>7269.77</v>
      </c>
      <c r="S874" s="13">
        <v>0</v>
      </c>
      <c r="T874" s="13">
        <v>734.32</v>
      </c>
      <c r="U874" s="13">
        <v>-311.35000000000002</v>
      </c>
      <c r="V874" s="13">
        <v>-71.48</v>
      </c>
      <c r="W874" s="13">
        <v>6059.02</v>
      </c>
      <c r="X874" s="13">
        <v>165.08</v>
      </c>
      <c r="Y874" s="13">
        <v>7269.77</v>
      </c>
      <c r="Z874" s="7">
        <v>7269.77</v>
      </c>
    </row>
    <row r="875" spans="1:26" x14ac:dyDescent="0.25">
      <c r="A875" t="s">
        <v>2164</v>
      </c>
      <c r="B875">
        <v>207662</v>
      </c>
      <c r="C875" t="s">
        <v>2846</v>
      </c>
      <c r="D875" s="6">
        <v>44372</v>
      </c>
      <c r="E875" t="s">
        <v>123</v>
      </c>
      <c r="F875">
        <v>20</v>
      </c>
      <c r="G875">
        <v>-1.23</v>
      </c>
      <c r="H875">
        <v>18.77</v>
      </c>
      <c r="I875" t="s">
        <v>3046</v>
      </c>
      <c r="J875" t="s">
        <v>3334</v>
      </c>
      <c r="K875" t="s">
        <v>3335</v>
      </c>
      <c r="L875">
        <v>20</v>
      </c>
      <c r="M875">
        <v>0</v>
      </c>
      <c r="P875">
        <v>62021</v>
      </c>
      <c r="Q875">
        <v>73.432000000000002</v>
      </c>
      <c r="R875">
        <v>1468.64</v>
      </c>
      <c r="S875" s="13">
        <v>0</v>
      </c>
      <c r="T875" s="13">
        <v>0</v>
      </c>
      <c r="U875" s="13">
        <v>-90.32</v>
      </c>
      <c r="V875" s="13">
        <v>-71.48</v>
      </c>
      <c r="W875" s="13">
        <v>1341.76</v>
      </c>
      <c r="X875" s="13">
        <v>36.56</v>
      </c>
      <c r="Y875" s="13">
        <v>1468.64</v>
      </c>
      <c r="Z875" s="7">
        <v>1468.64</v>
      </c>
    </row>
    <row r="876" spans="1:26" x14ac:dyDescent="0.25">
      <c r="A876" t="s">
        <v>2164</v>
      </c>
      <c r="B876" t="s">
        <v>2880</v>
      </c>
      <c r="C876" t="s">
        <v>2847</v>
      </c>
      <c r="D876" s="6">
        <v>44372</v>
      </c>
      <c r="E876" t="s">
        <v>123</v>
      </c>
      <c r="F876">
        <v>340</v>
      </c>
      <c r="G876">
        <v>-15.2</v>
      </c>
      <c r="H876">
        <v>324.8</v>
      </c>
      <c r="I876" t="s">
        <v>3047</v>
      </c>
      <c r="J876" t="s">
        <v>249</v>
      </c>
      <c r="K876" t="s">
        <v>250</v>
      </c>
      <c r="L876">
        <v>340</v>
      </c>
      <c r="M876">
        <v>0</v>
      </c>
      <c r="P876">
        <v>62021</v>
      </c>
      <c r="Q876">
        <v>73.432000000000002</v>
      </c>
      <c r="R876">
        <v>24966.880000000001</v>
      </c>
      <c r="S876" s="13">
        <v>0</v>
      </c>
      <c r="T876" s="13">
        <v>0</v>
      </c>
      <c r="U876" s="13">
        <v>-1116.17</v>
      </c>
      <c r="V876" s="13">
        <v>-71.48</v>
      </c>
      <c r="W876" s="13">
        <v>23218.16</v>
      </c>
      <c r="X876" s="13">
        <v>632.54999999999995</v>
      </c>
      <c r="Y876" s="13">
        <v>24966.880000000001</v>
      </c>
      <c r="Z876" s="7">
        <v>24966.880000000001</v>
      </c>
    </row>
    <row r="877" spans="1:26" x14ac:dyDescent="0.25">
      <c r="A877" t="s">
        <v>2164</v>
      </c>
      <c r="B877">
        <v>207663</v>
      </c>
      <c r="C877" t="s">
        <v>2848</v>
      </c>
      <c r="D877" s="6">
        <v>44372</v>
      </c>
      <c r="E877" t="s">
        <v>1733</v>
      </c>
      <c r="F877">
        <v>129</v>
      </c>
      <c r="G877">
        <v>-5.98</v>
      </c>
      <c r="H877">
        <v>123.02</v>
      </c>
      <c r="I877" t="s">
        <v>3048</v>
      </c>
      <c r="J877" t="s">
        <v>3336</v>
      </c>
      <c r="K877" t="s">
        <v>3337</v>
      </c>
      <c r="L877">
        <v>129</v>
      </c>
      <c r="M877">
        <v>0</v>
      </c>
      <c r="P877">
        <v>62021</v>
      </c>
      <c r="Q877">
        <v>55.923999999999999</v>
      </c>
      <c r="R877">
        <v>7214.2</v>
      </c>
      <c r="S877" s="13">
        <v>0</v>
      </c>
      <c r="T877" s="13">
        <v>0</v>
      </c>
      <c r="U877" s="13">
        <v>-334.43</v>
      </c>
      <c r="V877" s="13">
        <v>-54.07</v>
      </c>
      <c r="W877" s="13">
        <v>6651.75</v>
      </c>
      <c r="X877" s="13">
        <v>228.02</v>
      </c>
      <c r="Y877" s="13">
        <v>7214.2</v>
      </c>
      <c r="Z877" s="7">
        <v>7214.2</v>
      </c>
    </row>
    <row r="878" spans="1:26" x14ac:dyDescent="0.25">
      <c r="A878" t="s">
        <v>2164</v>
      </c>
      <c r="B878">
        <v>207664</v>
      </c>
      <c r="C878" t="s">
        <v>2849</v>
      </c>
      <c r="D878" s="6">
        <v>44372</v>
      </c>
      <c r="E878" t="s">
        <v>2022</v>
      </c>
      <c r="F878">
        <v>14</v>
      </c>
      <c r="G878">
        <v>-0.85</v>
      </c>
      <c r="H878">
        <v>13.15</v>
      </c>
      <c r="I878" t="s">
        <v>3049</v>
      </c>
      <c r="J878" t="s">
        <v>3320</v>
      </c>
      <c r="K878" t="s">
        <v>3321</v>
      </c>
      <c r="L878">
        <v>14</v>
      </c>
      <c r="M878">
        <v>0</v>
      </c>
      <c r="P878">
        <v>62021</v>
      </c>
      <c r="Q878">
        <v>102.85505000000001</v>
      </c>
      <c r="R878">
        <v>1439.97</v>
      </c>
      <c r="S878" s="13">
        <v>0</v>
      </c>
      <c r="T878" s="13">
        <v>0</v>
      </c>
      <c r="U878" s="13">
        <v>-87.43</v>
      </c>
      <c r="V878" s="13">
        <v>-99.29</v>
      </c>
      <c r="W878" s="13">
        <v>1305.5999999999999</v>
      </c>
      <c r="X878" s="13">
        <v>46.94</v>
      </c>
      <c r="Y878" s="13">
        <v>1439.97</v>
      </c>
      <c r="Z878" s="7">
        <v>1439.97</v>
      </c>
    </row>
    <row r="879" spans="1:26" x14ac:dyDescent="0.25">
      <c r="A879" t="s">
        <v>2164</v>
      </c>
      <c r="B879">
        <v>207752</v>
      </c>
      <c r="C879" t="s">
        <v>2850</v>
      </c>
      <c r="D879" s="6">
        <v>44373</v>
      </c>
      <c r="E879" t="s">
        <v>1733</v>
      </c>
      <c r="F879">
        <v>78</v>
      </c>
      <c r="G879">
        <v>-3.76</v>
      </c>
      <c r="H879">
        <v>74.239999999999995</v>
      </c>
      <c r="I879" t="s">
        <v>3050</v>
      </c>
      <c r="J879" t="s">
        <v>3338</v>
      </c>
      <c r="K879" t="s">
        <v>3339</v>
      </c>
      <c r="L879">
        <v>78</v>
      </c>
      <c r="M879">
        <v>0</v>
      </c>
      <c r="P879">
        <v>62021</v>
      </c>
      <c r="Q879">
        <v>55.923999999999999</v>
      </c>
      <c r="R879">
        <v>4362.07</v>
      </c>
      <c r="S879" s="13">
        <v>0</v>
      </c>
      <c r="T879" s="13">
        <v>0</v>
      </c>
      <c r="U879" s="13">
        <v>-210.27</v>
      </c>
      <c r="V879" s="13">
        <v>-54.17</v>
      </c>
      <c r="W879" s="13">
        <v>4021.75</v>
      </c>
      <c r="X879" s="13">
        <v>130.05000000000001</v>
      </c>
      <c r="Y879" s="13">
        <v>4362.07</v>
      </c>
      <c r="Z879" s="7">
        <v>4362.07</v>
      </c>
    </row>
    <row r="880" spans="1:26" x14ac:dyDescent="0.25">
      <c r="A880" t="s">
        <v>2164</v>
      </c>
      <c r="B880">
        <v>207753</v>
      </c>
      <c r="C880" t="s">
        <v>2851</v>
      </c>
      <c r="D880" s="6">
        <v>44374</v>
      </c>
      <c r="E880" t="s">
        <v>123</v>
      </c>
      <c r="F880">
        <v>20</v>
      </c>
      <c r="G880">
        <v>-1.23</v>
      </c>
      <c r="H880">
        <v>18.77</v>
      </c>
      <c r="I880" t="s">
        <v>3051</v>
      </c>
      <c r="J880" t="s">
        <v>3340</v>
      </c>
      <c r="K880" t="s">
        <v>3341</v>
      </c>
      <c r="L880">
        <v>20</v>
      </c>
      <c r="M880">
        <v>0</v>
      </c>
      <c r="P880">
        <v>62021</v>
      </c>
      <c r="Q880">
        <v>73.432000000000002</v>
      </c>
      <c r="R880">
        <v>1468.64</v>
      </c>
      <c r="S880" s="13">
        <v>0</v>
      </c>
      <c r="T880" s="13">
        <v>0</v>
      </c>
      <c r="U880" s="13">
        <v>-90.32</v>
      </c>
      <c r="V880" s="13">
        <v>-71.489999999999995</v>
      </c>
      <c r="W880" s="13">
        <v>1341.85</v>
      </c>
      <c r="X880" s="13">
        <v>36.47</v>
      </c>
      <c r="Y880" s="13">
        <v>1468.64</v>
      </c>
      <c r="Z880" s="7">
        <v>1468.64</v>
      </c>
    </row>
    <row r="881" spans="1:26" x14ac:dyDescent="0.25">
      <c r="A881" t="s">
        <v>2164</v>
      </c>
      <c r="B881">
        <v>207754</v>
      </c>
      <c r="C881" t="s">
        <v>2852</v>
      </c>
      <c r="D881" s="6">
        <v>44374</v>
      </c>
      <c r="E881" t="s">
        <v>123</v>
      </c>
      <c r="F881">
        <v>20</v>
      </c>
      <c r="G881">
        <v>-1.23</v>
      </c>
      <c r="H881">
        <v>18.77</v>
      </c>
      <c r="I881" t="s">
        <v>3052</v>
      </c>
      <c r="J881" t="s">
        <v>3340</v>
      </c>
      <c r="K881" t="s">
        <v>3341</v>
      </c>
      <c r="L881">
        <v>20</v>
      </c>
      <c r="M881">
        <v>0</v>
      </c>
      <c r="P881">
        <v>62021</v>
      </c>
      <c r="Q881">
        <v>73.432000000000002</v>
      </c>
      <c r="R881">
        <v>1468.64</v>
      </c>
      <c r="S881" s="13">
        <v>0</v>
      </c>
      <c r="T881" s="13">
        <v>0</v>
      </c>
      <c r="U881" s="13">
        <v>-90.32</v>
      </c>
      <c r="V881" s="13">
        <v>-71.489999999999995</v>
      </c>
      <c r="W881" s="13">
        <v>1341.85</v>
      </c>
      <c r="X881" s="13">
        <v>36.47</v>
      </c>
      <c r="Y881" s="13">
        <v>1468.64</v>
      </c>
      <c r="Z881" s="7">
        <v>1468.64</v>
      </c>
    </row>
    <row r="882" spans="1:26" x14ac:dyDescent="0.25">
      <c r="A882" t="s">
        <v>2164</v>
      </c>
      <c r="B882">
        <v>207759</v>
      </c>
      <c r="C882" t="s">
        <v>2853</v>
      </c>
      <c r="D882" s="6">
        <v>44374</v>
      </c>
      <c r="E882" t="s">
        <v>123</v>
      </c>
      <c r="F882">
        <v>20</v>
      </c>
      <c r="G882">
        <v>-1.23</v>
      </c>
      <c r="H882">
        <v>18.77</v>
      </c>
      <c r="I882" t="s">
        <v>3053</v>
      </c>
      <c r="J882" t="s">
        <v>3342</v>
      </c>
      <c r="K882" t="s">
        <v>3343</v>
      </c>
      <c r="L882">
        <v>20</v>
      </c>
      <c r="M882">
        <v>0</v>
      </c>
      <c r="P882">
        <v>62021</v>
      </c>
      <c r="Q882">
        <v>73.432000000000002</v>
      </c>
      <c r="R882">
        <v>1468.64</v>
      </c>
      <c r="S882" s="13">
        <v>0</v>
      </c>
      <c r="T882" s="13">
        <v>0</v>
      </c>
      <c r="U882" s="13">
        <v>-90.32</v>
      </c>
      <c r="V882" s="13">
        <v>-71.489999999999995</v>
      </c>
      <c r="W882" s="13">
        <v>1341.85</v>
      </c>
      <c r="X882" s="13">
        <v>36.47</v>
      </c>
      <c r="Y882" s="13">
        <v>1468.64</v>
      </c>
      <c r="Z882" s="7">
        <v>1468.64</v>
      </c>
    </row>
    <row r="883" spans="1:26" x14ac:dyDescent="0.25">
      <c r="A883" t="s">
        <v>2164</v>
      </c>
      <c r="B883">
        <v>207762</v>
      </c>
      <c r="C883" t="s">
        <v>2854</v>
      </c>
      <c r="D883" s="6">
        <v>44374</v>
      </c>
      <c r="E883" t="s">
        <v>123</v>
      </c>
      <c r="F883">
        <v>40</v>
      </c>
      <c r="G883">
        <v>-2.1</v>
      </c>
      <c r="H883">
        <v>37.9</v>
      </c>
      <c r="I883" t="s">
        <v>3054</v>
      </c>
      <c r="J883" t="s">
        <v>3344</v>
      </c>
      <c r="K883" t="s">
        <v>3345</v>
      </c>
      <c r="L883">
        <v>40</v>
      </c>
      <c r="M883">
        <v>0</v>
      </c>
      <c r="P883">
        <v>62021</v>
      </c>
      <c r="Q883">
        <v>73.432000000000002</v>
      </c>
      <c r="R883">
        <v>2937.28</v>
      </c>
      <c r="S883" s="13">
        <v>0</v>
      </c>
      <c r="T883" s="13">
        <v>0</v>
      </c>
      <c r="U883" s="13">
        <v>-154.21</v>
      </c>
      <c r="V883" s="13">
        <v>-71.489999999999995</v>
      </c>
      <c r="W883" s="13">
        <v>2709.45</v>
      </c>
      <c r="X883" s="13">
        <v>73.62</v>
      </c>
      <c r="Y883" s="13">
        <v>2937.28</v>
      </c>
      <c r="Z883" s="7">
        <v>2937.28</v>
      </c>
    </row>
    <row r="884" spans="1:26" x14ac:dyDescent="0.25">
      <c r="A884" t="s">
        <v>2164</v>
      </c>
      <c r="B884">
        <v>207756</v>
      </c>
      <c r="C884" t="s">
        <v>2855</v>
      </c>
      <c r="D884" s="6">
        <v>44374</v>
      </c>
      <c r="E884" t="s">
        <v>1733</v>
      </c>
      <c r="F884">
        <v>116</v>
      </c>
      <c r="G884">
        <v>-5.42</v>
      </c>
      <c r="H884">
        <v>110.58</v>
      </c>
      <c r="I884" t="s">
        <v>3055</v>
      </c>
      <c r="J884" t="s">
        <v>3346</v>
      </c>
      <c r="K884" t="s">
        <v>3347</v>
      </c>
      <c r="L884">
        <v>116</v>
      </c>
      <c r="M884">
        <v>13</v>
      </c>
      <c r="P884">
        <v>62021</v>
      </c>
      <c r="Q884">
        <v>55.923999999999999</v>
      </c>
      <c r="R884">
        <v>7214.19</v>
      </c>
      <c r="S884" s="13">
        <v>0</v>
      </c>
      <c r="T884" s="13">
        <v>727.01</v>
      </c>
      <c r="U884" s="13">
        <v>-303.11</v>
      </c>
      <c r="V884" s="13">
        <v>-54.17</v>
      </c>
      <c r="W884" s="13">
        <v>5990.35</v>
      </c>
      <c r="X884" s="13">
        <v>193.72</v>
      </c>
      <c r="Y884" s="13">
        <v>7214.19</v>
      </c>
      <c r="Z884" s="7">
        <v>7214.19</v>
      </c>
    </row>
    <row r="885" spans="1:26" x14ac:dyDescent="0.25">
      <c r="A885" t="s">
        <v>2164</v>
      </c>
      <c r="B885">
        <v>207757</v>
      </c>
      <c r="C885" t="s">
        <v>2856</v>
      </c>
      <c r="D885" s="6">
        <v>44374</v>
      </c>
      <c r="E885" t="s">
        <v>1733</v>
      </c>
      <c r="F885">
        <v>116</v>
      </c>
      <c r="G885">
        <v>-5.42</v>
      </c>
      <c r="H885">
        <v>110.58</v>
      </c>
      <c r="I885" t="s">
        <v>3056</v>
      </c>
      <c r="J885" t="s">
        <v>3348</v>
      </c>
      <c r="K885" t="s">
        <v>3349</v>
      </c>
      <c r="L885">
        <v>116</v>
      </c>
      <c r="M885">
        <v>13</v>
      </c>
      <c r="P885">
        <v>62021</v>
      </c>
      <c r="Q885">
        <v>55.923999999999999</v>
      </c>
      <c r="R885">
        <v>7214.19</v>
      </c>
      <c r="S885" s="13">
        <v>0</v>
      </c>
      <c r="T885" s="13">
        <v>727.01</v>
      </c>
      <c r="U885" s="13">
        <v>-303.11</v>
      </c>
      <c r="V885" s="13">
        <v>-54.17</v>
      </c>
      <c r="W885" s="13">
        <v>5990.35</v>
      </c>
      <c r="X885" s="13">
        <v>193.72</v>
      </c>
      <c r="Y885" s="13">
        <v>7214.19</v>
      </c>
      <c r="Z885" s="7">
        <v>7214.19</v>
      </c>
    </row>
    <row r="886" spans="1:26" x14ac:dyDescent="0.25">
      <c r="A886" t="s">
        <v>2164</v>
      </c>
      <c r="B886">
        <v>207760</v>
      </c>
      <c r="C886" t="s">
        <v>2857</v>
      </c>
      <c r="D886" s="6">
        <v>44374</v>
      </c>
      <c r="E886" t="s">
        <v>1861</v>
      </c>
      <c r="F886">
        <v>79</v>
      </c>
      <c r="G886">
        <v>-3.86</v>
      </c>
      <c r="H886">
        <v>75.14</v>
      </c>
      <c r="I886" t="s">
        <v>3057</v>
      </c>
      <c r="J886" t="s">
        <v>3350</v>
      </c>
      <c r="K886" t="s">
        <v>3351</v>
      </c>
      <c r="L886">
        <v>79</v>
      </c>
      <c r="M886">
        <v>0</v>
      </c>
      <c r="P886">
        <v>62021</v>
      </c>
      <c r="Q886">
        <v>88.400499999999994</v>
      </c>
      <c r="R886">
        <v>6983.64</v>
      </c>
      <c r="S886" s="13">
        <v>0</v>
      </c>
      <c r="T886" s="13">
        <v>0</v>
      </c>
      <c r="U886" s="13">
        <v>-341.23</v>
      </c>
      <c r="V886" s="13">
        <v>-85.24</v>
      </c>
      <c r="W886" s="13">
        <v>6405.16</v>
      </c>
      <c r="X886" s="13">
        <v>237.25</v>
      </c>
      <c r="Y886" s="13">
        <v>6983.64</v>
      </c>
      <c r="Z886" s="7">
        <v>6983.64</v>
      </c>
    </row>
    <row r="887" spans="1:26" x14ac:dyDescent="0.25">
      <c r="A887" t="s">
        <v>2164</v>
      </c>
      <c r="B887">
        <v>207763</v>
      </c>
      <c r="C887" t="s">
        <v>2858</v>
      </c>
      <c r="D887" s="6">
        <v>44375</v>
      </c>
      <c r="E887" t="s">
        <v>123</v>
      </c>
      <c r="F887">
        <v>99</v>
      </c>
      <c r="G887">
        <v>-4.67</v>
      </c>
      <c r="H887">
        <v>94.33</v>
      </c>
      <c r="I887" t="s">
        <v>3058</v>
      </c>
      <c r="J887" t="s">
        <v>3352</v>
      </c>
      <c r="K887" t="s">
        <v>3353</v>
      </c>
      <c r="L887">
        <v>99</v>
      </c>
      <c r="M887">
        <v>0</v>
      </c>
      <c r="P887">
        <v>62021</v>
      </c>
      <c r="Q887">
        <v>73.432000000000002</v>
      </c>
      <c r="R887">
        <v>7269.77</v>
      </c>
      <c r="S887" s="13">
        <v>0</v>
      </c>
      <c r="T887" s="13">
        <v>0</v>
      </c>
      <c r="U887" s="13">
        <v>-342.93</v>
      </c>
      <c r="V887" s="13">
        <v>-71.489999999999995</v>
      </c>
      <c r="W887" s="13">
        <v>6743.77</v>
      </c>
      <c r="X887" s="13">
        <v>183.07</v>
      </c>
      <c r="Y887" s="13">
        <v>7269.77</v>
      </c>
      <c r="Z887" s="7">
        <v>7269.77</v>
      </c>
    </row>
    <row r="888" spans="1:26" x14ac:dyDescent="0.25">
      <c r="A888" t="s">
        <v>2164</v>
      </c>
      <c r="B888">
        <v>207765</v>
      </c>
      <c r="C888" t="s">
        <v>2859</v>
      </c>
      <c r="D888" s="6">
        <v>44375</v>
      </c>
      <c r="E888" t="s">
        <v>123</v>
      </c>
      <c r="F888">
        <v>89</v>
      </c>
      <c r="G888">
        <v>-4.24</v>
      </c>
      <c r="H888">
        <v>84.76</v>
      </c>
      <c r="I888" t="s">
        <v>3059</v>
      </c>
      <c r="J888" t="s">
        <v>3354</v>
      </c>
      <c r="K888" t="s">
        <v>3355</v>
      </c>
      <c r="L888">
        <v>89</v>
      </c>
      <c r="M888">
        <v>10</v>
      </c>
      <c r="P888">
        <v>62021</v>
      </c>
      <c r="Q888">
        <v>73.432000000000002</v>
      </c>
      <c r="R888">
        <v>7269.77</v>
      </c>
      <c r="S888" s="13">
        <v>0</v>
      </c>
      <c r="T888" s="13">
        <v>734.32</v>
      </c>
      <c r="U888" s="13">
        <v>-311.35000000000002</v>
      </c>
      <c r="V888" s="13">
        <v>-71.489999999999995</v>
      </c>
      <c r="W888" s="13">
        <v>6059.6</v>
      </c>
      <c r="X888" s="13">
        <v>164.5</v>
      </c>
      <c r="Y888" s="13">
        <v>7269.77</v>
      </c>
      <c r="Z888" s="7">
        <v>7269.77</v>
      </c>
    </row>
    <row r="889" spans="1:26" x14ac:dyDescent="0.25">
      <c r="A889" t="s">
        <v>2164</v>
      </c>
      <c r="B889">
        <v>207768</v>
      </c>
      <c r="C889" t="s">
        <v>2860</v>
      </c>
      <c r="D889" s="6">
        <v>44375</v>
      </c>
      <c r="E889" t="s">
        <v>123</v>
      </c>
      <c r="F889">
        <v>20</v>
      </c>
      <c r="G889">
        <v>-1.23</v>
      </c>
      <c r="H889">
        <v>18.77</v>
      </c>
      <c r="I889" t="s">
        <v>3060</v>
      </c>
      <c r="J889" t="s">
        <v>3356</v>
      </c>
      <c r="K889" t="s">
        <v>3357</v>
      </c>
      <c r="L889">
        <v>20</v>
      </c>
      <c r="M889">
        <v>0</v>
      </c>
      <c r="P889">
        <v>62021</v>
      </c>
      <c r="Q889">
        <v>73.432000000000002</v>
      </c>
      <c r="R889">
        <v>1468.64</v>
      </c>
      <c r="S889" s="13">
        <v>0</v>
      </c>
      <c r="T889" s="13">
        <v>0</v>
      </c>
      <c r="U889" s="13">
        <v>-90.32</v>
      </c>
      <c r="V889" s="13">
        <v>-71.489999999999995</v>
      </c>
      <c r="W889" s="13">
        <v>1341.89</v>
      </c>
      <c r="X889" s="13">
        <v>36.43</v>
      </c>
      <c r="Y889" s="13">
        <v>1468.64</v>
      </c>
      <c r="Z889" s="7">
        <v>1468.64</v>
      </c>
    </row>
    <row r="890" spans="1:26" x14ac:dyDescent="0.25">
      <c r="A890" t="s">
        <v>2164</v>
      </c>
      <c r="B890">
        <v>207769</v>
      </c>
      <c r="C890" t="s">
        <v>2861</v>
      </c>
      <c r="D890" s="6">
        <v>44375</v>
      </c>
      <c r="E890" t="s">
        <v>123</v>
      </c>
      <c r="F890">
        <v>40</v>
      </c>
      <c r="G890">
        <v>-2.1</v>
      </c>
      <c r="H890">
        <v>37.9</v>
      </c>
      <c r="I890" t="s">
        <v>3061</v>
      </c>
      <c r="J890" t="s">
        <v>3356</v>
      </c>
      <c r="K890" t="s">
        <v>3357</v>
      </c>
      <c r="L890">
        <v>40</v>
      </c>
      <c r="M890">
        <v>0</v>
      </c>
      <c r="P890">
        <v>62021</v>
      </c>
      <c r="Q890">
        <v>73.432000000000002</v>
      </c>
      <c r="R890">
        <v>2937.28</v>
      </c>
      <c r="S890" s="13">
        <v>0</v>
      </c>
      <c r="T890" s="13">
        <v>0</v>
      </c>
      <c r="U890" s="13">
        <v>-154.21</v>
      </c>
      <c r="V890" s="13">
        <v>-71.489999999999995</v>
      </c>
      <c r="W890" s="13">
        <v>2709.52</v>
      </c>
      <c r="X890" s="13">
        <v>73.55</v>
      </c>
      <c r="Y890" s="13">
        <v>2937.28</v>
      </c>
      <c r="Z890" s="7">
        <v>2937.28</v>
      </c>
    </row>
    <row r="891" spans="1:26" x14ac:dyDescent="0.25">
      <c r="A891" t="s">
        <v>2164</v>
      </c>
      <c r="B891">
        <v>207770</v>
      </c>
      <c r="C891" t="s">
        <v>2862</v>
      </c>
      <c r="D891" s="6">
        <v>44375</v>
      </c>
      <c r="E891" t="s">
        <v>123</v>
      </c>
      <c r="F891">
        <v>20</v>
      </c>
      <c r="G891">
        <v>-1.23</v>
      </c>
      <c r="H891">
        <v>18.77</v>
      </c>
      <c r="I891" t="s">
        <v>3062</v>
      </c>
      <c r="J891" t="s">
        <v>3358</v>
      </c>
      <c r="K891" t="s">
        <v>3359</v>
      </c>
      <c r="L891">
        <v>20</v>
      </c>
      <c r="M891">
        <v>0</v>
      </c>
      <c r="P891">
        <v>62021</v>
      </c>
      <c r="Q891">
        <v>73.432000000000002</v>
      </c>
      <c r="R891">
        <v>1468.64</v>
      </c>
      <c r="S891" s="13">
        <v>0</v>
      </c>
      <c r="T891" s="13">
        <v>0</v>
      </c>
      <c r="U891" s="13">
        <v>-90.32</v>
      </c>
      <c r="V891" s="13">
        <v>-71.489999999999995</v>
      </c>
      <c r="W891" s="13">
        <v>1341.89</v>
      </c>
      <c r="X891" s="13">
        <v>36.43</v>
      </c>
      <c r="Y891" s="13">
        <v>1468.64</v>
      </c>
      <c r="Z891" s="7">
        <v>1468.64</v>
      </c>
    </row>
    <row r="892" spans="1:26" x14ac:dyDescent="0.25">
      <c r="A892" t="s">
        <v>2164</v>
      </c>
      <c r="B892">
        <v>207764</v>
      </c>
      <c r="C892" t="s">
        <v>2863</v>
      </c>
      <c r="D892" s="6">
        <v>44375</v>
      </c>
      <c r="E892" t="s">
        <v>1788</v>
      </c>
      <c r="F892">
        <v>24</v>
      </c>
      <c r="G892">
        <v>-1.4</v>
      </c>
      <c r="H892">
        <v>22.6</v>
      </c>
      <c r="I892" t="s">
        <v>3063</v>
      </c>
      <c r="J892" t="s">
        <v>3360</v>
      </c>
      <c r="K892" t="s">
        <v>3361</v>
      </c>
      <c r="L892">
        <v>24</v>
      </c>
      <c r="M892">
        <v>0</v>
      </c>
      <c r="P892">
        <v>62021</v>
      </c>
      <c r="Q892">
        <v>60.004199999999997</v>
      </c>
      <c r="R892">
        <v>1440.1</v>
      </c>
      <c r="S892" s="13">
        <v>0</v>
      </c>
      <c r="T892" s="13">
        <v>0</v>
      </c>
      <c r="U892" s="13">
        <v>-84.01</v>
      </c>
      <c r="V892" s="13">
        <v>-57.99</v>
      </c>
      <c r="W892" s="13">
        <v>1310.6099999999999</v>
      </c>
      <c r="X892" s="13">
        <v>45.48</v>
      </c>
      <c r="Y892" s="13">
        <v>1440.1</v>
      </c>
      <c r="Z892" s="7">
        <v>1440.1</v>
      </c>
    </row>
    <row r="893" spans="1:26" x14ac:dyDescent="0.25">
      <c r="A893" t="s">
        <v>2164</v>
      </c>
      <c r="B893">
        <v>207773</v>
      </c>
      <c r="C893" t="s">
        <v>2864</v>
      </c>
      <c r="D893" s="6">
        <v>44376</v>
      </c>
      <c r="E893" t="s">
        <v>123</v>
      </c>
      <c r="F893">
        <v>40</v>
      </c>
      <c r="G893">
        <v>-2.1</v>
      </c>
      <c r="H893">
        <v>37.9</v>
      </c>
      <c r="I893" t="s">
        <v>3064</v>
      </c>
      <c r="J893" t="s">
        <v>3362</v>
      </c>
      <c r="K893" t="s">
        <v>3363</v>
      </c>
      <c r="L893">
        <v>40</v>
      </c>
      <c r="M893">
        <v>0</v>
      </c>
      <c r="P893">
        <v>62021</v>
      </c>
      <c r="Q893">
        <v>73.432000000000002</v>
      </c>
      <c r="R893">
        <v>2937.28</v>
      </c>
      <c r="S893" s="13">
        <v>0</v>
      </c>
      <c r="T893" s="13">
        <v>0</v>
      </c>
      <c r="U893" s="13">
        <v>-154.21</v>
      </c>
      <c r="V893" s="13">
        <v>-71.540000000000006</v>
      </c>
      <c r="W893" s="13">
        <v>2711.19</v>
      </c>
      <c r="X893" s="13">
        <v>71.88</v>
      </c>
      <c r="Y893" s="13">
        <v>2937.28</v>
      </c>
      <c r="Z893" s="7">
        <v>2937.28</v>
      </c>
    </row>
    <row r="894" spans="1:26" x14ac:dyDescent="0.25">
      <c r="A894" t="s">
        <v>2164</v>
      </c>
      <c r="B894">
        <v>207776</v>
      </c>
      <c r="C894" t="s">
        <v>2865</v>
      </c>
      <c r="D894" s="6">
        <v>44376</v>
      </c>
      <c r="E894" t="s">
        <v>123</v>
      </c>
      <c r="F894">
        <v>99</v>
      </c>
      <c r="G894">
        <v>-4.67</v>
      </c>
      <c r="H894">
        <v>94.33</v>
      </c>
      <c r="I894" t="s">
        <v>3065</v>
      </c>
      <c r="J894" t="s">
        <v>3364</v>
      </c>
      <c r="K894" t="s">
        <v>3365</v>
      </c>
      <c r="L894">
        <v>99</v>
      </c>
      <c r="M894">
        <v>0</v>
      </c>
      <c r="P894">
        <v>62021</v>
      </c>
      <c r="Q894">
        <v>73.432000000000002</v>
      </c>
      <c r="R894">
        <v>7269.77</v>
      </c>
      <c r="S894" s="13">
        <v>0</v>
      </c>
      <c r="T894" s="13">
        <v>0</v>
      </c>
      <c r="U894" s="13">
        <v>-342.93</v>
      </c>
      <c r="V894" s="13">
        <v>-71.540000000000006</v>
      </c>
      <c r="W894" s="13">
        <v>6747.92</v>
      </c>
      <c r="X894" s="13">
        <v>178.92</v>
      </c>
      <c r="Y894" s="13">
        <v>7269.77</v>
      </c>
      <c r="Z894" s="7">
        <v>7269.77</v>
      </c>
    </row>
    <row r="895" spans="1:26" x14ac:dyDescent="0.25">
      <c r="A895" t="s">
        <v>2164</v>
      </c>
      <c r="B895">
        <v>207791</v>
      </c>
      <c r="C895" t="s">
        <v>2866</v>
      </c>
      <c r="D895" s="6">
        <v>44376</v>
      </c>
      <c r="E895" t="s">
        <v>123</v>
      </c>
      <c r="F895">
        <v>40</v>
      </c>
      <c r="G895">
        <v>-2.1</v>
      </c>
      <c r="H895">
        <v>37.9</v>
      </c>
      <c r="I895" t="s">
        <v>3066</v>
      </c>
      <c r="J895" t="s">
        <v>3366</v>
      </c>
      <c r="K895" t="s">
        <v>3367</v>
      </c>
      <c r="L895">
        <v>40</v>
      </c>
      <c r="M895">
        <v>0</v>
      </c>
      <c r="P895">
        <v>62021</v>
      </c>
      <c r="Q895">
        <v>73.432000000000002</v>
      </c>
      <c r="R895">
        <v>2937.28</v>
      </c>
      <c r="S895" s="13">
        <v>0</v>
      </c>
      <c r="T895" s="13">
        <v>0</v>
      </c>
      <c r="U895" s="13">
        <v>-154.21</v>
      </c>
      <c r="V895" s="13">
        <v>-71.540000000000006</v>
      </c>
      <c r="W895" s="13">
        <v>2711.19</v>
      </c>
      <c r="X895" s="13">
        <v>71.88</v>
      </c>
      <c r="Y895" s="13">
        <v>2937.28</v>
      </c>
      <c r="Z895" s="7">
        <v>2937.28</v>
      </c>
    </row>
    <row r="896" spans="1:26" x14ac:dyDescent="0.25">
      <c r="A896" t="s">
        <v>2164</v>
      </c>
      <c r="B896">
        <v>207772</v>
      </c>
      <c r="C896" t="s">
        <v>2867</v>
      </c>
      <c r="D896" s="6">
        <v>44376</v>
      </c>
      <c r="E896" t="s">
        <v>1861</v>
      </c>
      <c r="F896">
        <v>71</v>
      </c>
      <c r="G896">
        <v>-3.52</v>
      </c>
      <c r="H896">
        <v>67.48</v>
      </c>
      <c r="I896" t="s">
        <v>3067</v>
      </c>
      <c r="J896" t="s">
        <v>3368</v>
      </c>
      <c r="K896" t="s">
        <v>3369</v>
      </c>
      <c r="L896">
        <v>71</v>
      </c>
      <c r="M896">
        <v>0</v>
      </c>
      <c r="P896">
        <v>62021</v>
      </c>
      <c r="Q896">
        <v>88.400499999999994</v>
      </c>
      <c r="R896">
        <v>6276.44</v>
      </c>
      <c r="S896" s="13">
        <v>0</v>
      </c>
      <c r="T896" s="13">
        <v>0</v>
      </c>
      <c r="U896" s="13">
        <v>-311.17</v>
      </c>
      <c r="V896" s="13">
        <v>-85.14</v>
      </c>
      <c r="W896" s="13">
        <v>5745.38</v>
      </c>
      <c r="X896" s="13">
        <v>219.89</v>
      </c>
      <c r="Y896" s="13">
        <v>6276.44</v>
      </c>
      <c r="Z896" s="7">
        <v>6276.44</v>
      </c>
    </row>
    <row r="897" spans="1:26" x14ac:dyDescent="0.25">
      <c r="A897" t="s">
        <v>2164</v>
      </c>
      <c r="B897">
        <v>207783</v>
      </c>
      <c r="C897" t="s">
        <v>2868</v>
      </c>
      <c r="D897" s="6">
        <v>44376</v>
      </c>
      <c r="E897" t="s">
        <v>1861</v>
      </c>
      <c r="F897">
        <v>79</v>
      </c>
      <c r="G897">
        <v>-3.86</v>
      </c>
      <c r="H897">
        <v>75.14</v>
      </c>
      <c r="I897" t="s">
        <v>3068</v>
      </c>
      <c r="J897" t="s">
        <v>3370</v>
      </c>
      <c r="K897" t="s">
        <v>3371</v>
      </c>
      <c r="L897">
        <v>79</v>
      </c>
      <c r="M897">
        <v>0</v>
      </c>
      <c r="P897">
        <v>62021</v>
      </c>
      <c r="Q897">
        <v>88.400499999999994</v>
      </c>
      <c r="R897">
        <v>6983.64</v>
      </c>
      <c r="S897" s="13">
        <v>0</v>
      </c>
      <c r="T897" s="13">
        <v>0</v>
      </c>
      <c r="U897" s="13">
        <v>-341.23</v>
      </c>
      <c r="V897" s="13">
        <v>-85.14</v>
      </c>
      <c r="W897" s="13">
        <v>6397.57</v>
      </c>
      <c r="X897" s="13">
        <v>244.84</v>
      </c>
      <c r="Y897" s="13">
        <v>6983.64</v>
      </c>
      <c r="Z897" s="7">
        <v>6983.64</v>
      </c>
    </row>
    <row r="898" spans="1:26" x14ac:dyDescent="0.25">
      <c r="A898" t="s">
        <v>2164</v>
      </c>
      <c r="B898">
        <v>207792</v>
      </c>
      <c r="C898" t="s">
        <v>2869</v>
      </c>
      <c r="D898" s="6">
        <v>44377</v>
      </c>
      <c r="E898" t="s">
        <v>123</v>
      </c>
      <c r="F898">
        <v>49</v>
      </c>
      <c r="G898">
        <v>-2.4900000000000002</v>
      </c>
      <c r="H898">
        <v>46.51</v>
      </c>
      <c r="I898" t="s">
        <v>3069</v>
      </c>
      <c r="J898" t="s">
        <v>3372</v>
      </c>
      <c r="K898" t="s">
        <v>3373</v>
      </c>
      <c r="L898">
        <v>49</v>
      </c>
      <c r="M898">
        <v>0</v>
      </c>
      <c r="P898">
        <v>62021</v>
      </c>
      <c r="Q898">
        <v>73.432000000000002</v>
      </c>
      <c r="R898">
        <v>3598.17</v>
      </c>
      <c r="S898" s="13">
        <v>0</v>
      </c>
      <c r="T898" s="13">
        <v>0</v>
      </c>
      <c r="U898" s="13">
        <v>-182.85</v>
      </c>
      <c r="V898" s="13">
        <v>-71.58</v>
      </c>
      <c r="W898" s="14">
        <v>3329.01</v>
      </c>
      <c r="X898" s="14">
        <v>86.31</v>
      </c>
      <c r="Y898" s="14">
        <v>3598.17</v>
      </c>
      <c r="Z898" s="7">
        <v>3598.17</v>
      </c>
    </row>
    <row r="899" spans="1:26" x14ac:dyDescent="0.25">
      <c r="A899" t="s">
        <v>2164</v>
      </c>
      <c r="B899">
        <v>207793</v>
      </c>
      <c r="C899" t="s">
        <v>2870</v>
      </c>
      <c r="D899" s="6">
        <v>44377</v>
      </c>
      <c r="E899" t="s">
        <v>123</v>
      </c>
      <c r="F899">
        <v>20</v>
      </c>
      <c r="G899">
        <v>-1.23</v>
      </c>
      <c r="H899">
        <v>18.77</v>
      </c>
      <c r="I899" t="s">
        <v>3070</v>
      </c>
      <c r="J899" t="s">
        <v>3374</v>
      </c>
      <c r="K899" t="s">
        <v>3375</v>
      </c>
      <c r="L899">
        <v>20</v>
      </c>
      <c r="M899">
        <v>0</v>
      </c>
      <c r="P899">
        <v>62021</v>
      </c>
      <c r="Q899">
        <v>73.432000000000002</v>
      </c>
      <c r="R899">
        <v>1468.64</v>
      </c>
      <c r="S899" s="13">
        <v>0</v>
      </c>
      <c r="T899" s="13">
        <v>0</v>
      </c>
      <c r="U899" s="13">
        <v>-90.32</v>
      </c>
      <c r="V899" s="13">
        <v>-71.58</v>
      </c>
      <c r="W899" s="14">
        <v>1343.48</v>
      </c>
      <c r="X899" s="14">
        <v>34.840000000000003</v>
      </c>
      <c r="Y899" s="14">
        <v>1468.64</v>
      </c>
      <c r="Z899" s="7">
        <v>1468.64</v>
      </c>
    </row>
    <row r="900" spans="1:26" x14ac:dyDescent="0.25">
      <c r="A900" t="s">
        <v>2164</v>
      </c>
      <c r="B900">
        <v>207794</v>
      </c>
      <c r="C900" t="s">
        <v>2871</v>
      </c>
      <c r="D900" s="6">
        <v>44377</v>
      </c>
      <c r="E900" t="s">
        <v>123</v>
      </c>
      <c r="F900">
        <v>30</v>
      </c>
      <c r="G900">
        <v>-1.66</v>
      </c>
      <c r="H900">
        <v>28.34</v>
      </c>
      <c r="I900" t="s">
        <v>3071</v>
      </c>
      <c r="J900" t="s">
        <v>3376</v>
      </c>
      <c r="K900" t="s">
        <v>3377</v>
      </c>
      <c r="L900">
        <v>30</v>
      </c>
      <c r="M900">
        <v>0</v>
      </c>
      <c r="P900">
        <v>62021</v>
      </c>
      <c r="Q900">
        <v>73.432000000000002</v>
      </c>
      <c r="R900">
        <v>2202.96</v>
      </c>
      <c r="S900" s="13">
        <v>0</v>
      </c>
      <c r="T900" s="13">
        <v>0</v>
      </c>
      <c r="U900" s="13">
        <v>-121.9</v>
      </c>
      <c r="V900" s="13">
        <v>-71.58</v>
      </c>
      <c r="W900" s="14">
        <v>2028.47</v>
      </c>
      <c r="X900" s="14">
        <v>52.59</v>
      </c>
      <c r="Y900" s="14">
        <v>2202.96</v>
      </c>
      <c r="Z900" s="7">
        <v>2202.96</v>
      </c>
    </row>
    <row r="901" spans="1:26" x14ac:dyDescent="0.25">
      <c r="A901" t="s">
        <v>2164</v>
      </c>
      <c r="B901">
        <v>207795</v>
      </c>
      <c r="C901" t="s">
        <v>2872</v>
      </c>
      <c r="D901" s="6">
        <v>44377</v>
      </c>
      <c r="E901" t="s">
        <v>123</v>
      </c>
      <c r="F901">
        <v>99</v>
      </c>
      <c r="G901">
        <v>-4.67</v>
      </c>
      <c r="H901">
        <v>94.33</v>
      </c>
      <c r="I901" t="s">
        <v>3072</v>
      </c>
      <c r="J901" t="s">
        <v>3378</v>
      </c>
      <c r="K901" t="s">
        <v>3379</v>
      </c>
      <c r="L901">
        <v>99</v>
      </c>
      <c r="M901">
        <v>0</v>
      </c>
      <c r="P901">
        <v>62021</v>
      </c>
      <c r="Q901">
        <v>73.432000000000002</v>
      </c>
      <c r="R901">
        <v>7269.77</v>
      </c>
      <c r="S901" s="13">
        <v>0</v>
      </c>
      <c r="T901" s="13">
        <v>0</v>
      </c>
      <c r="U901" s="13">
        <v>-342.93</v>
      </c>
      <c r="V901" s="13">
        <v>-71.58</v>
      </c>
      <c r="W901" s="14">
        <v>6751.78</v>
      </c>
      <c r="X901" s="14">
        <v>175.06</v>
      </c>
      <c r="Y901" s="14">
        <v>7269.77</v>
      </c>
      <c r="Z901" s="7">
        <v>7269.77</v>
      </c>
    </row>
    <row r="902" spans="1:26" x14ac:dyDescent="0.25">
      <c r="A902" t="s">
        <v>2164</v>
      </c>
      <c r="B902">
        <v>207799</v>
      </c>
      <c r="C902" t="s">
        <v>2873</v>
      </c>
      <c r="D902" s="6">
        <v>44377</v>
      </c>
      <c r="E902" t="s">
        <v>123</v>
      </c>
      <c r="F902">
        <v>20</v>
      </c>
      <c r="G902">
        <v>-1.23</v>
      </c>
      <c r="H902">
        <v>18.77</v>
      </c>
      <c r="I902" t="s">
        <v>3073</v>
      </c>
      <c r="J902" t="s">
        <v>3380</v>
      </c>
      <c r="K902" t="s">
        <v>3381</v>
      </c>
      <c r="L902">
        <v>20</v>
      </c>
      <c r="M902">
        <v>0</v>
      </c>
      <c r="P902">
        <v>62021</v>
      </c>
      <c r="Q902">
        <v>73.432000000000002</v>
      </c>
      <c r="R902">
        <v>1468.64</v>
      </c>
      <c r="S902" s="13">
        <v>0</v>
      </c>
      <c r="T902" s="13">
        <v>0</v>
      </c>
      <c r="U902" s="13">
        <v>-90.32</v>
      </c>
      <c r="V902" s="13">
        <v>-71.58</v>
      </c>
      <c r="W902" s="14">
        <v>1343.48</v>
      </c>
      <c r="X902" s="14">
        <v>34.840000000000003</v>
      </c>
      <c r="Y902" s="14">
        <v>1468.64</v>
      </c>
      <c r="Z902" s="7">
        <v>1468.64</v>
      </c>
    </row>
    <row r="903" spans="1:26" x14ac:dyDescent="0.25">
      <c r="A903" t="s">
        <v>2164</v>
      </c>
      <c r="B903">
        <v>207800</v>
      </c>
      <c r="C903" t="s">
        <v>2874</v>
      </c>
      <c r="D903" s="6">
        <v>44377</v>
      </c>
      <c r="E903" t="s">
        <v>123</v>
      </c>
      <c r="F903">
        <v>89</v>
      </c>
      <c r="G903">
        <v>-4.24</v>
      </c>
      <c r="H903">
        <v>84.76</v>
      </c>
      <c r="I903" t="s">
        <v>3074</v>
      </c>
      <c r="J903" t="s">
        <v>3382</v>
      </c>
      <c r="K903" t="s">
        <v>3383</v>
      </c>
      <c r="L903">
        <v>89</v>
      </c>
      <c r="M903">
        <v>10</v>
      </c>
      <c r="P903">
        <v>62021</v>
      </c>
      <c r="Q903">
        <v>73.432000000000002</v>
      </c>
      <c r="R903">
        <v>7269.77</v>
      </c>
      <c r="S903" s="13">
        <v>0</v>
      </c>
      <c r="T903" s="13">
        <v>734.32</v>
      </c>
      <c r="U903" s="13">
        <v>-311.35000000000002</v>
      </c>
      <c r="V903" s="13">
        <v>-71.58</v>
      </c>
      <c r="W903" s="14">
        <v>6066.79</v>
      </c>
      <c r="X903" s="14">
        <v>157.31</v>
      </c>
      <c r="Y903" s="14">
        <v>7269.77</v>
      </c>
      <c r="Z903" s="7">
        <v>7269.77</v>
      </c>
    </row>
    <row r="904" spans="1:26" x14ac:dyDescent="0.25">
      <c r="A904" t="s">
        <v>2164</v>
      </c>
      <c r="B904">
        <v>207802</v>
      </c>
      <c r="C904" t="s">
        <v>2875</v>
      </c>
      <c r="D904" s="6">
        <v>44377</v>
      </c>
      <c r="E904" t="s">
        <v>123</v>
      </c>
      <c r="F904">
        <v>99</v>
      </c>
      <c r="G904">
        <v>-4.67</v>
      </c>
      <c r="H904">
        <v>94.33</v>
      </c>
      <c r="I904" t="s">
        <v>3075</v>
      </c>
      <c r="J904" t="s">
        <v>3384</v>
      </c>
      <c r="K904" t="s">
        <v>3385</v>
      </c>
      <c r="L904">
        <v>99</v>
      </c>
      <c r="M904">
        <v>0</v>
      </c>
      <c r="P904">
        <v>62021</v>
      </c>
      <c r="Q904">
        <v>73.432000000000002</v>
      </c>
      <c r="R904">
        <v>7269.77</v>
      </c>
      <c r="S904" s="13">
        <v>0</v>
      </c>
      <c r="T904" s="13">
        <v>0</v>
      </c>
      <c r="U904" s="13">
        <v>-342.93</v>
      </c>
      <c r="V904" s="13">
        <v>-71.58</v>
      </c>
      <c r="W904" s="14">
        <v>6751.78</v>
      </c>
      <c r="X904" s="14">
        <v>175.06</v>
      </c>
      <c r="Y904" s="14">
        <v>7269.77</v>
      </c>
      <c r="Z904" s="7">
        <v>7269.77</v>
      </c>
    </row>
    <row r="905" spans="1:26" x14ac:dyDescent="0.25">
      <c r="A905" t="s">
        <v>2169</v>
      </c>
      <c r="B905">
        <v>207245</v>
      </c>
      <c r="C905" t="s">
        <v>3464</v>
      </c>
      <c r="D905" s="6">
        <v>44348</v>
      </c>
      <c r="E905" t="s">
        <v>2170</v>
      </c>
      <c r="F905">
        <v>89</v>
      </c>
      <c r="I905" t="s">
        <v>3391</v>
      </c>
      <c r="J905">
        <v>29976</v>
      </c>
      <c r="K905">
        <v>29976</v>
      </c>
      <c r="P905">
        <v>62021</v>
      </c>
      <c r="Q905">
        <v>73.432000000000002</v>
      </c>
      <c r="R905">
        <v>6535.45</v>
      </c>
      <c r="S905" s="13">
        <v>0</v>
      </c>
      <c r="T905" s="13">
        <v>0</v>
      </c>
      <c r="U905" s="13">
        <v>-322.54000000000002</v>
      </c>
      <c r="V905" s="13">
        <v>0</v>
      </c>
      <c r="W905" s="13">
        <v>6034.16</v>
      </c>
      <c r="X905" s="13">
        <v>178.75</v>
      </c>
      <c r="Y905" s="13">
        <f>+X905-U905+W905</f>
        <v>6535.45</v>
      </c>
      <c r="Z905" s="7">
        <f>+R905</f>
        <v>6535.45</v>
      </c>
    </row>
    <row r="906" spans="1:26" x14ac:dyDescent="0.25">
      <c r="A906" t="s">
        <v>2169</v>
      </c>
      <c r="B906">
        <v>207235</v>
      </c>
      <c r="C906" t="s">
        <v>3465</v>
      </c>
      <c r="D906" s="6">
        <v>44348</v>
      </c>
      <c r="E906" t="s">
        <v>2170</v>
      </c>
      <c r="F906">
        <v>99</v>
      </c>
      <c r="I906" t="s">
        <v>3392</v>
      </c>
      <c r="J906">
        <v>29978</v>
      </c>
      <c r="K906">
        <v>29978</v>
      </c>
      <c r="P906">
        <v>62021</v>
      </c>
      <c r="Q906">
        <v>73.432000000000002</v>
      </c>
      <c r="R906">
        <v>7269.77</v>
      </c>
      <c r="S906" s="13">
        <v>0</v>
      </c>
      <c r="T906" s="13">
        <v>0</v>
      </c>
      <c r="U906" s="13">
        <v>-356.85</v>
      </c>
      <c r="V906" s="13">
        <v>0</v>
      </c>
      <c r="W906" s="13">
        <v>6675.89</v>
      </c>
      <c r="X906" s="13">
        <v>237.03</v>
      </c>
      <c r="Y906" s="13">
        <f t="shared" ref="Y906:Y969" si="7">+X906-U906+W906</f>
        <v>7269.77</v>
      </c>
      <c r="Z906" s="7">
        <f t="shared" ref="Z906:Z969" si="8">+R906</f>
        <v>7269.77</v>
      </c>
    </row>
    <row r="907" spans="1:26" x14ac:dyDescent="0.25">
      <c r="A907" t="s">
        <v>2169</v>
      </c>
      <c r="B907">
        <v>207273</v>
      </c>
      <c r="C907" t="s">
        <v>3466</v>
      </c>
      <c r="D907" s="6">
        <v>44349</v>
      </c>
      <c r="E907" t="s">
        <v>2170</v>
      </c>
      <c r="F907">
        <v>99</v>
      </c>
      <c r="I907" t="s">
        <v>3393</v>
      </c>
      <c r="J907">
        <v>29405</v>
      </c>
      <c r="K907">
        <v>29405</v>
      </c>
      <c r="P907">
        <v>62021</v>
      </c>
      <c r="Q907">
        <v>73.432000000000002</v>
      </c>
      <c r="R907">
        <v>7269.77</v>
      </c>
      <c r="S907" s="13">
        <v>0</v>
      </c>
      <c r="T907" s="13">
        <v>0</v>
      </c>
      <c r="U907" s="13">
        <v>-359.6</v>
      </c>
      <c r="V907" s="13">
        <v>0</v>
      </c>
      <c r="W907" s="13">
        <v>6727.33</v>
      </c>
      <c r="X907" s="13">
        <v>182.84</v>
      </c>
      <c r="Y907" s="13">
        <f t="shared" si="7"/>
        <v>7269.77</v>
      </c>
      <c r="Z907" s="7">
        <f t="shared" si="8"/>
        <v>7269.77</v>
      </c>
    </row>
    <row r="908" spans="1:26" x14ac:dyDescent="0.25">
      <c r="A908" t="s">
        <v>2169</v>
      </c>
      <c r="B908">
        <v>207272</v>
      </c>
      <c r="C908" t="s">
        <v>3467</v>
      </c>
      <c r="D908" s="6">
        <v>44349</v>
      </c>
      <c r="E908" t="s">
        <v>2170</v>
      </c>
      <c r="F908">
        <v>89</v>
      </c>
      <c r="I908" t="s">
        <v>3394</v>
      </c>
      <c r="J908">
        <v>29994</v>
      </c>
      <c r="K908">
        <v>29994</v>
      </c>
      <c r="P908">
        <v>62021</v>
      </c>
      <c r="Q908">
        <v>73.432000000000002</v>
      </c>
      <c r="R908">
        <v>6535.45</v>
      </c>
      <c r="S908" s="13">
        <v>0</v>
      </c>
      <c r="T908" s="13">
        <v>0</v>
      </c>
      <c r="U908" s="13">
        <v>-323.27999999999997</v>
      </c>
      <c r="V908" s="13">
        <v>0</v>
      </c>
      <c r="W908" s="13">
        <v>6047.8</v>
      </c>
      <c r="X908" s="13">
        <v>164.37</v>
      </c>
      <c r="Y908" s="13">
        <f t="shared" si="7"/>
        <v>6535.45</v>
      </c>
      <c r="Z908" s="7">
        <f t="shared" si="8"/>
        <v>6535.45</v>
      </c>
    </row>
    <row r="909" spans="1:26" x14ac:dyDescent="0.25">
      <c r="A909" t="s">
        <v>2169</v>
      </c>
      <c r="B909">
        <v>207248</v>
      </c>
      <c r="C909" t="s">
        <v>3468</v>
      </c>
      <c r="D909" s="6">
        <v>44349</v>
      </c>
      <c r="E909" t="s">
        <v>2170</v>
      </c>
      <c r="F909">
        <v>89</v>
      </c>
      <c r="I909" t="s">
        <v>3395</v>
      </c>
      <c r="J909">
        <v>29983</v>
      </c>
      <c r="K909">
        <v>29983</v>
      </c>
      <c r="P909">
        <v>62021</v>
      </c>
      <c r="Q909">
        <v>73.432000000000002</v>
      </c>
      <c r="R909">
        <v>6535.45</v>
      </c>
      <c r="S909" s="13">
        <v>0</v>
      </c>
      <c r="T909" s="13">
        <v>0</v>
      </c>
      <c r="U909" s="13">
        <v>-323.27999999999997</v>
      </c>
      <c r="V909" s="13">
        <v>0</v>
      </c>
      <c r="W909" s="13">
        <v>6047.8</v>
      </c>
      <c r="X909" s="13">
        <v>164.37</v>
      </c>
      <c r="Y909" s="13">
        <f t="shared" si="7"/>
        <v>6535.45</v>
      </c>
      <c r="Z909" s="7">
        <f t="shared" si="8"/>
        <v>6535.45</v>
      </c>
    </row>
    <row r="910" spans="1:26" x14ac:dyDescent="0.25">
      <c r="A910" t="s">
        <v>2169</v>
      </c>
      <c r="B910">
        <v>207260</v>
      </c>
      <c r="C910" t="s">
        <v>3469</v>
      </c>
      <c r="D910" s="6">
        <v>44349</v>
      </c>
      <c r="E910" t="s">
        <v>2178</v>
      </c>
      <c r="F910">
        <v>119</v>
      </c>
      <c r="I910" t="s">
        <v>3396</v>
      </c>
      <c r="J910">
        <v>29990</v>
      </c>
      <c r="K910">
        <v>29990</v>
      </c>
      <c r="P910">
        <v>62021</v>
      </c>
      <c r="Q910">
        <v>60.004199999999997</v>
      </c>
      <c r="R910">
        <v>7140.5</v>
      </c>
      <c r="S910" s="13">
        <v>0</v>
      </c>
      <c r="T910" s="13">
        <v>0</v>
      </c>
      <c r="U910" s="13">
        <v>-358.19</v>
      </c>
      <c r="V910" s="13">
        <v>0</v>
      </c>
      <c r="W910" s="13">
        <v>6701.04</v>
      </c>
      <c r="X910" s="13">
        <v>81.27</v>
      </c>
      <c r="Y910" s="13">
        <f t="shared" si="7"/>
        <v>7140.5</v>
      </c>
      <c r="Z910" s="7">
        <f t="shared" si="8"/>
        <v>7140.5</v>
      </c>
    </row>
    <row r="911" spans="1:26" x14ac:dyDescent="0.25">
      <c r="A911" t="s">
        <v>2169</v>
      </c>
      <c r="B911">
        <v>207259</v>
      </c>
      <c r="C911" t="s">
        <v>3470</v>
      </c>
      <c r="D911" s="6">
        <v>44349</v>
      </c>
      <c r="E911" t="s">
        <v>2170</v>
      </c>
      <c r="F911">
        <v>99</v>
      </c>
      <c r="I911" t="s">
        <v>3397</v>
      </c>
      <c r="J911">
        <v>29990</v>
      </c>
      <c r="K911">
        <v>29990</v>
      </c>
      <c r="P911">
        <v>62021</v>
      </c>
      <c r="Q911">
        <v>73.432000000000002</v>
      </c>
      <c r="R911">
        <v>7269.77</v>
      </c>
      <c r="S911" s="13">
        <v>0</v>
      </c>
      <c r="T911" s="13">
        <v>0</v>
      </c>
      <c r="U911" s="13">
        <v>-358.64</v>
      </c>
      <c r="V911" s="13">
        <v>0</v>
      </c>
      <c r="W911" s="13">
        <v>6709.78</v>
      </c>
      <c r="X911" s="13">
        <v>201.35</v>
      </c>
      <c r="Y911" s="13">
        <f t="shared" si="7"/>
        <v>7269.7699999999995</v>
      </c>
      <c r="Z911" s="7">
        <f t="shared" si="8"/>
        <v>7269.77</v>
      </c>
    </row>
    <row r="912" spans="1:26" x14ac:dyDescent="0.25">
      <c r="A912" t="s">
        <v>2169</v>
      </c>
      <c r="B912">
        <v>207257</v>
      </c>
      <c r="C912" t="s">
        <v>3471</v>
      </c>
      <c r="D912" s="6">
        <v>44349</v>
      </c>
      <c r="E912" t="s">
        <v>2170</v>
      </c>
      <c r="F912">
        <v>89</v>
      </c>
      <c r="I912" t="s">
        <v>3398</v>
      </c>
      <c r="J912">
        <v>29989</v>
      </c>
      <c r="K912">
        <v>29989</v>
      </c>
      <c r="P912">
        <v>62021</v>
      </c>
      <c r="Q912">
        <v>73.432000000000002</v>
      </c>
      <c r="R912">
        <v>6535.45</v>
      </c>
      <c r="S912" s="13">
        <v>0</v>
      </c>
      <c r="T912" s="13">
        <v>0</v>
      </c>
      <c r="U912" s="13">
        <v>-322.42</v>
      </c>
      <c r="V912" s="13">
        <v>0</v>
      </c>
      <c r="W912" s="13">
        <v>6032.02</v>
      </c>
      <c r="X912" s="13">
        <v>181.01</v>
      </c>
      <c r="Y912" s="13">
        <f t="shared" si="7"/>
        <v>6535.4500000000007</v>
      </c>
      <c r="Z912" s="7">
        <f t="shared" si="8"/>
        <v>6535.45</v>
      </c>
    </row>
    <row r="913" spans="1:26" x14ac:dyDescent="0.25">
      <c r="A913" t="s">
        <v>2169</v>
      </c>
      <c r="B913">
        <v>207253</v>
      </c>
      <c r="C913" t="s">
        <v>3472</v>
      </c>
      <c r="D913" s="6">
        <v>44349</v>
      </c>
      <c r="E913" t="s">
        <v>2170</v>
      </c>
      <c r="F913">
        <v>99</v>
      </c>
      <c r="I913" t="s">
        <v>3399</v>
      </c>
      <c r="J913">
        <v>29987</v>
      </c>
      <c r="K913">
        <v>29987</v>
      </c>
      <c r="P913">
        <v>62021</v>
      </c>
      <c r="Q913">
        <v>73.432000000000002</v>
      </c>
      <c r="R913">
        <v>7269.77</v>
      </c>
      <c r="S913" s="13">
        <v>0</v>
      </c>
      <c r="T913" s="13">
        <v>0</v>
      </c>
      <c r="U913" s="13">
        <v>-358.64</v>
      </c>
      <c r="V913" s="13">
        <v>0</v>
      </c>
      <c r="W913" s="13">
        <v>6709.78</v>
      </c>
      <c r="X913" s="13">
        <v>201.35</v>
      </c>
      <c r="Y913" s="13">
        <f t="shared" si="7"/>
        <v>7269.7699999999995</v>
      </c>
      <c r="Z913" s="7">
        <f t="shared" si="8"/>
        <v>7269.77</v>
      </c>
    </row>
    <row r="914" spans="1:26" x14ac:dyDescent="0.25">
      <c r="A914" t="s">
        <v>2169</v>
      </c>
      <c r="B914">
        <v>207252</v>
      </c>
      <c r="C914" t="s">
        <v>3473</v>
      </c>
      <c r="D914" s="6">
        <v>44349</v>
      </c>
      <c r="E914" t="s">
        <v>2170</v>
      </c>
      <c r="F914">
        <v>49</v>
      </c>
      <c r="I914" t="s">
        <v>3400</v>
      </c>
      <c r="J914">
        <v>29986</v>
      </c>
      <c r="K914">
        <v>29986</v>
      </c>
      <c r="P914">
        <v>62021</v>
      </c>
      <c r="Q914">
        <v>73.432000000000002</v>
      </c>
      <c r="R914">
        <v>3598.17</v>
      </c>
      <c r="S914" s="13">
        <v>0</v>
      </c>
      <c r="T914" s="13">
        <v>0</v>
      </c>
      <c r="U914" s="13">
        <v>-177.52</v>
      </c>
      <c r="V914" s="13">
        <v>0</v>
      </c>
      <c r="W914" s="13">
        <v>3320.99</v>
      </c>
      <c r="X914" s="13">
        <v>99.66</v>
      </c>
      <c r="Y914" s="13">
        <f t="shared" si="7"/>
        <v>3598.1699999999996</v>
      </c>
      <c r="Z914" s="7">
        <f t="shared" si="8"/>
        <v>3598.17</v>
      </c>
    </row>
    <row r="915" spans="1:26" x14ac:dyDescent="0.25">
      <c r="A915" t="s">
        <v>2169</v>
      </c>
      <c r="B915">
        <v>207281</v>
      </c>
      <c r="C915" t="s">
        <v>3474</v>
      </c>
      <c r="D915" s="6">
        <v>44350</v>
      </c>
      <c r="E915" t="s">
        <v>2206</v>
      </c>
      <c r="F915">
        <v>79</v>
      </c>
      <c r="I915" t="s">
        <v>3401</v>
      </c>
      <c r="J915">
        <v>29999</v>
      </c>
      <c r="K915">
        <v>29999</v>
      </c>
      <c r="P915">
        <v>62021</v>
      </c>
      <c r="Q915">
        <v>88.400499999999994</v>
      </c>
      <c r="R915">
        <v>6983.64</v>
      </c>
      <c r="S915" s="13">
        <v>0</v>
      </c>
      <c r="T915" s="13">
        <v>0</v>
      </c>
      <c r="U915" s="13">
        <v>-349.17</v>
      </c>
      <c r="V915" s="13">
        <v>0</v>
      </c>
      <c r="W915" s="13">
        <v>6532.45</v>
      </c>
      <c r="X915" s="13">
        <v>102.02</v>
      </c>
      <c r="Y915" s="13">
        <f t="shared" si="7"/>
        <v>6983.6399999999994</v>
      </c>
      <c r="Z915" s="7">
        <f t="shared" si="8"/>
        <v>6983.64</v>
      </c>
    </row>
    <row r="916" spans="1:26" x14ac:dyDescent="0.25">
      <c r="A916" t="s">
        <v>2169</v>
      </c>
      <c r="B916">
        <v>207310</v>
      </c>
      <c r="C916" t="s">
        <v>3475</v>
      </c>
      <c r="D916" s="6">
        <v>44351</v>
      </c>
      <c r="E916" t="s">
        <v>2170</v>
      </c>
      <c r="F916">
        <v>99</v>
      </c>
      <c r="I916" t="s">
        <v>3402</v>
      </c>
      <c r="J916">
        <v>30008</v>
      </c>
      <c r="K916">
        <v>30008</v>
      </c>
      <c r="P916">
        <v>62021</v>
      </c>
      <c r="Q916">
        <v>73.432000000000002</v>
      </c>
      <c r="R916">
        <v>7269.77</v>
      </c>
      <c r="S916" s="13">
        <v>0</v>
      </c>
      <c r="T916" s="13">
        <v>0</v>
      </c>
      <c r="U916" s="13">
        <v>-359.35</v>
      </c>
      <c r="V916" s="13">
        <v>0</v>
      </c>
      <c r="W916" s="13">
        <v>6722.84</v>
      </c>
      <c r="X916" s="13">
        <v>187.58</v>
      </c>
      <c r="Y916" s="13">
        <f t="shared" si="7"/>
        <v>7269.77</v>
      </c>
      <c r="Z916" s="7">
        <f t="shared" si="8"/>
        <v>7269.77</v>
      </c>
    </row>
    <row r="917" spans="1:26" x14ac:dyDescent="0.25">
      <c r="A917" t="s">
        <v>2169</v>
      </c>
      <c r="B917">
        <v>207309</v>
      </c>
      <c r="C917" t="s">
        <v>3476</v>
      </c>
      <c r="D917" s="6">
        <v>44351</v>
      </c>
      <c r="E917" t="s">
        <v>2178</v>
      </c>
      <c r="F917">
        <v>24</v>
      </c>
      <c r="I917" t="s">
        <v>3403</v>
      </c>
      <c r="J917">
        <v>30002</v>
      </c>
      <c r="K917">
        <v>30002</v>
      </c>
      <c r="P917">
        <v>62021</v>
      </c>
      <c r="Q917">
        <v>60.004199999999997</v>
      </c>
      <c r="R917">
        <v>1440.1</v>
      </c>
      <c r="S917" s="13">
        <v>0</v>
      </c>
      <c r="T917" s="13">
        <v>0</v>
      </c>
      <c r="U917" s="13">
        <v>-71.87</v>
      </c>
      <c r="V917" s="13">
        <v>0</v>
      </c>
      <c r="W917" s="13">
        <v>1344.56</v>
      </c>
      <c r="X917" s="13">
        <v>23.67</v>
      </c>
      <c r="Y917" s="13">
        <f t="shared" si="7"/>
        <v>1440.1</v>
      </c>
      <c r="Z917" s="7">
        <f t="shared" si="8"/>
        <v>1440.1</v>
      </c>
    </row>
    <row r="918" spans="1:26" x14ac:dyDescent="0.25">
      <c r="A918" t="s">
        <v>2169</v>
      </c>
      <c r="B918">
        <v>207308</v>
      </c>
      <c r="C918" t="s">
        <v>3477</v>
      </c>
      <c r="D918" s="6">
        <v>44351</v>
      </c>
      <c r="E918" t="s">
        <v>2170</v>
      </c>
      <c r="F918">
        <v>20</v>
      </c>
      <c r="I918" t="s">
        <v>3404</v>
      </c>
      <c r="J918">
        <v>30007</v>
      </c>
      <c r="K918">
        <v>30007</v>
      </c>
      <c r="P918">
        <v>62021</v>
      </c>
      <c r="Q918">
        <v>73.432000000000002</v>
      </c>
      <c r="R918">
        <v>1468.64</v>
      </c>
      <c r="S918" s="13">
        <v>0</v>
      </c>
      <c r="T918" s="13">
        <v>0</v>
      </c>
      <c r="U918" s="13">
        <v>-72.599999999999994</v>
      </c>
      <c r="V918" s="13">
        <v>0</v>
      </c>
      <c r="W918" s="13">
        <v>1358.15</v>
      </c>
      <c r="X918" s="13">
        <v>37.89</v>
      </c>
      <c r="Y918" s="13">
        <f t="shared" si="7"/>
        <v>1468.64</v>
      </c>
      <c r="Z918" s="7">
        <f t="shared" si="8"/>
        <v>1468.64</v>
      </c>
    </row>
    <row r="919" spans="1:26" x14ac:dyDescent="0.25">
      <c r="A919" t="s">
        <v>2169</v>
      </c>
      <c r="B919">
        <v>207288</v>
      </c>
      <c r="C919" t="s">
        <v>3478</v>
      </c>
      <c r="D919" s="6">
        <v>44351</v>
      </c>
      <c r="E919" t="s">
        <v>2170</v>
      </c>
      <c r="F919">
        <v>20</v>
      </c>
      <c r="I919" t="s">
        <v>3405</v>
      </c>
      <c r="J919">
        <v>30003</v>
      </c>
      <c r="K919">
        <v>30003</v>
      </c>
      <c r="P919">
        <v>62021</v>
      </c>
      <c r="Q919">
        <v>73.432000000000002</v>
      </c>
      <c r="R919">
        <v>1468.64</v>
      </c>
      <c r="S919" s="13">
        <v>0</v>
      </c>
      <c r="T919" s="13">
        <v>0</v>
      </c>
      <c r="U919" s="13">
        <v>-72.64</v>
      </c>
      <c r="V919" s="13">
        <v>0</v>
      </c>
      <c r="W919" s="13">
        <v>1359.03</v>
      </c>
      <c r="X919" s="13">
        <v>36.97</v>
      </c>
      <c r="Y919" s="13">
        <f t="shared" si="7"/>
        <v>1468.6399999999999</v>
      </c>
      <c r="Z919" s="7">
        <f t="shared" si="8"/>
        <v>1468.64</v>
      </c>
    </row>
    <row r="920" spans="1:26" x14ac:dyDescent="0.25">
      <c r="A920" t="s">
        <v>2169</v>
      </c>
      <c r="B920">
        <v>207285</v>
      </c>
      <c r="C920" t="s">
        <v>3479</v>
      </c>
      <c r="D920" s="6">
        <v>44351</v>
      </c>
      <c r="E920" t="s">
        <v>2178</v>
      </c>
      <c r="F920">
        <v>24</v>
      </c>
      <c r="I920" t="s">
        <v>3406</v>
      </c>
      <c r="J920">
        <v>30002</v>
      </c>
      <c r="K920">
        <v>30002</v>
      </c>
      <c r="P920">
        <v>62021</v>
      </c>
      <c r="Q920">
        <v>60.004199999999997</v>
      </c>
      <c r="R920">
        <v>1440.1</v>
      </c>
      <c r="S920" s="13">
        <v>0</v>
      </c>
      <c r="T920" s="13">
        <v>0</v>
      </c>
      <c r="U920" s="13">
        <v>-71.95</v>
      </c>
      <c r="V920" s="13">
        <v>0</v>
      </c>
      <c r="W920" s="13">
        <v>1345.93</v>
      </c>
      <c r="X920" s="13">
        <v>22.22</v>
      </c>
      <c r="Y920" s="13">
        <f t="shared" si="7"/>
        <v>1440.1000000000001</v>
      </c>
      <c r="Z920" s="7">
        <f t="shared" si="8"/>
        <v>1440.1</v>
      </c>
    </row>
    <row r="921" spans="1:26" x14ac:dyDescent="0.25">
      <c r="A921" t="s">
        <v>2169</v>
      </c>
      <c r="B921">
        <v>207283</v>
      </c>
      <c r="C921" t="s">
        <v>3480</v>
      </c>
      <c r="D921" s="6">
        <v>44351</v>
      </c>
      <c r="E921" t="s">
        <v>2170</v>
      </c>
      <c r="F921">
        <v>89</v>
      </c>
      <c r="I921" t="s">
        <v>3407</v>
      </c>
      <c r="J921">
        <v>30001</v>
      </c>
      <c r="K921">
        <v>30001</v>
      </c>
      <c r="P921">
        <v>62021</v>
      </c>
      <c r="Q921">
        <v>73.432000000000002</v>
      </c>
      <c r="R921">
        <v>6535.45</v>
      </c>
      <c r="S921" s="13">
        <v>0</v>
      </c>
      <c r="T921" s="13">
        <v>0</v>
      </c>
      <c r="U921" s="13">
        <v>-323.27</v>
      </c>
      <c r="V921" s="13">
        <v>0</v>
      </c>
      <c r="W921" s="13">
        <v>6047.65</v>
      </c>
      <c r="X921" s="13">
        <v>164.53</v>
      </c>
      <c r="Y921" s="13">
        <f t="shared" si="7"/>
        <v>6535.45</v>
      </c>
      <c r="Z921" s="7">
        <f t="shared" si="8"/>
        <v>6535.45</v>
      </c>
    </row>
    <row r="922" spans="1:26" x14ac:dyDescent="0.25">
      <c r="A922" t="s">
        <v>2169</v>
      </c>
      <c r="B922">
        <v>207314</v>
      </c>
      <c r="C922" t="s">
        <v>3481</v>
      </c>
      <c r="D922" s="6">
        <v>44352</v>
      </c>
      <c r="E922" t="s">
        <v>2170</v>
      </c>
      <c r="F922">
        <v>20</v>
      </c>
      <c r="I922" t="s">
        <v>3408</v>
      </c>
      <c r="J922">
        <v>30003</v>
      </c>
      <c r="K922">
        <v>30003</v>
      </c>
      <c r="P922">
        <v>62021</v>
      </c>
      <c r="Q922">
        <v>73.432000000000002</v>
      </c>
      <c r="R922">
        <v>1468.64</v>
      </c>
      <c r="S922" s="13">
        <v>0</v>
      </c>
      <c r="T922" s="13">
        <v>0</v>
      </c>
      <c r="U922" s="13">
        <v>-72.510000000000005</v>
      </c>
      <c r="V922" s="13">
        <v>0</v>
      </c>
      <c r="W922" s="13">
        <v>1356.52</v>
      </c>
      <c r="X922" s="13">
        <v>39.61</v>
      </c>
      <c r="Y922" s="13">
        <f t="shared" si="7"/>
        <v>1468.6399999999999</v>
      </c>
      <c r="Z922" s="7">
        <f t="shared" si="8"/>
        <v>1468.64</v>
      </c>
    </row>
    <row r="923" spans="1:26" x14ac:dyDescent="0.25">
      <c r="A923" t="s">
        <v>2169</v>
      </c>
      <c r="B923">
        <v>207358</v>
      </c>
      <c r="C923" t="s">
        <v>3482</v>
      </c>
      <c r="D923" s="6">
        <v>44354</v>
      </c>
      <c r="E923" t="s">
        <v>2170</v>
      </c>
      <c r="F923">
        <v>49</v>
      </c>
      <c r="I923" t="s">
        <v>3409</v>
      </c>
      <c r="J923">
        <v>30028</v>
      </c>
      <c r="K923">
        <v>30028</v>
      </c>
      <c r="P923">
        <v>62021</v>
      </c>
      <c r="Q923">
        <v>73.432000000000002</v>
      </c>
      <c r="R923">
        <v>3598.17</v>
      </c>
      <c r="S923" s="13">
        <v>0</v>
      </c>
      <c r="T923" s="13">
        <v>0</v>
      </c>
      <c r="U923" s="13">
        <v>-177.3</v>
      </c>
      <c r="V923" s="13">
        <v>0</v>
      </c>
      <c r="W923" s="13">
        <v>3317.01</v>
      </c>
      <c r="X923" s="13">
        <v>103.86</v>
      </c>
      <c r="Y923" s="13">
        <f t="shared" si="7"/>
        <v>3598.17</v>
      </c>
      <c r="Z923" s="7">
        <f t="shared" si="8"/>
        <v>3598.17</v>
      </c>
    </row>
    <row r="924" spans="1:26" x14ac:dyDescent="0.25">
      <c r="A924" t="s">
        <v>2169</v>
      </c>
      <c r="B924">
        <v>207356</v>
      </c>
      <c r="C924" t="s">
        <v>3483</v>
      </c>
      <c r="D924" s="6">
        <v>44354</v>
      </c>
      <c r="E924" t="s">
        <v>2170</v>
      </c>
      <c r="F924">
        <v>20</v>
      </c>
      <c r="I924" t="s">
        <v>3410</v>
      </c>
      <c r="J924">
        <v>30027</v>
      </c>
      <c r="K924">
        <v>30027</v>
      </c>
      <c r="P924">
        <v>62021</v>
      </c>
      <c r="Q924">
        <v>73.432000000000002</v>
      </c>
      <c r="R924">
        <v>1468.64</v>
      </c>
      <c r="S924" s="13">
        <v>0</v>
      </c>
      <c r="T924" s="13">
        <v>0</v>
      </c>
      <c r="U924" s="13">
        <v>-72.37</v>
      </c>
      <c r="V924" s="13">
        <v>0</v>
      </c>
      <c r="W924" s="13">
        <v>1353.88</v>
      </c>
      <c r="X924" s="13">
        <v>42.39</v>
      </c>
      <c r="Y924" s="13">
        <f t="shared" si="7"/>
        <v>1468.64</v>
      </c>
      <c r="Z924" s="7">
        <f t="shared" si="8"/>
        <v>1468.64</v>
      </c>
    </row>
    <row r="925" spans="1:26" x14ac:dyDescent="0.25">
      <c r="A925" t="s">
        <v>2169</v>
      </c>
      <c r="B925">
        <v>207346</v>
      </c>
      <c r="C925" t="s">
        <v>3484</v>
      </c>
      <c r="D925" s="6">
        <v>44354</v>
      </c>
      <c r="E925" t="s">
        <v>2170</v>
      </c>
      <c r="F925">
        <v>20</v>
      </c>
      <c r="I925" t="s">
        <v>3411</v>
      </c>
      <c r="J925">
        <v>30025</v>
      </c>
      <c r="K925">
        <v>30025</v>
      </c>
      <c r="P925">
        <v>62021</v>
      </c>
      <c r="Q925">
        <v>73.432000000000002</v>
      </c>
      <c r="R925">
        <v>1468.64</v>
      </c>
      <c r="S925" s="13">
        <v>0</v>
      </c>
      <c r="T925" s="13">
        <v>0</v>
      </c>
      <c r="U925" s="13">
        <v>-72.510000000000005</v>
      </c>
      <c r="V925" s="13">
        <v>0</v>
      </c>
      <c r="W925" s="13">
        <v>1356.53</v>
      </c>
      <c r="X925" s="13">
        <v>39.6</v>
      </c>
      <c r="Y925" s="13">
        <f t="shared" si="7"/>
        <v>1468.6399999999999</v>
      </c>
      <c r="Z925" s="7">
        <f t="shared" si="8"/>
        <v>1468.64</v>
      </c>
    </row>
    <row r="926" spans="1:26" x14ac:dyDescent="0.25">
      <c r="A926" t="s">
        <v>2169</v>
      </c>
      <c r="B926">
        <v>207361</v>
      </c>
      <c r="C926" t="s">
        <v>3485</v>
      </c>
      <c r="D926" s="6">
        <v>44355</v>
      </c>
      <c r="E926" t="s">
        <v>2170</v>
      </c>
      <c r="F926">
        <v>20</v>
      </c>
      <c r="I926" t="s">
        <v>3412</v>
      </c>
      <c r="J926">
        <v>30031</v>
      </c>
      <c r="K926">
        <v>30031</v>
      </c>
      <c r="P926">
        <v>62021</v>
      </c>
      <c r="Q926">
        <v>73.432000000000002</v>
      </c>
      <c r="R926">
        <v>1468.64</v>
      </c>
      <c r="S926" s="13">
        <v>0</v>
      </c>
      <c r="T926" s="13">
        <v>0</v>
      </c>
      <c r="U926" s="13">
        <v>-72.400000000000006</v>
      </c>
      <c r="V926" s="13">
        <v>0</v>
      </c>
      <c r="W926" s="13">
        <v>1354.67</v>
      </c>
      <c r="X926" s="13">
        <v>41.57</v>
      </c>
      <c r="Y926" s="13">
        <f t="shared" si="7"/>
        <v>1468.64</v>
      </c>
      <c r="Z926" s="7">
        <f t="shared" si="8"/>
        <v>1468.64</v>
      </c>
    </row>
    <row r="927" spans="1:26" x14ac:dyDescent="0.25">
      <c r="A927" t="s">
        <v>2169</v>
      </c>
      <c r="B927">
        <v>207410</v>
      </c>
      <c r="C927" t="s">
        <v>3486</v>
      </c>
      <c r="D927" s="6">
        <v>44356</v>
      </c>
      <c r="E927" t="s">
        <v>2170</v>
      </c>
      <c r="F927">
        <v>20</v>
      </c>
      <c r="I927" t="s">
        <v>3413</v>
      </c>
      <c r="J927">
        <v>30044</v>
      </c>
      <c r="K927">
        <v>30044</v>
      </c>
      <c r="P927">
        <v>62021</v>
      </c>
      <c r="Q927">
        <v>73.432000000000002</v>
      </c>
      <c r="R927">
        <v>1468.64</v>
      </c>
      <c r="S927" s="13">
        <v>0</v>
      </c>
      <c r="T927" s="13">
        <v>0</v>
      </c>
      <c r="U927" s="13">
        <v>-72.540000000000006</v>
      </c>
      <c r="V927" s="13">
        <v>0</v>
      </c>
      <c r="W927" s="13">
        <v>1357.29</v>
      </c>
      <c r="X927" s="13">
        <v>38.81</v>
      </c>
      <c r="Y927" s="13">
        <f t="shared" si="7"/>
        <v>1468.6399999999999</v>
      </c>
      <c r="Z927" s="7">
        <f t="shared" si="8"/>
        <v>1468.64</v>
      </c>
    </row>
    <row r="928" spans="1:26" x14ac:dyDescent="0.25">
      <c r="A928" t="s">
        <v>2169</v>
      </c>
      <c r="B928">
        <v>207407</v>
      </c>
      <c r="C928" t="s">
        <v>3487</v>
      </c>
      <c r="D928" s="6">
        <v>44356</v>
      </c>
      <c r="E928" t="s">
        <v>2176</v>
      </c>
      <c r="F928">
        <v>14</v>
      </c>
      <c r="I928" t="s">
        <v>3414</v>
      </c>
      <c r="J928">
        <v>30042</v>
      </c>
      <c r="K928">
        <v>30042</v>
      </c>
      <c r="P928">
        <v>62021</v>
      </c>
      <c r="Q928">
        <v>102.85505000000001</v>
      </c>
      <c r="R928">
        <v>1439.97</v>
      </c>
      <c r="S928" s="13">
        <v>0</v>
      </c>
      <c r="T928" s="13">
        <v>0</v>
      </c>
      <c r="U928" s="13">
        <v>-71.97</v>
      </c>
      <c r="V928" s="13">
        <v>0</v>
      </c>
      <c r="W928" s="13">
        <v>1346.34</v>
      </c>
      <c r="X928" s="13">
        <v>21.66</v>
      </c>
      <c r="Y928" s="13">
        <f t="shared" si="7"/>
        <v>1439.9699999999998</v>
      </c>
      <c r="Z928" s="7">
        <f t="shared" si="8"/>
        <v>1439.97</v>
      </c>
    </row>
    <row r="929" spans="1:26" x14ac:dyDescent="0.25">
      <c r="A929" t="s">
        <v>2169</v>
      </c>
      <c r="B929">
        <v>207406</v>
      </c>
      <c r="C929" t="s">
        <v>3488</v>
      </c>
      <c r="D929" s="6">
        <v>44356</v>
      </c>
      <c r="E929" t="s">
        <v>2206</v>
      </c>
      <c r="F929">
        <v>8</v>
      </c>
      <c r="I929" t="s">
        <v>3415</v>
      </c>
      <c r="J929">
        <v>4612</v>
      </c>
      <c r="K929">
        <v>4612</v>
      </c>
      <c r="P929">
        <v>62021</v>
      </c>
      <c r="Q929">
        <v>88.400499999999994</v>
      </c>
      <c r="R929">
        <v>707.2</v>
      </c>
      <c r="S929" s="13">
        <v>0</v>
      </c>
      <c r="T929" s="13">
        <v>0</v>
      </c>
      <c r="U929" s="13">
        <v>-35.39</v>
      </c>
      <c r="V929" s="13">
        <v>0</v>
      </c>
      <c r="W929" s="13">
        <v>662.08</v>
      </c>
      <c r="X929" s="13">
        <v>9.73</v>
      </c>
      <c r="Y929" s="13">
        <f t="shared" si="7"/>
        <v>707.2</v>
      </c>
      <c r="Z929" s="7">
        <f t="shared" si="8"/>
        <v>707.2</v>
      </c>
    </row>
    <row r="930" spans="1:26" x14ac:dyDescent="0.25">
      <c r="A930" t="s">
        <v>2169</v>
      </c>
      <c r="B930">
        <v>207444</v>
      </c>
      <c r="C930" t="s">
        <v>3489</v>
      </c>
      <c r="D930" s="6">
        <v>44357</v>
      </c>
      <c r="E930" t="s">
        <v>2170</v>
      </c>
      <c r="F930">
        <v>20</v>
      </c>
      <c r="I930" t="s">
        <v>3416</v>
      </c>
      <c r="J930">
        <v>5739</v>
      </c>
      <c r="K930">
        <v>5739</v>
      </c>
      <c r="P930">
        <v>62021</v>
      </c>
      <c r="Q930">
        <v>73.432000000000002</v>
      </c>
      <c r="R930">
        <v>1468.64</v>
      </c>
      <c r="S930" s="13">
        <v>0</v>
      </c>
      <c r="T930" s="13">
        <v>0</v>
      </c>
      <c r="U930" s="13">
        <v>-72.72</v>
      </c>
      <c r="V930" s="13">
        <v>0</v>
      </c>
      <c r="W930" s="13">
        <v>1360.4</v>
      </c>
      <c r="X930" s="13">
        <v>35.520000000000003</v>
      </c>
      <c r="Y930" s="13">
        <f t="shared" si="7"/>
        <v>1468.64</v>
      </c>
      <c r="Z930" s="7">
        <f t="shared" si="8"/>
        <v>1468.64</v>
      </c>
    </row>
    <row r="931" spans="1:26" x14ac:dyDescent="0.25">
      <c r="A931" t="s">
        <v>2169</v>
      </c>
      <c r="B931">
        <v>207413</v>
      </c>
      <c r="C931" t="s">
        <v>3490</v>
      </c>
      <c r="D931" s="6">
        <v>44357</v>
      </c>
      <c r="E931" t="s">
        <v>2170</v>
      </c>
      <c r="F931">
        <v>20</v>
      </c>
      <c r="I931" t="s">
        <v>3417</v>
      </c>
      <c r="J931">
        <v>30046</v>
      </c>
      <c r="K931">
        <v>30046</v>
      </c>
      <c r="P931">
        <v>62021</v>
      </c>
      <c r="Q931">
        <v>73.432000000000002</v>
      </c>
      <c r="R931">
        <v>1468.64</v>
      </c>
      <c r="S931" s="13">
        <v>0</v>
      </c>
      <c r="T931" s="13">
        <v>0</v>
      </c>
      <c r="U931" s="13">
        <v>-72.59</v>
      </c>
      <c r="V931" s="13">
        <v>0</v>
      </c>
      <c r="W931" s="13">
        <v>1357.93</v>
      </c>
      <c r="X931" s="13">
        <v>38.119999999999997</v>
      </c>
      <c r="Y931" s="13">
        <f t="shared" si="7"/>
        <v>1468.64</v>
      </c>
      <c r="Z931" s="7">
        <f t="shared" si="8"/>
        <v>1468.64</v>
      </c>
    </row>
    <row r="932" spans="1:26" x14ac:dyDescent="0.25">
      <c r="A932" t="s">
        <v>2169</v>
      </c>
      <c r="B932">
        <v>207462</v>
      </c>
      <c r="C932" t="s">
        <v>3491</v>
      </c>
      <c r="D932" s="6">
        <v>44358</v>
      </c>
      <c r="E932" t="s">
        <v>2178</v>
      </c>
      <c r="F932">
        <v>24</v>
      </c>
      <c r="I932" t="s">
        <v>3418</v>
      </c>
      <c r="J932">
        <v>30009</v>
      </c>
      <c r="K932">
        <v>30009</v>
      </c>
      <c r="P932">
        <v>62021</v>
      </c>
      <c r="Q932">
        <v>60.004199999999997</v>
      </c>
      <c r="R932">
        <v>1440.1</v>
      </c>
      <c r="S932" s="13">
        <v>0</v>
      </c>
      <c r="T932" s="13">
        <v>0</v>
      </c>
      <c r="U932" s="13">
        <v>-72.06</v>
      </c>
      <c r="V932" s="13">
        <v>0</v>
      </c>
      <c r="W932" s="13">
        <v>1347.92</v>
      </c>
      <c r="X932" s="13">
        <v>20.12</v>
      </c>
      <c r="Y932" s="13">
        <f t="shared" si="7"/>
        <v>1440.1000000000001</v>
      </c>
      <c r="Z932" s="7">
        <f t="shared" si="8"/>
        <v>1440.1</v>
      </c>
    </row>
    <row r="933" spans="1:26" x14ac:dyDescent="0.25">
      <c r="A933" t="s">
        <v>2169</v>
      </c>
      <c r="B933">
        <v>207460</v>
      </c>
      <c r="C933" t="s">
        <v>3492</v>
      </c>
      <c r="D933" s="6">
        <v>44358</v>
      </c>
      <c r="E933" t="s">
        <v>2178</v>
      </c>
      <c r="F933">
        <v>24</v>
      </c>
      <c r="I933" t="s">
        <v>3419</v>
      </c>
      <c r="J933">
        <v>30009</v>
      </c>
      <c r="K933">
        <v>30009</v>
      </c>
      <c r="P933">
        <v>62021</v>
      </c>
      <c r="Q933">
        <v>60.004199999999997</v>
      </c>
      <c r="R933">
        <v>1440.1</v>
      </c>
      <c r="S933" s="13">
        <v>0</v>
      </c>
      <c r="T933" s="13">
        <v>0</v>
      </c>
      <c r="U933" s="13">
        <v>-72.06</v>
      </c>
      <c r="V933" s="13">
        <v>0</v>
      </c>
      <c r="W933" s="13">
        <v>1347.92</v>
      </c>
      <c r="X933" s="13">
        <v>20.12</v>
      </c>
      <c r="Y933" s="13">
        <f t="shared" si="7"/>
        <v>1440.1000000000001</v>
      </c>
      <c r="Z933" s="7">
        <f t="shared" si="8"/>
        <v>1440.1</v>
      </c>
    </row>
    <row r="934" spans="1:26" x14ac:dyDescent="0.25">
      <c r="A934" t="s">
        <v>2169</v>
      </c>
      <c r="B934">
        <v>207458</v>
      </c>
      <c r="C934" t="s">
        <v>3493</v>
      </c>
      <c r="D934" s="6">
        <v>44358</v>
      </c>
      <c r="E934" t="s">
        <v>2170</v>
      </c>
      <c r="F934">
        <v>99</v>
      </c>
      <c r="I934" t="s">
        <v>3420</v>
      </c>
      <c r="J934">
        <v>30053</v>
      </c>
      <c r="K934">
        <v>30053</v>
      </c>
      <c r="P934">
        <v>62021</v>
      </c>
      <c r="Q934">
        <v>73.432000000000002</v>
      </c>
      <c r="R934">
        <v>7269.77</v>
      </c>
      <c r="S934" s="13">
        <v>0</v>
      </c>
      <c r="T934" s="13">
        <v>0</v>
      </c>
      <c r="U934" s="13">
        <v>-360.02</v>
      </c>
      <c r="V934" s="13">
        <v>0</v>
      </c>
      <c r="W934" s="13">
        <v>6735.28</v>
      </c>
      <c r="X934" s="13">
        <v>174.47</v>
      </c>
      <c r="Y934" s="13">
        <f t="shared" si="7"/>
        <v>7269.7699999999995</v>
      </c>
      <c r="Z934" s="7">
        <f t="shared" si="8"/>
        <v>7269.77</v>
      </c>
    </row>
    <row r="935" spans="1:26" x14ac:dyDescent="0.25">
      <c r="A935" t="s">
        <v>2169</v>
      </c>
      <c r="B935">
        <v>207457</v>
      </c>
      <c r="C935" t="s">
        <v>3494</v>
      </c>
      <c r="D935" s="6">
        <v>44358</v>
      </c>
      <c r="E935" t="s">
        <v>2170</v>
      </c>
      <c r="F935">
        <v>99</v>
      </c>
      <c r="I935" t="s">
        <v>3421</v>
      </c>
      <c r="J935">
        <v>30052</v>
      </c>
      <c r="K935">
        <v>30052</v>
      </c>
      <c r="P935">
        <v>62021</v>
      </c>
      <c r="Q935">
        <v>73.432000000000002</v>
      </c>
      <c r="R935">
        <v>7269.77</v>
      </c>
      <c r="S935" s="13">
        <v>0</v>
      </c>
      <c r="T935" s="13">
        <v>0</v>
      </c>
      <c r="U935" s="13">
        <v>-360.02</v>
      </c>
      <c r="V935" s="13">
        <v>0</v>
      </c>
      <c r="W935" s="13">
        <v>6735.28</v>
      </c>
      <c r="X935" s="13">
        <v>174.47</v>
      </c>
      <c r="Y935" s="13">
        <f t="shared" si="7"/>
        <v>7269.7699999999995</v>
      </c>
      <c r="Z935" s="7">
        <f t="shared" si="8"/>
        <v>7269.77</v>
      </c>
    </row>
    <row r="936" spans="1:26" x14ac:dyDescent="0.25">
      <c r="A936" t="s">
        <v>2169</v>
      </c>
      <c r="B936">
        <v>207456</v>
      </c>
      <c r="C936" t="s">
        <v>3495</v>
      </c>
      <c r="D936" s="6">
        <v>44358</v>
      </c>
      <c r="E936" t="s">
        <v>2170</v>
      </c>
      <c r="F936">
        <v>99</v>
      </c>
      <c r="I936" t="s">
        <v>3422</v>
      </c>
      <c r="J936">
        <v>27613</v>
      </c>
      <c r="K936">
        <v>27613</v>
      </c>
      <c r="P936">
        <v>62021</v>
      </c>
      <c r="Q936">
        <v>73.432000000000002</v>
      </c>
      <c r="R936">
        <v>7269.77</v>
      </c>
      <c r="S936" s="13">
        <v>0</v>
      </c>
      <c r="T936" s="13">
        <v>0</v>
      </c>
      <c r="U936" s="13">
        <v>-360.02</v>
      </c>
      <c r="V936" s="13">
        <v>0</v>
      </c>
      <c r="W936" s="13">
        <v>6735.28</v>
      </c>
      <c r="X936" s="13">
        <v>174.47</v>
      </c>
      <c r="Y936" s="13">
        <f t="shared" si="7"/>
        <v>7269.7699999999995</v>
      </c>
      <c r="Z936" s="7">
        <f t="shared" si="8"/>
        <v>7269.77</v>
      </c>
    </row>
    <row r="937" spans="1:26" x14ac:dyDescent="0.25">
      <c r="A937" t="s">
        <v>2169</v>
      </c>
      <c r="B937">
        <v>207445</v>
      </c>
      <c r="C937" t="s">
        <v>3496</v>
      </c>
      <c r="D937" s="6">
        <v>44358</v>
      </c>
      <c r="E937" t="s">
        <v>2170</v>
      </c>
      <c r="F937">
        <v>99</v>
      </c>
      <c r="I937" t="s">
        <v>3423</v>
      </c>
      <c r="J937">
        <v>30048</v>
      </c>
      <c r="K937">
        <v>30048</v>
      </c>
      <c r="P937">
        <v>62021</v>
      </c>
      <c r="Q937">
        <v>73.432000000000002</v>
      </c>
      <c r="R937">
        <v>7269.77</v>
      </c>
      <c r="S937" s="13">
        <v>0</v>
      </c>
      <c r="T937" s="13">
        <v>0</v>
      </c>
      <c r="U937" s="13">
        <v>-359.42</v>
      </c>
      <c r="V937" s="13">
        <v>0</v>
      </c>
      <c r="W937" s="13">
        <v>6724.26</v>
      </c>
      <c r="X937" s="13">
        <v>186.09</v>
      </c>
      <c r="Y937" s="13">
        <f t="shared" si="7"/>
        <v>7269.77</v>
      </c>
      <c r="Z937" s="7">
        <f t="shared" si="8"/>
        <v>7269.77</v>
      </c>
    </row>
    <row r="938" spans="1:26" x14ac:dyDescent="0.25">
      <c r="A938" t="s">
        <v>2169</v>
      </c>
      <c r="B938">
        <v>207478</v>
      </c>
      <c r="C938" t="s">
        <v>3497</v>
      </c>
      <c r="D938" s="6">
        <v>44359</v>
      </c>
      <c r="E938" t="s">
        <v>2170</v>
      </c>
      <c r="F938">
        <v>99</v>
      </c>
      <c r="I938" t="s">
        <v>3424</v>
      </c>
      <c r="J938">
        <v>30060</v>
      </c>
      <c r="K938">
        <v>30060</v>
      </c>
      <c r="P938">
        <v>62021</v>
      </c>
      <c r="Q938">
        <v>73.432000000000002</v>
      </c>
      <c r="R938">
        <v>7269.77</v>
      </c>
      <c r="S938" s="13">
        <v>0</v>
      </c>
      <c r="T938" s="13">
        <v>0</v>
      </c>
      <c r="U938" s="13">
        <v>-360.51</v>
      </c>
      <c r="V938" s="13">
        <v>0</v>
      </c>
      <c r="W938" s="13">
        <v>6744.44</v>
      </c>
      <c r="X938" s="13">
        <v>164.82</v>
      </c>
      <c r="Y938" s="13">
        <f t="shared" si="7"/>
        <v>7269.7699999999995</v>
      </c>
      <c r="Z938" s="7">
        <f t="shared" si="8"/>
        <v>7269.77</v>
      </c>
    </row>
    <row r="939" spans="1:26" x14ac:dyDescent="0.25">
      <c r="A939" t="s">
        <v>2169</v>
      </c>
      <c r="B939">
        <v>207474</v>
      </c>
      <c r="C939" t="s">
        <v>3498</v>
      </c>
      <c r="D939" s="6">
        <v>44359</v>
      </c>
      <c r="E939" t="s">
        <v>2170</v>
      </c>
      <c r="F939">
        <v>40</v>
      </c>
      <c r="I939" t="s">
        <v>3425</v>
      </c>
      <c r="J939">
        <v>30059</v>
      </c>
      <c r="K939">
        <v>30059</v>
      </c>
      <c r="P939">
        <v>62021</v>
      </c>
      <c r="Q939">
        <v>73.432000000000002</v>
      </c>
      <c r="R939">
        <v>2937.28</v>
      </c>
      <c r="S939" s="13">
        <v>0</v>
      </c>
      <c r="T939" s="13">
        <v>0</v>
      </c>
      <c r="U939" s="13">
        <v>-145.66</v>
      </c>
      <c r="V939" s="13">
        <v>0</v>
      </c>
      <c r="W939" s="13">
        <v>2725.03</v>
      </c>
      <c r="X939" s="13">
        <v>66.59</v>
      </c>
      <c r="Y939" s="13">
        <f t="shared" si="7"/>
        <v>2937.28</v>
      </c>
      <c r="Z939" s="7">
        <f t="shared" si="8"/>
        <v>2937.28</v>
      </c>
    </row>
    <row r="940" spans="1:26" x14ac:dyDescent="0.25">
      <c r="A940" t="s">
        <v>2169</v>
      </c>
      <c r="B940">
        <v>207487</v>
      </c>
      <c r="C940" t="s">
        <v>3499</v>
      </c>
      <c r="D940" s="6">
        <v>44360</v>
      </c>
      <c r="E940" t="s">
        <v>2170</v>
      </c>
      <c r="F940">
        <v>99</v>
      </c>
      <c r="I940" t="s">
        <v>3426</v>
      </c>
      <c r="J940">
        <v>30065</v>
      </c>
      <c r="K940">
        <v>30065</v>
      </c>
      <c r="P940">
        <v>62021</v>
      </c>
      <c r="Q940">
        <v>73.432000000000002</v>
      </c>
      <c r="R940">
        <v>7269.77</v>
      </c>
      <c r="S940" s="13">
        <v>0</v>
      </c>
      <c r="T940" s="13">
        <v>0</v>
      </c>
      <c r="U940" s="13">
        <v>-360.51</v>
      </c>
      <c r="V940" s="13">
        <v>0</v>
      </c>
      <c r="W940" s="13">
        <v>6744.44</v>
      </c>
      <c r="X940" s="13">
        <v>164.82</v>
      </c>
      <c r="Y940" s="13">
        <f t="shared" si="7"/>
        <v>7269.7699999999995</v>
      </c>
      <c r="Z940" s="7">
        <f t="shared" si="8"/>
        <v>7269.77</v>
      </c>
    </row>
    <row r="941" spans="1:26" x14ac:dyDescent="0.25">
      <c r="A941" t="s">
        <v>2169</v>
      </c>
      <c r="B941">
        <v>207497</v>
      </c>
      <c r="C941" t="s">
        <v>3500</v>
      </c>
      <c r="D941" s="6">
        <v>44361</v>
      </c>
      <c r="E941" t="s">
        <v>2170</v>
      </c>
      <c r="F941">
        <v>99</v>
      </c>
      <c r="I941" t="s">
        <v>3427</v>
      </c>
      <c r="J941">
        <v>30073</v>
      </c>
      <c r="K941">
        <v>30073</v>
      </c>
      <c r="P941">
        <v>62021</v>
      </c>
      <c r="Q941">
        <v>73.432000000000002</v>
      </c>
      <c r="R941">
        <v>7269.77</v>
      </c>
      <c r="S941" s="13">
        <v>0</v>
      </c>
      <c r="T941" s="13">
        <v>0</v>
      </c>
      <c r="U941" s="13">
        <v>-360.51</v>
      </c>
      <c r="V941" s="13">
        <v>0</v>
      </c>
      <c r="W941" s="13">
        <v>6744.45</v>
      </c>
      <c r="X941" s="13">
        <v>164.81</v>
      </c>
      <c r="Y941" s="13">
        <f t="shared" si="7"/>
        <v>7269.7699999999995</v>
      </c>
      <c r="Z941" s="7">
        <f t="shared" si="8"/>
        <v>7269.77</v>
      </c>
    </row>
    <row r="942" spans="1:26" x14ac:dyDescent="0.25">
      <c r="A942" t="s">
        <v>2169</v>
      </c>
      <c r="B942">
        <v>207496</v>
      </c>
      <c r="C942" t="s">
        <v>3501</v>
      </c>
      <c r="D942" s="6">
        <v>44361</v>
      </c>
      <c r="E942" t="s">
        <v>2170</v>
      </c>
      <c r="F942">
        <v>20</v>
      </c>
      <c r="I942" t="s">
        <v>3428</v>
      </c>
      <c r="J942">
        <v>30072</v>
      </c>
      <c r="K942">
        <v>30072</v>
      </c>
      <c r="P942">
        <v>62021</v>
      </c>
      <c r="Q942">
        <v>73.432000000000002</v>
      </c>
      <c r="R942">
        <v>1468.64</v>
      </c>
      <c r="S942" s="13">
        <v>0</v>
      </c>
      <c r="T942" s="13">
        <v>0</v>
      </c>
      <c r="U942" s="13">
        <v>-72.819999999999993</v>
      </c>
      <c r="V942" s="13">
        <v>0</v>
      </c>
      <c r="W942" s="13">
        <v>1362.53</v>
      </c>
      <c r="X942" s="13">
        <v>33.29</v>
      </c>
      <c r="Y942" s="13">
        <f t="shared" si="7"/>
        <v>1468.6399999999999</v>
      </c>
      <c r="Z942" s="7">
        <f t="shared" si="8"/>
        <v>1468.64</v>
      </c>
    </row>
    <row r="943" spans="1:26" x14ac:dyDescent="0.25">
      <c r="A943" t="s">
        <v>2169</v>
      </c>
      <c r="B943">
        <v>207515</v>
      </c>
      <c r="C943" t="s">
        <v>3502</v>
      </c>
      <c r="D943" s="6">
        <v>44362</v>
      </c>
      <c r="E943" t="s">
        <v>2170</v>
      </c>
      <c r="F943">
        <v>198</v>
      </c>
      <c r="I943" t="s">
        <v>3429</v>
      </c>
      <c r="J943">
        <v>27919</v>
      </c>
      <c r="K943">
        <v>27919</v>
      </c>
      <c r="P943">
        <v>62021</v>
      </c>
      <c r="Q943">
        <v>73.432000000000002</v>
      </c>
      <c r="R943">
        <v>14539.54</v>
      </c>
      <c r="S943" s="13">
        <v>0</v>
      </c>
      <c r="T943" s="13">
        <v>0</v>
      </c>
      <c r="U943" s="13">
        <v>-722.06</v>
      </c>
      <c r="V943" s="13">
        <v>0</v>
      </c>
      <c r="W943" s="13">
        <v>13508.66</v>
      </c>
      <c r="X943" s="13">
        <v>308.82</v>
      </c>
      <c r="Y943" s="13">
        <f t="shared" si="7"/>
        <v>14539.539999999999</v>
      </c>
      <c r="Z943" s="7">
        <f t="shared" si="8"/>
        <v>14539.54</v>
      </c>
    </row>
    <row r="944" spans="1:26" x14ac:dyDescent="0.25">
      <c r="A944" t="s">
        <v>2169</v>
      </c>
      <c r="B944">
        <v>207507</v>
      </c>
      <c r="C944" t="s">
        <v>3503</v>
      </c>
      <c r="D944" s="6">
        <v>44362</v>
      </c>
      <c r="E944" t="s">
        <v>2170</v>
      </c>
      <c r="F944">
        <v>40</v>
      </c>
      <c r="I944" t="s">
        <v>3430</v>
      </c>
      <c r="J944">
        <v>30027</v>
      </c>
      <c r="K944">
        <v>30027</v>
      </c>
      <c r="P944">
        <v>62021</v>
      </c>
      <c r="Q944">
        <v>73.432000000000002</v>
      </c>
      <c r="R944">
        <v>2937.28</v>
      </c>
      <c r="S944" s="13">
        <v>0</v>
      </c>
      <c r="T944" s="13">
        <v>0</v>
      </c>
      <c r="U944" s="13">
        <v>-145.55000000000001</v>
      </c>
      <c r="V944" s="13">
        <v>0</v>
      </c>
      <c r="W944" s="13">
        <v>2723.15</v>
      </c>
      <c r="X944" s="13">
        <v>68.58</v>
      </c>
      <c r="Y944" s="13">
        <f t="shared" si="7"/>
        <v>2937.28</v>
      </c>
      <c r="Z944" s="7">
        <f t="shared" si="8"/>
        <v>2937.28</v>
      </c>
    </row>
    <row r="945" spans="1:26" x14ac:dyDescent="0.25">
      <c r="A945" t="s">
        <v>2169</v>
      </c>
      <c r="B945">
        <v>207506</v>
      </c>
      <c r="C945" t="s">
        <v>3504</v>
      </c>
      <c r="D945" s="6">
        <v>44362</v>
      </c>
      <c r="E945" t="s">
        <v>2170</v>
      </c>
      <c r="F945">
        <v>89</v>
      </c>
      <c r="I945" t="s">
        <v>3431</v>
      </c>
      <c r="J945">
        <v>30077</v>
      </c>
      <c r="K945">
        <v>30077</v>
      </c>
      <c r="P945">
        <v>62021</v>
      </c>
      <c r="Q945">
        <v>73.432000000000002</v>
      </c>
      <c r="R945">
        <v>6535.45</v>
      </c>
      <c r="S945" s="13">
        <v>0</v>
      </c>
      <c r="T945" s="13">
        <v>0</v>
      </c>
      <c r="U945" s="13">
        <v>-323.86</v>
      </c>
      <c r="V945" s="13">
        <v>0</v>
      </c>
      <c r="W945" s="13">
        <v>6058.99</v>
      </c>
      <c r="X945" s="13">
        <v>152.6</v>
      </c>
      <c r="Y945" s="13">
        <f t="shared" si="7"/>
        <v>6535.45</v>
      </c>
      <c r="Z945" s="7">
        <f t="shared" si="8"/>
        <v>6535.45</v>
      </c>
    </row>
    <row r="946" spans="1:26" x14ac:dyDescent="0.25">
      <c r="A946" t="s">
        <v>2169</v>
      </c>
      <c r="B946">
        <v>207505</v>
      </c>
      <c r="C946" t="s">
        <v>3505</v>
      </c>
      <c r="D946" s="6">
        <v>44362</v>
      </c>
      <c r="E946" t="s">
        <v>2170</v>
      </c>
      <c r="F946">
        <v>89</v>
      </c>
      <c r="I946" t="s">
        <v>3432</v>
      </c>
      <c r="J946">
        <v>30077</v>
      </c>
      <c r="K946">
        <v>30077</v>
      </c>
      <c r="P946">
        <v>62021</v>
      </c>
      <c r="Q946">
        <v>73.432000000000002</v>
      </c>
      <c r="R946">
        <v>6535.45</v>
      </c>
      <c r="S946" s="13">
        <v>0</v>
      </c>
      <c r="T946" s="13">
        <v>0</v>
      </c>
      <c r="U946" s="13">
        <v>-323.86</v>
      </c>
      <c r="V946" s="13">
        <v>0</v>
      </c>
      <c r="W946" s="13">
        <v>6058.99</v>
      </c>
      <c r="X946" s="13">
        <v>152.6</v>
      </c>
      <c r="Y946" s="13">
        <f t="shared" si="7"/>
        <v>6535.45</v>
      </c>
      <c r="Z946" s="7">
        <f t="shared" si="8"/>
        <v>6535.45</v>
      </c>
    </row>
    <row r="947" spans="1:26" x14ac:dyDescent="0.25">
      <c r="A947" t="s">
        <v>2169</v>
      </c>
      <c r="B947">
        <v>207519</v>
      </c>
      <c r="C947" t="s">
        <v>3506</v>
      </c>
      <c r="D947" s="6">
        <v>44363</v>
      </c>
      <c r="E947" t="s">
        <v>2170</v>
      </c>
      <c r="F947">
        <v>99</v>
      </c>
      <c r="I947" t="s">
        <v>3433</v>
      </c>
      <c r="J947">
        <v>30079</v>
      </c>
      <c r="K947">
        <v>30079</v>
      </c>
      <c r="P947">
        <v>62021</v>
      </c>
      <c r="Q947">
        <v>73.432000000000002</v>
      </c>
      <c r="R947">
        <v>7269.77</v>
      </c>
      <c r="S947" s="13">
        <v>0</v>
      </c>
      <c r="T947" s="13">
        <v>0</v>
      </c>
      <c r="U947" s="13">
        <v>-361.06</v>
      </c>
      <c r="V947" s="13">
        <v>0</v>
      </c>
      <c r="W947" s="13">
        <v>6754.86</v>
      </c>
      <c r="X947" s="13">
        <v>153.85</v>
      </c>
      <c r="Y947" s="13">
        <f t="shared" si="7"/>
        <v>7269.7699999999995</v>
      </c>
      <c r="Z947" s="7">
        <f t="shared" si="8"/>
        <v>7269.77</v>
      </c>
    </row>
    <row r="948" spans="1:26" x14ac:dyDescent="0.25">
      <c r="A948" t="s">
        <v>2169</v>
      </c>
      <c r="B948">
        <v>207546</v>
      </c>
      <c r="C948" t="s">
        <v>3507</v>
      </c>
      <c r="D948" s="6">
        <v>44364</v>
      </c>
      <c r="E948" t="s">
        <v>2170</v>
      </c>
      <c r="F948">
        <v>99</v>
      </c>
      <c r="I948" t="s">
        <v>3434</v>
      </c>
      <c r="J948">
        <v>21339</v>
      </c>
      <c r="K948">
        <v>21339</v>
      </c>
      <c r="P948">
        <v>62021</v>
      </c>
      <c r="Q948">
        <v>73.432000000000002</v>
      </c>
      <c r="R948">
        <v>7269.77</v>
      </c>
      <c r="S948" s="13">
        <v>0</v>
      </c>
      <c r="T948" s="13">
        <v>0</v>
      </c>
      <c r="U948" s="13">
        <v>-364.87</v>
      </c>
      <c r="V948" s="13">
        <v>0</v>
      </c>
      <c r="W948" s="13">
        <v>6826.08</v>
      </c>
      <c r="X948" s="13">
        <v>78.819999999999993</v>
      </c>
      <c r="Y948" s="13">
        <f t="shared" si="7"/>
        <v>7269.7699999999995</v>
      </c>
      <c r="Z948" s="7">
        <f t="shared" si="8"/>
        <v>7269.77</v>
      </c>
    </row>
    <row r="949" spans="1:26" x14ac:dyDescent="0.25">
      <c r="A949" t="s">
        <v>2169</v>
      </c>
      <c r="B949">
        <v>207543</v>
      </c>
      <c r="C949" t="s">
        <v>3508</v>
      </c>
      <c r="D949" s="6">
        <v>44364</v>
      </c>
      <c r="E949" t="s">
        <v>2206</v>
      </c>
      <c r="F949">
        <v>16</v>
      </c>
      <c r="I949" t="s">
        <v>3435</v>
      </c>
      <c r="J949">
        <v>29877</v>
      </c>
      <c r="K949">
        <v>29877</v>
      </c>
      <c r="P949">
        <v>62021</v>
      </c>
      <c r="Q949">
        <v>88.400499999999994</v>
      </c>
      <c r="R949">
        <v>1414.41</v>
      </c>
      <c r="S949" s="13">
        <v>0</v>
      </c>
      <c r="T949" s="13">
        <v>0</v>
      </c>
      <c r="U949" s="13">
        <v>-70.42</v>
      </c>
      <c r="V949" s="13">
        <v>0</v>
      </c>
      <c r="W949" s="13">
        <v>1317.56</v>
      </c>
      <c r="X949" s="13">
        <v>26.43</v>
      </c>
      <c r="Y949" s="13">
        <f t="shared" si="7"/>
        <v>1414.4099999999999</v>
      </c>
      <c r="Z949" s="7">
        <f t="shared" si="8"/>
        <v>1414.41</v>
      </c>
    </row>
    <row r="950" spans="1:26" x14ac:dyDescent="0.25">
      <c r="A950" t="s">
        <v>2169</v>
      </c>
      <c r="B950">
        <v>207533</v>
      </c>
      <c r="C950" t="s">
        <v>3509</v>
      </c>
      <c r="D950" s="6">
        <v>44364</v>
      </c>
      <c r="E950" t="s">
        <v>2170</v>
      </c>
      <c r="F950">
        <v>20</v>
      </c>
      <c r="I950" t="s">
        <v>3436</v>
      </c>
      <c r="J950">
        <v>30085</v>
      </c>
      <c r="K950">
        <v>30085</v>
      </c>
      <c r="P950">
        <v>62021</v>
      </c>
      <c r="Q950">
        <v>73.432000000000002</v>
      </c>
      <c r="R950">
        <v>1468.64</v>
      </c>
      <c r="S950" s="13">
        <v>0</v>
      </c>
      <c r="T950" s="13">
        <v>0</v>
      </c>
      <c r="U950" s="13">
        <v>-73.42</v>
      </c>
      <c r="V950" s="13">
        <v>0</v>
      </c>
      <c r="W950" s="13">
        <v>1373.54</v>
      </c>
      <c r="X950" s="13">
        <v>21.68</v>
      </c>
      <c r="Y950" s="13">
        <f t="shared" si="7"/>
        <v>1468.6399999999999</v>
      </c>
      <c r="Z950" s="7">
        <f t="shared" si="8"/>
        <v>1468.64</v>
      </c>
    </row>
    <row r="951" spans="1:26" x14ac:dyDescent="0.25">
      <c r="A951" t="s">
        <v>2169</v>
      </c>
      <c r="B951">
        <v>207566</v>
      </c>
      <c r="C951" t="s">
        <v>3510</v>
      </c>
      <c r="D951" s="6">
        <v>44365</v>
      </c>
      <c r="E951" t="s">
        <v>2170</v>
      </c>
      <c r="F951">
        <v>20</v>
      </c>
      <c r="I951" t="s">
        <v>3437</v>
      </c>
      <c r="J951">
        <v>30098</v>
      </c>
      <c r="K951">
        <v>30098</v>
      </c>
      <c r="P951">
        <v>62021</v>
      </c>
      <c r="Q951">
        <v>73.432000000000002</v>
      </c>
      <c r="R951">
        <v>1468.64</v>
      </c>
      <c r="S951" s="13">
        <v>0</v>
      </c>
      <c r="T951" s="13">
        <v>0</v>
      </c>
      <c r="U951" s="13">
        <v>-73.56</v>
      </c>
      <c r="V951" s="13">
        <v>0</v>
      </c>
      <c r="W951" s="13">
        <v>1376.21</v>
      </c>
      <c r="X951" s="13">
        <v>18.87</v>
      </c>
      <c r="Y951" s="13">
        <f t="shared" si="7"/>
        <v>1468.64</v>
      </c>
      <c r="Z951" s="7">
        <f t="shared" si="8"/>
        <v>1468.64</v>
      </c>
    </row>
    <row r="952" spans="1:26" x14ac:dyDescent="0.25">
      <c r="A952" t="s">
        <v>2169</v>
      </c>
      <c r="B952">
        <v>207562</v>
      </c>
      <c r="C952" t="s">
        <v>3511</v>
      </c>
      <c r="D952" s="6">
        <v>44365</v>
      </c>
      <c r="E952" t="s">
        <v>2170</v>
      </c>
      <c r="F952">
        <v>89</v>
      </c>
      <c r="I952" t="s">
        <v>3438</v>
      </c>
      <c r="J952">
        <v>30096</v>
      </c>
      <c r="K952">
        <v>30096</v>
      </c>
      <c r="P952">
        <v>62021</v>
      </c>
      <c r="Q952">
        <v>73.432000000000002</v>
      </c>
      <c r="R952">
        <v>6535.45</v>
      </c>
      <c r="S952" s="13">
        <v>0</v>
      </c>
      <c r="T952" s="13">
        <v>0</v>
      </c>
      <c r="U952" s="13">
        <v>-327.35000000000002</v>
      </c>
      <c r="V952" s="13">
        <v>0</v>
      </c>
      <c r="W952" s="13">
        <v>6124.15</v>
      </c>
      <c r="X952" s="13">
        <v>83.95</v>
      </c>
      <c r="Y952" s="13">
        <f t="shared" si="7"/>
        <v>6535.45</v>
      </c>
      <c r="Z952" s="7">
        <f t="shared" si="8"/>
        <v>6535.45</v>
      </c>
    </row>
    <row r="953" spans="1:26" x14ac:dyDescent="0.25">
      <c r="A953" t="s">
        <v>2169</v>
      </c>
      <c r="B953">
        <v>207553</v>
      </c>
      <c r="C953" t="s">
        <v>3512</v>
      </c>
      <c r="D953" s="6">
        <v>44365</v>
      </c>
      <c r="E953" t="s">
        <v>2170</v>
      </c>
      <c r="F953">
        <v>40</v>
      </c>
      <c r="I953" t="s">
        <v>3439</v>
      </c>
      <c r="J953">
        <v>30093</v>
      </c>
      <c r="K953">
        <v>30093</v>
      </c>
      <c r="P953">
        <v>62021</v>
      </c>
      <c r="Q953">
        <v>73.432000000000002</v>
      </c>
      <c r="R953">
        <v>2937.28</v>
      </c>
      <c r="S953" s="13">
        <v>0</v>
      </c>
      <c r="T953" s="13">
        <v>0</v>
      </c>
      <c r="U953" s="13">
        <v>-147.12</v>
      </c>
      <c r="V953" s="13">
        <v>0</v>
      </c>
      <c r="W953" s="13">
        <v>2752.43</v>
      </c>
      <c r="X953" s="13">
        <v>37.729999999999997</v>
      </c>
      <c r="Y953" s="13">
        <f t="shared" si="7"/>
        <v>2937.2799999999997</v>
      </c>
      <c r="Z953" s="7">
        <f t="shared" si="8"/>
        <v>2937.28</v>
      </c>
    </row>
    <row r="954" spans="1:26" x14ac:dyDescent="0.25">
      <c r="A954" t="s">
        <v>2169</v>
      </c>
      <c r="B954">
        <v>207594</v>
      </c>
      <c r="C954" t="s">
        <v>3513</v>
      </c>
      <c r="D954" s="6">
        <v>44366</v>
      </c>
      <c r="E954" t="s">
        <v>2170</v>
      </c>
      <c r="F954">
        <v>20</v>
      </c>
      <c r="I954" t="s">
        <v>3440</v>
      </c>
      <c r="J954">
        <v>30101</v>
      </c>
      <c r="K954">
        <v>30101</v>
      </c>
      <c r="P954">
        <v>62021</v>
      </c>
      <c r="Q954">
        <v>73.432000000000002</v>
      </c>
      <c r="R954">
        <v>1468.64</v>
      </c>
      <c r="S954" s="13">
        <v>0</v>
      </c>
      <c r="T954" s="13">
        <v>0</v>
      </c>
      <c r="U954" s="13">
        <v>-73.73</v>
      </c>
      <c r="V954" s="13">
        <v>0</v>
      </c>
      <c r="W954" s="13">
        <v>1379.49</v>
      </c>
      <c r="X954" s="13">
        <v>15.42</v>
      </c>
      <c r="Y954" s="13">
        <f t="shared" si="7"/>
        <v>1468.64</v>
      </c>
      <c r="Z954" s="7">
        <f t="shared" si="8"/>
        <v>1468.64</v>
      </c>
    </row>
    <row r="955" spans="1:26" x14ac:dyDescent="0.25">
      <c r="A955" t="s">
        <v>2169</v>
      </c>
      <c r="B955">
        <v>207591</v>
      </c>
      <c r="C955" t="s">
        <v>3514</v>
      </c>
      <c r="D955" s="6">
        <v>44366</v>
      </c>
      <c r="E955" t="s">
        <v>2170</v>
      </c>
      <c r="F955">
        <v>99</v>
      </c>
      <c r="I955" t="s">
        <v>3441</v>
      </c>
      <c r="J955">
        <v>30100</v>
      </c>
      <c r="K955">
        <v>30100</v>
      </c>
      <c r="P955">
        <v>62021</v>
      </c>
      <c r="Q955">
        <v>73.432000000000002</v>
      </c>
      <c r="R955">
        <v>7269.77</v>
      </c>
      <c r="S955" s="13">
        <v>0</v>
      </c>
      <c r="T955" s="13">
        <v>0</v>
      </c>
      <c r="U955" s="13">
        <v>-365</v>
      </c>
      <c r="V955" s="13">
        <v>0</v>
      </c>
      <c r="W955" s="13">
        <v>6828.46</v>
      </c>
      <c r="X955" s="13">
        <v>76.31</v>
      </c>
      <c r="Y955" s="13">
        <f t="shared" si="7"/>
        <v>7269.77</v>
      </c>
      <c r="Z955" s="7">
        <f t="shared" si="8"/>
        <v>7269.77</v>
      </c>
    </row>
    <row r="956" spans="1:26" x14ac:dyDescent="0.25">
      <c r="A956" t="s">
        <v>2169</v>
      </c>
      <c r="B956">
        <v>207598</v>
      </c>
      <c r="C956" t="s">
        <v>3515</v>
      </c>
      <c r="D956" s="6">
        <v>44367</v>
      </c>
      <c r="E956" t="s">
        <v>2170</v>
      </c>
      <c r="F956">
        <v>198</v>
      </c>
      <c r="I956" t="s">
        <v>3442</v>
      </c>
      <c r="J956">
        <v>30103</v>
      </c>
      <c r="K956">
        <v>30103</v>
      </c>
      <c r="P956">
        <v>62021</v>
      </c>
      <c r="Q956">
        <v>73.432000000000002</v>
      </c>
      <c r="R956">
        <v>14539.54</v>
      </c>
      <c r="S956" s="13">
        <v>0</v>
      </c>
      <c r="T956" s="13">
        <v>0</v>
      </c>
      <c r="U956" s="13">
        <v>-730</v>
      </c>
      <c r="V956" s="13">
        <v>0</v>
      </c>
      <c r="W956" s="13">
        <v>13656.92</v>
      </c>
      <c r="X956" s="13">
        <v>152.62</v>
      </c>
      <c r="Y956" s="13">
        <f t="shared" si="7"/>
        <v>14539.54</v>
      </c>
      <c r="Z956" s="7">
        <f t="shared" si="8"/>
        <v>14539.54</v>
      </c>
    </row>
    <row r="957" spans="1:26" x14ac:dyDescent="0.25">
      <c r="A957" t="s">
        <v>2169</v>
      </c>
      <c r="B957">
        <v>207597</v>
      </c>
      <c r="C957" t="s">
        <v>3516</v>
      </c>
      <c r="D957" s="6">
        <v>44367</v>
      </c>
      <c r="E957" t="s">
        <v>2170</v>
      </c>
      <c r="F957">
        <v>99</v>
      </c>
      <c r="I957" t="s">
        <v>3443</v>
      </c>
      <c r="J957">
        <v>30103</v>
      </c>
      <c r="K957">
        <v>30103</v>
      </c>
      <c r="P957">
        <v>62021</v>
      </c>
      <c r="Q957">
        <v>73.432000000000002</v>
      </c>
      <c r="R957">
        <v>7269.77</v>
      </c>
      <c r="S957" s="13">
        <v>0</v>
      </c>
      <c r="T957" s="13">
        <v>0</v>
      </c>
      <c r="U957" s="13">
        <v>-365</v>
      </c>
      <c r="V957" s="13">
        <v>0</v>
      </c>
      <c r="W957" s="13">
        <v>6828.46</v>
      </c>
      <c r="X957" s="13">
        <v>76.31</v>
      </c>
      <c r="Y957" s="13">
        <f t="shared" si="7"/>
        <v>7269.77</v>
      </c>
      <c r="Z957" s="7">
        <f t="shared" si="8"/>
        <v>7269.77</v>
      </c>
    </row>
    <row r="958" spans="1:26" x14ac:dyDescent="0.25">
      <c r="A958" t="s">
        <v>2169</v>
      </c>
      <c r="B958">
        <v>207602</v>
      </c>
      <c r="C958" t="s">
        <v>3517</v>
      </c>
      <c r="D958" s="6">
        <v>44368</v>
      </c>
      <c r="E958" t="s">
        <v>2170</v>
      </c>
      <c r="F958">
        <v>20</v>
      </c>
      <c r="I958" t="s">
        <v>3444</v>
      </c>
      <c r="J958">
        <v>30105</v>
      </c>
      <c r="K958">
        <v>30105</v>
      </c>
      <c r="P958">
        <v>62021</v>
      </c>
      <c r="Q958">
        <v>73.432000000000002</v>
      </c>
      <c r="R958">
        <v>1468.64</v>
      </c>
      <c r="S958" s="13">
        <v>0</v>
      </c>
      <c r="T958" s="13">
        <v>0</v>
      </c>
      <c r="U958" s="13">
        <v>-73.73</v>
      </c>
      <c r="V958" s="13">
        <v>0</v>
      </c>
      <c r="W958" s="13">
        <v>1379.5</v>
      </c>
      <c r="X958" s="13">
        <v>15.41</v>
      </c>
      <c r="Y958" s="13">
        <f t="shared" si="7"/>
        <v>1468.64</v>
      </c>
      <c r="Z958" s="7">
        <f t="shared" si="8"/>
        <v>1468.64</v>
      </c>
    </row>
    <row r="959" spans="1:26" x14ac:dyDescent="0.25">
      <c r="A959" t="s">
        <v>2169</v>
      </c>
      <c r="B959">
        <v>207628</v>
      </c>
      <c r="C959" t="s">
        <v>3518</v>
      </c>
      <c r="D959" s="6">
        <v>44369</v>
      </c>
      <c r="E959" t="s">
        <v>2170</v>
      </c>
      <c r="F959">
        <v>99</v>
      </c>
      <c r="I959" t="s">
        <v>3445</v>
      </c>
      <c r="J959">
        <v>30118</v>
      </c>
      <c r="K959">
        <v>30118</v>
      </c>
      <c r="P959">
        <v>62021</v>
      </c>
      <c r="Q959">
        <v>73.432000000000002</v>
      </c>
      <c r="R959">
        <v>7269.77</v>
      </c>
      <c r="S959" s="13">
        <v>0</v>
      </c>
      <c r="T959" s="13">
        <v>0</v>
      </c>
      <c r="U959" s="13">
        <v>-365.78</v>
      </c>
      <c r="V959" s="13">
        <v>0</v>
      </c>
      <c r="W959" s="13">
        <v>6843.01</v>
      </c>
      <c r="X959" s="13">
        <v>60.98</v>
      </c>
      <c r="Y959" s="13">
        <f t="shared" si="7"/>
        <v>7269.77</v>
      </c>
      <c r="Z959" s="7">
        <f t="shared" si="8"/>
        <v>7269.77</v>
      </c>
    </row>
    <row r="960" spans="1:26" x14ac:dyDescent="0.25">
      <c r="A960" t="s">
        <v>2169</v>
      </c>
      <c r="B960">
        <v>207627</v>
      </c>
      <c r="C960" t="s">
        <v>3519</v>
      </c>
      <c r="D960" s="6">
        <v>44369</v>
      </c>
      <c r="E960" t="s">
        <v>2170</v>
      </c>
      <c r="F960">
        <v>20</v>
      </c>
      <c r="I960" t="s">
        <v>3446</v>
      </c>
      <c r="J960">
        <v>30117</v>
      </c>
      <c r="K960">
        <v>30117</v>
      </c>
      <c r="P960">
        <v>62021</v>
      </c>
      <c r="Q960">
        <v>73.432000000000002</v>
      </c>
      <c r="R960">
        <v>1468.64</v>
      </c>
      <c r="S960" s="13">
        <v>0</v>
      </c>
      <c r="T960" s="13">
        <v>0</v>
      </c>
      <c r="U960" s="13">
        <v>-73.900000000000006</v>
      </c>
      <c r="V960" s="13">
        <v>0</v>
      </c>
      <c r="W960" s="13">
        <v>1382.42</v>
      </c>
      <c r="X960" s="13">
        <v>12.32</v>
      </c>
      <c r="Y960" s="13">
        <f t="shared" si="7"/>
        <v>1468.64</v>
      </c>
      <c r="Z960" s="7">
        <f t="shared" si="8"/>
        <v>1468.64</v>
      </c>
    </row>
    <row r="961" spans="1:26" x14ac:dyDescent="0.25">
      <c r="A961" t="s">
        <v>2169</v>
      </c>
      <c r="B961">
        <v>207623</v>
      </c>
      <c r="C961" t="s">
        <v>3520</v>
      </c>
      <c r="D961" s="6">
        <v>44369</v>
      </c>
      <c r="E961" t="s">
        <v>2178</v>
      </c>
      <c r="F961">
        <v>24</v>
      </c>
      <c r="I961" t="s">
        <v>3447</v>
      </c>
      <c r="J961">
        <v>30116</v>
      </c>
      <c r="K961">
        <v>30116</v>
      </c>
      <c r="P961">
        <v>62021</v>
      </c>
      <c r="Q961">
        <v>60.004199999999997</v>
      </c>
      <c r="R961">
        <v>1440.1</v>
      </c>
      <c r="S961" s="13">
        <v>0</v>
      </c>
      <c r="T961" s="13">
        <v>0</v>
      </c>
      <c r="U961" s="13">
        <v>-71.48</v>
      </c>
      <c r="V961" s="13">
        <v>0</v>
      </c>
      <c r="W961" s="13">
        <v>1337.41</v>
      </c>
      <c r="X961" s="13">
        <v>31.21</v>
      </c>
      <c r="Y961" s="13">
        <f t="shared" si="7"/>
        <v>1440.1000000000001</v>
      </c>
      <c r="Z961" s="7">
        <f t="shared" si="8"/>
        <v>1440.1</v>
      </c>
    </row>
    <row r="962" spans="1:26" x14ac:dyDescent="0.25">
      <c r="A962" t="s">
        <v>2169</v>
      </c>
      <c r="B962">
        <v>207618</v>
      </c>
      <c r="C962" t="s">
        <v>3521</v>
      </c>
      <c r="D962" s="6">
        <v>44369</v>
      </c>
      <c r="E962" t="s">
        <v>2170</v>
      </c>
      <c r="F962">
        <v>20</v>
      </c>
      <c r="I962" t="s">
        <v>3448</v>
      </c>
      <c r="J962">
        <v>30113</v>
      </c>
      <c r="K962">
        <v>30113</v>
      </c>
      <c r="P962">
        <v>62021</v>
      </c>
      <c r="Q962">
        <v>73.432000000000002</v>
      </c>
      <c r="R962">
        <v>1468.64</v>
      </c>
      <c r="S962" s="13">
        <v>0</v>
      </c>
      <c r="T962" s="13">
        <v>0</v>
      </c>
      <c r="U962" s="13">
        <v>-73.72</v>
      </c>
      <c r="V962" s="13">
        <v>0</v>
      </c>
      <c r="W962" s="13">
        <v>1379.33</v>
      </c>
      <c r="X962" s="13">
        <v>15.59</v>
      </c>
      <c r="Y962" s="13">
        <f t="shared" si="7"/>
        <v>1468.6399999999999</v>
      </c>
      <c r="Z962" s="7">
        <f t="shared" si="8"/>
        <v>1468.64</v>
      </c>
    </row>
    <row r="963" spans="1:26" x14ac:dyDescent="0.25">
      <c r="A963" t="s">
        <v>2169</v>
      </c>
      <c r="B963">
        <v>207655</v>
      </c>
      <c r="C963" t="s">
        <v>3522</v>
      </c>
      <c r="D963" s="6">
        <v>44371</v>
      </c>
      <c r="E963" t="s">
        <v>2170</v>
      </c>
      <c r="F963">
        <v>20</v>
      </c>
      <c r="I963" t="s">
        <v>3449</v>
      </c>
      <c r="J963">
        <v>30130</v>
      </c>
      <c r="K963">
        <v>30130</v>
      </c>
      <c r="P963">
        <v>62021</v>
      </c>
      <c r="Q963">
        <v>73.432000000000002</v>
      </c>
      <c r="R963">
        <v>1468.64</v>
      </c>
      <c r="S963" s="13">
        <v>0</v>
      </c>
      <c r="T963" s="13">
        <v>0</v>
      </c>
      <c r="U963" s="13">
        <v>-73.760000000000005</v>
      </c>
      <c r="V963" s="13">
        <v>0</v>
      </c>
      <c r="W963" s="13">
        <v>1379.73</v>
      </c>
      <c r="X963" s="13">
        <v>15.15</v>
      </c>
      <c r="Y963" s="13">
        <f t="shared" si="7"/>
        <v>1468.64</v>
      </c>
      <c r="Z963" s="7">
        <f t="shared" si="8"/>
        <v>1468.64</v>
      </c>
    </row>
    <row r="964" spans="1:26" x14ac:dyDescent="0.25">
      <c r="A964" t="s">
        <v>2169</v>
      </c>
      <c r="B964">
        <v>207644</v>
      </c>
      <c r="C964" t="s">
        <v>3523</v>
      </c>
      <c r="D964" s="6">
        <v>44371</v>
      </c>
      <c r="E964" t="s">
        <v>2170</v>
      </c>
      <c r="F964">
        <v>40</v>
      </c>
      <c r="I964" t="s">
        <v>3450</v>
      </c>
      <c r="J964">
        <v>30125</v>
      </c>
      <c r="K964">
        <v>30125</v>
      </c>
      <c r="P964">
        <v>62021</v>
      </c>
      <c r="Q964">
        <v>73.432000000000002</v>
      </c>
      <c r="R964">
        <v>2937.28</v>
      </c>
      <c r="S964" s="13">
        <v>0</v>
      </c>
      <c r="T964" s="13">
        <v>0</v>
      </c>
      <c r="U964" s="13">
        <v>-147.66999999999999</v>
      </c>
      <c r="V964" s="13">
        <v>0</v>
      </c>
      <c r="W964" s="13">
        <v>2762.82</v>
      </c>
      <c r="X964" s="13">
        <v>26.79</v>
      </c>
      <c r="Y964" s="13">
        <f t="shared" si="7"/>
        <v>2937.28</v>
      </c>
      <c r="Z964" s="7">
        <f t="shared" si="8"/>
        <v>2937.28</v>
      </c>
    </row>
    <row r="965" spans="1:26" x14ac:dyDescent="0.25">
      <c r="A965" t="s">
        <v>2169</v>
      </c>
      <c r="B965">
        <v>207748</v>
      </c>
      <c r="C965" t="s">
        <v>3524</v>
      </c>
      <c r="D965" s="6">
        <v>44372</v>
      </c>
      <c r="E965" t="s">
        <v>2170</v>
      </c>
      <c r="F965">
        <v>49</v>
      </c>
      <c r="I965" t="s">
        <v>3451</v>
      </c>
      <c r="J965">
        <v>30137</v>
      </c>
      <c r="K965">
        <v>30137</v>
      </c>
      <c r="P965">
        <v>62021</v>
      </c>
      <c r="Q965">
        <v>73.432000000000002</v>
      </c>
      <c r="R965">
        <v>3598.17</v>
      </c>
      <c r="S965" s="13">
        <v>0</v>
      </c>
      <c r="T965" s="13">
        <v>0</v>
      </c>
      <c r="U965" s="13">
        <v>-180.82</v>
      </c>
      <c r="V965" s="13">
        <v>0</v>
      </c>
      <c r="W965" s="13">
        <v>3382.8</v>
      </c>
      <c r="X965" s="13">
        <v>34.549999999999997</v>
      </c>
      <c r="Y965" s="13">
        <f t="shared" si="7"/>
        <v>3598.17</v>
      </c>
      <c r="Z965" s="7">
        <f t="shared" si="8"/>
        <v>3598.17</v>
      </c>
    </row>
    <row r="966" spans="1:26" x14ac:dyDescent="0.25">
      <c r="A966" t="s">
        <v>2169</v>
      </c>
      <c r="B966">
        <v>207747</v>
      </c>
      <c r="C966" t="s">
        <v>3525</v>
      </c>
      <c r="D966" s="6">
        <v>44372</v>
      </c>
      <c r="E966" t="s">
        <v>2170</v>
      </c>
      <c r="F966">
        <v>149</v>
      </c>
      <c r="I966" t="s">
        <v>3452</v>
      </c>
      <c r="J966">
        <v>30136</v>
      </c>
      <c r="K966">
        <v>30136</v>
      </c>
      <c r="P966">
        <v>62021</v>
      </c>
      <c r="Q966">
        <v>73.432000000000002</v>
      </c>
      <c r="R966">
        <v>10941.37</v>
      </c>
      <c r="S966" s="13">
        <v>0</v>
      </c>
      <c r="T966" s="13">
        <v>0</v>
      </c>
      <c r="U966" s="13">
        <v>-549.84</v>
      </c>
      <c r="V966" s="13">
        <v>0</v>
      </c>
      <c r="W966" s="13">
        <v>10286.459999999999</v>
      </c>
      <c r="X966" s="13">
        <v>105.07</v>
      </c>
      <c r="Y966" s="13">
        <f t="shared" si="7"/>
        <v>10941.369999999999</v>
      </c>
      <c r="Z966" s="7">
        <f t="shared" si="8"/>
        <v>10941.37</v>
      </c>
    </row>
    <row r="967" spans="1:26" x14ac:dyDescent="0.25">
      <c r="A967" t="s">
        <v>2169</v>
      </c>
      <c r="B967">
        <v>207732</v>
      </c>
      <c r="C967" t="s">
        <v>3526</v>
      </c>
      <c r="D967" s="6">
        <v>44372</v>
      </c>
      <c r="E967" t="s">
        <v>2170</v>
      </c>
      <c r="F967">
        <v>10</v>
      </c>
      <c r="I967" t="s">
        <v>3453</v>
      </c>
      <c r="J967">
        <v>30072</v>
      </c>
      <c r="K967">
        <v>30072</v>
      </c>
      <c r="P967">
        <v>62021</v>
      </c>
      <c r="Q967">
        <v>73.432000000000002</v>
      </c>
      <c r="R967">
        <v>734.32</v>
      </c>
      <c r="S967" s="13">
        <v>0</v>
      </c>
      <c r="T967" s="13">
        <v>0</v>
      </c>
      <c r="U967" s="13">
        <v>-36.89</v>
      </c>
      <c r="V967" s="13">
        <v>0</v>
      </c>
      <c r="W967" s="13">
        <v>690.38</v>
      </c>
      <c r="X967" s="13">
        <v>7.05</v>
      </c>
      <c r="Y967" s="13">
        <f t="shared" si="7"/>
        <v>734.31999999999994</v>
      </c>
      <c r="Z967" s="7">
        <f t="shared" si="8"/>
        <v>734.32</v>
      </c>
    </row>
    <row r="968" spans="1:26" x14ac:dyDescent="0.25">
      <c r="A968" t="s">
        <v>2169</v>
      </c>
      <c r="B968">
        <v>207755</v>
      </c>
      <c r="C968" t="s">
        <v>3527</v>
      </c>
      <c r="D968" s="6">
        <v>44373</v>
      </c>
      <c r="E968" t="s">
        <v>2176</v>
      </c>
      <c r="F968">
        <v>14</v>
      </c>
      <c r="I968" t="s">
        <v>3454</v>
      </c>
      <c r="J968">
        <v>30141</v>
      </c>
      <c r="K968">
        <v>30141</v>
      </c>
      <c r="P968">
        <v>62021</v>
      </c>
      <c r="Q968">
        <v>102.85505000000001</v>
      </c>
      <c r="R968">
        <v>1439.97</v>
      </c>
      <c r="S968" s="13">
        <v>0</v>
      </c>
      <c r="T968" s="13">
        <v>0</v>
      </c>
      <c r="U968" s="13">
        <v>-71.709999999999994</v>
      </c>
      <c r="V968" s="13">
        <v>0</v>
      </c>
      <c r="W968" s="13">
        <v>1341.5</v>
      </c>
      <c r="X968" s="13">
        <v>26.76</v>
      </c>
      <c r="Y968" s="13">
        <f t="shared" si="7"/>
        <v>1439.97</v>
      </c>
      <c r="Z968" s="7">
        <f t="shared" si="8"/>
        <v>1439.97</v>
      </c>
    </row>
    <row r="969" spans="1:26" x14ac:dyDescent="0.25">
      <c r="A969" t="s">
        <v>2169</v>
      </c>
      <c r="B969">
        <v>207750</v>
      </c>
      <c r="C969" t="s">
        <v>3528</v>
      </c>
      <c r="D969" s="6">
        <v>44373</v>
      </c>
      <c r="E969" t="s">
        <v>2170</v>
      </c>
      <c r="F969">
        <v>20</v>
      </c>
      <c r="I969" t="s">
        <v>3455</v>
      </c>
      <c r="J969">
        <v>30138</v>
      </c>
      <c r="K969">
        <v>30138</v>
      </c>
      <c r="P969">
        <v>62021</v>
      </c>
      <c r="Q969">
        <v>73.432000000000002</v>
      </c>
      <c r="R969">
        <v>1468.64</v>
      </c>
      <c r="S969" s="13">
        <v>0</v>
      </c>
      <c r="T969" s="13">
        <v>0</v>
      </c>
      <c r="U969" s="13">
        <v>-73.78</v>
      </c>
      <c r="V969" s="13">
        <v>0</v>
      </c>
      <c r="W969" s="13">
        <v>1380.22</v>
      </c>
      <c r="X969" s="13">
        <v>14.64</v>
      </c>
      <c r="Y969" s="13">
        <f t="shared" si="7"/>
        <v>1468.64</v>
      </c>
      <c r="Z969" s="7">
        <f t="shared" si="8"/>
        <v>1468.64</v>
      </c>
    </row>
    <row r="970" spans="1:26" x14ac:dyDescent="0.25">
      <c r="A970" t="s">
        <v>2169</v>
      </c>
      <c r="B970">
        <v>207749</v>
      </c>
      <c r="C970" t="s">
        <v>3529</v>
      </c>
      <c r="D970" s="6">
        <v>44373</v>
      </c>
      <c r="E970" t="s">
        <v>2170</v>
      </c>
      <c r="F970">
        <v>99</v>
      </c>
      <c r="I970" t="s">
        <v>3456</v>
      </c>
      <c r="J970">
        <v>30138</v>
      </c>
      <c r="K970">
        <v>30138</v>
      </c>
      <c r="P970">
        <v>62021</v>
      </c>
      <c r="Q970">
        <v>73.432000000000002</v>
      </c>
      <c r="R970">
        <v>7269.77</v>
      </c>
      <c r="S970" s="13">
        <v>0</v>
      </c>
      <c r="T970" s="13">
        <v>0</v>
      </c>
      <c r="U970" s="13">
        <v>-365.18</v>
      </c>
      <c r="V970" s="13">
        <v>0</v>
      </c>
      <c r="W970" s="13">
        <v>6832.14</v>
      </c>
      <c r="X970" s="13">
        <v>72.45</v>
      </c>
      <c r="Y970" s="13">
        <f t="shared" ref="Y970:Y977" si="9">+X970-U970+W970</f>
        <v>7269.77</v>
      </c>
      <c r="Z970" s="7">
        <f t="shared" ref="Z970:Z977" si="10">+R970</f>
        <v>7269.77</v>
      </c>
    </row>
    <row r="971" spans="1:26" x14ac:dyDescent="0.25">
      <c r="A971" t="s">
        <v>2169</v>
      </c>
      <c r="B971">
        <v>207761</v>
      </c>
      <c r="C971" t="s">
        <v>3530</v>
      </c>
      <c r="D971" s="6">
        <v>44374</v>
      </c>
      <c r="E971" t="s">
        <v>2206</v>
      </c>
      <c r="F971">
        <v>79</v>
      </c>
      <c r="I971" t="s">
        <v>3457</v>
      </c>
      <c r="J971">
        <v>30146</v>
      </c>
      <c r="K971">
        <v>30146</v>
      </c>
      <c r="P971">
        <v>62021</v>
      </c>
      <c r="Q971">
        <v>88.400499999999994</v>
      </c>
      <c r="R971">
        <v>6983.64</v>
      </c>
      <c r="S971" s="13">
        <v>0</v>
      </c>
      <c r="T971" s="13">
        <v>0</v>
      </c>
      <c r="U971" s="13">
        <v>-347.98</v>
      </c>
      <c r="V971" s="13">
        <v>0</v>
      </c>
      <c r="W971" s="13">
        <v>6510.26</v>
      </c>
      <c r="X971" s="13">
        <v>125.4</v>
      </c>
      <c r="Y971" s="13">
        <f t="shared" si="9"/>
        <v>6983.64</v>
      </c>
      <c r="Z971" s="7">
        <f t="shared" si="10"/>
        <v>6983.64</v>
      </c>
    </row>
    <row r="972" spans="1:26" x14ac:dyDescent="0.25">
      <c r="A972" t="s">
        <v>2169</v>
      </c>
      <c r="B972">
        <v>207758</v>
      </c>
      <c r="C972" t="s">
        <v>3531</v>
      </c>
      <c r="D972" s="6">
        <v>44374</v>
      </c>
      <c r="E972" t="s">
        <v>2170</v>
      </c>
      <c r="F972">
        <v>50</v>
      </c>
      <c r="I972" t="s">
        <v>3458</v>
      </c>
      <c r="J972">
        <v>6800</v>
      </c>
      <c r="K972">
        <v>6800</v>
      </c>
      <c r="P972">
        <v>62021</v>
      </c>
      <c r="Q972">
        <v>73.432000000000002</v>
      </c>
      <c r="R972">
        <v>3671.6</v>
      </c>
      <c r="S972" s="13">
        <v>0</v>
      </c>
      <c r="T972" s="13">
        <v>0</v>
      </c>
      <c r="U972" s="13">
        <v>-184.45</v>
      </c>
      <c r="V972" s="13">
        <v>0</v>
      </c>
      <c r="W972" s="13">
        <v>3450.56</v>
      </c>
      <c r="X972" s="13">
        <v>36.590000000000003</v>
      </c>
      <c r="Y972" s="13">
        <f t="shared" si="9"/>
        <v>3671.6</v>
      </c>
      <c r="Z972" s="7">
        <f t="shared" si="10"/>
        <v>3671.6</v>
      </c>
    </row>
    <row r="973" spans="1:26" x14ac:dyDescent="0.25">
      <c r="A973" t="s">
        <v>2169</v>
      </c>
      <c r="B973">
        <v>207771</v>
      </c>
      <c r="C973" t="s">
        <v>3532</v>
      </c>
      <c r="D973" s="6">
        <v>44375</v>
      </c>
      <c r="E973" t="s">
        <v>2170</v>
      </c>
      <c r="F973">
        <v>99</v>
      </c>
      <c r="I973" t="s">
        <v>3459</v>
      </c>
      <c r="J973">
        <v>30153</v>
      </c>
      <c r="K973">
        <v>30153</v>
      </c>
      <c r="P973">
        <v>62021</v>
      </c>
      <c r="Q973">
        <v>73.432000000000002</v>
      </c>
      <c r="R973">
        <v>7269.77</v>
      </c>
      <c r="S973" s="13">
        <v>0</v>
      </c>
      <c r="T973" s="13">
        <v>0</v>
      </c>
      <c r="U973" s="13">
        <v>-365.8</v>
      </c>
      <c r="V973" s="13">
        <v>0</v>
      </c>
      <c r="W973" s="13">
        <v>6843.61</v>
      </c>
      <c r="X973" s="13">
        <v>60.36</v>
      </c>
      <c r="Y973" s="13">
        <f t="shared" si="9"/>
        <v>7269.7699999999995</v>
      </c>
      <c r="Z973" s="7">
        <f t="shared" si="10"/>
        <v>7269.77</v>
      </c>
    </row>
    <row r="974" spans="1:26" x14ac:dyDescent="0.25">
      <c r="A974" t="s">
        <v>2169</v>
      </c>
      <c r="B974">
        <v>207767</v>
      </c>
      <c r="C974" t="s">
        <v>3533</v>
      </c>
      <c r="D974" s="6">
        <v>44375</v>
      </c>
      <c r="E974" t="s">
        <v>2170</v>
      </c>
      <c r="F974">
        <v>89</v>
      </c>
      <c r="I974" t="s">
        <v>3460</v>
      </c>
      <c r="J974">
        <v>30151</v>
      </c>
      <c r="K974">
        <v>30151</v>
      </c>
      <c r="P974">
        <v>62021</v>
      </c>
      <c r="Q974">
        <v>73.432000000000002</v>
      </c>
      <c r="R974">
        <v>6535.45</v>
      </c>
      <c r="S974" s="13">
        <v>0</v>
      </c>
      <c r="T974" s="13">
        <v>0</v>
      </c>
      <c r="U974" s="13">
        <v>-328.46</v>
      </c>
      <c r="V974" s="13">
        <v>0</v>
      </c>
      <c r="W974" s="13">
        <v>6145.05</v>
      </c>
      <c r="X974" s="13">
        <v>61.94</v>
      </c>
      <c r="Y974" s="13">
        <f t="shared" si="9"/>
        <v>6535.45</v>
      </c>
      <c r="Z974" s="7">
        <f t="shared" si="10"/>
        <v>6535.45</v>
      </c>
    </row>
    <row r="975" spans="1:26" x14ac:dyDescent="0.25">
      <c r="A975" t="s">
        <v>2169</v>
      </c>
      <c r="B975">
        <v>207789</v>
      </c>
      <c r="C975" t="s">
        <v>3534</v>
      </c>
      <c r="D975" s="6">
        <v>44376</v>
      </c>
      <c r="E975" t="s">
        <v>2170</v>
      </c>
      <c r="F975">
        <v>89</v>
      </c>
      <c r="I975" t="s">
        <v>3461</v>
      </c>
      <c r="J975">
        <v>30158</v>
      </c>
      <c r="K975">
        <v>30158</v>
      </c>
      <c r="P975">
        <v>62021</v>
      </c>
      <c r="Q975">
        <v>73.432000000000002</v>
      </c>
      <c r="R975">
        <v>6535.45</v>
      </c>
      <c r="S975" s="13">
        <v>0</v>
      </c>
      <c r="T975" s="13">
        <v>0</v>
      </c>
      <c r="U975" s="13">
        <v>-328.71</v>
      </c>
      <c r="V975" s="13">
        <v>0</v>
      </c>
      <c r="W975" s="13">
        <v>6149.77</v>
      </c>
      <c r="X975" s="13">
        <v>56.97</v>
      </c>
      <c r="Y975" s="13">
        <f t="shared" si="9"/>
        <v>6535.4500000000007</v>
      </c>
      <c r="Z975" s="7">
        <f t="shared" si="10"/>
        <v>6535.45</v>
      </c>
    </row>
    <row r="976" spans="1:26" x14ac:dyDescent="0.25">
      <c r="A976" t="s">
        <v>2169</v>
      </c>
      <c r="B976">
        <v>207797</v>
      </c>
      <c r="C976" t="s">
        <v>3535</v>
      </c>
      <c r="D976" s="6">
        <v>44377</v>
      </c>
      <c r="E976" t="s">
        <v>2192</v>
      </c>
      <c r="F976">
        <v>52</v>
      </c>
      <c r="I976" t="s">
        <v>3462</v>
      </c>
      <c r="J976">
        <v>30165</v>
      </c>
      <c r="K976">
        <v>30165</v>
      </c>
      <c r="P976">
        <v>62021</v>
      </c>
      <c r="Q976">
        <v>55.923999999999999</v>
      </c>
      <c r="R976">
        <v>2908.05</v>
      </c>
      <c r="S976" s="13">
        <v>0</v>
      </c>
      <c r="T976" s="13">
        <v>0</v>
      </c>
      <c r="U976" s="13">
        <v>-144.44</v>
      </c>
      <c r="V976" s="13">
        <v>0</v>
      </c>
      <c r="W976" s="13">
        <v>2701.99</v>
      </c>
      <c r="X976" s="13">
        <v>61.62</v>
      </c>
      <c r="Y976" s="13">
        <f t="shared" si="9"/>
        <v>2908.0499999999997</v>
      </c>
      <c r="Z976" s="7">
        <f t="shared" si="10"/>
        <v>2908.05</v>
      </c>
    </row>
    <row r="977" spans="1:26" x14ac:dyDescent="0.25">
      <c r="A977" t="s">
        <v>2169</v>
      </c>
      <c r="B977">
        <v>207796</v>
      </c>
      <c r="C977" t="s">
        <v>3536</v>
      </c>
      <c r="D977" s="6">
        <v>44377</v>
      </c>
      <c r="E977" t="s">
        <v>2170</v>
      </c>
      <c r="F977">
        <v>99</v>
      </c>
      <c r="I977" t="s">
        <v>3463</v>
      </c>
      <c r="J977">
        <v>30164</v>
      </c>
      <c r="K977">
        <v>30164</v>
      </c>
      <c r="P977">
        <v>62021</v>
      </c>
      <c r="Q977">
        <v>73.432000000000002</v>
      </c>
      <c r="R977">
        <v>7269.77</v>
      </c>
      <c r="S977" s="13">
        <v>0</v>
      </c>
      <c r="T977" s="13">
        <v>0</v>
      </c>
      <c r="U977" s="13">
        <v>-365.7</v>
      </c>
      <c r="V977" s="13">
        <v>0</v>
      </c>
      <c r="W977" s="13">
        <v>6841.7</v>
      </c>
      <c r="X977" s="13">
        <v>62.37</v>
      </c>
      <c r="Y977" s="13">
        <f t="shared" si="9"/>
        <v>7269.7699999999995</v>
      </c>
      <c r="Z977" s="7">
        <f t="shared" si="10"/>
        <v>7269.77</v>
      </c>
    </row>
    <row r="978" spans="1:26" x14ac:dyDescent="0.25">
      <c r="A978" t="s">
        <v>2164</v>
      </c>
      <c r="B978" t="s">
        <v>4787</v>
      </c>
      <c r="E978" s="3" t="s">
        <v>103</v>
      </c>
      <c r="F978" s="3" t="s">
        <v>4320</v>
      </c>
      <c r="G978" s="3" t="s">
        <v>4321</v>
      </c>
      <c r="H978" s="3" t="s">
        <v>106</v>
      </c>
      <c r="I978" s="3" t="s">
        <v>107</v>
      </c>
      <c r="J978" s="3" t="s">
        <v>108</v>
      </c>
      <c r="K978" s="3" t="s">
        <v>4973</v>
      </c>
      <c r="L978" s="3" t="s">
        <v>4973</v>
      </c>
      <c r="M978" s="3" t="s">
        <v>4973</v>
      </c>
      <c r="O978" t="s">
        <v>4973</v>
      </c>
      <c r="P978" t="s">
        <v>4973</v>
      </c>
      <c r="Q978" s="3" t="s">
        <v>4783</v>
      </c>
      <c r="R978" s="3" t="s">
        <v>4785</v>
      </c>
      <c r="T978" s="3" t="s">
        <v>111</v>
      </c>
      <c r="U978" s="3"/>
      <c r="V978" s="3" t="s">
        <v>4784</v>
      </c>
      <c r="W978" s="3" t="s">
        <v>2164</v>
      </c>
      <c r="X978" s="3" t="s">
        <v>4786</v>
      </c>
      <c r="Y978" s="13" t="e">
        <f t="shared" ref="Y978" si="11">+X978-U978+W978</f>
        <v>#VALUE!</v>
      </c>
      <c r="Z978" s="7" t="str">
        <f t="shared" ref="Z978:Z1041" si="12">+R978</f>
        <v>Sales CR</v>
      </c>
    </row>
    <row r="979" spans="1:26" x14ac:dyDescent="0.25">
      <c r="A979" t="s">
        <v>2164</v>
      </c>
      <c r="B979">
        <v>207803</v>
      </c>
      <c r="C979" t="s">
        <v>4788</v>
      </c>
      <c r="D979" s="6">
        <v>44378</v>
      </c>
      <c r="E979" t="s">
        <v>123</v>
      </c>
      <c r="F979">
        <v>99</v>
      </c>
      <c r="G979">
        <v>-4.67</v>
      </c>
      <c r="H979">
        <v>94.33</v>
      </c>
      <c r="I979" t="s">
        <v>4322</v>
      </c>
      <c r="J979" t="s">
        <v>4323</v>
      </c>
      <c r="K979" t="s">
        <v>4324</v>
      </c>
      <c r="L979" t="s">
        <v>4973</v>
      </c>
      <c r="M979" t="s">
        <v>4973</v>
      </c>
      <c r="N979" t="s">
        <v>4973</v>
      </c>
      <c r="O979" t="s">
        <v>4973</v>
      </c>
      <c r="P979" t="s">
        <v>4973</v>
      </c>
      <c r="Q979">
        <v>74.569999999999993</v>
      </c>
      <c r="R979">
        <v>7382.43</v>
      </c>
      <c r="S979" s="13">
        <v>0</v>
      </c>
      <c r="T979">
        <v>0</v>
      </c>
      <c r="U979">
        <v>-348.24</v>
      </c>
      <c r="V979">
        <v>71.58</v>
      </c>
      <c r="W979" s="7">
        <v>6752.24</v>
      </c>
      <c r="X979">
        <v>281.95</v>
      </c>
      <c r="Y979" s="14">
        <f>+X979-U979+W979+T979</f>
        <v>7382.43</v>
      </c>
      <c r="Z979" s="7">
        <f t="shared" si="12"/>
        <v>7382.43</v>
      </c>
    </row>
    <row r="980" spans="1:26" x14ac:dyDescent="0.25">
      <c r="A980" t="s">
        <v>2164</v>
      </c>
      <c r="B980">
        <v>207804</v>
      </c>
      <c r="C980" t="s">
        <v>4789</v>
      </c>
      <c r="D980" s="6">
        <v>44378</v>
      </c>
      <c r="E980" t="s">
        <v>123</v>
      </c>
      <c r="F980">
        <v>89</v>
      </c>
      <c r="G980">
        <v>-4.24</v>
      </c>
      <c r="H980">
        <v>84.76</v>
      </c>
      <c r="I980" t="s">
        <v>4325</v>
      </c>
      <c r="J980" t="s">
        <v>4326</v>
      </c>
      <c r="K980" t="s">
        <v>4327</v>
      </c>
      <c r="Q980">
        <v>74.569999999999993</v>
      </c>
      <c r="R980">
        <v>6636.73</v>
      </c>
      <c r="S980" s="13">
        <v>0</v>
      </c>
      <c r="T980">
        <v>0</v>
      </c>
      <c r="U980">
        <v>-316.18</v>
      </c>
      <c r="V980">
        <v>71.58</v>
      </c>
      <c r="W980" s="7">
        <v>6067.21</v>
      </c>
      <c r="X980">
        <v>253.34</v>
      </c>
      <c r="Y980" s="14">
        <f t="shared" ref="Y980:Y1043" si="13">+X980-U980+W980+T980</f>
        <v>6636.73</v>
      </c>
      <c r="Z980" s="7">
        <f t="shared" si="12"/>
        <v>6636.73</v>
      </c>
    </row>
    <row r="981" spans="1:26" x14ac:dyDescent="0.25">
      <c r="A981" t="s">
        <v>2164</v>
      </c>
      <c r="B981">
        <v>207805</v>
      </c>
      <c r="C981" t="s">
        <v>4790</v>
      </c>
      <c r="D981" s="6">
        <v>44378</v>
      </c>
      <c r="E981" t="s">
        <v>123</v>
      </c>
      <c r="F981">
        <v>20</v>
      </c>
      <c r="G981">
        <v>-1.23</v>
      </c>
      <c r="H981">
        <v>18.77</v>
      </c>
      <c r="I981" t="s">
        <v>4328</v>
      </c>
      <c r="J981" t="s">
        <v>4329</v>
      </c>
      <c r="K981" t="s">
        <v>4330</v>
      </c>
      <c r="Q981">
        <v>74.569999999999993</v>
      </c>
      <c r="R981">
        <v>1491.4</v>
      </c>
      <c r="S981" s="13">
        <v>0</v>
      </c>
      <c r="T981">
        <v>0</v>
      </c>
      <c r="U981">
        <v>-91.72</v>
      </c>
      <c r="V981">
        <v>71.58</v>
      </c>
      <c r="W981" s="7">
        <v>1343.58</v>
      </c>
      <c r="X981">
        <v>56.1</v>
      </c>
      <c r="Y981" s="14">
        <f t="shared" si="13"/>
        <v>1491.3999999999999</v>
      </c>
      <c r="Z981" s="7">
        <f t="shared" si="12"/>
        <v>1491.4</v>
      </c>
    </row>
    <row r="982" spans="1:26" x14ac:dyDescent="0.25">
      <c r="A982" t="s">
        <v>2164</v>
      </c>
      <c r="B982">
        <v>207806</v>
      </c>
      <c r="C982" t="s">
        <v>4791</v>
      </c>
      <c r="D982" s="6">
        <v>44378</v>
      </c>
      <c r="E982" t="s">
        <v>123</v>
      </c>
      <c r="F982">
        <v>20</v>
      </c>
      <c r="G982">
        <v>-1.23</v>
      </c>
      <c r="H982">
        <v>18.77</v>
      </c>
      <c r="I982" t="s">
        <v>4331</v>
      </c>
      <c r="J982" t="s">
        <v>3384</v>
      </c>
      <c r="K982" t="s">
        <v>3385</v>
      </c>
      <c r="Q982">
        <v>74.569999999999993</v>
      </c>
      <c r="R982">
        <v>1491.4</v>
      </c>
      <c r="S982" s="13">
        <v>0</v>
      </c>
      <c r="T982">
        <v>0</v>
      </c>
      <c r="U982">
        <v>-91.72</v>
      </c>
      <c r="V982">
        <v>71.58</v>
      </c>
      <c r="W982" s="7">
        <v>1343.58</v>
      </c>
      <c r="X982">
        <v>56.1</v>
      </c>
      <c r="Y982" s="14">
        <f t="shared" si="13"/>
        <v>1491.3999999999999</v>
      </c>
      <c r="Z982" s="7">
        <f t="shared" si="12"/>
        <v>1491.4</v>
      </c>
    </row>
    <row r="983" spans="1:26" x14ac:dyDescent="0.25">
      <c r="A983" t="s">
        <v>2164</v>
      </c>
      <c r="B983">
        <v>207813</v>
      </c>
      <c r="C983" t="s">
        <v>4792</v>
      </c>
      <c r="D983" s="6">
        <v>44379</v>
      </c>
      <c r="E983" t="s">
        <v>123</v>
      </c>
      <c r="F983">
        <v>49</v>
      </c>
      <c r="G983">
        <v>-2.4900000000000002</v>
      </c>
      <c r="H983">
        <v>46.51</v>
      </c>
      <c r="I983" t="s">
        <v>4332</v>
      </c>
      <c r="J983" t="s">
        <v>4333</v>
      </c>
      <c r="K983" t="s">
        <v>4334</v>
      </c>
      <c r="Q983">
        <v>74.510000000000005</v>
      </c>
      <c r="R983">
        <v>3650.99</v>
      </c>
      <c r="S983" s="13">
        <v>0</v>
      </c>
      <c r="T983">
        <v>0</v>
      </c>
      <c r="U983">
        <v>-185.53</v>
      </c>
      <c r="V983">
        <v>71.7</v>
      </c>
      <c r="W983" s="7">
        <v>3334.85</v>
      </c>
      <c r="X983">
        <v>130.61000000000001</v>
      </c>
      <c r="Y983" s="14">
        <f t="shared" si="13"/>
        <v>3650.99</v>
      </c>
      <c r="Z983" s="7">
        <f t="shared" si="12"/>
        <v>3650.99</v>
      </c>
    </row>
    <row r="984" spans="1:26" x14ac:dyDescent="0.25">
      <c r="A984" t="s">
        <v>2164</v>
      </c>
      <c r="B984">
        <v>207814</v>
      </c>
      <c r="C984" t="s">
        <v>4793</v>
      </c>
      <c r="D984" s="6">
        <v>44379</v>
      </c>
      <c r="E984" t="s">
        <v>123</v>
      </c>
      <c r="F984">
        <v>20</v>
      </c>
      <c r="G984">
        <v>-1.23</v>
      </c>
      <c r="H984">
        <v>18.77</v>
      </c>
      <c r="I984" t="s">
        <v>4335</v>
      </c>
      <c r="J984" t="s">
        <v>4336</v>
      </c>
      <c r="K984" t="s">
        <v>4337</v>
      </c>
      <c r="Q984">
        <v>74.510000000000005</v>
      </c>
      <c r="R984">
        <v>1490.2</v>
      </c>
      <c r="S984" s="13">
        <v>0</v>
      </c>
      <c r="T984">
        <v>0</v>
      </c>
      <c r="U984">
        <v>-91.65</v>
      </c>
      <c r="V984">
        <v>71.7</v>
      </c>
      <c r="W984" s="7">
        <v>1345.84</v>
      </c>
      <c r="X984">
        <v>52.71</v>
      </c>
      <c r="Y984" s="14">
        <f t="shared" si="13"/>
        <v>1490.1999999999998</v>
      </c>
      <c r="Z984" s="7">
        <f t="shared" si="12"/>
        <v>1490.2</v>
      </c>
    </row>
    <row r="985" spans="1:26" x14ac:dyDescent="0.25">
      <c r="A985" t="s">
        <v>2164</v>
      </c>
      <c r="B985">
        <v>207815</v>
      </c>
      <c r="C985" t="s">
        <v>4794</v>
      </c>
      <c r="D985" s="6">
        <v>44379</v>
      </c>
      <c r="E985" t="s">
        <v>123</v>
      </c>
      <c r="F985">
        <v>20</v>
      </c>
      <c r="G985">
        <v>-1.23</v>
      </c>
      <c r="H985">
        <v>18.77</v>
      </c>
      <c r="I985" t="s">
        <v>4338</v>
      </c>
      <c r="J985" t="s">
        <v>3384</v>
      </c>
      <c r="K985" t="s">
        <v>3385</v>
      </c>
      <c r="Q985">
        <v>74.510000000000005</v>
      </c>
      <c r="R985">
        <v>1490.2</v>
      </c>
      <c r="S985" s="13">
        <v>0</v>
      </c>
      <c r="T985">
        <v>0</v>
      </c>
      <c r="U985">
        <v>-91.65</v>
      </c>
      <c r="V985">
        <v>71.7</v>
      </c>
      <c r="W985" s="7">
        <v>1345.84</v>
      </c>
      <c r="X985">
        <v>52.71</v>
      </c>
      <c r="Y985" s="14">
        <f t="shared" si="13"/>
        <v>1490.1999999999998</v>
      </c>
      <c r="Z985" s="7">
        <f t="shared" si="12"/>
        <v>1490.2</v>
      </c>
    </row>
    <row r="986" spans="1:26" x14ac:dyDescent="0.25">
      <c r="A986" t="s">
        <v>2164</v>
      </c>
      <c r="B986">
        <v>207817</v>
      </c>
      <c r="C986" t="s">
        <v>4795</v>
      </c>
      <c r="D986" s="6">
        <v>44379</v>
      </c>
      <c r="E986" t="s">
        <v>123</v>
      </c>
      <c r="F986">
        <v>99</v>
      </c>
      <c r="G986">
        <v>-4.67</v>
      </c>
      <c r="H986">
        <v>94.33</v>
      </c>
      <c r="I986" t="s">
        <v>4339</v>
      </c>
      <c r="J986" t="s">
        <v>4333</v>
      </c>
      <c r="K986" t="s">
        <v>4334</v>
      </c>
      <c r="Q986">
        <v>74.510000000000005</v>
      </c>
      <c r="R986">
        <v>7376.49</v>
      </c>
      <c r="S986" s="13">
        <v>0</v>
      </c>
      <c r="T986">
        <v>0</v>
      </c>
      <c r="U986">
        <v>-347.96</v>
      </c>
      <c r="V986">
        <v>71.7</v>
      </c>
      <c r="W986" s="7">
        <v>6763.62</v>
      </c>
      <c r="X986">
        <v>264.91000000000003</v>
      </c>
      <c r="Y986" s="14">
        <f t="shared" si="13"/>
        <v>7376.49</v>
      </c>
      <c r="Z986" s="7">
        <f t="shared" si="12"/>
        <v>7376.49</v>
      </c>
    </row>
    <row r="987" spans="1:26" x14ac:dyDescent="0.25">
      <c r="A987" t="s">
        <v>2164</v>
      </c>
      <c r="B987">
        <v>207821</v>
      </c>
      <c r="C987" t="s">
        <v>4796</v>
      </c>
      <c r="D987" s="6">
        <v>44379</v>
      </c>
      <c r="E987" t="s">
        <v>123</v>
      </c>
      <c r="F987">
        <v>99</v>
      </c>
      <c r="G987">
        <v>-4.67</v>
      </c>
      <c r="H987">
        <v>94.33</v>
      </c>
      <c r="I987" t="s">
        <v>4340</v>
      </c>
      <c r="J987" t="s">
        <v>1042</v>
      </c>
      <c r="K987" t="s">
        <v>1043</v>
      </c>
      <c r="Q987">
        <v>74.510000000000005</v>
      </c>
      <c r="R987">
        <v>7376.49</v>
      </c>
      <c r="S987" s="13">
        <v>0</v>
      </c>
      <c r="T987">
        <v>0</v>
      </c>
      <c r="U987">
        <v>-347.96</v>
      </c>
      <c r="V987">
        <v>71.7</v>
      </c>
      <c r="W987" s="7">
        <v>6763.62</v>
      </c>
      <c r="X987">
        <v>264.91000000000003</v>
      </c>
      <c r="Y987" s="14">
        <f t="shared" si="13"/>
        <v>7376.49</v>
      </c>
      <c r="Z987" s="7">
        <f t="shared" si="12"/>
        <v>7376.49</v>
      </c>
    </row>
    <row r="988" spans="1:26" x14ac:dyDescent="0.25">
      <c r="A988" t="s">
        <v>2164</v>
      </c>
      <c r="B988">
        <v>207819</v>
      </c>
      <c r="C988" t="s">
        <v>4797</v>
      </c>
      <c r="D988" s="6">
        <v>44379</v>
      </c>
      <c r="E988" t="s">
        <v>1733</v>
      </c>
      <c r="F988">
        <v>26</v>
      </c>
      <c r="G988">
        <v>-1.49</v>
      </c>
      <c r="H988">
        <v>24.51</v>
      </c>
      <c r="I988" t="s">
        <v>4341</v>
      </c>
      <c r="J988" t="s">
        <v>4342</v>
      </c>
      <c r="K988" t="s">
        <v>4343</v>
      </c>
      <c r="Q988">
        <v>55.87</v>
      </c>
      <c r="R988">
        <v>1452.62</v>
      </c>
      <c r="S988" s="13">
        <v>0</v>
      </c>
      <c r="T988">
        <v>0</v>
      </c>
      <c r="U988">
        <v>-83.25</v>
      </c>
      <c r="V988">
        <v>53.49</v>
      </c>
      <c r="W988">
        <v>1310.98</v>
      </c>
      <c r="X988">
        <v>58.39</v>
      </c>
      <c r="Y988" s="13">
        <f t="shared" si="13"/>
        <v>1452.62</v>
      </c>
      <c r="Z988" s="7">
        <f t="shared" si="12"/>
        <v>1452.62</v>
      </c>
    </row>
    <row r="989" spans="1:26" x14ac:dyDescent="0.25">
      <c r="A989" t="s">
        <v>2164</v>
      </c>
      <c r="B989">
        <v>207816</v>
      </c>
      <c r="C989" t="s">
        <v>4798</v>
      </c>
      <c r="D989" s="6">
        <v>44379</v>
      </c>
      <c r="E989" t="s">
        <v>1861</v>
      </c>
      <c r="F989">
        <v>79</v>
      </c>
      <c r="G989">
        <v>-3.86</v>
      </c>
      <c r="H989">
        <v>75.14</v>
      </c>
      <c r="I989" t="s">
        <v>4344</v>
      </c>
      <c r="J989" t="s">
        <v>4345</v>
      </c>
      <c r="K989" t="s">
        <v>4346</v>
      </c>
      <c r="Q989">
        <v>88.29</v>
      </c>
      <c r="R989">
        <v>6992.57</v>
      </c>
      <c r="S989" s="13">
        <v>0</v>
      </c>
      <c r="T989">
        <v>17.66</v>
      </c>
      <c r="U989">
        <v>-340.8</v>
      </c>
      <c r="V989">
        <v>84.87</v>
      </c>
      <c r="W989">
        <v>6376.95</v>
      </c>
      <c r="X989">
        <v>257.16000000000003</v>
      </c>
      <c r="Y989" s="13">
        <f t="shared" si="13"/>
        <v>6992.57</v>
      </c>
      <c r="Z989" s="7">
        <f t="shared" si="12"/>
        <v>6992.57</v>
      </c>
    </row>
    <row r="990" spans="1:26" x14ac:dyDescent="0.25">
      <c r="A990" t="s">
        <v>2164</v>
      </c>
      <c r="B990">
        <v>207822</v>
      </c>
      <c r="C990" t="s">
        <v>4799</v>
      </c>
      <c r="D990" s="6">
        <v>44380</v>
      </c>
      <c r="E990" t="s">
        <v>123</v>
      </c>
      <c r="F990">
        <v>20</v>
      </c>
      <c r="G990">
        <v>-1.23</v>
      </c>
      <c r="H990">
        <v>18.77</v>
      </c>
      <c r="I990" t="s">
        <v>4347</v>
      </c>
      <c r="J990" t="s">
        <v>4348</v>
      </c>
      <c r="K990" t="s">
        <v>4349</v>
      </c>
      <c r="Q990">
        <v>74.55</v>
      </c>
      <c r="R990">
        <v>1491</v>
      </c>
      <c r="S990" s="13">
        <v>0</v>
      </c>
      <c r="T990">
        <v>0</v>
      </c>
      <c r="U990">
        <v>-91.69</v>
      </c>
      <c r="V990">
        <v>71.87</v>
      </c>
      <c r="W990">
        <v>1348.93</v>
      </c>
      <c r="X990">
        <v>50.38</v>
      </c>
      <c r="Y990" s="13">
        <f t="shared" si="13"/>
        <v>1491</v>
      </c>
      <c r="Z990" s="7">
        <f t="shared" si="12"/>
        <v>1491</v>
      </c>
    </row>
    <row r="991" spans="1:26" x14ac:dyDescent="0.25">
      <c r="A991" t="s">
        <v>2164</v>
      </c>
      <c r="B991">
        <v>207824</v>
      </c>
      <c r="C991" t="s">
        <v>4800</v>
      </c>
      <c r="D991" s="6">
        <v>44380</v>
      </c>
      <c r="E991" t="s">
        <v>123</v>
      </c>
      <c r="F991">
        <v>99</v>
      </c>
      <c r="G991">
        <v>-4.67</v>
      </c>
      <c r="H991">
        <v>94.33</v>
      </c>
      <c r="I991" t="s">
        <v>4350</v>
      </c>
      <c r="J991" t="s">
        <v>4351</v>
      </c>
      <c r="K991" t="s">
        <v>4352</v>
      </c>
      <c r="Q991">
        <v>74.55</v>
      </c>
      <c r="R991">
        <v>7380.45</v>
      </c>
      <c r="S991" s="13">
        <v>0</v>
      </c>
      <c r="T991">
        <v>0</v>
      </c>
      <c r="U991">
        <v>-348.15</v>
      </c>
      <c r="V991">
        <v>71.87</v>
      </c>
      <c r="W991">
        <v>6779.13</v>
      </c>
      <c r="X991">
        <v>253.17</v>
      </c>
      <c r="Y991" s="13">
        <f t="shared" si="13"/>
        <v>7380.45</v>
      </c>
      <c r="Z991" s="7">
        <f t="shared" si="12"/>
        <v>7380.45</v>
      </c>
    </row>
    <row r="992" spans="1:26" x14ac:dyDescent="0.25">
      <c r="A992" t="s">
        <v>2164</v>
      </c>
      <c r="B992">
        <v>207825</v>
      </c>
      <c r="C992" t="s">
        <v>4801</v>
      </c>
      <c r="D992" s="6">
        <v>44380</v>
      </c>
      <c r="E992" t="s">
        <v>123</v>
      </c>
      <c r="F992">
        <v>120</v>
      </c>
      <c r="G992">
        <v>-5.59</v>
      </c>
      <c r="H992">
        <v>114.41</v>
      </c>
      <c r="I992" t="s">
        <v>4353</v>
      </c>
      <c r="J992" t="s">
        <v>4354</v>
      </c>
      <c r="K992" t="s">
        <v>4355</v>
      </c>
      <c r="Q992">
        <v>74.55</v>
      </c>
      <c r="R992">
        <v>8946</v>
      </c>
      <c r="S992" s="13">
        <v>0</v>
      </c>
      <c r="T992">
        <v>0</v>
      </c>
      <c r="U992">
        <v>-416.73</v>
      </c>
      <c r="V992">
        <v>71.87</v>
      </c>
      <c r="W992">
        <v>8222.2000000000007</v>
      </c>
      <c r="X992">
        <v>307.07</v>
      </c>
      <c r="Y992" s="13">
        <f t="shared" si="13"/>
        <v>8946</v>
      </c>
      <c r="Z992" s="7">
        <f t="shared" si="12"/>
        <v>8946</v>
      </c>
    </row>
    <row r="993" spans="1:26" x14ac:dyDescent="0.25">
      <c r="A993" t="s">
        <v>2164</v>
      </c>
      <c r="B993">
        <v>207826</v>
      </c>
      <c r="C993" t="s">
        <v>4802</v>
      </c>
      <c r="D993" s="6">
        <v>44380</v>
      </c>
      <c r="E993" t="s">
        <v>123</v>
      </c>
      <c r="F993">
        <v>99</v>
      </c>
      <c r="G993">
        <v>-4.67</v>
      </c>
      <c r="H993">
        <v>94.33</v>
      </c>
      <c r="I993" t="s">
        <v>4356</v>
      </c>
      <c r="J993" t="s">
        <v>4357</v>
      </c>
      <c r="K993" t="s">
        <v>4358</v>
      </c>
      <c r="Q993">
        <v>74.55</v>
      </c>
      <c r="R993">
        <v>7380.45</v>
      </c>
      <c r="S993" s="13">
        <v>0</v>
      </c>
      <c r="T993">
        <v>0</v>
      </c>
      <c r="U993">
        <v>-348.15</v>
      </c>
      <c r="V993">
        <v>71.87</v>
      </c>
      <c r="W993">
        <v>6779.13</v>
      </c>
      <c r="X993">
        <v>253.17</v>
      </c>
      <c r="Y993" s="13">
        <f t="shared" si="13"/>
        <v>7380.45</v>
      </c>
      <c r="Z993" s="7">
        <f t="shared" si="12"/>
        <v>7380.45</v>
      </c>
    </row>
    <row r="994" spans="1:26" x14ac:dyDescent="0.25">
      <c r="A994" t="s">
        <v>2164</v>
      </c>
      <c r="B994" t="s">
        <v>4316</v>
      </c>
      <c r="C994" t="s">
        <v>4803</v>
      </c>
      <c r="D994" s="6">
        <v>44380</v>
      </c>
      <c r="E994" t="s">
        <v>123</v>
      </c>
      <c r="F994">
        <v>202</v>
      </c>
      <c r="G994">
        <v>-9.17</v>
      </c>
      <c r="H994">
        <v>192.83</v>
      </c>
      <c r="I994" t="s">
        <v>4359</v>
      </c>
      <c r="J994" t="s">
        <v>249</v>
      </c>
      <c r="K994" t="s">
        <v>250</v>
      </c>
      <c r="Q994">
        <v>74.55</v>
      </c>
      <c r="R994">
        <v>15059.1</v>
      </c>
      <c r="S994" s="13">
        <v>0</v>
      </c>
      <c r="T994">
        <v>0</v>
      </c>
      <c r="U994">
        <v>-683.62</v>
      </c>
      <c r="V994">
        <v>71.87</v>
      </c>
      <c r="W994">
        <v>13857.94</v>
      </c>
      <c r="X994">
        <v>517.54</v>
      </c>
      <c r="Y994" s="13">
        <f t="shared" si="13"/>
        <v>15059.1</v>
      </c>
      <c r="Z994" s="7">
        <f t="shared" si="12"/>
        <v>15059.1</v>
      </c>
    </row>
    <row r="995" spans="1:26" x14ac:dyDescent="0.25">
      <c r="A995" t="s">
        <v>2164</v>
      </c>
      <c r="B995">
        <v>207830</v>
      </c>
      <c r="C995" t="s">
        <v>4804</v>
      </c>
      <c r="D995" s="6">
        <v>44380</v>
      </c>
      <c r="E995" t="s">
        <v>123</v>
      </c>
      <c r="F995">
        <v>20</v>
      </c>
      <c r="G995">
        <v>-1.23</v>
      </c>
      <c r="H995">
        <v>18.77</v>
      </c>
      <c r="I995" t="s">
        <v>4360</v>
      </c>
      <c r="J995" t="s">
        <v>4361</v>
      </c>
      <c r="K995" t="s">
        <v>4362</v>
      </c>
      <c r="Q995">
        <v>74.55</v>
      </c>
      <c r="R995">
        <v>1491</v>
      </c>
      <c r="S995" s="13">
        <v>0</v>
      </c>
      <c r="T995">
        <v>0</v>
      </c>
      <c r="U995">
        <v>-91.69</v>
      </c>
      <c r="V995">
        <v>71.87</v>
      </c>
      <c r="W995">
        <v>1348.93</v>
      </c>
      <c r="X995">
        <v>50.38</v>
      </c>
      <c r="Y995" s="13">
        <f t="shared" si="13"/>
        <v>1491</v>
      </c>
      <c r="Z995" s="7">
        <f t="shared" si="12"/>
        <v>1491</v>
      </c>
    </row>
    <row r="996" spans="1:26" x14ac:dyDescent="0.25">
      <c r="A996" t="s">
        <v>2164</v>
      </c>
      <c r="B996">
        <v>207828</v>
      </c>
      <c r="C996" t="s">
        <v>4805</v>
      </c>
      <c r="D996" s="6">
        <v>44380</v>
      </c>
      <c r="E996" t="s">
        <v>2022</v>
      </c>
      <c r="F996">
        <v>14</v>
      </c>
      <c r="G996">
        <v>-0.85</v>
      </c>
      <c r="H996">
        <v>13.15</v>
      </c>
      <c r="I996" t="s">
        <v>4363</v>
      </c>
      <c r="J996" t="s">
        <v>4364</v>
      </c>
      <c r="K996" t="s">
        <v>4365</v>
      </c>
      <c r="Q996">
        <v>103.12</v>
      </c>
      <c r="R996">
        <v>1443.68</v>
      </c>
      <c r="S996" s="13">
        <v>0</v>
      </c>
      <c r="T996">
        <v>0</v>
      </c>
      <c r="U996">
        <v>-87.65</v>
      </c>
      <c r="V996">
        <v>98.68</v>
      </c>
      <c r="W996">
        <v>1297.6199999999999</v>
      </c>
      <c r="X996">
        <v>58.41</v>
      </c>
      <c r="Y996" s="13">
        <f t="shared" si="13"/>
        <v>1443.6799999999998</v>
      </c>
      <c r="Z996" s="7">
        <f t="shared" si="12"/>
        <v>1443.68</v>
      </c>
    </row>
    <row r="997" spans="1:26" x14ac:dyDescent="0.25">
      <c r="A997" t="s">
        <v>2164</v>
      </c>
      <c r="B997">
        <v>207831</v>
      </c>
      <c r="C997" t="s">
        <v>4806</v>
      </c>
      <c r="D997" s="6">
        <v>44381</v>
      </c>
      <c r="E997" t="s">
        <v>1788</v>
      </c>
      <c r="F997">
        <v>24</v>
      </c>
      <c r="G997">
        <v>-1.4</v>
      </c>
      <c r="H997">
        <v>22.6</v>
      </c>
      <c r="I997" t="s">
        <v>4366</v>
      </c>
      <c r="J997" t="s">
        <v>4367</v>
      </c>
      <c r="K997" t="s">
        <v>4368</v>
      </c>
      <c r="Q997">
        <v>60.5</v>
      </c>
      <c r="R997">
        <v>1452</v>
      </c>
      <c r="S997" s="13">
        <v>0</v>
      </c>
      <c r="T997">
        <v>0</v>
      </c>
      <c r="U997">
        <v>-84.7</v>
      </c>
      <c r="V997">
        <v>57.73</v>
      </c>
      <c r="W997">
        <v>1304.71</v>
      </c>
      <c r="X997">
        <v>62.59</v>
      </c>
      <c r="Y997" s="13">
        <f t="shared" si="13"/>
        <v>1452</v>
      </c>
      <c r="Z997" s="7">
        <f t="shared" si="12"/>
        <v>1452</v>
      </c>
    </row>
    <row r="998" spans="1:26" x14ac:dyDescent="0.25">
      <c r="A998" t="s">
        <v>2164</v>
      </c>
      <c r="B998">
        <v>207845</v>
      </c>
      <c r="C998" t="s">
        <v>4807</v>
      </c>
      <c r="D998" s="6">
        <v>44381</v>
      </c>
      <c r="E998" t="s">
        <v>1788</v>
      </c>
      <c r="F998">
        <v>119</v>
      </c>
      <c r="G998">
        <v>-5.55</v>
      </c>
      <c r="H998">
        <v>113.45</v>
      </c>
      <c r="I998" t="s">
        <v>4369</v>
      </c>
      <c r="J998" t="s">
        <v>3302</v>
      </c>
      <c r="K998" t="s">
        <v>3303</v>
      </c>
      <c r="Q998">
        <v>60.5</v>
      </c>
      <c r="R998">
        <v>7199.5</v>
      </c>
      <c r="S998" s="13">
        <v>0</v>
      </c>
      <c r="T998">
        <v>0</v>
      </c>
      <c r="U998">
        <v>-335.78</v>
      </c>
      <c r="V998">
        <v>57.73</v>
      </c>
      <c r="W998">
        <v>6549.5</v>
      </c>
      <c r="X998">
        <v>314.22000000000003</v>
      </c>
      <c r="Y998" s="13">
        <f t="shared" si="13"/>
        <v>7199.5</v>
      </c>
      <c r="Z998" s="7">
        <f t="shared" si="12"/>
        <v>7199.5</v>
      </c>
    </row>
    <row r="999" spans="1:26" x14ac:dyDescent="0.25">
      <c r="A999" t="s">
        <v>2164</v>
      </c>
      <c r="B999" t="s">
        <v>4317</v>
      </c>
      <c r="C999" t="s">
        <v>4808</v>
      </c>
      <c r="D999" s="6">
        <v>44382</v>
      </c>
      <c r="E999" t="s">
        <v>123</v>
      </c>
      <c r="F999">
        <v>3240</v>
      </c>
      <c r="G999">
        <v>-141.81</v>
      </c>
      <c r="H999">
        <v>3098.19</v>
      </c>
      <c r="I999" t="s">
        <v>4370</v>
      </c>
      <c r="J999" t="s">
        <v>281</v>
      </c>
      <c r="K999" t="s">
        <v>282</v>
      </c>
      <c r="Q999">
        <v>74.260000000000005</v>
      </c>
      <c r="R999">
        <v>240602.4</v>
      </c>
      <c r="S999" s="13">
        <v>0</v>
      </c>
      <c r="T999">
        <v>0</v>
      </c>
      <c r="U999">
        <v>-10530.81</v>
      </c>
      <c r="V999">
        <v>71.87</v>
      </c>
      <c r="W999">
        <v>222654.65</v>
      </c>
      <c r="X999">
        <v>7416.94</v>
      </c>
      <c r="Y999" s="13">
        <f t="shared" si="13"/>
        <v>240602.4</v>
      </c>
      <c r="Z999" s="7">
        <f t="shared" si="12"/>
        <v>240602.4</v>
      </c>
    </row>
    <row r="1000" spans="1:26" x14ac:dyDescent="0.25">
      <c r="A1000" t="s">
        <v>2164</v>
      </c>
      <c r="B1000">
        <v>207849</v>
      </c>
      <c r="C1000" t="s">
        <v>4809</v>
      </c>
      <c r="D1000" s="6">
        <v>44382</v>
      </c>
      <c r="E1000" t="s">
        <v>123</v>
      </c>
      <c r="F1000">
        <v>80</v>
      </c>
      <c r="G1000">
        <v>-3.85</v>
      </c>
      <c r="H1000">
        <v>76.150000000000006</v>
      </c>
      <c r="I1000" t="s">
        <v>4371</v>
      </c>
      <c r="J1000" t="s">
        <v>4372</v>
      </c>
      <c r="K1000" t="s">
        <v>4373</v>
      </c>
      <c r="Q1000">
        <v>74.260000000000005</v>
      </c>
      <c r="R1000">
        <v>5940.8</v>
      </c>
      <c r="S1000" s="13">
        <v>0</v>
      </c>
      <c r="T1000">
        <v>0</v>
      </c>
      <c r="U1000">
        <v>-285.89999999999998</v>
      </c>
      <c r="V1000">
        <v>71.87</v>
      </c>
      <c r="W1000">
        <v>5472.6</v>
      </c>
      <c r="X1000">
        <v>182.3</v>
      </c>
      <c r="Y1000" s="13">
        <f t="shared" si="13"/>
        <v>5940.8</v>
      </c>
      <c r="Z1000" s="7">
        <f t="shared" si="12"/>
        <v>5940.8</v>
      </c>
    </row>
    <row r="1001" spans="1:26" x14ac:dyDescent="0.25">
      <c r="A1001" t="s">
        <v>2164</v>
      </c>
      <c r="B1001">
        <v>207850</v>
      </c>
      <c r="C1001" t="s">
        <v>4810</v>
      </c>
      <c r="D1001" s="6">
        <v>44382</v>
      </c>
      <c r="E1001" t="s">
        <v>123</v>
      </c>
      <c r="F1001">
        <v>89</v>
      </c>
      <c r="G1001">
        <v>-4.24</v>
      </c>
      <c r="H1001">
        <v>84.76</v>
      </c>
      <c r="I1001" t="s">
        <v>4374</v>
      </c>
      <c r="J1001" t="s">
        <v>4375</v>
      </c>
      <c r="K1001" t="s">
        <v>4376</v>
      </c>
      <c r="Q1001">
        <v>74.260000000000005</v>
      </c>
      <c r="R1001">
        <v>7351.74</v>
      </c>
      <c r="S1001" s="13">
        <v>0</v>
      </c>
      <c r="T1001">
        <v>742.6</v>
      </c>
      <c r="U1001">
        <v>-314.86</v>
      </c>
      <c r="V1001">
        <v>71.87</v>
      </c>
      <c r="W1001">
        <v>6091.37</v>
      </c>
      <c r="X1001">
        <v>202.91</v>
      </c>
      <c r="Y1001" s="13">
        <f t="shared" si="13"/>
        <v>7351.74</v>
      </c>
      <c r="Z1001" s="7">
        <f t="shared" si="12"/>
        <v>7351.74</v>
      </c>
    </row>
    <row r="1002" spans="1:26" x14ac:dyDescent="0.25">
      <c r="A1002" t="s">
        <v>2164</v>
      </c>
      <c r="B1002">
        <v>207856</v>
      </c>
      <c r="C1002" t="s">
        <v>4811</v>
      </c>
      <c r="D1002" s="6">
        <v>44382</v>
      </c>
      <c r="E1002" t="s">
        <v>123</v>
      </c>
      <c r="F1002">
        <v>20</v>
      </c>
      <c r="G1002">
        <v>-1.23</v>
      </c>
      <c r="H1002">
        <v>18.77</v>
      </c>
      <c r="I1002" t="s">
        <v>4377</v>
      </c>
      <c r="J1002" t="s">
        <v>4378</v>
      </c>
      <c r="K1002" t="s">
        <v>4379</v>
      </c>
      <c r="Q1002">
        <v>74.260000000000005</v>
      </c>
      <c r="R1002">
        <v>1485.2</v>
      </c>
      <c r="S1002" s="13">
        <v>0</v>
      </c>
      <c r="T1002">
        <v>0</v>
      </c>
      <c r="U1002">
        <v>-91.34</v>
      </c>
      <c r="V1002">
        <v>71.87</v>
      </c>
      <c r="W1002">
        <v>1348.93</v>
      </c>
      <c r="X1002">
        <v>44.93</v>
      </c>
      <c r="Y1002" s="13">
        <f t="shared" si="13"/>
        <v>1485.2</v>
      </c>
      <c r="Z1002" s="7">
        <f t="shared" si="12"/>
        <v>1485.2</v>
      </c>
    </row>
    <row r="1003" spans="1:26" x14ac:dyDescent="0.25">
      <c r="A1003" t="s">
        <v>2164</v>
      </c>
      <c r="B1003">
        <v>207857</v>
      </c>
      <c r="C1003" t="s">
        <v>4812</v>
      </c>
      <c r="D1003" s="6">
        <v>44382</v>
      </c>
      <c r="E1003" t="s">
        <v>123</v>
      </c>
      <c r="F1003">
        <v>99</v>
      </c>
      <c r="G1003">
        <v>-4.67</v>
      </c>
      <c r="H1003">
        <v>94.33</v>
      </c>
      <c r="I1003" t="s">
        <v>4380</v>
      </c>
      <c r="J1003" t="s">
        <v>4381</v>
      </c>
      <c r="K1003" t="s">
        <v>4382</v>
      </c>
      <c r="Q1003">
        <v>74.260000000000005</v>
      </c>
      <c r="R1003">
        <v>7351.74</v>
      </c>
      <c r="S1003" s="13">
        <v>0</v>
      </c>
      <c r="T1003">
        <v>0</v>
      </c>
      <c r="U1003">
        <v>-346.8</v>
      </c>
      <c r="V1003">
        <v>71.87</v>
      </c>
      <c r="W1003">
        <v>6779.12</v>
      </c>
      <c r="X1003">
        <v>225.82</v>
      </c>
      <c r="Y1003" s="13">
        <f t="shared" si="13"/>
        <v>7351.74</v>
      </c>
      <c r="Z1003" s="7">
        <f t="shared" si="12"/>
        <v>7351.74</v>
      </c>
    </row>
    <row r="1004" spans="1:26" x14ac:dyDescent="0.25">
      <c r="A1004" t="s">
        <v>2164</v>
      </c>
      <c r="B1004">
        <v>207858</v>
      </c>
      <c r="C1004" t="s">
        <v>4813</v>
      </c>
      <c r="D1004" s="6">
        <v>44383</v>
      </c>
      <c r="E1004" t="s">
        <v>123</v>
      </c>
      <c r="F1004">
        <v>99</v>
      </c>
      <c r="G1004">
        <v>-4.67</v>
      </c>
      <c r="H1004">
        <v>94.33</v>
      </c>
      <c r="I1004" t="s">
        <v>4383</v>
      </c>
      <c r="J1004" t="s">
        <v>4384</v>
      </c>
      <c r="K1004" t="s">
        <v>4385</v>
      </c>
      <c r="Q1004">
        <v>74.64</v>
      </c>
      <c r="R1004">
        <v>7389.36</v>
      </c>
      <c r="S1004" s="13">
        <v>0</v>
      </c>
      <c r="T1004">
        <v>0</v>
      </c>
      <c r="U1004">
        <v>-348.56</v>
      </c>
      <c r="V1004">
        <v>71.63</v>
      </c>
      <c r="W1004">
        <v>6757.18</v>
      </c>
      <c r="X1004">
        <v>283.62</v>
      </c>
      <c r="Y1004" s="13">
        <f t="shared" si="13"/>
        <v>7389.3600000000006</v>
      </c>
      <c r="Z1004" s="7">
        <f t="shared" si="12"/>
        <v>7389.36</v>
      </c>
    </row>
    <row r="1005" spans="1:26" x14ac:dyDescent="0.25">
      <c r="A1005" t="s">
        <v>2164</v>
      </c>
      <c r="B1005">
        <v>207859</v>
      </c>
      <c r="C1005" t="s">
        <v>4814</v>
      </c>
      <c r="D1005" s="6">
        <v>44383</v>
      </c>
      <c r="E1005" t="s">
        <v>123</v>
      </c>
      <c r="F1005">
        <v>40</v>
      </c>
      <c r="G1005">
        <v>-2.1</v>
      </c>
      <c r="H1005">
        <v>37.9</v>
      </c>
      <c r="I1005" t="s">
        <v>4386</v>
      </c>
      <c r="J1005" t="s">
        <v>4387</v>
      </c>
      <c r="K1005" t="s">
        <v>4388</v>
      </c>
      <c r="Q1005">
        <v>74.64</v>
      </c>
      <c r="R1005">
        <v>2985.6</v>
      </c>
      <c r="S1005" s="13">
        <v>0</v>
      </c>
      <c r="T1005">
        <v>0</v>
      </c>
      <c r="U1005">
        <v>-156.75</v>
      </c>
      <c r="V1005">
        <v>71.63</v>
      </c>
      <c r="W1005">
        <v>2714.9</v>
      </c>
      <c r="X1005">
        <v>113.95</v>
      </c>
      <c r="Y1005" s="13">
        <f t="shared" si="13"/>
        <v>2985.6</v>
      </c>
      <c r="Z1005" s="7">
        <f t="shared" si="12"/>
        <v>2985.6</v>
      </c>
    </row>
    <row r="1006" spans="1:26" x14ac:dyDescent="0.25">
      <c r="A1006" t="s">
        <v>2164</v>
      </c>
      <c r="B1006">
        <v>207861</v>
      </c>
      <c r="C1006" t="s">
        <v>4815</v>
      </c>
      <c r="D1006" s="6">
        <v>44383</v>
      </c>
      <c r="E1006" t="s">
        <v>123</v>
      </c>
      <c r="F1006">
        <v>99</v>
      </c>
      <c r="G1006">
        <v>-4.67</v>
      </c>
      <c r="H1006">
        <v>94.33</v>
      </c>
      <c r="I1006" t="s">
        <v>4389</v>
      </c>
      <c r="J1006" t="s">
        <v>4384</v>
      </c>
      <c r="K1006" t="s">
        <v>4385</v>
      </c>
      <c r="Q1006">
        <v>74.64</v>
      </c>
      <c r="R1006">
        <v>7389.36</v>
      </c>
      <c r="S1006" s="13">
        <v>0</v>
      </c>
      <c r="T1006">
        <v>0</v>
      </c>
      <c r="U1006">
        <v>-348.56</v>
      </c>
      <c r="V1006">
        <v>71.63</v>
      </c>
      <c r="W1006">
        <v>6757.18</v>
      </c>
      <c r="X1006">
        <v>283.62</v>
      </c>
      <c r="Y1006" s="13">
        <f t="shared" si="13"/>
        <v>7389.3600000000006</v>
      </c>
      <c r="Z1006" s="7">
        <f t="shared" si="12"/>
        <v>7389.36</v>
      </c>
    </row>
    <row r="1007" spans="1:26" x14ac:dyDescent="0.25">
      <c r="A1007" t="s">
        <v>2164</v>
      </c>
      <c r="B1007">
        <v>207870</v>
      </c>
      <c r="C1007" t="s">
        <v>4816</v>
      </c>
      <c r="D1007" s="6">
        <v>44383</v>
      </c>
      <c r="E1007" t="s">
        <v>123</v>
      </c>
      <c r="F1007">
        <v>49</v>
      </c>
      <c r="G1007">
        <v>-2.4900000000000002</v>
      </c>
      <c r="H1007">
        <v>46.51</v>
      </c>
      <c r="I1007" t="s">
        <v>4390</v>
      </c>
      <c r="J1007" t="s">
        <v>4391</v>
      </c>
      <c r="K1007" t="s">
        <v>4392</v>
      </c>
      <c r="Q1007">
        <v>74.64</v>
      </c>
      <c r="R1007">
        <v>3657.36</v>
      </c>
      <c r="S1007" s="13">
        <v>0</v>
      </c>
      <c r="T1007">
        <v>0</v>
      </c>
      <c r="U1007">
        <v>-185.85</v>
      </c>
      <c r="V1007">
        <v>71.63</v>
      </c>
      <c r="W1007">
        <v>3331.67</v>
      </c>
      <c r="X1007">
        <v>139.84</v>
      </c>
      <c r="Y1007" s="13">
        <f t="shared" si="13"/>
        <v>3657.36</v>
      </c>
      <c r="Z1007" s="7">
        <f t="shared" si="12"/>
        <v>3657.36</v>
      </c>
    </row>
    <row r="1008" spans="1:26" x14ac:dyDescent="0.25">
      <c r="A1008" t="s">
        <v>2164</v>
      </c>
      <c r="B1008">
        <v>207872</v>
      </c>
      <c r="C1008" t="s">
        <v>4817</v>
      </c>
      <c r="D1008" s="6">
        <v>44383</v>
      </c>
      <c r="E1008" t="s">
        <v>123</v>
      </c>
      <c r="F1008">
        <v>89</v>
      </c>
      <c r="G1008">
        <v>-4.24</v>
      </c>
      <c r="H1008">
        <v>84.76</v>
      </c>
      <c r="I1008" t="s">
        <v>4393</v>
      </c>
      <c r="J1008" t="s">
        <v>4394</v>
      </c>
      <c r="K1008" t="s">
        <v>4395</v>
      </c>
      <c r="Q1008">
        <v>74.64</v>
      </c>
      <c r="R1008">
        <v>7389.36</v>
      </c>
      <c r="S1008" s="13">
        <v>0</v>
      </c>
      <c r="T1008">
        <v>746.4</v>
      </c>
      <c r="U1008">
        <v>-316.48</v>
      </c>
      <c r="V1008">
        <v>71.63</v>
      </c>
      <c r="W1008">
        <v>6071.64</v>
      </c>
      <c r="X1008">
        <v>254.84</v>
      </c>
      <c r="Y1008" s="13">
        <f t="shared" si="13"/>
        <v>7389.36</v>
      </c>
      <c r="Z1008" s="7">
        <f t="shared" si="12"/>
        <v>7389.36</v>
      </c>
    </row>
    <row r="1009" spans="1:26" x14ac:dyDescent="0.25">
      <c r="A1009" t="s">
        <v>2164</v>
      </c>
      <c r="B1009">
        <v>207873</v>
      </c>
      <c r="C1009" t="s">
        <v>4818</v>
      </c>
      <c r="D1009" s="6">
        <v>44383</v>
      </c>
      <c r="E1009" t="s">
        <v>123</v>
      </c>
      <c r="F1009">
        <v>20</v>
      </c>
      <c r="G1009">
        <v>-1.23</v>
      </c>
      <c r="H1009">
        <v>18.77</v>
      </c>
      <c r="I1009" t="s">
        <v>4396</v>
      </c>
      <c r="J1009" t="s">
        <v>4397</v>
      </c>
      <c r="K1009" t="s">
        <v>4398</v>
      </c>
      <c r="Q1009">
        <v>74.64</v>
      </c>
      <c r="R1009">
        <v>1492.8</v>
      </c>
      <c r="S1009" s="13">
        <v>0</v>
      </c>
      <c r="T1009">
        <v>0</v>
      </c>
      <c r="U1009">
        <v>-91.81</v>
      </c>
      <c r="V1009">
        <v>71.63</v>
      </c>
      <c r="W1009">
        <v>1344.56</v>
      </c>
      <c r="X1009">
        <v>56.43</v>
      </c>
      <c r="Y1009" s="13">
        <f t="shared" si="13"/>
        <v>1492.8</v>
      </c>
      <c r="Z1009" s="7">
        <f t="shared" si="12"/>
        <v>1492.8</v>
      </c>
    </row>
    <row r="1010" spans="1:26" x14ac:dyDescent="0.25">
      <c r="A1010" t="s">
        <v>2164</v>
      </c>
      <c r="B1010">
        <v>207860</v>
      </c>
      <c r="C1010" t="s">
        <v>4819</v>
      </c>
      <c r="D1010" s="6">
        <v>44383</v>
      </c>
      <c r="E1010" t="s">
        <v>1788</v>
      </c>
      <c r="F1010">
        <v>96</v>
      </c>
      <c r="G1010">
        <v>-4.54</v>
      </c>
      <c r="H1010">
        <v>91.46</v>
      </c>
      <c r="I1010" t="s">
        <v>4399</v>
      </c>
      <c r="J1010" t="s">
        <v>1790</v>
      </c>
      <c r="K1010" t="s">
        <v>3143</v>
      </c>
      <c r="Q1010">
        <v>59.87</v>
      </c>
      <c r="R1010">
        <v>5747.52</v>
      </c>
      <c r="S1010" s="13">
        <v>0</v>
      </c>
      <c r="T1010">
        <v>0</v>
      </c>
      <c r="U1010">
        <v>-271.81</v>
      </c>
      <c r="V1010">
        <v>57.91</v>
      </c>
      <c r="W1010">
        <v>5296.06</v>
      </c>
      <c r="X1010">
        <v>179.65</v>
      </c>
      <c r="Y1010" s="13">
        <f t="shared" si="13"/>
        <v>5747.52</v>
      </c>
      <c r="Z1010" s="7">
        <f t="shared" si="12"/>
        <v>5747.52</v>
      </c>
    </row>
    <row r="1011" spans="1:26" x14ac:dyDescent="0.25">
      <c r="A1011" t="s">
        <v>2164</v>
      </c>
      <c r="B1011">
        <v>207876</v>
      </c>
      <c r="C1011" t="s">
        <v>4820</v>
      </c>
      <c r="D1011" s="6">
        <v>44384</v>
      </c>
      <c r="E1011" t="s">
        <v>123</v>
      </c>
      <c r="F1011">
        <v>20</v>
      </c>
      <c r="G1011">
        <v>-1.23</v>
      </c>
      <c r="H1011">
        <v>18.77</v>
      </c>
      <c r="I1011" t="s">
        <v>4400</v>
      </c>
      <c r="J1011" t="s">
        <v>1078</v>
      </c>
      <c r="K1011" t="s">
        <v>1079</v>
      </c>
      <c r="Q1011">
        <v>74.790000000000006</v>
      </c>
      <c r="R1011">
        <v>1495.8</v>
      </c>
      <c r="S1011" s="13">
        <v>0</v>
      </c>
      <c r="T1011">
        <v>0</v>
      </c>
      <c r="U1011">
        <v>-91.99</v>
      </c>
      <c r="V1011">
        <v>65.73</v>
      </c>
      <c r="W1011">
        <v>1233.79</v>
      </c>
      <c r="X1011">
        <v>170.02</v>
      </c>
      <c r="Y1011" s="13">
        <f t="shared" si="13"/>
        <v>1495.8</v>
      </c>
      <c r="Z1011" s="7">
        <f t="shared" si="12"/>
        <v>1495.8</v>
      </c>
    </row>
    <row r="1012" spans="1:26" x14ac:dyDescent="0.25">
      <c r="A1012" t="s">
        <v>2164</v>
      </c>
      <c r="B1012">
        <v>207877</v>
      </c>
      <c r="C1012" t="s">
        <v>4821</v>
      </c>
      <c r="D1012" s="6">
        <v>44384</v>
      </c>
      <c r="E1012" t="s">
        <v>123</v>
      </c>
      <c r="F1012">
        <v>89</v>
      </c>
      <c r="G1012">
        <v>-4.24</v>
      </c>
      <c r="H1012">
        <v>84.76</v>
      </c>
      <c r="I1012" t="s">
        <v>4401</v>
      </c>
      <c r="J1012" t="s">
        <v>4402</v>
      </c>
      <c r="K1012" t="s">
        <v>4403</v>
      </c>
      <c r="Q1012">
        <v>74.790000000000006</v>
      </c>
      <c r="R1012">
        <v>7404.21</v>
      </c>
      <c r="S1012" s="13">
        <v>0</v>
      </c>
      <c r="T1012">
        <v>747.9</v>
      </c>
      <c r="U1012">
        <v>-317.11</v>
      </c>
      <c r="V1012">
        <v>65.73</v>
      </c>
      <c r="W1012">
        <v>5571.43</v>
      </c>
      <c r="X1012">
        <v>767.77</v>
      </c>
      <c r="Y1012" s="13">
        <f t="shared" si="13"/>
        <v>7404.21</v>
      </c>
      <c r="Z1012" s="7">
        <f t="shared" si="12"/>
        <v>7404.21</v>
      </c>
    </row>
    <row r="1013" spans="1:26" x14ac:dyDescent="0.25">
      <c r="A1013" t="s">
        <v>2164</v>
      </c>
      <c r="B1013">
        <v>207878</v>
      </c>
      <c r="C1013" t="s">
        <v>4822</v>
      </c>
      <c r="D1013" s="6">
        <v>44384</v>
      </c>
      <c r="E1013" t="s">
        <v>123</v>
      </c>
      <c r="F1013">
        <v>20</v>
      </c>
      <c r="G1013">
        <v>-1.23</v>
      </c>
      <c r="H1013">
        <v>18.77</v>
      </c>
      <c r="I1013" t="s">
        <v>4404</v>
      </c>
      <c r="J1013" t="s">
        <v>4405</v>
      </c>
      <c r="K1013" t="s">
        <v>4406</v>
      </c>
      <c r="Q1013">
        <v>74.790000000000006</v>
      </c>
      <c r="R1013">
        <v>1495.8</v>
      </c>
      <c r="S1013" s="13">
        <v>0</v>
      </c>
      <c r="T1013">
        <v>0</v>
      </c>
      <c r="U1013">
        <v>-91.99</v>
      </c>
      <c r="V1013">
        <v>65.73</v>
      </c>
      <c r="W1013">
        <v>1233.79</v>
      </c>
      <c r="X1013">
        <v>170.02</v>
      </c>
      <c r="Y1013" s="13">
        <f t="shared" si="13"/>
        <v>1495.8</v>
      </c>
      <c r="Z1013" s="7">
        <f t="shared" si="12"/>
        <v>1495.8</v>
      </c>
    </row>
    <row r="1014" spans="1:26" x14ac:dyDescent="0.25">
      <c r="A1014" t="s">
        <v>2164</v>
      </c>
      <c r="B1014">
        <v>207881</v>
      </c>
      <c r="C1014" t="s">
        <v>4823</v>
      </c>
      <c r="D1014" s="6">
        <v>44384</v>
      </c>
      <c r="E1014" t="s">
        <v>123</v>
      </c>
      <c r="F1014">
        <v>99</v>
      </c>
      <c r="G1014">
        <v>-4.67</v>
      </c>
      <c r="H1014">
        <v>94.33</v>
      </c>
      <c r="I1014" t="s">
        <v>4407</v>
      </c>
      <c r="J1014" t="s">
        <v>1893</v>
      </c>
      <c r="K1014" t="s">
        <v>4408</v>
      </c>
      <c r="Q1014">
        <v>74.790000000000006</v>
      </c>
      <c r="R1014">
        <v>7404.21</v>
      </c>
      <c r="S1014" s="13">
        <v>0</v>
      </c>
      <c r="T1014">
        <v>0</v>
      </c>
      <c r="U1014">
        <v>-349.27</v>
      </c>
      <c r="V1014">
        <v>65.73</v>
      </c>
      <c r="W1014">
        <v>6200.48</v>
      </c>
      <c r="X1014">
        <v>854.46</v>
      </c>
      <c r="Y1014" s="13">
        <f t="shared" si="13"/>
        <v>7404.2099999999991</v>
      </c>
      <c r="Z1014" s="7">
        <f t="shared" si="12"/>
        <v>7404.21</v>
      </c>
    </row>
    <row r="1015" spans="1:26" x14ac:dyDescent="0.25">
      <c r="A1015" t="s">
        <v>2164</v>
      </c>
      <c r="B1015">
        <v>207885</v>
      </c>
      <c r="C1015" t="s">
        <v>4824</v>
      </c>
      <c r="D1015" s="6">
        <v>44384</v>
      </c>
      <c r="E1015" t="s">
        <v>123</v>
      </c>
      <c r="F1015">
        <v>40</v>
      </c>
      <c r="G1015">
        <v>-2.1</v>
      </c>
      <c r="H1015">
        <v>37.9</v>
      </c>
      <c r="I1015" t="s">
        <v>4409</v>
      </c>
      <c r="J1015" t="s">
        <v>4410</v>
      </c>
      <c r="K1015" t="s">
        <v>4411</v>
      </c>
      <c r="Q1015">
        <v>74.790000000000006</v>
      </c>
      <c r="R1015">
        <v>2991.6</v>
      </c>
      <c r="S1015" s="13">
        <v>0</v>
      </c>
      <c r="T1015">
        <v>0</v>
      </c>
      <c r="U1015">
        <v>-157.06</v>
      </c>
      <c r="V1015">
        <v>65.73</v>
      </c>
      <c r="W1015">
        <v>2491.23</v>
      </c>
      <c r="X1015">
        <v>343.31</v>
      </c>
      <c r="Y1015" s="13">
        <f t="shared" si="13"/>
        <v>2991.6</v>
      </c>
      <c r="Z1015" s="7">
        <f t="shared" si="12"/>
        <v>2991.6</v>
      </c>
    </row>
    <row r="1016" spans="1:26" x14ac:dyDescent="0.25">
      <c r="A1016" t="s">
        <v>2164</v>
      </c>
      <c r="B1016">
        <v>207889</v>
      </c>
      <c r="C1016" t="s">
        <v>4825</v>
      </c>
      <c r="D1016" s="6">
        <v>44385</v>
      </c>
      <c r="E1016" t="s">
        <v>123</v>
      </c>
      <c r="F1016">
        <v>40</v>
      </c>
      <c r="G1016">
        <v>-2.1</v>
      </c>
      <c r="H1016">
        <v>37.9</v>
      </c>
      <c r="I1016" t="s">
        <v>4412</v>
      </c>
      <c r="J1016" t="s">
        <v>4410</v>
      </c>
      <c r="K1016" t="s">
        <v>4411</v>
      </c>
      <c r="Q1016">
        <v>74.75</v>
      </c>
      <c r="R1016">
        <v>2990</v>
      </c>
      <c r="S1016" s="13">
        <v>0</v>
      </c>
      <c r="T1016">
        <v>0</v>
      </c>
      <c r="U1016">
        <v>-156.97999999999999</v>
      </c>
      <c r="V1016">
        <v>71.92</v>
      </c>
      <c r="W1016">
        <v>2725.67</v>
      </c>
      <c r="X1016">
        <v>107.35</v>
      </c>
      <c r="Y1016" s="13">
        <f t="shared" si="13"/>
        <v>2990</v>
      </c>
      <c r="Z1016" s="7">
        <f t="shared" si="12"/>
        <v>2990</v>
      </c>
    </row>
    <row r="1017" spans="1:26" x14ac:dyDescent="0.25">
      <c r="A1017" t="s">
        <v>2164</v>
      </c>
      <c r="B1017">
        <v>207895</v>
      </c>
      <c r="C1017" t="s">
        <v>4826</v>
      </c>
      <c r="D1017" s="6">
        <v>44385</v>
      </c>
      <c r="E1017" t="s">
        <v>123</v>
      </c>
      <c r="F1017">
        <v>49</v>
      </c>
      <c r="G1017">
        <v>-2.4900000000000002</v>
      </c>
      <c r="H1017">
        <v>46.51</v>
      </c>
      <c r="I1017" t="s">
        <v>4413</v>
      </c>
      <c r="J1017" t="s">
        <v>4414</v>
      </c>
      <c r="K1017" t="s">
        <v>4415</v>
      </c>
      <c r="Q1017">
        <v>74.75</v>
      </c>
      <c r="R1017">
        <v>3662.75</v>
      </c>
      <c r="S1017" s="13">
        <v>0</v>
      </c>
      <c r="T1017">
        <v>0</v>
      </c>
      <c r="U1017">
        <v>-186.13</v>
      </c>
      <c r="V1017">
        <v>71.92</v>
      </c>
      <c r="W1017">
        <v>3344.88</v>
      </c>
      <c r="X1017">
        <v>131.74</v>
      </c>
      <c r="Y1017" s="13">
        <f t="shared" si="13"/>
        <v>3662.75</v>
      </c>
      <c r="Z1017" s="7">
        <f t="shared" si="12"/>
        <v>3662.75</v>
      </c>
    </row>
    <row r="1018" spans="1:26" x14ac:dyDescent="0.25">
      <c r="A1018" t="s">
        <v>2164</v>
      </c>
      <c r="B1018">
        <v>207896</v>
      </c>
      <c r="C1018" t="s">
        <v>4827</v>
      </c>
      <c r="D1018" s="6">
        <v>44385</v>
      </c>
      <c r="E1018" t="s">
        <v>123</v>
      </c>
      <c r="F1018">
        <v>20</v>
      </c>
      <c r="G1018">
        <v>-1.23</v>
      </c>
      <c r="H1018">
        <v>18.77</v>
      </c>
      <c r="I1018" t="s">
        <v>4416</v>
      </c>
      <c r="J1018" t="s">
        <v>4417</v>
      </c>
      <c r="K1018" t="s">
        <v>4418</v>
      </c>
      <c r="Q1018">
        <v>74.75</v>
      </c>
      <c r="R1018">
        <v>1495</v>
      </c>
      <c r="S1018" s="13">
        <v>0</v>
      </c>
      <c r="T1018">
        <v>0</v>
      </c>
      <c r="U1018">
        <v>-91.94</v>
      </c>
      <c r="V1018">
        <v>71.92</v>
      </c>
      <c r="W1018">
        <v>1349.89</v>
      </c>
      <c r="X1018">
        <v>53.17</v>
      </c>
      <c r="Y1018" s="13">
        <f t="shared" si="13"/>
        <v>1495</v>
      </c>
      <c r="Z1018" s="7">
        <f t="shared" si="12"/>
        <v>1495</v>
      </c>
    </row>
    <row r="1019" spans="1:26" x14ac:dyDescent="0.25">
      <c r="A1019" t="s">
        <v>2164</v>
      </c>
      <c r="B1019">
        <v>207897</v>
      </c>
      <c r="C1019" t="s">
        <v>4828</v>
      </c>
      <c r="D1019" s="6">
        <v>44385</v>
      </c>
      <c r="E1019" t="s">
        <v>123</v>
      </c>
      <c r="F1019">
        <v>20</v>
      </c>
      <c r="G1019">
        <v>-1.23</v>
      </c>
      <c r="H1019">
        <v>18.77</v>
      </c>
      <c r="I1019" t="s">
        <v>4419</v>
      </c>
      <c r="J1019" t="s">
        <v>4417</v>
      </c>
      <c r="K1019" t="s">
        <v>4418</v>
      </c>
      <c r="Q1019">
        <v>74.75</v>
      </c>
      <c r="R1019">
        <v>1495</v>
      </c>
      <c r="S1019" s="13">
        <v>0</v>
      </c>
      <c r="T1019">
        <v>0</v>
      </c>
      <c r="U1019">
        <v>-91.94</v>
      </c>
      <c r="V1019">
        <v>71.92</v>
      </c>
      <c r="W1019">
        <v>1349.89</v>
      </c>
      <c r="X1019">
        <v>53.17</v>
      </c>
      <c r="Y1019" s="13">
        <f t="shared" si="13"/>
        <v>1495</v>
      </c>
      <c r="Z1019" s="7">
        <f t="shared" si="12"/>
        <v>1495</v>
      </c>
    </row>
    <row r="1020" spans="1:26" x14ac:dyDescent="0.25">
      <c r="A1020" t="s">
        <v>2164</v>
      </c>
      <c r="B1020">
        <v>207898</v>
      </c>
      <c r="C1020" t="s">
        <v>4829</v>
      </c>
      <c r="D1020" s="6">
        <v>44386</v>
      </c>
      <c r="E1020" t="s">
        <v>123</v>
      </c>
      <c r="F1020">
        <v>40</v>
      </c>
      <c r="G1020">
        <v>-2.1</v>
      </c>
      <c r="H1020">
        <v>37.9</v>
      </c>
      <c r="I1020" t="s">
        <v>4420</v>
      </c>
      <c r="J1020" t="s">
        <v>4421</v>
      </c>
      <c r="K1020" t="s">
        <v>4422</v>
      </c>
      <c r="Q1020">
        <v>74.55</v>
      </c>
      <c r="R1020">
        <v>2982</v>
      </c>
      <c r="S1020" s="13">
        <v>0</v>
      </c>
      <c r="T1020">
        <v>0</v>
      </c>
      <c r="U1020">
        <v>-156.56</v>
      </c>
      <c r="V1020">
        <v>72.010000000000005</v>
      </c>
      <c r="W1020">
        <v>2729.35</v>
      </c>
      <c r="X1020">
        <v>96.09</v>
      </c>
      <c r="Y1020" s="13">
        <f t="shared" si="13"/>
        <v>2982</v>
      </c>
      <c r="Z1020" s="7">
        <f t="shared" si="12"/>
        <v>2982</v>
      </c>
    </row>
    <row r="1021" spans="1:26" x14ac:dyDescent="0.25">
      <c r="A1021" t="s">
        <v>2164</v>
      </c>
      <c r="B1021">
        <v>207899</v>
      </c>
      <c r="C1021" t="s">
        <v>4830</v>
      </c>
      <c r="D1021" s="6">
        <v>44386</v>
      </c>
      <c r="E1021" t="s">
        <v>123</v>
      </c>
      <c r="F1021">
        <v>99</v>
      </c>
      <c r="G1021">
        <v>-4.67</v>
      </c>
      <c r="H1021">
        <v>94.33</v>
      </c>
      <c r="I1021" t="s">
        <v>4423</v>
      </c>
      <c r="J1021" t="s">
        <v>4424</v>
      </c>
      <c r="K1021" t="s">
        <v>4425</v>
      </c>
      <c r="Q1021">
        <v>74.55</v>
      </c>
      <c r="R1021">
        <v>7380.45</v>
      </c>
      <c r="S1021" s="13">
        <v>0</v>
      </c>
      <c r="T1021">
        <v>0</v>
      </c>
      <c r="U1021">
        <v>-348.15</v>
      </c>
      <c r="V1021">
        <v>72.010000000000005</v>
      </c>
      <c r="W1021">
        <v>6793.14</v>
      </c>
      <c r="X1021">
        <v>239.16</v>
      </c>
      <c r="Y1021" s="13">
        <f t="shared" si="13"/>
        <v>7380.4500000000007</v>
      </c>
      <c r="Z1021" s="7">
        <f t="shared" si="12"/>
        <v>7380.45</v>
      </c>
    </row>
    <row r="1022" spans="1:26" x14ac:dyDescent="0.25">
      <c r="A1022" t="s">
        <v>2164</v>
      </c>
      <c r="B1022">
        <v>207900</v>
      </c>
      <c r="C1022" t="s">
        <v>4831</v>
      </c>
      <c r="D1022" s="6">
        <v>44386</v>
      </c>
      <c r="E1022" t="s">
        <v>123</v>
      </c>
      <c r="F1022">
        <v>40</v>
      </c>
      <c r="G1022">
        <v>-2.1</v>
      </c>
      <c r="H1022">
        <v>37.9</v>
      </c>
      <c r="I1022" t="s">
        <v>4426</v>
      </c>
      <c r="J1022" t="s">
        <v>4427</v>
      </c>
      <c r="K1022" t="s">
        <v>4428</v>
      </c>
      <c r="Q1022">
        <v>74.55</v>
      </c>
      <c r="R1022">
        <v>2982</v>
      </c>
      <c r="S1022" s="13">
        <v>0</v>
      </c>
      <c r="T1022">
        <v>0</v>
      </c>
      <c r="U1022">
        <v>-156.56</v>
      </c>
      <c r="V1022">
        <v>72.010000000000005</v>
      </c>
      <c r="W1022">
        <v>2729.35</v>
      </c>
      <c r="X1022">
        <v>96.09</v>
      </c>
      <c r="Y1022" s="13">
        <f t="shared" si="13"/>
        <v>2982</v>
      </c>
      <c r="Z1022" s="7">
        <f t="shared" si="12"/>
        <v>2982</v>
      </c>
    </row>
    <row r="1023" spans="1:26" x14ac:dyDescent="0.25">
      <c r="A1023" t="s">
        <v>2164</v>
      </c>
      <c r="B1023">
        <v>207901</v>
      </c>
      <c r="C1023" t="s">
        <v>4832</v>
      </c>
      <c r="D1023" s="6">
        <v>44386</v>
      </c>
      <c r="E1023" t="s">
        <v>123</v>
      </c>
      <c r="F1023">
        <v>89</v>
      </c>
      <c r="G1023">
        <v>-4.24</v>
      </c>
      <c r="H1023">
        <v>84.76</v>
      </c>
      <c r="I1023" t="s">
        <v>4429</v>
      </c>
      <c r="J1023" t="s">
        <v>4430</v>
      </c>
      <c r="K1023" t="s">
        <v>4431</v>
      </c>
      <c r="Q1023">
        <v>74.55</v>
      </c>
      <c r="R1023">
        <v>7380.45</v>
      </c>
      <c r="S1023" s="13">
        <v>0</v>
      </c>
      <c r="T1023">
        <v>745.5</v>
      </c>
      <c r="U1023">
        <v>-316.08999999999997</v>
      </c>
      <c r="V1023">
        <v>72.010000000000005</v>
      </c>
      <c r="W1023">
        <v>6103.96</v>
      </c>
      <c r="X1023">
        <v>214.9</v>
      </c>
      <c r="Y1023" s="13">
        <f t="shared" si="13"/>
        <v>7380.45</v>
      </c>
      <c r="Z1023" s="7">
        <f t="shared" si="12"/>
        <v>7380.45</v>
      </c>
    </row>
    <row r="1024" spans="1:26" x14ac:dyDescent="0.25">
      <c r="A1024" t="s">
        <v>2164</v>
      </c>
      <c r="B1024">
        <v>207902</v>
      </c>
      <c r="C1024" t="s">
        <v>4833</v>
      </c>
      <c r="D1024" s="6">
        <v>44386</v>
      </c>
      <c r="E1024" t="s">
        <v>123</v>
      </c>
      <c r="F1024">
        <v>89</v>
      </c>
      <c r="G1024">
        <v>-4.24</v>
      </c>
      <c r="H1024">
        <v>84.76</v>
      </c>
      <c r="I1024" t="s">
        <v>4432</v>
      </c>
      <c r="J1024" t="s">
        <v>4433</v>
      </c>
      <c r="K1024" t="s">
        <v>4434</v>
      </c>
      <c r="Q1024">
        <v>74.55</v>
      </c>
      <c r="R1024">
        <v>7380.45</v>
      </c>
      <c r="S1024" s="13">
        <v>0</v>
      </c>
      <c r="T1024">
        <v>745.5</v>
      </c>
      <c r="U1024">
        <v>-316.08999999999997</v>
      </c>
      <c r="V1024">
        <v>72.010000000000005</v>
      </c>
      <c r="W1024">
        <v>6103.96</v>
      </c>
      <c r="X1024">
        <v>214.9</v>
      </c>
      <c r="Y1024" s="13">
        <f t="shared" si="13"/>
        <v>7380.45</v>
      </c>
      <c r="Z1024" s="7">
        <f t="shared" si="12"/>
        <v>7380.45</v>
      </c>
    </row>
    <row r="1025" spans="1:26" x14ac:dyDescent="0.25">
      <c r="A1025" t="s">
        <v>2164</v>
      </c>
      <c r="B1025">
        <v>207903</v>
      </c>
      <c r="C1025" t="s">
        <v>4834</v>
      </c>
      <c r="D1025" s="6">
        <v>44386</v>
      </c>
      <c r="E1025" t="s">
        <v>123</v>
      </c>
      <c r="F1025">
        <v>99</v>
      </c>
      <c r="G1025">
        <v>-4.67</v>
      </c>
      <c r="H1025">
        <v>94.33</v>
      </c>
      <c r="I1025" t="s">
        <v>4435</v>
      </c>
      <c r="J1025" t="s">
        <v>4436</v>
      </c>
      <c r="K1025" t="s">
        <v>4437</v>
      </c>
      <c r="Q1025">
        <v>74.55</v>
      </c>
      <c r="R1025">
        <v>7380.45</v>
      </c>
      <c r="S1025" s="13">
        <v>0</v>
      </c>
      <c r="T1025">
        <v>0</v>
      </c>
      <c r="U1025">
        <v>-348.15</v>
      </c>
      <c r="V1025">
        <v>72.010000000000005</v>
      </c>
      <c r="W1025">
        <v>6793.14</v>
      </c>
      <c r="X1025">
        <v>239.16</v>
      </c>
      <c r="Y1025" s="13">
        <f t="shared" si="13"/>
        <v>7380.4500000000007</v>
      </c>
      <c r="Z1025" s="7">
        <f t="shared" si="12"/>
        <v>7380.45</v>
      </c>
    </row>
    <row r="1026" spans="1:26" x14ac:dyDescent="0.25">
      <c r="A1026" t="s">
        <v>2164</v>
      </c>
      <c r="B1026">
        <v>207904</v>
      </c>
      <c r="C1026" t="s">
        <v>4835</v>
      </c>
      <c r="D1026" s="6">
        <v>44386</v>
      </c>
      <c r="E1026" t="s">
        <v>123</v>
      </c>
      <c r="F1026">
        <v>20</v>
      </c>
      <c r="G1026">
        <v>-1.23</v>
      </c>
      <c r="H1026">
        <v>18.77</v>
      </c>
      <c r="I1026" t="s">
        <v>4438</v>
      </c>
      <c r="J1026" t="s">
        <v>4439</v>
      </c>
      <c r="K1026" t="s">
        <v>4440</v>
      </c>
      <c r="Q1026">
        <v>74.55</v>
      </c>
      <c r="R1026">
        <v>1491</v>
      </c>
      <c r="S1026" s="13">
        <v>0</v>
      </c>
      <c r="T1026">
        <v>0</v>
      </c>
      <c r="U1026">
        <v>-91.7</v>
      </c>
      <c r="V1026">
        <v>72.010000000000005</v>
      </c>
      <c r="W1026">
        <v>1351.71</v>
      </c>
      <c r="X1026">
        <v>47.59</v>
      </c>
      <c r="Y1026" s="13">
        <f t="shared" si="13"/>
        <v>1491</v>
      </c>
      <c r="Z1026" s="7">
        <f t="shared" si="12"/>
        <v>1491</v>
      </c>
    </row>
    <row r="1027" spans="1:26" x14ac:dyDescent="0.25">
      <c r="A1027" t="s">
        <v>2164</v>
      </c>
      <c r="B1027">
        <v>207905</v>
      </c>
      <c r="C1027" t="s">
        <v>4836</v>
      </c>
      <c r="D1027" s="6">
        <v>44386</v>
      </c>
      <c r="E1027" t="s">
        <v>123</v>
      </c>
      <c r="F1027">
        <v>99</v>
      </c>
      <c r="G1027">
        <v>-4.67</v>
      </c>
      <c r="H1027">
        <v>94.33</v>
      </c>
      <c r="I1027" t="s">
        <v>4441</v>
      </c>
      <c r="J1027" t="s">
        <v>4442</v>
      </c>
      <c r="K1027" t="s">
        <v>4443</v>
      </c>
      <c r="Q1027">
        <v>74.55</v>
      </c>
      <c r="R1027">
        <v>7380.45</v>
      </c>
      <c r="S1027" s="13">
        <v>0</v>
      </c>
      <c r="T1027">
        <v>0</v>
      </c>
      <c r="U1027">
        <v>-348.15</v>
      </c>
      <c r="V1027">
        <v>72.010000000000005</v>
      </c>
      <c r="W1027">
        <v>6793.14</v>
      </c>
      <c r="X1027">
        <v>239.16</v>
      </c>
      <c r="Y1027" s="13">
        <f t="shared" si="13"/>
        <v>7380.4500000000007</v>
      </c>
      <c r="Z1027" s="7">
        <f t="shared" si="12"/>
        <v>7380.45</v>
      </c>
    </row>
    <row r="1028" spans="1:26" x14ac:dyDescent="0.25">
      <c r="A1028" t="s">
        <v>2164</v>
      </c>
      <c r="B1028">
        <v>207906</v>
      </c>
      <c r="C1028" t="s">
        <v>4837</v>
      </c>
      <c r="D1028" s="6">
        <v>44386</v>
      </c>
      <c r="E1028" t="s">
        <v>123</v>
      </c>
      <c r="F1028">
        <v>20</v>
      </c>
      <c r="G1028">
        <v>-1.23</v>
      </c>
      <c r="H1028">
        <v>18.77</v>
      </c>
      <c r="I1028" t="s">
        <v>4444</v>
      </c>
      <c r="J1028" t="s">
        <v>4439</v>
      </c>
      <c r="K1028" t="s">
        <v>4440</v>
      </c>
      <c r="Q1028">
        <v>74.55</v>
      </c>
      <c r="R1028">
        <v>1491</v>
      </c>
      <c r="S1028" s="13">
        <v>0</v>
      </c>
      <c r="T1028">
        <v>0</v>
      </c>
      <c r="U1028">
        <v>-91.7</v>
      </c>
      <c r="V1028">
        <v>72.010000000000005</v>
      </c>
      <c r="W1028">
        <v>1351.71</v>
      </c>
      <c r="X1028">
        <v>47.59</v>
      </c>
      <c r="Y1028" s="13">
        <f t="shared" si="13"/>
        <v>1491</v>
      </c>
      <c r="Z1028" s="7">
        <f t="shared" si="12"/>
        <v>1491</v>
      </c>
    </row>
    <row r="1029" spans="1:26" x14ac:dyDescent="0.25">
      <c r="A1029" t="s">
        <v>2164</v>
      </c>
      <c r="B1029">
        <v>207907</v>
      </c>
      <c r="C1029" t="s">
        <v>4838</v>
      </c>
      <c r="D1029" s="6">
        <v>44386</v>
      </c>
      <c r="E1029" t="s">
        <v>123</v>
      </c>
      <c r="F1029">
        <v>20</v>
      </c>
      <c r="G1029">
        <v>-1.23</v>
      </c>
      <c r="H1029">
        <v>18.77</v>
      </c>
      <c r="I1029" t="s">
        <v>4445</v>
      </c>
      <c r="J1029" t="s">
        <v>4439</v>
      </c>
      <c r="K1029" t="s">
        <v>4440</v>
      </c>
      <c r="Q1029">
        <v>74.55</v>
      </c>
      <c r="R1029">
        <v>1491</v>
      </c>
      <c r="S1029" s="13">
        <v>0</v>
      </c>
      <c r="T1029">
        <v>0</v>
      </c>
      <c r="U1029">
        <v>-91.7</v>
      </c>
      <c r="V1029">
        <v>72.010000000000005</v>
      </c>
      <c r="W1029">
        <v>1351.71</v>
      </c>
      <c r="X1029">
        <v>47.59</v>
      </c>
      <c r="Y1029" s="13">
        <f t="shared" si="13"/>
        <v>1491</v>
      </c>
      <c r="Z1029" s="7">
        <f t="shared" si="12"/>
        <v>1491</v>
      </c>
    </row>
    <row r="1030" spans="1:26" x14ac:dyDescent="0.25">
      <c r="A1030" t="s">
        <v>2164</v>
      </c>
      <c r="B1030">
        <v>207908</v>
      </c>
      <c r="C1030" t="s">
        <v>4839</v>
      </c>
      <c r="D1030" s="6">
        <v>44386</v>
      </c>
      <c r="E1030" t="s">
        <v>123</v>
      </c>
      <c r="F1030">
        <v>69</v>
      </c>
      <c r="G1030">
        <v>-3.36</v>
      </c>
      <c r="H1030">
        <v>65.64</v>
      </c>
      <c r="I1030" t="s">
        <v>4446</v>
      </c>
      <c r="J1030" t="s">
        <v>1227</v>
      </c>
      <c r="K1030" t="s">
        <v>1228</v>
      </c>
      <c r="Q1030">
        <v>74.55</v>
      </c>
      <c r="R1030">
        <v>7380.45</v>
      </c>
      <c r="S1030" s="13">
        <v>0</v>
      </c>
      <c r="T1030">
        <v>2236.5</v>
      </c>
      <c r="U1030">
        <v>-250.49</v>
      </c>
      <c r="V1030">
        <v>72.010000000000005</v>
      </c>
      <c r="W1030">
        <v>4727.04</v>
      </c>
      <c r="X1030">
        <v>166.42</v>
      </c>
      <c r="Y1030" s="13">
        <f t="shared" si="13"/>
        <v>7380.45</v>
      </c>
      <c r="Z1030" s="7">
        <f t="shared" si="12"/>
        <v>7380.45</v>
      </c>
    </row>
    <row r="1031" spans="1:26" x14ac:dyDescent="0.25">
      <c r="A1031" t="s">
        <v>2164</v>
      </c>
      <c r="B1031">
        <v>207910</v>
      </c>
      <c r="C1031" t="s">
        <v>4840</v>
      </c>
      <c r="D1031" s="6">
        <v>44386</v>
      </c>
      <c r="E1031" t="s">
        <v>123</v>
      </c>
      <c r="F1031">
        <v>20</v>
      </c>
      <c r="G1031">
        <v>-1.23</v>
      </c>
      <c r="H1031">
        <v>18.77</v>
      </c>
      <c r="I1031" t="s">
        <v>4447</v>
      </c>
      <c r="J1031" t="s">
        <v>4439</v>
      </c>
      <c r="K1031" t="s">
        <v>4440</v>
      </c>
      <c r="Q1031">
        <v>74.55</v>
      </c>
      <c r="R1031">
        <v>1491</v>
      </c>
      <c r="S1031" s="13">
        <v>0</v>
      </c>
      <c r="T1031">
        <v>0</v>
      </c>
      <c r="U1031">
        <v>-91.7</v>
      </c>
      <c r="V1031">
        <v>72.010000000000005</v>
      </c>
      <c r="W1031">
        <v>1351.71</v>
      </c>
      <c r="X1031">
        <v>47.59</v>
      </c>
      <c r="Y1031" s="13">
        <f t="shared" si="13"/>
        <v>1491</v>
      </c>
      <c r="Z1031" s="7">
        <f t="shared" si="12"/>
        <v>1491</v>
      </c>
    </row>
    <row r="1032" spans="1:26" x14ac:dyDescent="0.25">
      <c r="A1032" t="s">
        <v>2164</v>
      </c>
      <c r="B1032">
        <v>207911</v>
      </c>
      <c r="C1032" t="s">
        <v>4841</v>
      </c>
      <c r="D1032" s="6">
        <v>44386</v>
      </c>
      <c r="E1032" t="s">
        <v>123</v>
      </c>
      <c r="F1032">
        <v>20</v>
      </c>
      <c r="G1032">
        <v>-1.23</v>
      </c>
      <c r="H1032">
        <v>18.77</v>
      </c>
      <c r="I1032" t="s">
        <v>4448</v>
      </c>
      <c r="J1032" t="s">
        <v>4439</v>
      </c>
      <c r="K1032" t="s">
        <v>4440</v>
      </c>
      <c r="Q1032">
        <v>74.55</v>
      </c>
      <c r="R1032">
        <v>1491</v>
      </c>
      <c r="S1032" s="13">
        <v>0</v>
      </c>
      <c r="T1032">
        <v>0</v>
      </c>
      <c r="U1032">
        <v>-91.7</v>
      </c>
      <c r="V1032">
        <v>72.010000000000005</v>
      </c>
      <c r="W1032">
        <v>1351.71</v>
      </c>
      <c r="X1032">
        <v>47.59</v>
      </c>
      <c r="Y1032" s="13">
        <f t="shared" si="13"/>
        <v>1491</v>
      </c>
      <c r="Z1032" s="7">
        <f t="shared" si="12"/>
        <v>1491</v>
      </c>
    </row>
    <row r="1033" spans="1:26" x14ac:dyDescent="0.25">
      <c r="A1033" t="s">
        <v>2164</v>
      </c>
      <c r="B1033">
        <v>207912</v>
      </c>
      <c r="C1033" t="s">
        <v>4842</v>
      </c>
      <c r="D1033" s="6">
        <v>44386</v>
      </c>
      <c r="E1033" t="s">
        <v>123</v>
      </c>
      <c r="F1033">
        <v>69</v>
      </c>
      <c r="G1033">
        <v>-3.36</v>
      </c>
      <c r="H1033">
        <v>65.64</v>
      </c>
      <c r="I1033" t="s">
        <v>4449</v>
      </c>
      <c r="J1033" t="s">
        <v>1227</v>
      </c>
      <c r="K1033" t="s">
        <v>1228</v>
      </c>
      <c r="Q1033">
        <v>74.55</v>
      </c>
      <c r="R1033">
        <v>7380.45</v>
      </c>
      <c r="S1033" s="13">
        <v>0</v>
      </c>
      <c r="T1033">
        <v>2236.5</v>
      </c>
      <c r="U1033">
        <v>-250.49</v>
      </c>
      <c r="V1033">
        <v>72.010000000000005</v>
      </c>
      <c r="W1033">
        <v>4727.04</v>
      </c>
      <c r="X1033">
        <v>166.42</v>
      </c>
      <c r="Y1033" s="13">
        <f t="shared" si="13"/>
        <v>7380.45</v>
      </c>
      <c r="Z1033" s="7">
        <f t="shared" si="12"/>
        <v>7380.45</v>
      </c>
    </row>
    <row r="1034" spans="1:26" x14ac:dyDescent="0.25">
      <c r="A1034" t="s">
        <v>2164</v>
      </c>
      <c r="B1034">
        <v>207909</v>
      </c>
      <c r="C1034" t="s">
        <v>4843</v>
      </c>
      <c r="D1034" s="6">
        <v>44386</v>
      </c>
      <c r="E1034" t="s">
        <v>123</v>
      </c>
      <c r="F1034">
        <v>30</v>
      </c>
      <c r="G1034">
        <v>-1.66</v>
      </c>
      <c r="H1034">
        <v>28.34</v>
      </c>
      <c r="I1034" t="s">
        <v>4450</v>
      </c>
      <c r="J1034" t="s">
        <v>4451</v>
      </c>
      <c r="K1034" t="s">
        <v>4452</v>
      </c>
      <c r="Q1034">
        <v>74.55</v>
      </c>
      <c r="R1034">
        <v>2236.5</v>
      </c>
      <c r="S1034" s="13">
        <v>0</v>
      </c>
      <c r="T1034">
        <v>0</v>
      </c>
      <c r="U1034">
        <v>-123.76</v>
      </c>
      <c r="V1034">
        <v>72.010000000000005</v>
      </c>
      <c r="W1034">
        <v>2040.89</v>
      </c>
      <c r="X1034">
        <v>71.849999999999994</v>
      </c>
      <c r="Y1034" s="13">
        <f t="shared" si="13"/>
        <v>2236.5</v>
      </c>
      <c r="Z1034" s="7">
        <f t="shared" si="12"/>
        <v>2236.5</v>
      </c>
    </row>
    <row r="1035" spans="1:26" x14ac:dyDescent="0.25">
      <c r="A1035" t="s">
        <v>2164</v>
      </c>
      <c r="B1035">
        <v>207915</v>
      </c>
      <c r="C1035" t="s">
        <v>4844</v>
      </c>
      <c r="D1035" s="6">
        <v>44386</v>
      </c>
      <c r="E1035" t="s">
        <v>123</v>
      </c>
      <c r="F1035">
        <v>20</v>
      </c>
      <c r="G1035">
        <v>-1.23</v>
      </c>
      <c r="H1035">
        <v>18.77</v>
      </c>
      <c r="I1035" t="s">
        <v>4453</v>
      </c>
      <c r="J1035" t="s">
        <v>4454</v>
      </c>
      <c r="K1035" t="s">
        <v>4455</v>
      </c>
      <c r="Q1035">
        <v>74.55</v>
      </c>
      <c r="R1035">
        <v>1491</v>
      </c>
      <c r="S1035" s="13">
        <v>0</v>
      </c>
      <c r="T1035">
        <v>0</v>
      </c>
      <c r="U1035">
        <v>-91.7</v>
      </c>
      <c r="V1035">
        <v>72.010000000000005</v>
      </c>
      <c r="W1035">
        <v>1351.71</v>
      </c>
      <c r="X1035">
        <v>47.59</v>
      </c>
      <c r="Y1035" s="13">
        <f t="shared" si="13"/>
        <v>1491</v>
      </c>
      <c r="Z1035" s="7">
        <f t="shared" si="12"/>
        <v>1491</v>
      </c>
    </row>
    <row r="1036" spans="1:26" x14ac:dyDescent="0.25">
      <c r="A1036" t="s">
        <v>2164</v>
      </c>
      <c r="B1036">
        <v>207916</v>
      </c>
      <c r="C1036" t="s">
        <v>4845</v>
      </c>
      <c r="D1036" s="6">
        <v>44386</v>
      </c>
      <c r="E1036" t="s">
        <v>123</v>
      </c>
      <c r="F1036">
        <v>99</v>
      </c>
      <c r="G1036">
        <v>-4.67</v>
      </c>
      <c r="H1036">
        <v>94.33</v>
      </c>
      <c r="I1036" t="s">
        <v>4456</v>
      </c>
      <c r="J1036" t="s">
        <v>4457</v>
      </c>
      <c r="K1036" t="s">
        <v>4458</v>
      </c>
      <c r="Q1036">
        <v>74.55</v>
      </c>
      <c r="R1036">
        <v>7380.45</v>
      </c>
      <c r="S1036" s="13">
        <v>0</v>
      </c>
      <c r="T1036">
        <v>0</v>
      </c>
      <c r="U1036">
        <v>-348.15</v>
      </c>
      <c r="V1036">
        <v>72.010000000000005</v>
      </c>
      <c r="W1036">
        <v>6793.14</v>
      </c>
      <c r="X1036">
        <v>239.16</v>
      </c>
      <c r="Y1036" s="13">
        <f t="shared" si="13"/>
        <v>7380.4500000000007</v>
      </c>
      <c r="Z1036" s="7">
        <f t="shared" si="12"/>
        <v>7380.45</v>
      </c>
    </row>
    <row r="1037" spans="1:26" x14ac:dyDescent="0.25">
      <c r="A1037" t="s">
        <v>2164</v>
      </c>
      <c r="B1037">
        <v>207917</v>
      </c>
      <c r="C1037" t="s">
        <v>4846</v>
      </c>
      <c r="D1037" s="6">
        <v>44386</v>
      </c>
      <c r="E1037" t="s">
        <v>123</v>
      </c>
      <c r="F1037">
        <v>149</v>
      </c>
      <c r="G1037">
        <v>-6.86</v>
      </c>
      <c r="H1037">
        <v>142.13999999999999</v>
      </c>
      <c r="I1037" t="s">
        <v>4459</v>
      </c>
      <c r="J1037" t="s">
        <v>4460</v>
      </c>
      <c r="K1037" t="s">
        <v>4461</v>
      </c>
      <c r="Q1037">
        <v>74.55</v>
      </c>
      <c r="R1037">
        <v>11853.45</v>
      </c>
      <c r="S1037" s="13">
        <v>0</v>
      </c>
      <c r="T1037">
        <v>745.5</v>
      </c>
      <c r="U1037">
        <v>-511.41</v>
      </c>
      <c r="V1037">
        <v>72.010000000000005</v>
      </c>
      <c r="W1037">
        <v>10236.16</v>
      </c>
      <c r="X1037">
        <v>360.38</v>
      </c>
      <c r="Y1037" s="13">
        <f t="shared" si="13"/>
        <v>11853.45</v>
      </c>
      <c r="Z1037" s="7">
        <f t="shared" si="12"/>
        <v>11853.45</v>
      </c>
    </row>
    <row r="1038" spans="1:26" x14ac:dyDescent="0.25">
      <c r="A1038" t="s">
        <v>2164</v>
      </c>
      <c r="B1038">
        <v>207918</v>
      </c>
      <c r="C1038" t="s">
        <v>4847</v>
      </c>
      <c r="D1038" s="6">
        <v>44387</v>
      </c>
      <c r="E1038" t="s">
        <v>123</v>
      </c>
      <c r="F1038">
        <v>20</v>
      </c>
      <c r="G1038">
        <v>-1.23</v>
      </c>
      <c r="H1038">
        <v>18.77</v>
      </c>
      <c r="I1038" t="s">
        <v>4462</v>
      </c>
      <c r="J1038" t="s">
        <v>4463</v>
      </c>
      <c r="K1038" t="s">
        <v>4464</v>
      </c>
      <c r="Q1038">
        <v>74.510000000000005</v>
      </c>
      <c r="R1038">
        <v>1490.2</v>
      </c>
      <c r="S1038" s="13">
        <v>0</v>
      </c>
      <c r="T1038">
        <v>0</v>
      </c>
      <c r="U1038">
        <v>-91.65</v>
      </c>
      <c r="V1038">
        <v>71.84</v>
      </c>
      <c r="W1038">
        <v>1348.37</v>
      </c>
      <c r="X1038">
        <v>50.18</v>
      </c>
      <c r="Y1038" s="13">
        <f t="shared" si="13"/>
        <v>1490.1999999999998</v>
      </c>
      <c r="Z1038" s="7">
        <f t="shared" si="12"/>
        <v>1490.2</v>
      </c>
    </row>
    <row r="1039" spans="1:26" x14ac:dyDescent="0.25">
      <c r="A1039" t="s">
        <v>2164</v>
      </c>
      <c r="B1039">
        <v>207919</v>
      </c>
      <c r="C1039" t="s">
        <v>4848</v>
      </c>
      <c r="D1039" s="6">
        <v>44387</v>
      </c>
      <c r="E1039" t="s">
        <v>123</v>
      </c>
      <c r="F1039">
        <v>60</v>
      </c>
      <c r="G1039">
        <v>-2.97</v>
      </c>
      <c r="H1039">
        <v>57.03</v>
      </c>
      <c r="I1039" t="s">
        <v>4465</v>
      </c>
      <c r="J1039" t="s">
        <v>4454</v>
      </c>
      <c r="K1039" t="s">
        <v>4455</v>
      </c>
      <c r="Q1039">
        <v>74.510000000000005</v>
      </c>
      <c r="R1039">
        <v>4470.6000000000004</v>
      </c>
      <c r="S1039" s="13">
        <v>0</v>
      </c>
      <c r="T1039">
        <v>0</v>
      </c>
      <c r="U1039">
        <v>-221.3</v>
      </c>
      <c r="V1039">
        <v>71.84</v>
      </c>
      <c r="W1039">
        <v>4096.83</v>
      </c>
      <c r="X1039">
        <v>152.47</v>
      </c>
      <c r="Y1039" s="13">
        <f t="shared" si="13"/>
        <v>4470.6000000000004</v>
      </c>
      <c r="Z1039" s="7">
        <f t="shared" si="12"/>
        <v>4470.6000000000004</v>
      </c>
    </row>
    <row r="1040" spans="1:26" x14ac:dyDescent="0.25">
      <c r="A1040" t="s">
        <v>2164</v>
      </c>
      <c r="B1040">
        <v>207921</v>
      </c>
      <c r="C1040" t="s">
        <v>4849</v>
      </c>
      <c r="D1040" s="6">
        <v>44387</v>
      </c>
      <c r="E1040" t="s">
        <v>123</v>
      </c>
      <c r="F1040">
        <v>20</v>
      </c>
      <c r="G1040">
        <v>-1.23</v>
      </c>
      <c r="H1040">
        <v>18.77</v>
      </c>
      <c r="I1040" t="s">
        <v>4466</v>
      </c>
      <c r="J1040" t="s">
        <v>4433</v>
      </c>
      <c r="K1040" t="s">
        <v>4434</v>
      </c>
      <c r="Q1040">
        <v>74.510000000000005</v>
      </c>
      <c r="R1040">
        <v>1490.2</v>
      </c>
      <c r="S1040" s="13">
        <v>0</v>
      </c>
      <c r="T1040">
        <v>0</v>
      </c>
      <c r="U1040">
        <v>-91.65</v>
      </c>
      <c r="V1040">
        <v>71.84</v>
      </c>
      <c r="W1040">
        <v>1348.37</v>
      </c>
      <c r="X1040">
        <v>50.18</v>
      </c>
      <c r="Y1040" s="13">
        <f t="shared" si="13"/>
        <v>1490.1999999999998</v>
      </c>
      <c r="Z1040" s="7">
        <f t="shared" si="12"/>
        <v>1490.2</v>
      </c>
    </row>
    <row r="1041" spans="1:26" x14ac:dyDescent="0.25">
      <c r="A1041" t="s">
        <v>2164</v>
      </c>
      <c r="B1041">
        <v>207922</v>
      </c>
      <c r="C1041" t="s">
        <v>4850</v>
      </c>
      <c r="D1041" s="6">
        <v>44387</v>
      </c>
      <c r="E1041" t="s">
        <v>123</v>
      </c>
      <c r="F1041">
        <v>99</v>
      </c>
      <c r="G1041">
        <v>-4.67</v>
      </c>
      <c r="H1041">
        <v>94.33</v>
      </c>
      <c r="I1041" t="s">
        <v>4467</v>
      </c>
      <c r="J1041" t="s">
        <v>4468</v>
      </c>
      <c r="K1041" t="s">
        <v>4469</v>
      </c>
      <c r="Q1041">
        <v>74.510000000000005</v>
      </c>
      <c r="R1041">
        <v>7376.49</v>
      </c>
      <c r="S1041" s="13">
        <v>0</v>
      </c>
      <c r="T1041">
        <v>0</v>
      </c>
      <c r="U1041">
        <v>-347.96</v>
      </c>
      <c r="V1041">
        <v>71.84</v>
      </c>
      <c r="W1041">
        <v>6776.33</v>
      </c>
      <c r="X1041">
        <v>252.2</v>
      </c>
      <c r="Y1041" s="13">
        <f t="shared" si="13"/>
        <v>7376.49</v>
      </c>
      <c r="Z1041" s="7">
        <f t="shared" si="12"/>
        <v>7376.49</v>
      </c>
    </row>
    <row r="1042" spans="1:26" x14ac:dyDescent="0.25">
      <c r="A1042" t="s">
        <v>2164</v>
      </c>
      <c r="B1042">
        <v>207923</v>
      </c>
      <c r="C1042" t="s">
        <v>4851</v>
      </c>
      <c r="D1042" s="6">
        <v>44387</v>
      </c>
      <c r="E1042" t="s">
        <v>123</v>
      </c>
      <c r="F1042">
        <v>49</v>
      </c>
      <c r="G1042">
        <v>-2.4900000000000002</v>
      </c>
      <c r="H1042">
        <v>46.51</v>
      </c>
      <c r="I1042" t="s">
        <v>4470</v>
      </c>
      <c r="J1042" t="s">
        <v>4471</v>
      </c>
      <c r="K1042" t="s">
        <v>4472</v>
      </c>
      <c r="Q1042">
        <v>74.510000000000005</v>
      </c>
      <c r="R1042">
        <v>3650.99</v>
      </c>
      <c r="S1042" s="13">
        <v>0</v>
      </c>
      <c r="T1042">
        <v>0</v>
      </c>
      <c r="U1042">
        <v>-185.53</v>
      </c>
      <c r="V1042">
        <v>71.84</v>
      </c>
      <c r="W1042">
        <v>3341.11</v>
      </c>
      <c r="X1042">
        <v>124.35</v>
      </c>
      <c r="Y1042" s="13">
        <f t="shared" si="13"/>
        <v>3650.9900000000002</v>
      </c>
      <c r="Z1042" s="7">
        <f t="shared" ref="Z1042:Z1105" si="14">+R1042</f>
        <v>3650.99</v>
      </c>
    </row>
    <row r="1043" spans="1:26" x14ac:dyDescent="0.25">
      <c r="A1043" t="s">
        <v>2164</v>
      </c>
      <c r="B1043" t="s">
        <v>4318</v>
      </c>
      <c r="C1043" t="s">
        <v>4852</v>
      </c>
      <c r="D1043" s="6">
        <v>44387</v>
      </c>
      <c r="E1043" t="s">
        <v>123</v>
      </c>
      <c r="F1043">
        <v>227</v>
      </c>
      <c r="G1043">
        <v>-10.27</v>
      </c>
      <c r="H1043">
        <v>216.73</v>
      </c>
      <c r="I1043" t="s">
        <v>4473</v>
      </c>
      <c r="J1043" t="s">
        <v>249</v>
      </c>
      <c r="K1043" t="s">
        <v>250</v>
      </c>
      <c r="Q1043">
        <v>74.510000000000005</v>
      </c>
      <c r="R1043">
        <v>16913.77</v>
      </c>
      <c r="S1043" s="13">
        <v>0</v>
      </c>
      <c r="T1043">
        <v>0</v>
      </c>
      <c r="U1043">
        <v>-765.22</v>
      </c>
      <c r="V1043">
        <v>71.84</v>
      </c>
      <c r="W1043">
        <v>15569.11</v>
      </c>
      <c r="X1043">
        <v>579.44000000000005</v>
      </c>
      <c r="Y1043" s="13">
        <f t="shared" si="13"/>
        <v>16913.77</v>
      </c>
      <c r="Z1043" s="7">
        <f t="shared" si="14"/>
        <v>16913.77</v>
      </c>
    </row>
    <row r="1044" spans="1:26" x14ac:dyDescent="0.25">
      <c r="A1044" t="s">
        <v>2164</v>
      </c>
      <c r="B1044">
        <v>207926</v>
      </c>
      <c r="C1044" t="s">
        <v>4853</v>
      </c>
      <c r="D1044" s="6">
        <v>44387</v>
      </c>
      <c r="E1044" t="s">
        <v>123</v>
      </c>
      <c r="F1044">
        <v>40</v>
      </c>
      <c r="G1044">
        <v>-2.1</v>
      </c>
      <c r="H1044">
        <v>37.9</v>
      </c>
      <c r="I1044" t="s">
        <v>4474</v>
      </c>
      <c r="J1044" t="s">
        <v>1873</v>
      </c>
      <c r="K1044" t="s">
        <v>1874</v>
      </c>
      <c r="Q1044">
        <v>74.510000000000005</v>
      </c>
      <c r="R1044">
        <v>2980.4</v>
      </c>
      <c r="S1044" s="13">
        <v>0</v>
      </c>
      <c r="T1044">
        <v>0</v>
      </c>
      <c r="U1044">
        <v>-156.47</v>
      </c>
      <c r="V1044">
        <v>71.84</v>
      </c>
      <c r="W1044">
        <v>2722.6</v>
      </c>
      <c r="X1044">
        <v>101.33</v>
      </c>
      <c r="Y1044" s="13">
        <f t="shared" ref="Y1044:Y1107" si="15">+X1044-U1044+W1044+T1044</f>
        <v>2980.4</v>
      </c>
      <c r="Z1044" s="7">
        <f t="shared" si="14"/>
        <v>2980.4</v>
      </c>
    </row>
    <row r="1045" spans="1:26" x14ac:dyDescent="0.25">
      <c r="A1045" t="s">
        <v>2164</v>
      </c>
      <c r="B1045">
        <v>207928</v>
      </c>
      <c r="C1045" t="s">
        <v>4854</v>
      </c>
      <c r="D1045" s="6">
        <v>44388</v>
      </c>
      <c r="E1045" t="s">
        <v>123</v>
      </c>
      <c r="F1045">
        <v>40</v>
      </c>
      <c r="G1045">
        <v>-2.1</v>
      </c>
      <c r="H1045">
        <v>37.9</v>
      </c>
      <c r="I1045" t="s">
        <v>4475</v>
      </c>
      <c r="J1045" t="s">
        <v>4476</v>
      </c>
      <c r="K1045" t="s">
        <v>4477</v>
      </c>
      <c r="Q1045">
        <v>74.510000000000005</v>
      </c>
      <c r="R1045">
        <v>2980.4</v>
      </c>
      <c r="S1045" s="13">
        <v>0</v>
      </c>
      <c r="T1045">
        <v>0</v>
      </c>
      <c r="U1045">
        <v>-156.47</v>
      </c>
      <c r="V1045">
        <v>71.84</v>
      </c>
      <c r="W1045">
        <v>2722.61</v>
      </c>
      <c r="X1045">
        <v>101.32</v>
      </c>
      <c r="Y1045" s="13">
        <f t="shared" si="15"/>
        <v>2980.4</v>
      </c>
      <c r="Z1045" s="7">
        <f t="shared" si="14"/>
        <v>2980.4</v>
      </c>
    </row>
    <row r="1046" spans="1:26" x14ac:dyDescent="0.25">
      <c r="A1046" t="s">
        <v>2164</v>
      </c>
      <c r="B1046">
        <v>207929</v>
      </c>
      <c r="C1046" t="s">
        <v>4855</v>
      </c>
      <c r="D1046" s="6">
        <v>44388</v>
      </c>
      <c r="E1046" t="s">
        <v>123</v>
      </c>
      <c r="F1046">
        <v>20</v>
      </c>
      <c r="G1046">
        <v>-1.23</v>
      </c>
      <c r="H1046">
        <v>18.77</v>
      </c>
      <c r="I1046" t="s">
        <v>4478</v>
      </c>
      <c r="J1046" t="s">
        <v>4479</v>
      </c>
      <c r="K1046" t="s">
        <v>4480</v>
      </c>
      <c r="Q1046">
        <v>74.510000000000005</v>
      </c>
      <c r="R1046">
        <v>1490.2</v>
      </c>
      <c r="S1046" s="13">
        <v>0</v>
      </c>
      <c r="T1046">
        <v>0</v>
      </c>
      <c r="U1046">
        <v>-91.65</v>
      </c>
      <c r="V1046">
        <v>71.84</v>
      </c>
      <c r="W1046">
        <v>1348.37</v>
      </c>
      <c r="X1046">
        <v>50.18</v>
      </c>
      <c r="Y1046" s="13">
        <f t="shared" si="15"/>
        <v>1490.1999999999998</v>
      </c>
      <c r="Z1046" s="7">
        <f t="shared" si="14"/>
        <v>1490.2</v>
      </c>
    </row>
    <row r="1047" spans="1:26" x14ac:dyDescent="0.25">
      <c r="A1047" t="s">
        <v>2164</v>
      </c>
      <c r="B1047">
        <v>207930</v>
      </c>
      <c r="C1047" t="s">
        <v>4856</v>
      </c>
      <c r="D1047" s="6">
        <v>44388</v>
      </c>
      <c r="E1047" t="s">
        <v>123</v>
      </c>
      <c r="F1047">
        <v>20</v>
      </c>
      <c r="G1047">
        <v>-1.23</v>
      </c>
      <c r="H1047">
        <v>18.77</v>
      </c>
      <c r="I1047" t="s">
        <v>4481</v>
      </c>
      <c r="J1047" t="s">
        <v>4482</v>
      </c>
      <c r="K1047" t="s">
        <v>4483</v>
      </c>
      <c r="Q1047">
        <v>74.510000000000005</v>
      </c>
      <c r="R1047">
        <v>1490.2</v>
      </c>
      <c r="S1047" s="13">
        <v>0</v>
      </c>
      <c r="T1047">
        <v>0</v>
      </c>
      <c r="U1047">
        <v>-91.65</v>
      </c>
      <c r="V1047">
        <v>71.84</v>
      </c>
      <c r="W1047">
        <v>1348.37</v>
      </c>
      <c r="X1047">
        <v>50.18</v>
      </c>
      <c r="Y1047" s="13">
        <f t="shared" si="15"/>
        <v>1490.1999999999998</v>
      </c>
      <c r="Z1047" s="7">
        <f t="shared" si="14"/>
        <v>1490.2</v>
      </c>
    </row>
    <row r="1048" spans="1:26" x14ac:dyDescent="0.25">
      <c r="A1048" t="s">
        <v>2164</v>
      </c>
      <c r="B1048">
        <v>207931</v>
      </c>
      <c r="C1048" t="s">
        <v>4857</v>
      </c>
      <c r="D1048" s="6">
        <v>44388</v>
      </c>
      <c r="E1048" t="s">
        <v>123</v>
      </c>
      <c r="F1048">
        <v>40</v>
      </c>
      <c r="G1048">
        <v>-2.1</v>
      </c>
      <c r="H1048">
        <v>37.9</v>
      </c>
      <c r="I1048" t="s">
        <v>4484</v>
      </c>
      <c r="J1048" t="s">
        <v>4485</v>
      </c>
      <c r="K1048" t="s">
        <v>4486</v>
      </c>
      <c r="Q1048">
        <v>74.510000000000005</v>
      </c>
      <c r="R1048">
        <v>2980.4</v>
      </c>
      <c r="S1048" s="13">
        <v>0</v>
      </c>
      <c r="T1048">
        <v>0</v>
      </c>
      <c r="U1048">
        <v>-156.47</v>
      </c>
      <c r="V1048">
        <v>71.84</v>
      </c>
      <c r="W1048">
        <v>2722.61</v>
      </c>
      <c r="X1048">
        <v>101.32</v>
      </c>
      <c r="Y1048" s="13">
        <f t="shared" si="15"/>
        <v>2980.4</v>
      </c>
      <c r="Z1048" s="7">
        <f t="shared" si="14"/>
        <v>2980.4</v>
      </c>
    </row>
    <row r="1049" spans="1:26" x14ac:dyDescent="0.25">
      <c r="A1049" t="s">
        <v>2164</v>
      </c>
      <c r="B1049">
        <v>207932</v>
      </c>
      <c r="C1049" t="s">
        <v>4858</v>
      </c>
      <c r="D1049" s="6">
        <v>44388</v>
      </c>
      <c r="E1049" t="s">
        <v>123</v>
      </c>
      <c r="F1049">
        <v>99</v>
      </c>
      <c r="G1049">
        <v>-4.67</v>
      </c>
      <c r="H1049">
        <v>94.33</v>
      </c>
      <c r="I1049" t="s">
        <v>4487</v>
      </c>
      <c r="J1049" t="s">
        <v>4488</v>
      </c>
      <c r="K1049" t="s">
        <v>4489</v>
      </c>
      <c r="Q1049">
        <v>74.510000000000005</v>
      </c>
      <c r="R1049">
        <v>7376.49</v>
      </c>
      <c r="S1049" s="13">
        <v>0</v>
      </c>
      <c r="T1049">
        <v>0</v>
      </c>
      <c r="U1049">
        <v>-347.96</v>
      </c>
      <c r="V1049">
        <v>71.84</v>
      </c>
      <c r="W1049">
        <v>6776.35</v>
      </c>
      <c r="X1049">
        <v>252.18</v>
      </c>
      <c r="Y1049" s="13">
        <f t="shared" si="15"/>
        <v>7376.4900000000007</v>
      </c>
      <c r="Z1049" s="7">
        <f t="shared" si="14"/>
        <v>7376.49</v>
      </c>
    </row>
    <row r="1050" spans="1:26" x14ac:dyDescent="0.25">
      <c r="A1050" t="s">
        <v>2164</v>
      </c>
      <c r="B1050">
        <v>207934</v>
      </c>
      <c r="C1050" t="s">
        <v>4859</v>
      </c>
      <c r="D1050" s="6">
        <v>44388</v>
      </c>
      <c r="E1050" t="s">
        <v>123</v>
      </c>
      <c r="F1050">
        <v>99</v>
      </c>
      <c r="G1050">
        <v>-4.67</v>
      </c>
      <c r="H1050">
        <v>94.33</v>
      </c>
      <c r="I1050" t="s">
        <v>4490</v>
      </c>
      <c r="J1050" t="s">
        <v>4491</v>
      </c>
      <c r="K1050" t="s">
        <v>4492</v>
      </c>
      <c r="Q1050">
        <v>74.510000000000005</v>
      </c>
      <c r="R1050">
        <v>7376.49</v>
      </c>
      <c r="S1050" s="13">
        <v>0</v>
      </c>
      <c r="T1050">
        <v>0</v>
      </c>
      <c r="U1050">
        <v>-347.96</v>
      </c>
      <c r="V1050">
        <v>71.84</v>
      </c>
      <c r="W1050">
        <v>6776.35</v>
      </c>
      <c r="X1050">
        <v>252.18</v>
      </c>
      <c r="Y1050" s="13">
        <f t="shared" si="15"/>
        <v>7376.4900000000007</v>
      </c>
      <c r="Z1050" s="7">
        <f t="shared" si="14"/>
        <v>7376.49</v>
      </c>
    </row>
    <row r="1051" spans="1:26" x14ac:dyDescent="0.25">
      <c r="A1051" t="s">
        <v>2164</v>
      </c>
      <c r="B1051">
        <v>207936</v>
      </c>
      <c r="C1051" t="s">
        <v>4860</v>
      </c>
      <c r="D1051" s="6">
        <v>44388</v>
      </c>
      <c r="E1051" t="s">
        <v>123</v>
      </c>
      <c r="F1051">
        <v>99</v>
      </c>
      <c r="G1051">
        <v>-4.67</v>
      </c>
      <c r="H1051">
        <v>94.33</v>
      </c>
      <c r="I1051" t="s">
        <v>4493</v>
      </c>
      <c r="J1051" t="s">
        <v>4494</v>
      </c>
      <c r="K1051" t="s">
        <v>4495</v>
      </c>
      <c r="Q1051">
        <v>74.510000000000005</v>
      </c>
      <c r="R1051">
        <v>7376.49</v>
      </c>
      <c r="S1051" s="13">
        <v>0</v>
      </c>
      <c r="T1051">
        <v>0</v>
      </c>
      <c r="U1051">
        <v>-347.96</v>
      </c>
      <c r="V1051">
        <v>71.84</v>
      </c>
      <c r="W1051">
        <v>6776.35</v>
      </c>
      <c r="X1051">
        <v>252.18</v>
      </c>
      <c r="Y1051" s="13">
        <f t="shared" si="15"/>
        <v>7376.4900000000007</v>
      </c>
      <c r="Z1051" s="7">
        <f t="shared" si="14"/>
        <v>7376.49</v>
      </c>
    </row>
    <row r="1052" spans="1:26" x14ac:dyDescent="0.25">
      <c r="A1052" t="s">
        <v>2164</v>
      </c>
      <c r="B1052">
        <v>207937</v>
      </c>
      <c r="C1052" t="s">
        <v>4861</v>
      </c>
      <c r="D1052" s="6">
        <v>44388</v>
      </c>
      <c r="E1052" t="s">
        <v>123</v>
      </c>
      <c r="F1052">
        <v>89</v>
      </c>
      <c r="G1052">
        <v>-4.24</v>
      </c>
      <c r="H1052">
        <v>84.76</v>
      </c>
      <c r="I1052" t="s">
        <v>4496</v>
      </c>
      <c r="J1052" t="s">
        <v>4497</v>
      </c>
      <c r="K1052" t="s">
        <v>4498</v>
      </c>
      <c r="Q1052">
        <v>74.510000000000005</v>
      </c>
      <c r="R1052">
        <v>7376.49</v>
      </c>
      <c r="S1052" s="13">
        <v>0</v>
      </c>
      <c r="T1052">
        <v>745.1</v>
      </c>
      <c r="U1052">
        <v>-315.93</v>
      </c>
      <c r="V1052">
        <v>71.84</v>
      </c>
      <c r="W1052">
        <v>6088.87</v>
      </c>
      <c r="X1052">
        <v>226.59</v>
      </c>
      <c r="Y1052" s="13">
        <f t="shared" si="15"/>
        <v>7376.49</v>
      </c>
      <c r="Z1052" s="7">
        <f t="shared" si="14"/>
        <v>7376.49</v>
      </c>
    </row>
    <row r="1053" spans="1:26" x14ac:dyDescent="0.25">
      <c r="A1053" t="s">
        <v>2164</v>
      </c>
      <c r="B1053">
        <v>207940</v>
      </c>
      <c r="C1053" t="s">
        <v>4862</v>
      </c>
      <c r="D1053" s="6">
        <v>44389</v>
      </c>
      <c r="E1053" t="s">
        <v>123</v>
      </c>
      <c r="F1053">
        <v>49</v>
      </c>
      <c r="G1053">
        <v>-2.4900000000000002</v>
      </c>
      <c r="H1053">
        <v>46.51</v>
      </c>
      <c r="I1053">
        <v>3.9019794412256496E+16</v>
      </c>
      <c r="J1053" t="s">
        <v>4499</v>
      </c>
      <c r="K1053" t="s">
        <v>4500</v>
      </c>
      <c r="Q1053">
        <v>74.55</v>
      </c>
      <c r="R1053">
        <v>3652.95</v>
      </c>
      <c r="S1053" s="13">
        <v>0</v>
      </c>
      <c r="T1053">
        <v>0</v>
      </c>
      <c r="U1053">
        <v>-185.63</v>
      </c>
      <c r="V1053">
        <v>71.84</v>
      </c>
      <c r="W1053">
        <v>3341.2</v>
      </c>
      <c r="X1053">
        <v>126.12</v>
      </c>
      <c r="Y1053" s="13">
        <f t="shared" si="15"/>
        <v>3652.95</v>
      </c>
      <c r="Z1053" s="7">
        <f t="shared" si="14"/>
        <v>3652.95</v>
      </c>
    </row>
    <row r="1054" spans="1:26" x14ac:dyDescent="0.25">
      <c r="A1054" t="s">
        <v>2164</v>
      </c>
      <c r="B1054">
        <v>207941</v>
      </c>
      <c r="C1054" t="s">
        <v>4863</v>
      </c>
      <c r="D1054" s="6">
        <v>44389</v>
      </c>
      <c r="E1054" t="s">
        <v>123</v>
      </c>
      <c r="F1054">
        <v>99</v>
      </c>
      <c r="G1054">
        <v>-4.67</v>
      </c>
      <c r="H1054">
        <v>94.33</v>
      </c>
      <c r="I1054" t="s">
        <v>4501</v>
      </c>
      <c r="J1054" t="s">
        <v>4468</v>
      </c>
      <c r="K1054" t="s">
        <v>4469</v>
      </c>
      <c r="Q1054">
        <v>74.55</v>
      </c>
      <c r="R1054">
        <v>7380.45</v>
      </c>
      <c r="S1054" s="13">
        <v>0</v>
      </c>
      <c r="T1054">
        <v>0</v>
      </c>
      <c r="U1054">
        <v>-348.15</v>
      </c>
      <c r="V1054">
        <v>71.84</v>
      </c>
      <c r="W1054">
        <v>6776.5</v>
      </c>
      <c r="X1054">
        <v>255.8</v>
      </c>
      <c r="Y1054" s="13">
        <f t="shared" si="15"/>
        <v>7380.45</v>
      </c>
      <c r="Z1054" s="7">
        <f t="shared" si="14"/>
        <v>7380.45</v>
      </c>
    </row>
    <row r="1055" spans="1:26" x14ac:dyDescent="0.25">
      <c r="A1055" t="s">
        <v>2164</v>
      </c>
      <c r="B1055">
        <v>207942</v>
      </c>
      <c r="C1055" t="s">
        <v>4864</v>
      </c>
      <c r="D1055" s="6">
        <v>44389</v>
      </c>
      <c r="E1055" t="s">
        <v>123</v>
      </c>
      <c r="F1055">
        <v>20</v>
      </c>
      <c r="G1055">
        <v>-1.23</v>
      </c>
      <c r="H1055">
        <v>18.77</v>
      </c>
      <c r="I1055" t="s">
        <v>4502</v>
      </c>
      <c r="J1055" t="s">
        <v>3362</v>
      </c>
      <c r="K1055" t="s">
        <v>3363</v>
      </c>
      <c r="Q1055">
        <v>74.55</v>
      </c>
      <c r="R1055">
        <v>1491</v>
      </c>
      <c r="S1055" s="13">
        <v>0</v>
      </c>
      <c r="T1055">
        <v>0</v>
      </c>
      <c r="U1055">
        <v>-91.7</v>
      </c>
      <c r="V1055">
        <v>71.84</v>
      </c>
      <c r="W1055">
        <v>1348.4</v>
      </c>
      <c r="X1055">
        <v>50.9</v>
      </c>
      <c r="Y1055" s="13">
        <f t="shared" si="15"/>
        <v>1491</v>
      </c>
      <c r="Z1055" s="7">
        <f t="shared" si="14"/>
        <v>1491</v>
      </c>
    </row>
    <row r="1056" spans="1:26" x14ac:dyDescent="0.25">
      <c r="A1056" t="s">
        <v>2164</v>
      </c>
      <c r="B1056">
        <v>207952</v>
      </c>
      <c r="C1056" t="s">
        <v>4865</v>
      </c>
      <c r="D1056" s="6">
        <v>44389</v>
      </c>
      <c r="E1056" t="s">
        <v>123</v>
      </c>
      <c r="F1056">
        <v>20</v>
      </c>
      <c r="G1056">
        <v>-1.23</v>
      </c>
      <c r="H1056">
        <v>18.77</v>
      </c>
      <c r="I1056" t="s">
        <v>4503</v>
      </c>
      <c r="J1056" t="s">
        <v>4499</v>
      </c>
      <c r="K1056" t="s">
        <v>4500</v>
      </c>
      <c r="Q1056">
        <v>74.55</v>
      </c>
      <c r="R1056">
        <v>1491</v>
      </c>
      <c r="S1056" s="13">
        <v>0</v>
      </c>
      <c r="T1056">
        <v>0</v>
      </c>
      <c r="U1056">
        <v>-91.7</v>
      </c>
      <c r="V1056">
        <v>71.84</v>
      </c>
      <c r="W1056">
        <v>1348.4</v>
      </c>
      <c r="X1056">
        <v>50.9</v>
      </c>
      <c r="Y1056" s="13">
        <f t="shared" si="15"/>
        <v>1491</v>
      </c>
      <c r="Z1056" s="7">
        <f t="shared" si="14"/>
        <v>1491</v>
      </c>
    </row>
    <row r="1057" spans="1:26" x14ac:dyDescent="0.25">
      <c r="A1057" t="s">
        <v>2164</v>
      </c>
      <c r="B1057">
        <v>207953</v>
      </c>
      <c r="C1057" t="s">
        <v>4866</v>
      </c>
      <c r="D1057" s="6">
        <v>44390</v>
      </c>
      <c r="E1057" t="s">
        <v>123</v>
      </c>
      <c r="F1057">
        <v>99</v>
      </c>
      <c r="G1057">
        <v>-4.67</v>
      </c>
      <c r="H1057">
        <v>94.33</v>
      </c>
      <c r="I1057" t="s">
        <v>4504</v>
      </c>
      <c r="J1057" t="s">
        <v>4505</v>
      </c>
      <c r="K1057" t="s">
        <v>4506</v>
      </c>
      <c r="Q1057">
        <v>74.52</v>
      </c>
      <c r="R1057">
        <v>7377.48</v>
      </c>
      <c r="S1057" s="13">
        <v>0</v>
      </c>
      <c r="T1057">
        <v>0</v>
      </c>
      <c r="U1057">
        <v>-348.01</v>
      </c>
      <c r="V1057">
        <v>71.77</v>
      </c>
      <c r="W1057">
        <v>6770.39</v>
      </c>
      <c r="X1057">
        <v>259.08</v>
      </c>
      <c r="Y1057" s="13">
        <f t="shared" si="15"/>
        <v>7377.4800000000005</v>
      </c>
      <c r="Z1057" s="7">
        <f t="shared" si="14"/>
        <v>7377.48</v>
      </c>
    </row>
    <row r="1058" spans="1:26" x14ac:dyDescent="0.25">
      <c r="A1058" t="s">
        <v>2164</v>
      </c>
      <c r="B1058">
        <v>207954</v>
      </c>
      <c r="C1058" t="s">
        <v>4867</v>
      </c>
      <c r="D1058" s="6">
        <v>44390</v>
      </c>
      <c r="E1058" t="s">
        <v>123</v>
      </c>
      <c r="F1058">
        <v>20</v>
      </c>
      <c r="G1058">
        <v>-1.23</v>
      </c>
      <c r="H1058">
        <v>18.77</v>
      </c>
      <c r="I1058" t="s">
        <v>4507</v>
      </c>
      <c r="J1058" t="s">
        <v>3152</v>
      </c>
      <c r="K1058" t="s">
        <v>3153</v>
      </c>
      <c r="Q1058">
        <v>74.52</v>
      </c>
      <c r="R1058">
        <v>1490.4</v>
      </c>
      <c r="S1058" s="13">
        <v>0</v>
      </c>
      <c r="T1058">
        <v>0</v>
      </c>
      <c r="U1058">
        <v>-91.66</v>
      </c>
      <c r="V1058">
        <v>71.77</v>
      </c>
      <c r="W1058">
        <v>1347.19</v>
      </c>
      <c r="X1058">
        <v>51.55</v>
      </c>
      <c r="Y1058" s="13">
        <f t="shared" si="15"/>
        <v>1490.4</v>
      </c>
      <c r="Z1058" s="7">
        <f t="shared" si="14"/>
        <v>1490.4</v>
      </c>
    </row>
    <row r="1059" spans="1:26" x14ac:dyDescent="0.25">
      <c r="A1059" t="s">
        <v>2164</v>
      </c>
      <c r="B1059">
        <v>207955</v>
      </c>
      <c r="C1059" t="s">
        <v>4868</v>
      </c>
      <c r="D1059" s="6">
        <v>44390</v>
      </c>
      <c r="E1059" t="s">
        <v>123</v>
      </c>
      <c r="F1059">
        <v>99</v>
      </c>
      <c r="G1059">
        <v>-4.67</v>
      </c>
      <c r="H1059">
        <v>94.33</v>
      </c>
      <c r="I1059" t="s">
        <v>4508</v>
      </c>
      <c r="J1059" t="s">
        <v>4509</v>
      </c>
      <c r="K1059" t="s">
        <v>4510</v>
      </c>
      <c r="Q1059">
        <v>74.52</v>
      </c>
      <c r="R1059">
        <v>7377.48</v>
      </c>
      <c r="S1059" s="13">
        <v>0</v>
      </c>
      <c r="T1059">
        <v>0</v>
      </c>
      <c r="U1059">
        <v>-348.01</v>
      </c>
      <c r="V1059">
        <v>71.77</v>
      </c>
      <c r="W1059">
        <v>6770.39</v>
      </c>
      <c r="X1059">
        <v>259.08</v>
      </c>
      <c r="Y1059" s="13">
        <f t="shared" si="15"/>
        <v>7377.4800000000005</v>
      </c>
      <c r="Z1059" s="7">
        <f t="shared" si="14"/>
        <v>7377.48</v>
      </c>
    </row>
    <row r="1060" spans="1:26" x14ac:dyDescent="0.25">
      <c r="A1060" t="s">
        <v>2164</v>
      </c>
      <c r="B1060">
        <v>207957</v>
      </c>
      <c r="C1060" t="s">
        <v>4869</v>
      </c>
      <c r="D1060" s="6">
        <v>44390</v>
      </c>
      <c r="E1060" t="s">
        <v>123</v>
      </c>
      <c r="F1060">
        <v>49</v>
      </c>
      <c r="G1060">
        <v>-2.4900000000000002</v>
      </c>
      <c r="H1060">
        <v>46.51</v>
      </c>
      <c r="I1060" t="s">
        <v>4511</v>
      </c>
      <c r="J1060" t="s">
        <v>4512</v>
      </c>
      <c r="K1060" t="s">
        <v>4513</v>
      </c>
      <c r="Q1060">
        <v>74.52</v>
      </c>
      <c r="R1060">
        <v>3651.48</v>
      </c>
      <c r="S1060" s="13">
        <v>0</v>
      </c>
      <c r="T1060">
        <v>0</v>
      </c>
      <c r="U1060">
        <v>-185.56</v>
      </c>
      <c r="V1060">
        <v>71.77</v>
      </c>
      <c r="W1060">
        <v>3338.18</v>
      </c>
      <c r="X1060">
        <v>127.74</v>
      </c>
      <c r="Y1060" s="13">
        <f t="shared" si="15"/>
        <v>3651.48</v>
      </c>
      <c r="Z1060" s="7">
        <f t="shared" si="14"/>
        <v>3651.48</v>
      </c>
    </row>
    <row r="1061" spans="1:26" x14ac:dyDescent="0.25">
      <c r="A1061" t="s">
        <v>2164</v>
      </c>
      <c r="B1061">
        <v>207959</v>
      </c>
      <c r="C1061" t="s">
        <v>4870</v>
      </c>
      <c r="D1061" s="6">
        <v>44390</v>
      </c>
      <c r="E1061" t="s">
        <v>123</v>
      </c>
      <c r="F1061">
        <v>99</v>
      </c>
      <c r="G1061">
        <v>-4.67</v>
      </c>
      <c r="H1061">
        <v>94.33</v>
      </c>
      <c r="I1061" t="s">
        <v>4514</v>
      </c>
      <c r="J1061" t="s">
        <v>4515</v>
      </c>
      <c r="K1061" t="s">
        <v>4516</v>
      </c>
      <c r="Q1061">
        <v>74.52</v>
      </c>
      <c r="R1061">
        <v>7377.48</v>
      </c>
      <c r="S1061" s="13">
        <v>0</v>
      </c>
      <c r="T1061">
        <v>0</v>
      </c>
      <c r="U1061">
        <v>-348.01</v>
      </c>
      <c r="V1061">
        <v>71.77</v>
      </c>
      <c r="W1061">
        <v>6770.39</v>
      </c>
      <c r="X1061">
        <v>259.08</v>
      </c>
      <c r="Y1061" s="13">
        <f t="shared" si="15"/>
        <v>7377.4800000000005</v>
      </c>
      <c r="Z1061" s="7">
        <f t="shared" si="14"/>
        <v>7377.48</v>
      </c>
    </row>
    <row r="1062" spans="1:26" x14ac:dyDescent="0.25">
      <c r="A1062" t="s">
        <v>2164</v>
      </c>
      <c r="B1062">
        <v>207966</v>
      </c>
      <c r="C1062" t="s">
        <v>4871</v>
      </c>
      <c r="D1062" s="6">
        <v>44390</v>
      </c>
      <c r="E1062" t="s">
        <v>123</v>
      </c>
      <c r="F1062">
        <v>99</v>
      </c>
      <c r="G1062">
        <v>-4.67</v>
      </c>
      <c r="H1062">
        <v>94.33</v>
      </c>
      <c r="I1062" t="s">
        <v>4517</v>
      </c>
      <c r="J1062" t="s">
        <v>4518</v>
      </c>
      <c r="K1062" t="s">
        <v>4519</v>
      </c>
      <c r="Q1062">
        <v>74.52</v>
      </c>
      <c r="R1062">
        <v>7377.48</v>
      </c>
      <c r="S1062" s="13">
        <v>0</v>
      </c>
      <c r="T1062">
        <v>0</v>
      </c>
      <c r="U1062">
        <v>-348.01</v>
      </c>
      <c r="V1062">
        <v>71.77</v>
      </c>
      <c r="W1062">
        <v>6770.39</v>
      </c>
      <c r="X1062">
        <v>259.08</v>
      </c>
      <c r="Y1062" s="13">
        <f t="shared" si="15"/>
        <v>7377.4800000000005</v>
      </c>
      <c r="Z1062" s="7">
        <f t="shared" si="14"/>
        <v>7377.48</v>
      </c>
    </row>
    <row r="1063" spans="1:26" x14ac:dyDescent="0.25">
      <c r="A1063" t="s">
        <v>2164</v>
      </c>
      <c r="B1063">
        <v>207970</v>
      </c>
      <c r="C1063" t="s">
        <v>4872</v>
      </c>
      <c r="D1063" s="6">
        <v>44391</v>
      </c>
      <c r="E1063" t="s">
        <v>123</v>
      </c>
      <c r="F1063">
        <v>20</v>
      </c>
      <c r="G1063">
        <v>-1.23</v>
      </c>
      <c r="H1063">
        <v>18.77</v>
      </c>
      <c r="I1063" t="s">
        <v>4520</v>
      </c>
      <c r="J1063" t="s">
        <v>4521</v>
      </c>
      <c r="K1063" t="s">
        <v>4522</v>
      </c>
      <c r="Q1063">
        <v>74.56</v>
      </c>
      <c r="R1063">
        <v>1491.2</v>
      </c>
      <c r="S1063" s="13">
        <v>0</v>
      </c>
      <c r="T1063">
        <v>0</v>
      </c>
      <c r="U1063">
        <v>-91.71</v>
      </c>
      <c r="V1063">
        <v>71.77</v>
      </c>
      <c r="W1063">
        <v>1347.11</v>
      </c>
      <c r="X1063">
        <v>52.38</v>
      </c>
      <c r="Y1063" s="13">
        <f t="shared" si="15"/>
        <v>1491.1999999999998</v>
      </c>
      <c r="Z1063" s="7">
        <f t="shared" si="14"/>
        <v>1491.2</v>
      </c>
    </row>
    <row r="1064" spans="1:26" x14ac:dyDescent="0.25">
      <c r="A1064" t="s">
        <v>2164</v>
      </c>
      <c r="B1064">
        <v>207972</v>
      </c>
      <c r="C1064" t="s">
        <v>4873</v>
      </c>
      <c r="D1064" s="6">
        <v>44391</v>
      </c>
      <c r="E1064" t="s">
        <v>123</v>
      </c>
      <c r="F1064">
        <v>119</v>
      </c>
      <c r="G1064">
        <v>-5.55</v>
      </c>
      <c r="H1064">
        <v>113.45</v>
      </c>
      <c r="I1064" t="s">
        <v>4523</v>
      </c>
      <c r="J1064" t="s">
        <v>4524</v>
      </c>
      <c r="K1064" t="s">
        <v>4525</v>
      </c>
      <c r="Q1064">
        <v>74.56</v>
      </c>
      <c r="R1064">
        <v>8872.64</v>
      </c>
      <c r="S1064" s="13">
        <v>0</v>
      </c>
      <c r="T1064">
        <v>0</v>
      </c>
      <c r="U1064">
        <v>-413.81</v>
      </c>
      <c r="V1064">
        <v>71.77</v>
      </c>
      <c r="W1064">
        <v>8142.22</v>
      </c>
      <c r="X1064">
        <v>316.61</v>
      </c>
      <c r="Y1064" s="13">
        <f t="shared" si="15"/>
        <v>8872.64</v>
      </c>
      <c r="Z1064" s="7">
        <f t="shared" si="14"/>
        <v>8872.64</v>
      </c>
    </row>
    <row r="1065" spans="1:26" x14ac:dyDescent="0.25">
      <c r="A1065" t="s">
        <v>2164</v>
      </c>
      <c r="B1065">
        <v>207976</v>
      </c>
      <c r="C1065" t="s">
        <v>4874</v>
      </c>
      <c r="D1065" s="6">
        <v>44391</v>
      </c>
      <c r="E1065" t="s">
        <v>123</v>
      </c>
      <c r="F1065">
        <v>99</v>
      </c>
      <c r="G1065">
        <v>-4.67</v>
      </c>
      <c r="H1065">
        <v>94.33</v>
      </c>
      <c r="I1065" t="s">
        <v>4526</v>
      </c>
      <c r="J1065" t="s">
        <v>4527</v>
      </c>
      <c r="K1065" t="s">
        <v>4528</v>
      </c>
      <c r="Q1065">
        <v>74.56</v>
      </c>
      <c r="R1065">
        <v>7381.44</v>
      </c>
      <c r="S1065" s="13">
        <v>0</v>
      </c>
      <c r="T1065">
        <v>0</v>
      </c>
      <c r="U1065">
        <v>-348.2</v>
      </c>
      <c r="V1065">
        <v>71.77</v>
      </c>
      <c r="W1065">
        <v>6769.99</v>
      </c>
      <c r="X1065">
        <v>263.25</v>
      </c>
      <c r="Y1065" s="13">
        <f t="shared" si="15"/>
        <v>7381.44</v>
      </c>
      <c r="Z1065" s="7">
        <f t="shared" si="14"/>
        <v>7381.44</v>
      </c>
    </row>
    <row r="1066" spans="1:26" x14ac:dyDescent="0.25">
      <c r="A1066" t="s">
        <v>2164</v>
      </c>
      <c r="B1066">
        <v>207977</v>
      </c>
      <c r="C1066" t="s">
        <v>4875</v>
      </c>
      <c r="D1066" s="6">
        <v>44392</v>
      </c>
      <c r="E1066" t="s">
        <v>123</v>
      </c>
      <c r="F1066">
        <v>149</v>
      </c>
      <c r="G1066">
        <v>-6.86</v>
      </c>
      <c r="H1066">
        <v>142.13999999999999</v>
      </c>
      <c r="I1066" t="s">
        <v>4529</v>
      </c>
      <c r="J1066" t="s">
        <v>4530</v>
      </c>
      <c r="K1066" t="s">
        <v>4531</v>
      </c>
      <c r="Q1066">
        <v>74.540000000000006</v>
      </c>
      <c r="R1066">
        <v>11106.46</v>
      </c>
      <c r="S1066" s="13">
        <v>0</v>
      </c>
      <c r="T1066">
        <v>0</v>
      </c>
      <c r="U1066">
        <v>-511.35</v>
      </c>
      <c r="V1066">
        <v>71.819999999999993</v>
      </c>
      <c r="W1066">
        <v>10208.879999999999</v>
      </c>
      <c r="X1066">
        <v>386.23</v>
      </c>
      <c r="Y1066" s="13">
        <f t="shared" si="15"/>
        <v>11106.46</v>
      </c>
      <c r="Z1066" s="7">
        <f t="shared" si="14"/>
        <v>11106.46</v>
      </c>
    </row>
    <row r="1067" spans="1:26" x14ac:dyDescent="0.25">
      <c r="A1067" t="s">
        <v>2164</v>
      </c>
      <c r="B1067">
        <v>207978</v>
      </c>
      <c r="C1067" t="s">
        <v>4876</v>
      </c>
      <c r="D1067" s="6">
        <v>44392</v>
      </c>
      <c r="E1067" t="s">
        <v>123</v>
      </c>
      <c r="F1067">
        <v>99</v>
      </c>
      <c r="G1067">
        <v>-4.67</v>
      </c>
      <c r="H1067">
        <v>94.33</v>
      </c>
      <c r="I1067" t="s">
        <v>4532</v>
      </c>
      <c r="J1067" t="s">
        <v>4533</v>
      </c>
      <c r="K1067" t="s">
        <v>4534</v>
      </c>
      <c r="Q1067">
        <v>74.540000000000006</v>
      </c>
      <c r="R1067">
        <v>7379.46</v>
      </c>
      <c r="S1067" s="13">
        <v>0</v>
      </c>
      <c r="T1067">
        <v>0</v>
      </c>
      <c r="U1067">
        <v>-348.1</v>
      </c>
      <c r="V1067">
        <v>71.819999999999993</v>
      </c>
      <c r="W1067">
        <v>6775.04</v>
      </c>
      <c r="X1067">
        <v>256.32</v>
      </c>
      <c r="Y1067" s="13">
        <f t="shared" si="15"/>
        <v>7379.46</v>
      </c>
      <c r="Z1067" s="7">
        <f t="shared" si="14"/>
        <v>7379.46</v>
      </c>
    </row>
    <row r="1068" spans="1:26" x14ac:dyDescent="0.25">
      <c r="A1068" t="s">
        <v>2164</v>
      </c>
      <c r="B1068">
        <v>207979</v>
      </c>
      <c r="C1068" t="s">
        <v>4877</v>
      </c>
      <c r="D1068" s="6">
        <v>44392</v>
      </c>
      <c r="E1068" t="s">
        <v>123</v>
      </c>
      <c r="F1068">
        <v>20</v>
      </c>
      <c r="G1068">
        <v>-1.23</v>
      </c>
      <c r="H1068">
        <v>18.77</v>
      </c>
      <c r="I1068" t="s">
        <v>4535</v>
      </c>
      <c r="J1068" t="s">
        <v>4536</v>
      </c>
      <c r="K1068" t="s">
        <v>4537</v>
      </c>
      <c r="Q1068">
        <v>74.540000000000006</v>
      </c>
      <c r="R1068">
        <v>1490.8</v>
      </c>
      <c r="S1068" s="13">
        <v>0</v>
      </c>
      <c r="T1068">
        <v>0</v>
      </c>
      <c r="U1068">
        <v>-91.69</v>
      </c>
      <c r="V1068">
        <v>71.819999999999993</v>
      </c>
      <c r="W1068">
        <v>1348.11</v>
      </c>
      <c r="X1068">
        <v>51</v>
      </c>
      <c r="Y1068" s="13">
        <f t="shared" si="15"/>
        <v>1490.8</v>
      </c>
      <c r="Z1068" s="7">
        <f t="shared" si="14"/>
        <v>1490.8</v>
      </c>
    </row>
    <row r="1069" spans="1:26" x14ac:dyDescent="0.25">
      <c r="A1069" t="s">
        <v>2164</v>
      </c>
      <c r="B1069">
        <v>207982</v>
      </c>
      <c r="C1069" t="s">
        <v>4878</v>
      </c>
      <c r="D1069" s="6">
        <v>44392</v>
      </c>
      <c r="E1069" t="s">
        <v>123</v>
      </c>
      <c r="F1069">
        <v>89</v>
      </c>
      <c r="G1069">
        <v>-4.24</v>
      </c>
      <c r="H1069">
        <v>84.76</v>
      </c>
      <c r="I1069" t="s">
        <v>4538</v>
      </c>
      <c r="J1069" t="s">
        <v>4539</v>
      </c>
      <c r="K1069" t="s">
        <v>4540</v>
      </c>
      <c r="Q1069">
        <v>74.540000000000006</v>
      </c>
      <c r="R1069">
        <v>7379.46</v>
      </c>
      <c r="S1069" s="13">
        <v>0</v>
      </c>
      <c r="T1069">
        <v>745.4</v>
      </c>
      <c r="U1069">
        <v>-316.05</v>
      </c>
      <c r="V1069">
        <v>71.819999999999993</v>
      </c>
      <c r="W1069">
        <v>6087.69</v>
      </c>
      <c r="X1069">
        <v>230.32</v>
      </c>
      <c r="Y1069" s="13">
        <f t="shared" si="15"/>
        <v>7379.4599999999991</v>
      </c>
      <c r="Z1069" s="7">
        <f t="shared" si="14"/>
        <v>7379.46</v>
      </c>
    </row>
    <row r="1070" spans="1:26" x14ac:dyDescent="0.25">
      <c r="A1070" t="s">
        <v>2164</v>
      </c>
      <c r="B1070">
        <v>207984</v>
      </c>
      <c r="C1070" t="s">
        <v>4879</v>
      </c>
      <c r="D1070" s="6">
        <v>44392</v>
      </c>
      <c r="E1070" t="s">
        <v>123</v>
      </c>
      <c r="F1070">
        <v>99</v>
      </c>
      <c r="G1070">
        <v>-4.67</v>
      </c>
      <c r="H1070">
        <v>94.33</v>
      </c>
      <c r="I1070" t="s">
        <v>4541</v>
      </c>
      <c r="J1070" t="s">
        <v>4542</v>
      </c>
      <c r="K1070" t="s">
        <v>4543</v>
      </c>
      <c r="Q1070">
        <v>74.540000000000006</v>
      </c>
      <c r="R1070">
        <v>7379.46</v>
      </c>
      <c r="S1070" s="13">
        <v>0</v>
      </c>
      <c r="T1070">
        <v>0</v>
      </c>
      <c r="U1070">
        <v>-348.1</v>
      </c>
      <c r="V1070">
        <v>71.819999999999993</v>
      </c>
      <c r="W1070">
        <v>6775.04</v>
      </c>
      <c r="X1070">
        <v>256.32</v>
      </c>
      <c r="Y1070" s="13">
        <f t="shared" si="15"/>
        <v>7379.46</v>
      </c>
      <c r="Z1070" s="7">
        <f t="shared" si="14"/>
        <v>7379.46</v>
      </c>
    </row>
    <row r="1071" spans="1:26" x14ac:dyDescent="0.25">
      <c r="A1071" t="s">
        <v>2164</v>
      </c>
      <c r="B1071">
        <v>207985</v>
      </c>
      <c r="C1071" t="s">
        <v>4880</v>
      </c>
      <c r="D1071" s="6">
        <v>44392</v>
      </c>
      <c r="E1071" t="s">
        <v>123</v>
      </c>
      <c r="F1071">
        <v>99</v>
      </c>
      <c r="G1071">
        <v>-4.67</v>
      </c>
      <c r="H1071">
        <v>94.33</v>
      </c>
      <c r="I1071" t="s">
        <v>4544</v>
      </c>
      <c r="J1071" t="s">
        <v>4545</v>
      </c>
      <c r="K1071" t="s">
        <v>4546</v>
      </c>
      <c r="Q1071">
        <v>74.540000000000006</v>
      </c>
      <c r="R1071">
        <v>7379.46</v>
      </c>
      <c r="S1071" s="13">
        <v>0</v>
      </c>
      <c r="T1071">
        <v>0</v>
      </c>
      <c r="U1071">
        <v>-348.1</v>
      </c>
      <c r="V1071">
        <v>71.819999999999993</v>
      </c>
      <c r="W1071">
        <v>6775.04</v>
      </c>
      <c r="X1071">
        <v>256.32</v>
      </c>
      <c r="Y1071" s="13">
        <f t="shared" si="15"/>
        <v>7379.46</v>
      </c>
      <c r="Z1071" s="7">
        <f t="shared" si="14"/>
        <v>7379.46</v>
      </c>
    </row>
    <row r="1072" spans="1:26" x14ac:dyDescent="0.25">
      <c r="A1072" t="s">
        <v>2164</v>
      </c>
      <c r="B1072">
        <v>207986</v>
      </c>
      <c r="C1072" t="s">
        <v>4881</v>
      </c>
      <c r="D1072" s="6">
        <v>44392</v>
      </c>
      <c r="E1072" t="s">
        <v>123</v>
      </c>
      <c r="F1072">
        <v>89</v>
      </c>
      <c r="G1072">
        <v>-4.24</v>
      </c>
      <c r="H1072">
        <v>84.76</v>
      </c>
      <c r="I1072" t="s">
        <v>4547</v>
      </c>
      <c r="J1072" t="s">
        <v>4548</v>
      </c>
      <c r="K1072" t="s">
        <v>4549</v>
      </c>
      <c r="Q1072">
        <v>74.540000000000006</v>
      </c>
      <c r="R1072">
        <v>7379.46</v>
      </c>
      <c r="S1072" s="13">
        <v>0</v>
      </c>
      <c r="T1072">
        <v>745.4</v>
      </c>
      <c r="U1072">
        <v>-316.05</v>
      </c>
      <c r="V1072">
        <v>71.819999999999993</v>
      </c>
      <c r="W1072">
        <v>6087.69</v>
      </c>
      <c r="X1072">
        <v>230.32</v>
      </c>
      <c r="Y1072" s="13">
        <f t="shared" si="15"/>
        <v>7379.4599999999991</v>
      </c>
      <c r="Z1072" s="7">
        <f t="shared" si="14"/>
        <v>7379.46</v>
      </c>
    </row>
    <row r="1073" spans="1:26" x14ac:dyDescent="0.25">
      <c r="A1073" t="s">
        <v>2164</v>
      </c>
      <c r="B1073">
        <v>207987</v>
      </c>
      <c r="C1073" t="s">
        <v>4882</v>
      </c>
      <c r="D1073" s="6">
        <v>44392</v>
      </c>
      <c r="E1073" t="s">
        <v>123</v>
      </c>
      <c r="F1073">
        <v>99</v>
      </c>
      <c r="G1073">
        <v>-4.67</v>
      </c>
      <c r="H1073">
        <v>94.33</v>
      </c>
      <c r="I1073" t="s">
        <v>4550</v>
      </c>
      <c r="J1073" t="s">
        <v>4551</v>
      </c>
      <c r="K1073" t="s">
        <v>4552</v>
      </c>
      <c r="Q1073">
        <v>74.540000000000006</v>
      </c>
      <c r="R1073">
        <v>7379.46</v>
      </c>
      <c r="S1073" s="13">
        <v>0</v>
      </c>
      <c r="T1073">
        <v>0</v>
      </c>
      <c r="U1073">
        <v>-348.1</v>
      </c>
      <c r="V1073">
        <v>71.819999999999993</v>
      </c>
      <c r="W1073">
        <v>6775.04</v>
      </c>
      <c r="X1073">
        <v>256.32</v>
      </c>
      <c r="Y1073" s="13">
        <f t="shared" si="15"/>
        <v>7379.46</v>
      </c>
      <c r="Z1073" s="7">
        <f t="shared" si="14"/>
        <v>7379.46</v>
      </c>
    </row>
    <row r="1074" spans="1:26" x14ac:dyDescent="0.25">
      <c r="A1074" t="s">
        <v>2164</v>
      </c>
      <c r="B1074">
        <v>207990</v>
      </c>
      <c r="C1074" t="s">
        <v>4883</v>
      </c>
      <c r="D1074" s="6">
        <v>44393</v>
      </c>
      <c r="E1074" t="s">
        <v>123</v>
      </c>
      <c r="F1074">
        <v>30</v>
      </c>
      <c r="G1074">
        <v>-1.66</v>
      </c>
      <c r="H1074">
        <v>28.34</v>
      </c>
      <c r="I1074" t="s">
        <v>4553</v>
      </c>
      <c r="J1074" t="s">
        <v>4554</v>
      </c>
      <c r="K1074" t="s">
        <v>4555</v>
      </c>
      <c r="Q1074">
        <v>74.599999999999994</v>
      </c>
      <c r="R1074">
        <v>2238</v>
      </c>
      <c r="S1074" s="13">
        <v>0</v>
      </c>
      <c r="T1074">
        <v>0</v>
      </c>
      <c r="U1074">
        <v>-123.84</v>
      </c>
      <c r="V1074">
        <v>71.8</v>
      </c>
      <c r="W1074">
        <v>2034.71</v>
      </c>
      <c r="X1074">
        <v>79.45</v>
      </c>
      <c r="Y1074" s="13">
        <f t="shared" si="15"/>
        <v>2238</v>
      </c>
      <c r="Z1074" s="7">
        <f t="shared" si="14"/>
        <v>2238</v>
      </c>
    </row>
    <row r="1075" spans="1:26" x14ac:dyDescent="0.25">
      <c r="A1075" t="s">
        <v>2164</v>
      </c>
      <c r="B1075">
        <v>207991</v>
      </c>
      <c r="C1075" t="s">
        <v>4884</v>
      </c>
      <c r="D1075" s="6">
        <v>44393</v>
      </c>
      <c r="E1075" t="s">
        <v>123</v>
      </c>
      <c r="F1075">
        <v>20</v>
      </c>
      <c r="G1075">
        <v>-1.23</v>
      </c>
      <c r="H1075">
        <v>18.77</v>
      </c>
      <c r="I1075" t="s">
        <v>4556</v>
      </c>
      <c r="J1075" t="s">
        <v>4557</v>
      </c>
      <c r="K1075" t="s">
        <v>4558</v>
      </c>
      <c r="Q1075">
        <v>74.599999999999994</v>
      </c>
      <c r="R1075">
        <v>1492</v>
      </c>
      <c r="S1075" s="13">
        <v>0</v>
      </c>
      <c r="T1075">
        <v>0</v>
      </c>
      <c r="U1075">
        <v>-91.76</v>
      </c>
      <c r="V1075">
        <v>71.8</v>
      </c>
      <c r="W1075">
        <v>1347.62</v>
      </c>
      <c r="X1075">
        <v>52.62</v>
      </c>
      <c r="Y1075" s="13">
        <f t="shared" si="15"/>
        <v>1492</v>
      </c>
      <c r="Z1075" s="7">
        <f t="shared" si="14"/>
        <v>1492</v>
      </c>
    </row>
    <row r="1076" spans="1:26" x14ac:dyDescent="0.25">
      <c r="A1076" t="s">
        <v>2164</v>
      </c>
      <c r="B1076">
        <v>207996</v>
      </c>
      <c r="C1076" t="s">
        <v>4885</v>
      </c>
      <c r="D1076" s="6">
        <v>44393</v>
      </c>
      <c r="E1076" t="s">
        <v>123</v>
      </c>
      <c r="F1076">
        <v>20</v>
      </c>
      <c r="G1076">
        <v>-1.23</v>
      </c>
      <c r="H1076">
        <v>18.77</v>
      </c>
      <c r="I1076" t="s">
        <v>4559</v>
      </c>
      <c r="J1076" t="s">
        <v>4560</v>
      </c>
      <c r="K1076" t="s">
        <v>4561</v>
      </c>
      <c r="Q1076">
        <v>74.599999999999994</v>
      </c>
      <c r="R1076">
        <v>1492</v>
      </c>
      <c r="S1076" s="13">
        <v>0</v>
      </c>
      <c r="T1076">
        <v>0</v>
      </c>
      <c r="U1076">
        <v>-91.76</v>
      </c>
      <c r="V1076">
        <v>71.8</v>
      </c>
      <c r="W1076">
        <v>1347.62</v>
      </c>
      <c r="X1076">
        <v>52.62</v>
      </c>
      <c r="Y1076" s="13">
        <f t="shared" si="15"/>
        <v>1492</v>
      </c>
      <c r="Z1076" s="7">
        <f t="shared" si="14"/>
        <v>1492</v>
      </c>
    </row>
    <row r="1077" spans="1:26" x14ac:dyDescent="0.25">
      <c r="A1077" t="s">
        <v>2164</v>
      </c>
      <c r="B1077">
        <v>207997</v>
      </c>
      <c r="C1077" t="s">
        <v>4886</v>
      </c>
      <c r="D1077" s="6">
        <v>44393</v>
      </c>
      <c r="E1077" t="s">
        <v>123</v>
      </c>
      <c r="F1077">
        <v>99</v>
      </c>
      <c r="G1077">
        <v>-4.67</v>
      </c>
      <c r="H1077">
        <v>94.33</v>
      </c>
      <c r="I1077" t="s">
        <v>4562</v>
      </c>
      <c r="J1077" t="s">
        <v>4563</v>
      </c>
      <c r="K1077" t="s">
        <v>4564</v>
      </c>
      <c r="Q1077">
        <v>74.599999999999994</v>
      </c>
      <c r="R1077">
        <v>7385.4</v>
      </c>
      <c r="S1077" s="13">
        <v>0</v>
      </c>
      <c r="T1077">
        <v>0</v>
      </c>
      <c r="U1077">
        <v>-348.38</v>
      </c>
      <c r="V1077">
        <v>71.8</v>
      </c>
      <c r="W1077">
        <v>6772.57</v>
      </c>
      <c r="X1077">
        <v>264.45</v>
      </c>
      <c r="Y1077" s="13">
        <f t="shared" si="15"/>
        <v>7385.4</v>
      </c>
      <c r="Z1077" s="7">
        <f t="shared" si="14"/>
        <v>7385.4</v>
      </c>
    </row>
    <row r="1078" spans="1:26" x14ac:dyDescent="0.25">
      <c r="A1078" t="s">
        <v>2164</v>
      </c>
      <c r="B1078">
        <v>208012</v>
      </c>
      <c r="C1078" t="s">
        <v>4887</v>
      </c>
      <c r="D1078" s="6">
        <v>44394</v>
      </c>
      <c r="E1078" t="s">
        <v>123</v>
      </c>
      <c r="F1078">
        <v>110</v>
      </c>
      <c r="G1078">
        <v>-5.16</v>
      </c>
      <c r="H1078">
        <v>104.84</v>
      </c>
      <c r="I1078" t="s">
        <v>4565</v>
      </c>
      <c r="J1078" t="s">
        <v>4566</v>
      </c>
      <c r="K1078" t="s">
        <v>4567</v>
      </c>
      <c r="Q1078">
        <v>74.63</v>
      </c>
      <c r="R1078">
        <v>8209.2999999999993</v>
      </c>
      <c r="S1078" s="13">
        <v>0</v>
      </c>
      <c r="T1078">
        <v>0</v>
      </c>
      <c r="U1078">
        <v>-385.09</v>
      </c>
      <c r="V1078">
        <v>71.86</v>
      </c>
      <c r="W1078">
        <v>7533.61</v>
      </c>
      <c r="X1078">
        <v>290.60000000000002</v>
      </c>
      <c r="Y1078" s="13">
        <f t="shared" si="15"/>
        <v>8209.2999999999993</v>
      </c>
      <c r="Z1078" s="7">
        <f t="shared" si="14"/>
        <v>8209.2999999999993</v>
      </c>
    </row>
    <row r="1079" spans="1:26" x14ac:dyDescent="0.25">
      <c r="A1079" t="s">
        <v>2164</v>
      </c>
      <c r="B1079">
        <v>208013</v>
      </c>
      <c r="C1079" t="s">
        <v>4888</v>
      </c>
      <c r="D1079" s="6">
        <v>44394</v>
      </c>
      <c r="E1079" t="s">
        <v>123</v>
      </c>
      <c r="F1079">
        <v>20</v>
      </c>
      <c r="G1079">
        <v>-1.23</v>
      </c>
      <c r="H1079">
        <v>18.77</v>
      </c>
      <c r="I1079" t="s">
        <v>4568</v>
      </c>
      <c r="J1079" t="s">
        <v>4569</v>
      </c>
      <c r="K1079" t="s">
        <v>4570</v>
      </c>
      <c r="Q1079">
        <v>74.63</v>
      </c>
      <c r="R1079">
        <v>1492.6</v>
      </c>
      <c r="S1079" s="13">
        <v>0</v>
      </c>
      <c r="T1079">
        <v>0</v>
      </c>
      <c r="U1079">
        <v>-91.79</v>
      </c>
      <c r="V1079">
        <v>71.86</v>
      </c>
      <c r="W1079">
        <v>1348.78</v>
      </c>
      <c r="X1079">
        <v>52.03</v>
      </c>
      <c r="Y1079" s="13">
        <f t="shared" si="15"/>
        <v>1492.6</v>
      </c>
      <c r="Z1079" s="7">
        <f t="shared" si="14"/>
        <v>1492.6</v>
      </c>
    </row>
    <row r="1080" spans="1:26" x14ac:dyDescent="0.25">
      <c r="A1080" t="s">
        <v>2164</v>
      </c>
      <c r="B1080">
        <v>208014</v>
      </c>
      <c r="C1080" t="s">
        <v>4889</v>
      </c>
      <c r="D1080" s="6">
        <v>44394</v>
      </c>
      <c r="E1080" t="s">
        <v>123</v>
      </c>
      <c r="F1080">
        <v>20</v>
      </c>
      <c r="G1080">
        <v>-1.23</v>
      </c>
      <c r="H1080">
        <v>18.77</v>
      </c>
      <c r="I1080" t="s">
        <v>4571</v>
      </c>
      <c r="J1080" t="s">
        <v>1873</v>
      </c>
      <c r="K1080" t="s">
        <v>1874</v>
      </c>
      <c r="Q1080">
        <v>74.63</v>
      </c>
      <c r="R1080">
        <v>1492.6</v>
      </c>
      <c r="S1080" s="13">
        <v>0</v>
      </c>
      <c r="T1080">
        <v>0</v>
      </c>
      <c r="U1080">
        <v>-91.79</v>
      </c>
      <c r="V1080">
        <v>71.86</v>
      </c>
      <c r="W1080">
        <v>1348.78</v>
      </c>
      <c r="X1080">
        <v>52.03</v>
      </c>
      <c r="Y1080" s="13">
        <f t="shared" si="15"/>
        <v>1492.6</v>
      </c>
      <c r="Z1080" s="7">
        <f t="shared" si="14"/>
        <v>1492.6</v>
      </c>
    </row>
    <row r="1081" spans="1:26" x14ac:dyDescent="0.25">
      <c r="A1081" t="s">
        <v>2164</v>
      </c>
      <c r="B1081">
        <v>208015</v>
      </c>
      <c r="C1081" t="s">
        <v>4890</v>
      </c>
      <c r="D1081" s="6">
        <v>44394</v>
      </c>
      <c r="E1081" t="s">
        <v>123</v>
      </c>
      <c r="F1081">
        <v>40</v>
      </c>
      <c r="G1081">
        <v>-2.1</v>
      </c>
      <c r="H1081">
        <v>37.9</v>
      </c>
      <c r="I1081" t="s">
        <v>4572</v>
      </c>
      <c r="J1081" t="s">
        <v>1873</v>
      </c>
      <c r="K1081" t="s">
        <v>1874</v>
      </c>
      <c r="Q1081">
        <v>74.63</v>
      </c>
      <c r="R1081">
        <v>2985.2</v>
      </c>
      <c r="S1081" s="13">
        <v>0</v>
      </c>
      <c r="T1081">
        <v>0</v>
      </c>
      <c r="U1081">
        <v>-156.72999999999999</v>
      </c>
      <c r="V1081">
        <v>71.86</v>
      </c>
      <c r="W1081">
        <v>2723.42</v>
      </c>
      <c r="X1081">
        <v>105.05</v>
      </c>
      <c r="Y1081" s="13">
        <f t="shared" si="15"/>
        <v>2985.2</v>
      </c>
      <c r="Z1081" s="7">
        <f t="shared" si="14"/>
        <v>2985.2</v>
      </c>
    </row>
    <row r="1082" spans="1:26" x14ac:dyDescent="0.25">
      <c r="A1082" t="s">
        <v>2164</v>
      </c>
      <c r="B1082">
        <v>208016</v>
      </c>
      <c r="C1082" t="s">
        <v>4891</v>
      </c>
      <c r="D1082" s="6">
        <v>44394</v>
      </c>
      <c r="E1082" t="s">
        <v>123</v>
      </c>
      <c r="F1082">
        <v>99</v>
      </c>
      <c r="G1082">
        <v>-4.67</v>
      </c>
      <c r="H1082">
        <v>94.33</v>
      </c>
      <c r="I1082" t="s">
        <v>4573</v>
      </c>
      <c r="J1082" t="s">
        <v>4574</v>
      </c>
      <c r="K1082" t="s">
        <v>4575</v>
      </c>
      <c r="Q1082">
        <v>74.63</v>
      </c>
      <c r="R1082">
        <v>7388.37</v>
      </c>
      <c r="S1082" s="13">
        <v>0</v>
      </c>
      <c r="T1082">
        <v>0</v>
      </c>
      <c r="U1082">
        <v>-348.52</v>
      </c>
      <c r="V1082">
        <v>71.86</v>
      </c>
      <c r="W1082">
        <v>6778.38</v>
      </c>
      <c r="X1082">
        <v>261.47000000000003</v>
      </c>
      <c r="Y1082" s="13">
        <f t="shared" si="15"/>
        <v>7388.37</v>
      </c>
      <c r="Z1082" s="7">
        <f t="shared" si="14"/>
        <v>7388.37</v>
      </c>
    </row>
    <row r="1083" spans="1:26" x14ac:dyDescent="0.25">
      <c r="A1083" t="s">
        <v>2164</v>
      </c>
      <c r="B1083">
        <v>208017</v>
      </c>
      <c r="C1083" t="s">
        <v>4892</v>
      </c>
      <c r="D1083" s="6">
        <v>44394</v>
      </c>
      <c r="E1083" t="s">
        <v>123</v>
      </c>
      <c r="F1083">
        <v>20</v>
      </c>
      <c r="G1083">
        <v>-1.23</v>
      </c>
      <c r="H1083">
        <v>18.77</v>
      </c>
      <c r="I1083" t="s">
        <v>4576</v>
      </c>
      <c r="J1083" t="s">
        <v>4577</v>
      </c>
      <c r="K1083" t="s">
        <v>4578</v>
      </c>
      <c r="Q1083">
        <v>74.63</v>
      </c>
      <c r="R1083">
        <v>1492.6</v>
      </c>
      <c r="S1083" s="13">
        <v>0</v>
      </c>
      <c r="T1083">
        <v>0</v>
      </c>
      <c r="U1083">
        <v>-91.79</v>
      </c>
      <c r="V1083">
        <v>71.86</v>
      </c>
      <c r="W1083">
        <v>1348.78</v>
      </c>
      <c r="X1083">
        <v>52.03</v>
      </c>
      <c r="Y1083" s="13">
        <f t="shared" si="15"/>
        <v>1492.6</v>
      </c>
      <c r="Z1083" s="7">
        <f t="shared" si="14"/>
        <v>1492.6</v>
      </c>
    </row>
    <row r="1084" spans="1:26" x14ac:dyDescent="0.25">
      <c r="A1084" t="s">
        <v>2164</v>
      </c>
      <c r="B1084">
        <v>208018</v>
      </c>
      <c r="C1084" t="s">
        <v>4893</v>
      </c>
      <c r="D1084" s="6">
        <v>44395</v>
      </c>
      <c r="E1084" t="s">
        <v>123</v>
      </c>
      <c r="F1084">
        <v>99</v>
      </c>
      <c r="G1084">
        <v>-4.67</v>
      </c>
      <c r="H1084">
        <v>94.33</v>
      </c>
      <c r="I1084" t="s">
        <v>4579</v>
      </c>
      <c r="J1084" t="s">
        <v>4580</v>
      </c>
      <c r="K1084" t="s">
        <v>4581</v>
      </c>
      <c r="Q1084">
        <v>74.63</v>
      </c>
      <c r="R1084">
        <v>7388.37</v>
      </c>
      <c r="S1084" s="13">
        <v>0</v>
      </c>
      <c r="T1084">
        <v>0</v>
      </c>
      <c r="U1084">
        <v>-348.52</v>
      </c>
      <c r="V1084">
        <v>71.86</v>
      </c>
      <c r="W1084">
        <v>6778.24</v>
      </c>
      <c r="X1084">
        <v>261.61</v>
      </c>
      <c r="Y1084" s="13">
        <f t="shared" si="15"/>
        <v>7388.37</v>
      </c>
      <c r="Z1084" s="7">
        <f t="shared" si="14"/>
        <v>7388.37</v>
      </c>
    </row>
    <row r="1085" spans="1:26" x14ac:dyDescent="0.25">
      <c r="A1085" t="s">
        <v>2164</v>
      </c>
      <c r="B1085">
        <v>208020</v>
      </c>
      <c r="C1085" t="s">
        <v>4894</v>
      </c>
      <c r="D1085" s="6">
        <v>44395</v>
      </c>
      <c r="E1085" t="s">
        <v>123</v>
      </c>
      <c r="F1085">
        <v>40</v>
      </c>
      <c r="G1085">
        <v>-2.1</v>
      </c>
      <c r="H1085">
        <v>37.9</v>
      </c>
      <c r="I1085" t="s">
        <v>4582</v>
      </c>
      <c r="J1085" t="s">
        <v>4583</v>
      </c>
      <c r="K1085" t="s">
        <v>4584</v>
      </c>
      <c r="Q1085">
        <v>74.63</v>
      </c>
      <c r="R1085">
        <v>2985.2</v>
      </c>
      <c r="S1085" s="13">
        <v>0</v>
      </c>
      <c r="T1085">
        <v>0</v>
      </c>
      <c r="U1085">
        <v>-156.72</v>
      </c>
      <c r="V1085">
        <v>71.86</v>
      </c>
      <c r="W1085">
        <v>2723.37</v>
      </c>
      <c r="X1085">
        <v>105.11</v>
      </c>
      <c r="Y1085" s="13">
        <f t="shared" si="15"/>
        <v>2985.2</v>
      </c>
      <c r="Z1085" s="7">
        <f t="shared" si="14"/>
        <v>2985.2</v>
      </c>
    </row>
    <row r="1086" spans="1:26" x14ac:dyDescent="0.25">
      <c r="A1086" t="s">
        <v>2164</v>
      </c>
      <c r="B1086">
        <v>208021</v>
      </c>
      <c r="C1086" t="s">
        <v>4895</v>
      </c>
      <c r="D1086" s="6">
        <v>44395</v>
      </c>
      <c r="E1086" t="s">
        <v>123</v>
      </c>
      <c r="F1086">
        <v>99</v>
      </c>
      <c r="G1086">
        <v>-4.67</v>
      </c>
      <c r="H1086">
        <v>94.33</v>
      </c>
      <c r="I1086" t="s">
        <v>4585</v>
      </c>
      <c r="J1086" t="s">
        <v>4586</v>
      </c>
      <c r="K1086" t="s">
        <v>4587</v>
      </c>
      <c r="Q1086">
        <v>74.63</v>
      </c>
      <c r="R1086">
        <v>7388.37</v>
      </c>
      <c r="S1086" s="13">
        <v>0</v>
      </c>
      <c r="T1086">
        <v>0</v>
      </c>
      <c r="U1086">
        <v>-348.52</v>
      </c>
      <c r="V1086">
        <v>71.86</v>
      </c>
      <c r="W1086">
        <v>6778.24</v>
      </c>
      <c r="X1086">
        <v>261.61</v>
      </c>
      <c r="Y1086" s="13">
        <f t="shared" si="15"/>
        <v>7388.37</v>
      </c>
      <c r="Z1086" s="7">
        <f t="shared" si="14"/>
        <v>7388.37</v>
      </c>
    </row>
    <row r="1087" spans="1:26" x14ac:dyDescent="0.25">
      <c r="A1087" t="s">
        <v>2164</v>
      </c>
      <c r="B1087">
        <v>208025</v>
      </c>
      <c r="C1087" t="s">
        <v>4896</v>
      </c>
      <c r="D1087" s="6">
        <v>44395</v>
      </c>
      <c r="E1087" t="s">
        <v>123</v>
      </c>
      <c r="F1087">
        <v>99</v>
      </c>
      <c r="G1087">
        <v>-4.67</v>
      </c>
      <c r="H1087">
        <v>94.33</v>
      </c>
      <c r="I1087" t="s">
        <v>4588</v>
      </c>
      <c r="J1087" t="s">
        <v>4589</v>
      </c>
      <c r="K1087" t="s">
        <v>4590</v>
      </c>
      <c r="Q1087">
        <v>74.63</v>
      </c>
      <c r="R1087">
        <v>7388.37</v>
      </c>
      <c r="S1087" s="13">
        <v>0</v>
      </c>
      <c r="T1087">
        <v>0</v>
      </c>
      <c r="U1087">
        <v>-348.52</v>
      </c>
      <c r="V1087">
        <v>71.86</v>
      </c>
      <c r="W1087">
        <v>6778.24</v>
      </c>
      <c r="X1087">
        <v>261.61</v>
      </c>
      <c r="Y1087" s="13">
        <f t="shared" si="15"/>
        <v>7388.37</v>
      </c>
      <c r="Z1087" s="7">
        <f t="shared" si="14"/>
        <v>7388.37</v>
      </c>
    </row>
    <row r="1088" spans="1:26" x14ac:dyDescent="0.25">
      <c r="A1088" t="s">
        <v>2164</v>
      </c>
      <c r="B1088">
        <v>208028</v>
      </c>
      <c r="C1088" t="s">
        <v>4897</v>
      </c>
      <c r="D1088" s="6">
        <v>44395</v>
      </c>
      <c r="E1088" t="s">
        <v>123</v>
      </c>
      <c r="F1088">
        <v>40</v>
      </c>
      <c r="G1088">
        <v>-2.1</v>
      </c>
      <c r="H1088">
        <v>37.9</v>
      </c>
      <c r="I1088" t="s">
        <v>4591</v>
      </c>
      <c r="J1088" t="s">
        <v>4566</v>
      </c>
      <c r="K1088" t="s">
        <v>4567</v>
      </c>
      <c r="Q1088">
        <v>74.63</v>
      </c>
      <c r="R1088">
        <v>2985.2</v>
      </c>
      <c r="S1088" s="13">
        <v>0</v>
      </c>
      <c r="T1088">
        <v>0</v>
      </c>
      <c r="U1088">
        <v>-156.72</v>
      </c>
      <c r="V1088">
        <v>71.86</v>
      </c>
      <c r="W1088">
        <v>2723.37</v>
      </c>
      <c r="X1088">
        <v>105.11</v>
      </c>
      <c r="Y1088" s="13">
        <f t="shared" si="15"/>
        <v>2985.2</v>
      </c>
      <c r="Z1088" s="7">
        <f t="shared" si="14"/>
        <v>2985.2</v>
      </c>
    </row>
    <row r="1089" spans="1:26" x14ac:dyDescent="0.25">
      <c r="A1089" t="s">
        <v>2164</v>
      </c>
      <c r="B1089">
        <v>208029</v>
      </c>
      <c r="C1089" t="s">
        <v>4898</v>
      </c>
      <c r="D1089" s="6">
        <v>44395</v>
      </c>
      <c r="E1089" t="s">
        <v>123</v>
      </c>
      <c r="F1089">
        <v>99</v>
      </c>
      <c r="G1089">
        <v>-4.67</v>
      </c>
      <c r="H1089">
        <v>94.33</v>
      </c>
      <c r="I1089" t="s">
        <v>4592</v>
      </c>
      <c r="J1089" t="s">
        <v>4457</v>
      </c>
      <c r="K1089" t="s">
        <v>4458</v>
      </c>
      <c r="Q1089">
        <v>74.63</v>
      </c>
      <c r="R1089">
        <v>7388.37</v>
      </c>
      <c r="S1089" s="13">
        <v>0</v>
      </c>
      <c r="T1089">
        <v>0</v>
      </c>
      <c r="U1089">
        <v>-348.52</v>
      </c>
      <c r="V1089">
        <v>71.86</v>
      </c>
      <c r="W1089">
        <v>6778.24</v>
      </c>
      <c r="X1089">
        <v>261.61</v>
      </c>
      <c r="Y1089" s="13">
        <f t="shared" si="15"/>
        <v>7388.37</v>
      </c>
      <c r="Z1089" s="7">
        <f t="shared" si="14"/>
        <v>7388.37</v>
      </c>
    </row>
    <row r="1090" spans="1:26" x14ac:dyDescent="0.25">
      <c r="A1090" t="s">
        <v>2164</v>
      </c>
      <c r="B1090">
        <v>208031</v>
      </c>
      <c r="C1090" t="s">
        <v>4899</v>
      </c>
      <c r="D1090" s="6">
        <v>44396</v>
      </c>
      <c r="E1090" t="s">
        <v>123</v>
      </c>
      <c r="F1090">
        <v>99</v>
      </c>
      <c r="G1090">
        <v>-4.67</v>
      </c>
      <c r="H1090">
        <v>94.33</v>
      </c>
      <c r="I1090" t="s">
        <v>4593</v>
      </c>
      <c r="J1090" t="s">
        <v>4594</v>
      </c>
      <c r="K1090" t="s">
        <v>4595</v>
      </c>
      <c r="Q1090">
        <v>74.86</v>
      </c>
      <c r="R1090">
        <v>7411.14</v>
      </c>
      <c r="S1090" s="13">
        <v>0</v>
      </c>
      <c r="T1090">
        <v>0</v>
      </c>
      <c r="U1090">
        <v>-349.6</v>
      </c>
      <c r="V1090">
        <v>71.86</v>
      </c>
      <c r="W1090">
        <v>6778.23</v>
      </c>
      <c r="X1090">
        <v>283.31</v>
      </c>
      <c r="Y1090" s="13">
        <f t="shared" si="15"/>
        <v>7411.1399999999994</v>
      </c>
      <c r="Z1090" s="7">
        <f t="shared" si="14"/>
        <v>7411.14</v>
      </c>
    </row>
    <row r="1091" spans="1:26" x14ac:dyDescent="0.25">
      <c r="A1091" t="s">
        <v>2164</v>
      </c>
      <c r="B1091">
        <v>208032</v>
      </c>
      <c r="C1091" t="s">
        <v>4900</v>
      </c>
      <c r="D1091" s="6">
        <v>44396</v>
      </c>
      <c r="E1091" t="s">
        <v>123</v>
      </c>
      <c r="F1091">
        <v>20</v>
      </c>
      <c r="G1091">
        <v>-1.23</v>
      </c>
      <c r="H1091">
        <v>18.77</v>
      </c>
      <c r="I1091" t="s">
        <v>4596</v>
      </c>
      <c r="J1091" t="s">
        <v>4597</v>
      </c>
      <c r="K1091" t="s">
        <v>4598</v>
      </c>
      <c r="Q1091">
        <v>74.86</v>
      </c>
      <c r="R1091">
        <v>1497.2</v>
      </c>
      <c r="S1091" s="13">
        <v>0</v>
      </c>
      <c r="T1091">
        <v>0</v>
      </c>
      <c r="U1091">
        <v>-92.08</v>
      </c>
      <c r="V1091">
        <v>71.86</v>
      </c>
      <c r="W1091">
        <v>1348.75</v>
      </c>
      <c r="X1091">
        <v>56.37</v>
      </c>
      <c r="Y1091" s="13">
        <f t="shared" si="15"/>
        <v>1497.2</v>
      </c>
      <c r="Z1091" s="7">
        <f t="shared" si="14"/>
        <v>1497.2</v>
      </c>
    </row>
    <row r="1092" spans="1:26" x14ac:dyDescent="0.25">
      <c r="A1092" t="s">
        <v>2164</v>
      </c>
      <c r="B1092">
        <v>208033</v>
      </c>
      <c r="C1092" t="s">
        <v>4901</v>
      </c>
      <c r="D1092" s="6">
        <v>44396</v>
      </c>
      <c r="E1092" t="s">
        <v>123</v>
      </c>
      <c r="F1092">
        <v>69</v>
      </c>
      <c r="G1092">
        <v>-3.36</v>
      </c>
      <c r="H1092">
        <v>65.64</v>
      </c>
      <c r="I1092" t="s">
        <v>4599</v>
      </c>
      <c r="J1092" t="s">
        <v>4600</v>
      </c>
      <c r="K1092" t="s">
        <v>4601</v>
      </c>
      <c r="Q1092">
        <v>74.86</v>
      </c>
      <c r="R1092">
        <v>7411.14</v>
      </c>
      <c r="S1092" s="13">
        <v>0</v>
      </c>
      <c r="T1092">
        <v>2245.8000000000002</v>
      </c>
      <c r="U1092">
        <v>-251.53</v>
      </c>
      <c r="V1092">
        <v>71.86</v>
      </c>
      <c r="W1092">
        <v>4716.66</v>
      </c>
      <c r="X1092">
        <v>197.15</v>
      </c>
      <c r="Y1092" s="13">
        <f t="shared" si="15"/>
        <v>7411.14</v>
      </c>
      <c r="Z1092" s="7">
        <f t="shared" si="14"/>
        <v>7411.14</v>
      </c>
    </row>
    <row r="1093" spans="1:26" x14ac:dyDescent="0.25">
      <c r="A1093" t="s">
        <v>2164</v>
      </c>
      <c r="B1093">
        <v>208034</v>
      </c>
      <c r="C1093" t="s">
        <v>4902</v>
      </c>
      <c r="D1093" s="6">
        <v>44396</v>
      </c>
      <c r="E1093" t="s">
        <v>123</v>
      </c>
      <c r="F1093">
        <v>99</v>
      </c>
      <c r="G1093">
        <v>-4.67</v>
      </c>
      <c r="H1093">
        <v>94.33</v>
      </c>
      <c r="I1093" t="s">
        <v>4602</v>
      </c>
      <c r="J1093" t="s">
        <v>4603</v>
      </c>
      <c r="K1093" t="s">
        <v>4604</v>
      </c>
      <c r="Q1093">
        <v>74.86</v>
      </c>
      <c r="R1093">
        <v>7411.14</v>
      </c>
      <c r="S1093" s="13">
        <v>0</v>
      </c>
      <c r="T1093">
        <v>0</v>
      </c>
      <c r="U1093">
        <v>-349.6</v>
      </c>
      <c r="V1093">
        <v>71.86</v>
      </c>
      <c r="W1093">
        <v>6778.23</v>
      </c>
      <c r="X1093">
        <v>283.31</v>
      </c>
      <c r="Y1093" s="13">
        <f t="shared" si="15"/>
        <v>7411.1399999999994</v>
      </c>
      <c r="Z1093" s="7">
        <f t="shared" si="14"/>
        <v>7411.14</v>
      </c>
    </row>
    <row r="1094" spans="1:26" x14ac:dyDescent="0.25">
      <c r="A1094" t="s">
        <v>2164</v>
      </c>
      <c r="B1094">
        <v>208035</v>
      </c>
      <c r="C1094" t="s">
        <v>4903</v>
      </c>
      <c r="D1094" s="6">
        <v>44396</v>
      </c>
      <c r="E1094" t="s">
        <v>123</v>
      </c>
      <c r="F1094">
        <v>20</v>
      </c>
      <c r="G1094">
        <v>-1.23</v>
      </c>
      <c r="H1094">
        <v>18.77</v>
      </c>
      <c r="I1094" t="s">
        <v>4605</v>
      </c>
      <c r="J1094" t="s">
        <v>1513</v>
      </c>
      <c r="K1094" t="s">
        <v>1514</v>
      </c>
      <c r="Q1094">
        <v>74.86</v>
      </c>
      <c r="R1094">
        <v>1497.2</v>
      </c>
      <c r="S1094" s="13">
        <v>0</v>
      </c>
      <c r="T1094">
        <v>0</v>
      </c>
      <c r="U1094">
        <v>-92.08</v>
      </c>
      <c r="V1094">
        <v>71.86</v>
      </c>
      <c r="W1094">
        <v>1348.75</v>
      </c>
      <c r="X1094">
        <v>56.37</v>
      </c>
      <c r="Y1094" s="13">
        <f t="shared" si="15"/>
        <v>1497.2</v>
      </c>
      <c r="Z1094" s="7">
        <f t="shared" si="14"/>
        <v>1497.2</v>
      </c>
    </row>
    <row r="1095" spans="1:26" x14ac:dyDescent="0.25">
      <c r="A1095" t="s">
        <v>2164</v>
      </c>
      <c r="B1095">
        <v>208036</v>
      </c>
      <c r="C1095" t="s">
        <v>4904</v>
      </c>
      <c r="D1095" s="6">
        <v>44396</v>
      </c>
      <c r="E1095" t="s">
        <v>123</v>
      </c>
      <c r="F1095">
        <v>99</v>
      </c>
      <c r="G1095">
        <v>-4.67</v>
      </c>
      <c r="H1095">
        <v>94.33</v>
      </c>
      <c r="I1095" t="s">
        <v>4606</v>
      </c>
      <c r="J1095" t="s">
        <v>4607</v>
      </c>
      <c r="K1095" t="s">
        <v>4608</v>
      </c>
      <c r="Q1095">
        <v>74.86</v>
      </c>
      <c r="R1095">
        <v>7411.14</v>
      </c>
      <c r="S1095" s="13">
        <v>0</v>
      </c>
      <c r="T1095">
        <v>0</v>
      </c>
      <c r="U1095">
        <v>-349.6</v>
      </c>
      <c r="V1095">
        <v>71.86</v>
      </c>
      <c r="W1095">
        <v>6778.23</v>
      </c>
      <c r="X1095">
        <v>283.31</v>
      </c>
      <c r="Y1095" s="13">
        <f t="shared" si="15"/>
        <v>7411.1399999999994</v>
      </c>
      <c r="Z1095" s="7">
        <f t="shared" si="14"/>
        <v>7411.14</v>
      </c>
    </row>
    <row r="1096" spans="1:26" x14ac:dyDescent="0.25">
      <c r="A1096" t="s">
        <v>2164</v>
      </c>
      <c r="B1096">
        <v>208038</v>
      </c>
      <c r="C1096" t="s">
        <v>4905</v>
      </c>
      <c r="D1096" s="6">
        <v>44397</v>
      </c>
      <c r="E1096" t="s">
        <v>123</v>
      </c>
      <c r="F1096">
        <v>99</v>
      </c>
      <c r="G1096">
        <v>-4.67</v>
      </c>
      <c r="H1096">
        <v>94.33</v>
      </c>
      <c r="I1096" t="s">
        <v>4609</v>
      </c>
      <c r="J1096" t="s">
        <v>4610</v>
      </c>
      <c r="K1096" t="s">
        <v>4611</v>
      </c>
      <c r="Q1096">
        <v>74.599999999999994</v>
      </c>
      <c r="R1096">
        <v>7385.4</v>
      </c>
      <c r="S1096" s="13">
        <v>0</v>
      </c>
      <c r="T1096">
        <v>0</v>
      </c>
      <c r="U1096">
        <v>-348.38</v>
      </c>
      <c r="V1096">
        <v>72.040000000000006</v>
      </c>
      <c r="W1096">
        <v>6795.33</v>
      </c>
      <c r="X1096">
        <v>241.69</v>
      </c>
      <c r="Y1096" s="13">
        <f t="shared" si="15"/>
        <v>7385.4</v>
      </c>
      <c r="Z1096" s="7">
        <f t="shared" si="14"/>
        <v>7385.4</v>
      </c>
    </row>
    <row r="1097" spans="1:26" x14ac:dyDescent="0.25">
      <c r="A1097" t="s">
        <v>2164</v>
      </c>
      <c r="B1097">
        <v>208040</v>
      </c>
      <c r="C1097" t="s">
        <v>4906</v>
      </c>
      <c r="D1097" s="6">
        <v>44397</v>
      </c>
      <c r="E1097" t="s">
        <v>123</v>
      </c>
      <c r="F1097">
        <v>40</v>
      </c>
      <c r="G1097">
        <v>-2.1</v>
      </c>
      <c r="H1097">
        <v>37.9</v>
      </c>
      <c r="I1097" t="s">
        <v>4612</v>
      </c>
      <c r="J1097" t="s">
        <v>4613</v>
      </c>
      <c r="K1097" t="s">
        <v>4614</v>
      </c>
      <c r="Q1097">
        <v>74.599999999999994</v>
      </c>
      <c r="R1097">
        <v>2984</v>
      </c>
      <c r="S1097" s="13">
        <v>0</v>
      </c>
      <c r="T1097">
        <v>0</v>
      </c>
      <c r="U1097">
        <v>-156.66</v>
      </c>
      <c r="V1097">
        <v>72.040000000000006</v>
      </c>
      <c r="W1097">
        <v>2730.23</v>
      </c>
      <c r="X1097">
        <v>97.11</v>
      </c>
      <c r="Y1097" s="13">
        <f t="shared" si="15"/>
        <v>2984</v>
      </c>
      <c r="Z1097" s="7">
        <f t="shared" si="14"/>
        <v>2984</v>
      </c>
    </row>
    <row r="1098" spans="1:26" x14ac:dyDescent="0.25">
      <c r="A1098" t="s">
        <v>2164</v>
      </c>
      <c r="B1098">
        <v>208041</v>
      </c>
      <c r="C1098" t="s">
        <v>4907</v>
      </c>
      <c r="D1098" s="6">
        <v>44397</v>
      </c>
      <c r="E1098" t="s">
        <v>123</v>
      </c>
      <c r="F1098">
        <v>80</v>
      </c>
      <c r="G1098">
        <v>-3.85</v>
      </c>
      <c r="H1098">
        <v>76.150000000000006</v>
      </c>
      <c r="I1098" t="s">
        <v>4615</v>
      </c>
      <c r="J1098" t="s">
        <v>4616</v>
      </c>
      <c r="K1098" t="s">
        <v>4617</v>
      </c>
      <c r="Q1098">
        <v>74.599999999999994</v>
      </c>
      <c r="R1098">
        <v>5968</v>
      </c>
      <c r="S1098" s="13">
        <v>0</v>
      </c>
      <c r="T1098">
        <v>0</v>
      </c>
      <c r="U1098">
        <v>-287.20999999999998</v>
      </c>
      <c r="V1098">
        <v>72.040000000000006</v>
      </c>
      <c r="W1098">
        <v>5485.68</v>
      </c>
      <c r="X1098">
        <v>195.11</v>
      </c>
      <c r="Y1098" s="13">
        <f t="shared" si="15"/>
        <v>5968</v>
      </c>
      <c r="Z1098" s="7">
        <f t="shared" si="14"/>
        <v>5968</v>
      </c>
    </row>
    <row r="1099" spans="1:26" x14ac:dyDescent="0.25">
      <c r="A1099" t="s">
        <v>2164</v>
      </c>
      <c r="B1099">
        <v>208046</v>
      </c>
      <c r="C1099" t="s">
        <v>4908</v>
      </c>
      <c r="D1099" s="6">
        <v>44397</v>
      </c>
      <c r="E1099" t="s">
        <v>123</v>
      </c>
      <c r="F1099">
        <v>40</v>
      </c>
      <c r="G1099">
        <v>-2.1</v>
      </c>
      <c r="H1099">
        <v>37.9</v>
      </c>
      <c r="I1099" t="s">
        <v>4618</v>
      </c>
      <c r="J1099" t="s">
        <v>4619</v>
      </c>
      <c r="K1099" t="s">
        <v>4620</v>
      </c>
      <c r="Q1099">
        <v>74.599999999999994</v>
      </c>
      <c r="R1099">
        <v>2984</v>
      </c>
      <c r="S1099" s="13">
        <v>0</v>
      </c>
      <c r="T1099">
        <v>0</v>
      </c>
      <c r="U1099">
        <v>-156.66</v>
      </c>
      <c r="V1099">
        <v>72.040000000000006</v>
      </c>
      <c r="W1099">
        <v>2730.23</v>
      </c>
      <c r="X1099">
        <v>97.11</v>
      </c>
      <c r="Y1099" s="13">
        <f t="shared" si="15"/>
        <v>2984</v>
      </c>
      <c r="Z1099" s="7">
        <f t="shared" si="14"/>
        <v>2984</v>
      </c>
    </row>
    <row r="1100" spans="1:26" x14ac:dyDescent="0.25">
      <c r="A1100" t="s">
        <v>2164</v>
      </c>
      <c r="B1100">
        <v>208048</v>
      </c>
      <c r="C1100" t="s">
        <v>4909</v>
      </c>
      <c r="D1100" s="6">
        <v>44398</v>
      </c>
      <c r="E1100" t="s">
        <v>123</v>
      </c>
      <c r="F1100">
        <v>20</v>
      </c>
      <c r="G1100">
        <v>-1.23</v>
      </c>
      <c r="H1100">
        <v>18.77</v>
      </c>
      <c r="I1100" t="s">
        <v>4621</v>
      </c>
      <c r="J1100" t="s">
        <v>4622</v>
      </c>
      <c r="K1100" t="s">
        <v>4623</v>
      </c>
      <c r="Q1100">
        <v>74.45</v>
      </c>
      <c r="R1100">
        <v>1489</v>
      </c>
      <c r="S1100" s="13">
        <v>0</v>
      </c>
      <c r="T1100">
        <v>0</v>
      </c>
      <c r="U1100">
        <v>-91.57</v>
      </c>
      <c r="V1100">
        <v>71.900000000000006</v>
      </c>
      <c r="W1100">
        <v>1349.55</v>
      </c>
      <c r="X1100">
        <v>47.88</v>
      </c>
      <c r="Y1100" s="13">
        <f t="shared" si="15"/>
        <v>1489</v>
      </c>
      <c r="Z1100" s="7">
        <f t="shared" si="14"/>
        <v>1489</v>
      </c>
    </row>
    <row r="1101" spans="1:26" x14ac:dyDescent="0.25">
      <c r="A1101" t="s">
        <v>2164</v>
      </c>
      <c r="B1101">
        <v>208049</v>
      </c>
      <c r="C1101" t="s">
        <v>4910</v>
      </c>
      <c r="D1101" s="6">
        <v>44398</v>
      </c>
      <c r="E1101" t="s">
        <v>123</v>
      </c>
      <c r="F1101">
        <v>99</v>
      </c>
      <c r="G1101">
        <v>-4.67</v>
      </c>
      <c r="H1101">
        <v>94.33</v>
      </c>
      <c r="I1101" t="s">
        <v>4624</v>
      </c>
      <c r="J1101" t="s">
        <v>4625</v>
      </c>
      <c r="K1101" t="s">
        <v>4626</v>
      </c>
      <c r="Q1101">
        <v>74.45</v>
      </c>
      <c r="R1101">
        <v>7370.55</v>
      </c>
      <c r="S1101" s="13">
        <v>0</v>
      </c>
      <c r="T1101">
        <v>0</v>
      </c>
      <c r="U1101">
        <v>-347.68</v>
      </c>
      <c r="V1101">
        <v>71.900000000000006</v>
      </c>
      <c r="W1101">
        <v>6782.26</v>
      </c>
      <c r="X1101">
        <v>240.61</v>
      </c>
      <c r="Y1101" s="13">
        <f t="shared" si="15"/>
        <v>7370.55</v>
      </c>
      <c r="Z1101" s="7">
        <f t="shared" si="14"/>
        <v>7370.55</v>
      </c>
    </row>
    <row r="1102" spans="1:26" x14ac:dyDescent="0.25">
      <c r="A1102" t="s">
        <v>2164</v>
      </c>
      <c r="B1102">
        <v>208050</v>
      </c>
      <c r="C1102" t="s">
        <v>4911</v>
      </c>
      <c r="D1102" s="6">
        <v>44398</v>
      </c>
      <c r="E1102" t="s">
        <v>123</v>
      </c>
      <c r="F1102">
        <v>89</v>
      </c>
      <c r="G1102">
        <v>-4.24</v>
      </c>
      <c r="H1102">
        <v>84.76</v>
      </c>
      <c r="I1102" t="s">
        <v>4627</v>
      </c>
      <c r="J1102" t="s">
        <v>4628</v>
      </c>
      <c r="K1102" t="s">
        <v>4629</v>
      </c>
      <c r="Q1102">
        <v>74.45</v>
      </c>
      <c r="R1102">
        <v>7370.55</v>
      </c>
      <c r="S1102" s="13">
        <v>0</v>
      </c>
      <c r="T1102">
        <v>744.5</v>
      </c>
      <c r="U1102">
        <v>-315.67</v>
      </c>
      <c r="V1102">
        <v>71.900000000000006</v>
      </c>
      <c r="W1102">
        <v>6094.18</v>
      </c>
      <c r="X1102">
        <v>216.2</v>
      </c>
      <c r="Y1102" s="13">
        <f t="shared" si="15"/>
        <v>7370.55</v>
      </c>
      <c r="Z1102" s="7">
        <f t="shared" si="14"/>
        <v>7370.55</v>
      </c>
    </row>
    <row r="1103" spans="1:26" x14ac:dyDescent="0.25">
      <c r="A1103" t="s">
        <v>2164</v>
      </c>
      <c r="B1103">
        <v>208054</v>
      </c>
      <c r="C1103" t="s">
        <v>4912</v>
      </c>
      <c r="D1103" s="6">
        <v>44398</v>
      </c>
      <c r="E1103" t="s">
        <v>123</v>
      </c>
      <c r="F1103">
        <v>99</v>
      </c>
      <c r="G1103">
        <v>-4.67</v>
      </c>
      <c r="H1103">
        <v>94.33</v>
      </c>
      <c r="I1103" t="s">
        <v>4630</v>
      </c>
      <c r="J1103" t="s">
        <v>4631</v>
      </c>
      <c r="K1103" t="s">
        <v>4632</v>
      </c>
      <c r="Q1103">
        <v>74.45</v>
      </c>
      <c r="R1103">
        <v>7370.55</v>
      </c>
      <c r="S1103" s="13">
        <v>0</v>
      </c>
      <c r="T1103">
        <v>0</v>
      </c>
      <c r="U1103">
        <v>-347.68</v>
      </c>
      <c r="V1103">
        <v>71.900000000000006</v>
      </c>
      <c r="W1103">
        <v>6782.26</v>
      </c>
      <c r="X1103">
        <v>240.61</v>
      </c>
      <c r="Y1103" s="13">
        <f t="shared" si="15"/>
        <v>7370.55</v>
      </c>
      <c r="Z1103" s="7">
        <f t="shared" si="14"/>
        <v>7370.55</v>
      </c>
    </row>
    <row r="1104" spans="1:26" x14ac:dyDescent="0.25">
      <c r="A1104" t="s">
        <v>2164</v>
      </c>
      <c r="B1104">
        <v>208055</v>
      </c>
      <c r="C1104" t="s">
        <v>4913</v>
      </c>
      <c r="D1104" s="6">
        <v>44398</v>
      </c>
      <c r="E1104" t="s">
        <v>123</v>
      </c>
      <c r="F1104">
        <v>99</v>
      </c>
      <c r="G1104">
        <v>-4.67</v>
      </c>
      <c r="H1104">
        <v>94.33</v>
      </c>
      <c r="I1104" t="s">
        <v>4633</v>
      </c>
      <c r="J1104" t="s">
        <v>4634</v>
      </c>
      <c r="K1104" t="s">
        <v>4635</v>
      </c>
      <c r="Q1104">
        <v>74.45</v>
      </c>
      <c r="R1104">
        <v>7370.55</v>
      </c>
      <c r="S1104" s="13">
        <v>0</v>
      </c>
      <c r="T1104">
        <v>0</v>
      </c>
      <c r="U1104">
        <v>-347.68</v>
      </c>
      <c r="V1104">
        <v>71.900000000000006</v>
      </c>
      <c r="W1104">
        <v>6782.26</v>
      </c>
      <c r="X1104">
        <v>240.61</v>
      </c>
      <c r="Y1104" s="13">
        <f t="shared" si="15"/>
        <v>7370.55</v>
      </c>
      <c r="Z1104" s="7">
        <f t="shared" si="14"/>
        <v>7370.55</v>
      </c>
    </row>
    <row r="1105" spans="1:26" x14ac:dyDescent="0.25">
      <c r="A1105" t="s">
        <v>2164</v>
      </c>
      <c r="B1105">
        <v>208056</v>
      </c>
      <c r="C1105" t="s">
        <v>4914</v>
      </c>
      <c r="D1105" s="6">
        <v>44398</v>
      </c>
      <c r="E1105" t="s">
        <v>123</v>
      </c>
      <c r="F1105">
        <v>99</v>
      </c>
      <c r="G1105">
        <v>-4.67</v>
      </c>
      <c r="H1105">
        <v>94.33</v>
      </c>
      <c r="I1105" t="s">
        <v>4636</v>
      </c>
      <c r="J1105" t="s">
        <v>4637</v>
      </c>
      <c r="K1105" t="s">
        <v>4638</v>
      </c>
      <c r="Q1105">
        <v>74.45</v>
      </c>
      <c r="R1105">
        <v>7370.55</v>
      </c>
      <c r="S1105" s="13">
        <v>0</v>
      </c>
      <c r="T1105">
        <v>0</v>
      </c>
      <c r="U1105">
        <v>-347.68</v>
      </c>
      <c r="V1105">
        <v>71.900000000000006</v>
      </c>
      <c r="W1105">
        <v>6782.26</v>
      </c>
      <c r="X1105">
        <v>240.61</v>
      </c>
      <c r="Y1105" s="13">
        <f t="shared" si="15"/>
        <v>7370.55</v>
      </c>
      <c r="Z1105" s="7">
        <f t="shared" si="14"/>
        <v>7370.55</v>
      </c>
    </row>
    <row r="1106" spans="1:26" x14ac:dyDescent="0.25">
      <c r="A1106" t="s">
        <v>2164</v>
      </c>
      <c r="B1106">
        <v>208057</v>
      </c>
      <c r="C1106" t="s">
        <v>4915</v>
      </c>
      <c r="D1106" s="6">
        <v>44398</v>
      </c>
      <c r="E1106" t="s">
        <v>123</v>
      </c>
      <c r="F1106">
        <v>20</v>
      </c>
      <c r="G1106">
        <v>-1.23</v>
      </c>
      <c r="H1106">
        <v>18.77</v>
      </c>
      <c r="I1106" t="s">
        <v>4639</v>
      </c>
      <c r="J1106" t="s">
        <v>4637</v>
      </c>
      <c r="K1106" t="s">
        <v>4638</v>
      </c>
      <c r="Q1106">
        <v>74.45</v>
      </c>
      <c r="R1106">
        <v>1489</v>
      </c>
      <c r="S1106" s="13">
        <v>0</v>
      </c>
      <c r="T1106">
        <v>0</v>
      </c>
      <c r="U1106">
        <v>-91.57</v>
      </c>
      <c r="V1106">
        <v>71.900000000000006</v>
      </c>
      <c r="W1106">
        <v>1349.55</v>
      </c>
      <c r="X1106">
        <v>47.88</v>
      </c>
      <c r="Y1106" s="13">
        <f t="shared" si="15"/>
        <v>1489</v>
      </c>
      <c r="Z1106" s="7">
        <f t="shared" ref="Z1106:Z1161" si="16">+R1106</f>
        <v>1489</v>
      </c>
    </row>
    <row r="1107" spans="1:26" x14ac:dyDescent="0.25">
      <c r="A1107" t="s">
        <v>2164</v>
      </c>
      <c r="B1107">
        <v>208058</v>
      </c>
      <c r="C1107" t="s">
        <v>4916</v>
      </c>
      <c r="D1107" s="6">
        <v>44399</v>
      </c>
      <c r="E1107" t="s">
        <v>123</v>
      </c>
      <c r="F1107">
        <v>89</v>
      </c>
      <c r="G1107">
        <v>-4.24</v>
      </c>
      <c r="H1107">
        <v>84.76</v>
      </c>
      <c r="I1107" t="s">
        <v>4640</v>
      </c>
      <c r="J1107" t="s">
        <v>4641</v>
      </c>
      <c r="K1107" t="s">
        <v>4642</v>
      </c>
      <c r="Q1107">
        <v>74.45</v>
      </c>
      <c r="R1107">
        <v>7370.55</v>
      </c>
      <c r="S1107" s="13">
        <v>0</v>
      </c>
      <c r="T1107">
        <v>744.5</v>
      </c>
      <c r="U1107">
        <v>-315.67</v>
      </c>
      <c r="V1107">
        <v>71.849999999999994</v>
      </c>
      <c r="W1107">
        <v>6090.42</v>
      </c>
      <c r="X1107">
        <v>219.96</v>
      </c>
      <c r="Y1107" s="13">
        <f t="shared" si="15"/>
        <v>7370.55</v>
      </c>
      <c r="Z1107" s="7">
        <f t="shared" si="16"/>
        <v>7370.55</v>
      </c>
    </row>
    <row r="1108" spans="1:26" x14ac:dyDescent="0.25">
      <c r="A1108" t="s">
        <v>2164</v>
      </c>
      <c r="B1108">
        <v>208059</v>
      </c>
      <c r="C1108" t="s">
        <v>4917</v>
      </c>
      <c r="D1108" s="6">
        <v>44399</v>
      </c>
      <c r="E1108" t="s">
        <v>123</v>
      </c>
      <c r="F1108">
        <v>20</v>
      </c>
      <c r="G1108">
        <v>-1.23</v>
      </c>
      <c r="H1108">
        <v>18.77</v>
      </c>
      <c r="I1108" t="s">
        <v>4643</v>
      </c>
      <c r="J1108" t="s">
        <v>4644</v>
      </c>
      <c r="K1108" t="s">
        <v>4645</v>
      </c>
      <c r="Q1108">
        <v>74.45</v>
      </c>
      <c r="R1108">
        <v>1489</v>
      </c>
      <c r="S1108" s="13">
        <v>0</v>
      </c>
      <c r="T1108">
        <v>0</v>
      </c>
      <c r="U1108">
        <v>-91.57</v>
      </c>
      <c r="V1108">
        <v>71.849999999999994</v>
      </c>
      <c r="W1108">
        <v>1348.72</v>
      </c>
      <c r="X1108">
        <v>48.71</v>
      </c>
      <c r="Y1108" s="13">
        <f t="shared" ref="Y1108:Y1161" si="17">+X1108-U1108+W1108+T1108</f>
        <v>1489</v>
      </c>
      <c r="Z1108" s="7">
        <f t="shared" si="16"/>
        <v>1489</v>
      </c>
    </row>
    <row r="1109" spans="1:26" x14ac:dyDescent="0.25">
      <c r="A1109" t="s">
        <v>2164</v>
      </c>
      <c r="B1109">
        <v>208061</v>
      </c>
      <c r="C1109" t="s">
        <v>4918</v>
      </c>
      <c r="D1109" s="6">
        <v>44399</v>
      </c>
      <c r="E1109" t="s">
        <v>123</v>
      </c>
      <c r="F1109">
        <v>99</v>
      </c>
      <c r="G1109">
        <v>-4.67</v>
      </c>
      <c r="H1109">
        <v>94.33</v>
      </c>
      <c r="I1109" t="s">
        <v>4646</v>
      </c>
      <c r="J1109" t="s">
        <v>4647</v>
      </c>
      <c r="K1109" t="s">
        <v>4648</v>
      </c>
      <c r="Q1109">
        <v>74.45</v>
      </c>
      <c r="R1109">
        <v>7370.55</v>
      </c>
      <c r="S1109" s="13">
        <v>0</v>
      </c>
      <c r="T1109">
        <v>0</v>
      </c>
      <c r="U1109">
        <v>-347.69</v>
      </c>
      <c r="V1109">
        <v>71.849999999999994</v>
      </c>
      <c r="W1109">
        <v>6778.07</v>
      </c>
      <c r="X1109">
        <v>244.79</v>
      </c>
      <c r="Y1109" s="13">
        <f t="shared" si="17"/>
        <v>7370.5499999999993</v>
      </c>
      <c r="Z1109" s="7">
        <f t="shared" si="16"/>
        <v>7370.55</v>
      </c>
    </row>
    <row r="1110" spans="1:26" x14ac:dyDescent="0.25">
      <c r="A1110" t="s">
        <v>2164</v>
      </c>
      <c r="B1110">
        <v>208063</v>
      </c>
      <c r="C1110" t="s">
        <v>4919</v>
      </c>
      <c r="D1110" s="6">
        <v>44399</v>
      </c>
      <c r="E1110" t="s">
        <v>123</v>
      </c>
      <c r="F1110">
        <v>20</v>
      </c>
      <c r="G1110">
        <v>-1.23</v>
      </c>
      <c r="H1110">
        <v>18.77</v>
      </c>
      <c r="I1110" t="s">
        <v>4649</v>
      </c>
      <c r="J1110" t="s">
        <v>4650</v>
      </c>
      <c r="K1110" t="s">
        <v>4651</v>
      </c>
      <c r="Q1110">
        <v>74.45</v>
      </c>
      <c r="R1110">
        <v>1489</v>
      </c>
      <c r="S1110" s="13">
        <v>0</v>
      </c>
      <c r="T1110">
        <v>0</v>
      </c>
      <c r="U1110">
        <v>-91.57</v>
      </c>
      <c r="V1110">
        <v>71.849999999999994</v>
      </c>
      <c r="W1110">
        <v>1348.72</v>
      </c>
      <c r="X1110">
        <v>48.71</v>
      </c>
      <c r="Y1110" s="13">
        <f t="shared" si="17"/>
        <v>1489</v>
      </c>
      <c r="Z1110" s="7">
        <f t="shared" si="16"/>
        <v>1489</v>
      </c>
    </row>
    <row r="1111" spans="1:26" x14ac:dyDescent="0.25">
      <c r="A1111" t="s">
        <v>2164</v>
      </c>
      <c r="B1111">
        <v>208064</v>
      </c>
      <c r="C1111" t="s">
        <v>4920</v>
      </c>
      <c r="D1111" s="6">
        <v>44399</v>
      </c>
      <c r="E1111" t="s">
        <v>123</v>
      </c>
      <c r="F1111">
        <v>20</v>
      </c>
      <c r="G1111">
        <v>-1.23</v>
      </c>
      <c r="H1111">
        <v>18.77</v>
      </c>
      <c r="I1111" t="s">
        <v>4652</v>
      </c>
      <c r="J1111" t="s">
        <v>4653</v>
      </c>
      <c r="K1111" t="s">
        <v>4654</v>
      </c>
      <c r="Q1111">
        <v>74.45</v>
      </c>
      <c r="R1111">
        <v>1489</v>
      </c>
      <c r="S1111" s="13">
        <v>0</v>
      </c>
      <c r="T1111">
        <v>0</v>
      </c>
      <c r="U1111">
        <v>-91.57</v>
      </c>
      <c r="V1111">
        <v>71.849999999999994</v>
      </c>
      <c r="W1111">
        <v>1348.72</v>
      </c>
      <c r="X1111">
        <v>48.71</v>
      </c>
      <c r="Y1111" s="13">
        <f t="shared" si="17"/>
        <v>1489</v>
      </c>
      <c r="Z1111" s="7">
        <f t="shared" si="16"/>
        <v>1489</v>
      </c>
    </row>
    <row r="1112" spans="1:26" x14ac:dyDescent="0.25">
      <c r="A1112" t="s">
        <v>2164</v>
      </c>
      <c r="B1112">
        <v>208065</v>
      </c>
      <c r="C1112" t="s">
        <v>4921</v>
      </c>
      <c r="D1112" s="6">
        <v>44399</v>
      </c>
      <c r="E1112" t="s">
        <v>123</v>
      </c>
      <c r="F1112">
        <v>89</v>
      </c>
      <c r="G1112">
        <v>-4.24</v>
      </c>
      <c r="H1112">
        <v>84.76</v>
      </c>
      <c r="I1112" t="s">
        <v>4655</v>
      </c>
      <c r="J1112" t="s">
        <v>4656</v>
      </c>
      <c r="K1112" t="s">
        <v>4657</v>
      </c>
      <c r="Q1112">
        <v>74.45</v>
      </c>
      <c r="R1112">
        <v>7370.55</v>
      </c>
      <c r="S1112" s="13">
        <v>0</v>
      </c>
      <c r="T1112">
        <v>744.5</v>
      </c>
      <c r="U1112">
        <v>-315.67</v>
      </c>
      <c r="V1112">
        <v>71.849999999999994</v>
      </c>
      <c r="W1112">
        <v>6090.42</v>
      </c>
      <c r="X1112">
        <v>219.96</v>
      </c>
      <c r="Y1112" s="13">
        <f t="shared" si="17"/>
        <v>7370.55</v>
      </c>
      <c r="Z1112" s="7">
        <f t="shared" si="16"/>
        <v>7370.55</v>
      </c>
    </row>
    <row r="1113" spans="1:26" x14ac:dyDescent="0.25">
      <c r="A1113" t="s">
        <v>2164</v>
      </c>
      <c r="B1113">
        <v>208066</v>
      </c>
      <c r="C1113" t="s">
        <v>4922</v>
      </c>
      <c r="D1113" s="6">
        <v>44400</v>
      </c>
      <c r="E1113" t="s">
        <v>123</v>
      </c>
      <c r="F1113">
        <v>20</v>
      </c>
      <c r="G1113">
        <v>-1.23</v>
      </c>
      <c r="H1113">
        <v>18.77</v>
      </c>
      <c r="I1113" t="s">
        <v>4658</v>
      </c>
      <c r="J1113" t="s">
        <v>4560</v>
      </c>
      <c r="K1113" t="s">
        <v>4561</v>
      </c>
      <c r="Q1113">
        <v>74.44</v>
      </c>
      <c r="R1113">
        <v>1488.8</v>
      </c>
      <c r="S1113" s="13">
        <v>0</v>
      </c>
      <c r="T1113">
        <v>0</v>
      </c>
      <c r="U1113">
        <v>-91.56</v>
      </c>
      <c r="V1113">
        <v>71.680000000000007</v>
      </c>
      <c r="W1113">
        <v>1345.37</v>
      </c>
      <c r="X1113">
        <v>51.87</v>
      </c>
      <c r="Y1113" s="13">
        <f t="shared" si="17"/>
        <v>1488.8</v>
      </c>
      <c r="Z1113" s="7">
        <f t="shared" si="16"/>
        <v>1488.8</v>
      </c>
    </row>
    <row r="1114" spans="1:26" x14ac:dyDescent="0.25">
      <c r="A1114" t="s">
        <v>2164</v>
      </c>
      <c r="B1114">
        <v>208067</v>
      </c>
      <c r="C1114" t="s">
        <v>4923</v>
      </c>
      <c r="D1114" s="6">
        <v>44400</v>
      </c>
      <c r="E1114" t="s">
        <v>123</v>
      </c>
      <c r="F1114">
        <v>40</v>
      </c>
      <c r="G1114">
        <v>-2.1</v>
      </c>
      <c r="H1114">
        <v>37.9</v>
      </c>
      <c r="I1114" t="s">
        <v>4659</v>
      </c>
      <c r="J1114" t="s">
        <v>4660</v>
      </c>
      <c r="K1114" t="s">
        <v>4661</v>
      </c>
      <c r="Q1114">
        <v>74.44</v>
      </c>
      <c r="R1114">
        <v>2977.6</v>
      </c>
      <c r="S1114" s="13">
        <v>0</v>
      </c>
      <c r="T1114">
        <v>0</v>
      </c>
      <c r="U1114">
        <v>-156.32</v>
      </c>
      <c r="V1114">
        <v>71.680000000000007</v>
      </c>
      <c r="W1114">
        <v>2716.55</v>
      </c>
      <c r="X1114">
        <v>104.73</v>
      </c>
      <c r="Y1114" s="13">
        <f t="shared" si="17"/>
        <v>2977.6000000000004</v>
      </c>
      <c r="Z1114" s="7">
        <f t="shared" si="16"/>
        <v>2977.6</v>
      </c>
    </row>
    <row r="1115" spans="1:26" x14ac:dyDescent="0.25">
      <c r="A1115" t="s">
        <v>2164</v>
      </c>
      <c r="B1115">
        <v>208068</v>
      </c>
      <c r="C1115" t="s">
        <v>4924</v>
      </c>
      <c r="D1115" s="6">
        <v>44400</v>
      </c>
      <c r="E1115" t="s">
        <v>123</v>
      </c>
      <c r="F1115">
        <v>40</v>
      </c>
      <c r="G1115">
        <v>-2.1</v>
      </c>
      <c r="H1115">
        <v>37.9</v>
      </c>
      <c r="I1115" t="s">
        <v>4662</v>
      </c>
      <c r="J1115" t="s">
        <v>4663</v>
      </c>
      <c r="K1115" t="s">
        <v>4664</v>
      </c>
      <c r="Q1115">
        <v>74.44</v>
      </c>
      <c r="R1115">
        <v>2977.6</v>
      </c>
      <c r="S1115" s="13">
        <v>0</v>
      </c>
      <c r="T1115">
        <v>0</v>
      </c>
      <c r="U1115">
        <v>-156.32</v>
      </c>
      <c r="V1115">
        <v>71.680000000000007</v>
      </c>
      <c r="W1115">
        <v>2716.55</v>
      </c>
      <c r="X1115">
        <v>104.73</v>
      </c>
      <c r="Y1115" s="13">
        <f t="shared" si="17"/>
        <v>2977.6000000000004</v>
      </c>
      <c r="Z1115" s="7">
        <f t="shared" si="16"/>
        <v>2977.6</v>
      </c>
    </row>
    <row r="1116" spans="1:26" x14ac:dyDescent="0.25">
      <c r="A1116" t="s">
        <v>2164</v>
      </c>
      <c r="B1116" t="s">
        <v>4319</v>
      </c>
      <c r="C1116" t="s">
        <v>4925</v>
      </c>
      <c r="D1116" s="6">
        <v>44400</v>
      </c>
      <c r="E1116" t="s">
        <v>123</v>
      </c>
      <c r="F1116">
        <v>32</v>
      </c>
      <c r="G1116">
        <v>-1.75</v>
      </c>
      <c r="H1116">
        <v>30.25</v>
      </c>
      <c r="I1116" t="s">
        <v>4665</v>
      </c>
      <c r="J1116" t="s">
        <v>4666</v>
      </c>
      <c r="K1116" t="s">
        <v>4667</v>
      </c>
      <c r="Q1116">
        <v>74.44</v>
      </c>
      <c r="R1116">
        <v>2382.08</v>
      </c>
      <c r="S1116" s="13">
        <v>0</v>
      </c>
      <c r="T1116">
        <v>0</v>
      </c>
      <c r="U1116">
        <v>-130.27000000000001</v>
      </c>
      <c r="V1116">
        <v>71.680000000000007</v>
      </c>
      <c r="W1116">
        <v>2168.2199999999998</v>
      </c>
      <c r="X1116">
        <v>83.59</v>
      </c>
      <c r="Y1116" s="13">
        <f t="shared" si="17"/>
        <v>2382.08</v>
      </c>
      <c r="Z1116" s="7">
        <f t="shared" si="16"/>
        <v>2382.08</v>
      </c>
    </row>
    <row r="1117" spans="1:26" x14ac:dyDescent="0.25">
      <c r="A1117" t="s">
        <v>2164</v>
      </c>
      <c r="B1117">
        <v>208069</v>
      </c>
      <c r="C1117" t="s">
        <v>4926</v>
      </c>
      <c r="D1117" s="6">
        <v>44400</v>
      </c>
      <c r="E1117" t="s">
        <v>123</v>
      </c>
      <c r="F1117">
        <v>99</v>
      </c>
      <c r="G1117">
        <v>-4.67</v>
      </c>
      <c r="H1117">
        <v>94.33</v>
      </c>
      <c r="I1117" t="s">
        <v>4668</v>
      </c>
      <c r="J1117" t="s">
        <v>4669</v>
      </c>
      <c r="K1117" t="s">
        <v>4670</v>
      </c>
      <c r="Q1117">
        <v>74.44</v>
      </c>
      <c r="R1117">
        <v>7369.56</v>
      </c>
      <c r="S1117" s="13">
        <v>0</v>
      </c>
      <c r="T1117">
        <v>0</v>
      </c>
      <c r="U1117">
        <v>-347.63</v>
      </c>
      <c r="V1117">
        <v>71.680000000000007</v>
      </c>
      <c r="W1117">
        <v>6761.27</v>
      </c>
      <c r="X1117">
        <v>260.66000000000003</v>
      </c>
      <c r="Y1117" s="13">
        <f t="shared" si="17"/>
        <v>7369.56</v>
      </c>
      <c r="Z1117" s="7">
        <f t="shared" si="16"/>
        <v>7369.56</v>
      </c>
    </row>
    <row r="1118" spans="1:26" x14ac:dyDescent="0.25">
      <c r="A1118" t="s">
        <v>2164</v>
      </c>
      <c r="B1118">
        <v>208073</v>
      </c>
      <c r="C1118" t="s">
        <v>4927</v>
      </c>
      <c r="D1118" s="6">
        <v>44400</v>
      </c>
      <c r="E1118" t="s">
        <v>123</v>
      </c>
      <c r="F1118">
        <v>20</v>
      </c>
      <c r="G1118">
        <v>-1.23</v>
      </c>
      <c r="H1118">
        <v>18.77</v>
      </c>
      <c r="I1118" t="s">
        <v>4671</v>
      </c>
      <c r="J1118" t="s">
        <v>4672</v>
      </c>
      <c r="K1118" t="s">
        <v>4673</v>
      </c>
      <c r="Q1118">
        <v>74.44</v>
      </c>
      <c r="R1118">
        <v>1488.8</v>
      </c>
      <c r="S1118" s="13">
        <v>0</v>
      </c>
      <c r="T1118">
        <v>0</v>
      </c>
      <c r="U1118">
        <v>-91.56</v>
      </c>
      <c r="V1118">
        <v>71.680000000000007</v>
      </c>
      <c r="W1118">
        <v>1345.37</v>
      </c>
      <c r="X1118">
        <v>51.87</v>
      </c>
      <c r="Y1118" s="13">
        <f t="shared" si="17"/>
        <v>1488.8</v>
      </c>
      <c r="Z1118" s="7">
        <f t="shared" si="16"/>
        <v>1488.8</v>
      </c>
    </row>
    <row r="1119" spans="1:26" x14ac:dyDescent="0.25">
      <c r="A1119" t="s">
        <v>2164</v>
      </c>
      <c r="B1119">
        <v>208074</v>
      </c>
      <c r="C1119" t="s">
        <v>4928</v>
      </c>
      <c r="D1119" s="6">
        <v>44400</v>
      </c>
      <c r="E1119" t="s">
        <v>123</v>
      </c>
      <c r="F1119">
        <v>40</v>
      </c>
      <c r="G1119">
        <v>-2.1</v>
      </c>
      <c r="H1119">
        <v>37.9</v>
      </c>
      <c r="I1119" t="s">
        <v>4674</v>
      </c>
      <c r="J1119" t="s">
        <v>4675</v>
      </c>
      <c r="K1119" t="s">
        <v>4676</v>
      </c>
      <c r="Q1119">
        <v>74.44</v>
      </c>
      <c r="R1119">
        <v>2977.6</v>
      </c>
      <c r="S1119" s="13">
        <v>0</v>
      </c>
      <c r="T1119">
        <v>0</v>
      </c>
      <c r="U1119">
        <v>-156.32</v>
      </c>
      <c r="V1119">
        <v>71.680000000000007</v>
      </c>
      <c r="W1119">
        <v>2716.55</v>
      </c>
      <c r="X1119">
        <v>104.73</v>
      </c>
      <c r="Y1119" s="13">
        <f t="shared" si="17"/>
        <v>2977.6000000000004</v>
      </c>
      <c r="Z1119" s="7">
        <f t="shared" si="16"/>
        <v>2977.6</v>
      </c>
    </row>
    <row r="1120" spans="1:26" x14ac:dyDescent="0.25">
      <c r="A1120" t="s">
        <v>2164</v>
      </c>
      <c r="B1120">
        <v>208075</v>
      </c>
      <c r="C1120" t="s">
        <v>4929</v>
      </c>
      <c r="D1120" s="6">
        <v>44401</v>
      </c>
      <c r="E1120" t="s">
        <v>123</v>
      </c>
      <c r="F1120">
        <v>89</v>
      </c>
      <c r="G1120">
        <v>-4.24</v>
      </c>
      <c r="H1120">
        <v>84.76</v>
      </c>
      <c r="I1120" t="s">
        <v>4677</v>
      </c>
      <c r="J1120" t="s">
        <v>4678</v>
      </c>
      <c r="K1120" t="s">
        <v>4679</v>
      </c>
      <c r="Q1120">
        <v>74.41</v>
      </c>
      <c r="R1120">
        <v>7366.59</v>
      </c>
      <c r="S1120" s="13">
        <v>0</v>
      </c>
      <c r="T1120">
        <v>744.1</v>
      </c>
      <c r="U1120">
        <v>-315.5</v>
      </c>
      <c r="V1120">
        <v>71.75</v>
      </c>
      <c r="W1120">
        <v>6081.24</v>
      </c>
      <c r="X1120">
        <v>225.75</v>
      </c>
      <c r="Y1120" s="13">
        <f t="shared" si="17"/>
        <v>7366.59</v>
      </c>
      <c r="Z1120" s="7">
        <f t="shared" si="16"/>
        <v>7366.59</v>
      </c>
    </row>
    <row r="1121" spans="1:26" x14ac:dyDescent="0.25">
      <c r="A1121" t="s">
        <v>2164</v>
      </c>
      <c r="B1121">
        <v>208076</v>
      </c>
      <c r="C1121" t="s">
        <v>4930</v>
      </c>
      <c r="D1121" s="6">
        <v>44401</v>
      </c>
      <c r="E1121" t="s">
        <v>123</v>
      </c>
      <c r="F1121">
        <v>20</v>
      </c>
      <c r="G1121">
        <v>-1.23</v>
      </c>
      <c r="H1121">
        <v>18.77</v>
      </c>
      <c r="I1121" t="s">
        <v>4680</v>
      </c>
      <c r="J1121" t="s">
        <v>4681</v>
      </c>
      <c r="K1121" t="s">
        <v>4682</v>
      </c>
      <c r="Q1121">
        <v>74.41</v>
      </c>
      <c r="R1121">
        <v>1488.2</v>
      </c>
      <c r="S1121" s="13">
        <v>0</v>
      </c>
      <c r="T1121">
        <v>0</v>
      </c>
      <c r="U1121">
        <v>-91.53</v>
      </c>
      <c r="V1121">
        <v>71.75</v>
      </c>
      <c r="W1121">
        <v>1346.68</v>
      </c>
      <c r="X1121">
        <v>49.99</v>
      </c>
      <c r="Y1121" s="13">
        <f t="shared" si="17"/>
        <v>1488.2</v>
      </c>
      <c r="Z1121" s="7">
        <f t="shared" si="16"/>
        <v>1488.2</v>
      </c>
    </row>
    <row r="1122" spans="1:26" x14ac:dyDescent="0.25">
      <c r="A1122" t="s">
        <v>2164</v>
      </c>
      <c r="B1122">
        <v>208081</v>
      </c>
      <c r="C1122" t="s">
        <v>4931</v>
      </c>
      <c r="D1122" s="6">
        <v>44401</v>
      </c>
      <c r="E1122" t="s">
        <v>123</v>
      </c>
      <c r="F1122">
        <v>60</v>
      </c>
      <c r="G1122">
        <v>-2.97</v>
      </c>
      <c r="H1122">
        <v>57.03</v>
      </c>
      <c r="I1122" t="s">
        <v>4683</v>
      </c>
      <c r="J1122" t="s">
        <v>4684</v>
      </c>
      <c r="K1122" t="s">
        <v>4685</v>
      </c>
      <c r="Q1122">
        <v>74.41</v>
      </c>
      <c r="R1122">
        <v>4464.6000000000004</v>
      </c>
      <c r="S1122" s="13">
        <v>0</v>
      </c>
      <c r="T1122">
        <v>0</v>
      </c>
      <c r="U1122">
        <v>-221</v>
      </c>
      <c r="V1122">
        <v>71.75</v>
      </c>
      <c r="W1122">
        <v>4091.71</v>
      </c>
      <c r="X1122">
        <v>151.88999999999999</v>
      </c>
      <c r="Y1122" s="13">
        <f t="shared" si="17"/>
        <v>4464.6000000000004</v>
      </c>
      <c r="Z1122" s="7">
        <f t="shared" si="16"/>
        <v>4464.6000000000004</v>
      </c>
    </row>
    <row r="1123" spans="1:26" x14ac:dyDescent="0.25">
      <c r="A1123" t="s">
        <v>2164</v>
      </c>
      <c r="B1123">
        <v>208087</v>
      </c>
      <c r="C1123" t="s">
        <v>4932</v>
      </c>
      <c r="D1123" s="6">
        <v>44401</v>
      </c>
      <c r="E1123" t="s">
        <v>123</v>
      </c>
      <c r="F1123">
        <v>20</v>
      </c>
      <c r="G1123">
        <v>-1.23</v>
      </c>
      <c r="H1123">
        <v>18.77</v>
      </c>
      <c r="I1123" t="s">
        <v>4686</v>
      </c>
      <c r="J1123" t="s">
        <v>4687</v>
      </c>
      <c r="K1123" t="s">
        <v>4688</v>
      </c>
      <c r="Q1123">
        <v>74.41</v>
      </c>
      <c r="R1123">
        <v>1488.2</v>
      </c>
      <c r="S1123" s="13">
        <v>0</v>
      </c>
      <c r="T1123">
        <v>0</v>
      </c>
      <c r="U1123">
        <v>-91.53</v>
      </c>
      <c r="V1123">
        <v>71.75</v>
      </c>
      <c r="W1123">
        <v>1346.68</v>
      </c>
      <c r="X1123">
        <v>49.99</v>
      </c>
      <c r="Y1123" s="13">
        <f t="shared" si="17"/>
        <v>1488.2</v>
      </c>
      <c r="Z1123" s="7">
        <f t="shared" si="16"/>
        <v>1488.2</v>
      </c>
    </row>
    <row r="1124" spans="1:26" x14ac:dyDescent="0.25">
      <c r="A1124" t="s">
        <v>2164</v>
      </c>
      <c r="B1124">
        <v>208093</v>
      </c>
      <c r="C1124" t="s">
        <v>4933</v>
      </c>
      <c r="D1124" s="6">
        <v>44401</v>
      </c>
      <c r="E1124" t="s">
        <v>123</v>
      </c>
      <c r="F1124">
        <v>40</v>
      </c>
      <c r="G1124">
        <v>-2.1</v>
      </c>
      <c r="H1124">
        <v>37.9</v>
      </c>
      <c r="I1124" t="s">
        <v>4689</v>
      </c>
      <c r="J1124" t="s">
        <v>3362</v>
      </c>
      <c r="K1124" t="s">
        <v>3363</v>
      </c>
      <c r="Q1124">
        <v>74.41</v>
      </c>
      <c r="R1124">
        <v>2976.4</v>
      </c>
      <c r="S1124" s="13">
        <v>0</v>
      </c>
      <c r="T1124">
        <v>0</v>
      </c>
      <c r="U1124">
        <v>-156.26</v>
      </c>
      <c r="V1124">
        <v>71.75</v>
      </c>
      <c r="W1124">
        <v>2719.2</v>
      </c>
      <c r="X1124">
        <v>100.94</v>
      </c>
      <c r="Y1124" s="13">
        <f t="shared" si="17"/>
        <v>2976.3999999999996</v>
      </c>
      <c r="Z1124" s="7">
        <f t="shared" si="16"/>
        <v>2976.4</v>
      </c>
    </row>
    <row r="1125" spans="1:26" x14ac:dyDescent="0.25">
      <c r="A1125" t="s">
        <v>2164</v>
      </c>
      <c r="B1125">
        <v>208094</v>
      </c>
      <c r="C1125" t="s">
        <v>4934</v>
      </c>
      <c r="D1125" s="6">
        <v>44401</v>
      </c>
      <c r="E1125" t="s">
        <v>123</v>
      </c>
      <c r="F1125">
        <v>89</v>
      </c>
      <c r="G1125">
        <v>-4.24</v>
      </c>
      <c r="H1125">
        <v>84.76</v>
      </c>
      <c r="I1125" t="s">
        <v>4690</v>
      </c>
      <c r="J1125" t="s">
        <v>4691</v>
      </c>
      <c r="K1125" t="s">
        <v>4692</v>
      </c>
      <c r="Q1125">
        <v>74.41</v>
      </c>
      <c r="R1125">
        <v>7366.59</v>
      </c>
      <c r="S1125" s="13">
        <v>0</v>
      </c>
      <c r="T1125">
        <v>744.1</v>
      </c>
      <c r="U1125">
        <v>-315.5</v>
      </c>
      <c r="V1125">
        <v>71.75</v>
      </c>
      <c r="W1125">
        <v>6081.24</v>
      </c>
      <c r="X1125">
        <v>225.75</v>
      </c>
      <c r="Y1125" s="13">
        <f t="shared" si="17"/>
        <v>7366.59</v>
      </c>
      <c r="Z1125" s="7">
        <f t="shared" si="16"/>
        <v>7366.59</v>
      </c>
    </row>
    <row r="1126" spans="1:26" x14ac:dyDescent="0.25">
      <c r="A1126" t="s">
        <v>2164</v>
      </c>
      <c r="B1126">
        <v>208096</v>
      </c>
      <c r="C1126" t="s">
        <v>4935</v>
      </c>
      <c r="D1126" s="6">
        <v>44402</v>
      </c>
      <c r="E1126" t="s">
        <v>123</v>
      </c>
      <c r="F1126">
        <v>89</v>
      </c>
      <c r="G1126">
        <v>-4.24</v>
      </c>
      <c r="H1126">
        <v>84.76</v>
      </c>
      <c r="I1126" t="s">
        <v>4693</v>
      </c>
      <c r="J1126" t="s">
        <v>4694</v>
      </c>
      <c r="K1126" t="s">
        <v>4695</v>
      </c>
      <c r="Q1126">
        <v>74.44</v>
      </c>
      <c r="R1126">
        <v>7369.56</v>
      </c>
      <c r="S1126" s="13">
        <v>0</v>
      </c>
      <c r="T1126">
        <v>744.4</v>
      </c>
      <c r="U1126">
        <v>-315.62</v>
      </c>
      <c r="V1126">
        <v>71.75</v>
      </c>
      <c r="W1126">
        <v>6081.22</v>
      </c>
      <c r="X1126">
        <v>228.32</v>
      </c>
      <c r="Y1126" s="13">
        <f t="shared" si="17"/>
        <v>7369.5599999999995</v>
      </c>
      <c r="Z1126" s="7">
        <f t="shared" si="16"/>
        <v>7369.56</v>
      </c>
    </row>
    <row r="1127" spans="1:26" x14ac:dyDescent="0.25">
      <c r="A1127" t="s">
        <v>2164</v>
      </c>
      <c r="B1127">
        <v>208097</v>
      </c>
      <c r="C1127" t="s">
        <v>4936</v>
      </c>
      <c r="D1127" s="6">
        <v>44402</v>
      </c>
      <c r="E1127" t="s">
        <v>123</v>
      </c>
      <c r="F1127">
        <v>109</v>
      </c>
      <c r="G1127">
        <v>-5.1100000000000003</v>
      </c>
      <c r="H1127">
        <v>103.89</v>
      </c>
      <c r="I1127" t="s">
        <v>4696</v>
      </c>
      <c r="J1127" t="s">
        <v>4697</v>
      </c>
      <c r="K1127" t="s">
        <v>4698</v>
      </c>
      <c r="Q1127">
        <v>74.44</v>
      </c>
      <c r="R1127">
        <v>8113.96</v>
      </c>
      <c r="S1127" s="13">
        <v>0</v>
      </c>
      <c r="T1127">
        <v>0</v>
      </c>
      <c r="U1127">
        <v>-380.38</v>
      </c>
      <c r="V1127">
        <v>71.75</v>
      </c>
      <c r="W1127">
        <v>7453.73</v>
      </c>
      <c r="X1127">
        <v>279.85000000000002</v>
      </c>
      <c r="Y1127" s="13">
        <f t="shared" si="17"/>
        <v>8113.9599999999991</v>
      </c>
      <c r="Z1127" s="7">
        <f t="shared" si="16"/>
        <v>8113.96</v>
      </c>
    </row>
    <row r="1128" spans="1:26" x14ac:dyDescent="0.25">
      <c r="A1128" t="s">
        <v>2164</v>
      </c>
      <c r="B1128">
        <v>208098</v>
      </c>
      <c r="C1128" t="s">
        <v>4937</v>
      </c>
      <c r="D1128" s="6">
        <v>44402</v>
      </c>
      <c r="E1128" t="s">
        <v>123</v>
      </c>
      <c r="F1128">
        <v>20</v>
      </c>
      <c r="G1128">
        <v>-1.23</v>
      </c>
      <c r="H1128">
        <v>18.77</v>
      </c>
      <c r="I1128" t="s">
        <v>4699</v>
      </c>
      <c r="J1128" t="s">
        <v>4700</v>
      </c>
      <c r="K1128" t="s">
        <v>4701</v>
      </c>
      <c r="Q1128">
        <v>74.44</v>
      </c>
      <c r="R1128">
        <v>1488.8</v>
      </c>
      <c r="S1128" s="13">
        <v>0</v>
      </c>
      <c r="T1128">
        <v>0</v>
      </c>
      <c r="U1128">
        <v>-91.56</v>
      </c>
      <c r="V1128">
        <v>71.75</v>
      </c>
      <c r="W1128">
        <v>1346.68</v>
      </c>
      <c r="X1128">
        <v>50.56</v>
      </c>
      <c r="Y1128" s="13">
        <f t="shared" si="17"/>
        <v>1488.8000000000002</v>
      </c>
      <c r="Z1128" s="7">
        <f t="shared" si="16"/>
        <v>1488.8</v>
      </c>
    </row>
    <row r="1129" spans="1:26" x14ac:dyDescent="0.25">
      <c r="A1129" t="s">
        <v>2164</v>
      </c>
      <c r="B1129">
        <v>208100</v>
      </c>
      <c r="C1129" t="s">
        <v>4938</v>
      </c>
      <c r="D1129" s="6">
        <v>44402</v>
      </c>
      <c r="E1129" t="s">
        <v>123</v>
      </c>
      <c r="F1129">
        <v>89</v>
      </c>
      <c r="G1129">
        <v>-4.24</v>
      </c>
      <c r="H1129">
        <v>84.76</v>
      </c>
      <c r="I1129" t="s">
        <v>4702</v>
      </c>
      <c r="J1129" t="s">
        <v>4700</v>
      </c>
      <c r="K1129" t="s">
        <v>4701</v>
      </c>
      <c r="Q1129">
        <v>74.44</v>
      </c>
      <c r="R1129">
        <v>6625.16</v>
      </c>
      <c r="S1129" s="13">
        <v>0</v>
      </c>
      <c r="T1129">
        <v>0</v>
      </c>
      <c r="U1129">
        <v>-315.62</v>
      </c>
      <c r="V1129">
        <v>71.75</v>
      </c>
      <c r="W1129">
        <v>6081.22</v>
      </c>
      <c r="X1129">
        <v>228.32</v>
      </c>
      <c r="Y1129" s="13">
        <f t="shared" si="17"/>
        <v>6625.16</v>
      </c>
      <c r="Z1129" s="7">
        <f t="shared" si="16"/>
        <v>6625.16</v>
      </c>
    </row>
    <row r="1130" spans="1:26" x14ac:dyDescent="0.25">
      <c r="A1130" t="s">
        <v>2164</v>
      </c>
      <c r="B1130">
        <v>208101</v>
      </c>
      <c r="C1130" t="s">
        <v>4939</v>
      </c>
      <c r="D1130" s="6">
        <v>44402</v>
      </c>
      <c r="E1130" t="s">
        <v>123</v>
      </c>
      <c r="F1130">
        <v>99</v>
      </c>
      <c r="G1130">
        <v>-4.67</v>
      </c>
      <c r="H1130">
        <v>94.33</v>
      </c>
      <c r="I1130" t="s">
        <v>4703</v>
      </c>
      <c r="J1130" t="s">
        <v>1934</v>
      </c>
      <c r="K1130" t="s">
        <v>1958</v>
      </c>
      <c r="Q1130">
        <v>74.44</v>
      </c>
      <c r="R1130">
        <v>7369.56</v>
      </c>
      <c r="S1130" s="13">
        <v>0</v>
      </c>
      <c r="T1130">
        <v>0</v>
      </c>
      <c r="U1130">
        <v>-347.64</v>
      </c>
      <c r="V1130">
        <v>71.75</v>
      </c>
      <c r="W1130">
        <v>6767.83</v>
      </c>
      <c r="X1130">
        <v>254.09</v>
      </c>
      <c r="Y1130" s="13">
        <f t="shared" si="17"/>
        <v>7369.5599999999995</v>
      </c>
      <c r="Z1130" s="7">
        <f t="shared" si="16"/>
        <v>7369.56</v>
      </c>
    </row>
    <row r="1131" spans="1:26" x14ac:dyDescent="0.25">
      <c r="A1131" t="s">
        <v>2164</v>
      </c>
      <c r="B1131">
        <v>208102</v>
      </c>
      <c r="C1131" t="s">
        <v>4940</v>
      </c>
      <c r="D1131" s="6">
        <v>44402</v>
      </c>
      <c r="E1131" t="s">
        <v>123</v>
      </c>
      <c r="F1131">
        <v>99</v>
      </c>
      <c r="G1131">
        <v>-4.67</v>
      </c>
      <c r="H1131">
        <v>94.33</v>
      </c>
      <c r="I1131" t="s">
        <v>4704</v>
      </c>
      <c r="J1131" t="s">
        <v>1934</v>
      </c>
      <c r="K1131" t="s">
        <v>1958</v>
      </c>
      <c r="Q1131">
        <v>74.44</v>
      </c>
      <c r="R1131">
        <v>7369.56</v>
      </c>
      <c r="S1131" s="13">
        <v>0</v>
      </c>
      <c r="T1131">
        <v>0</v>
      </c>
      <c r="U1131">
        <v>-347.64</v>
      </c>
      <c r="V1131">
        <v>71.75</v>
      </c>
      <c r="W1131">
        <v>6767.83</v>
      </c>
      <c r="X1131">
        <v>254.09</v>
      </c>
      <c r="Y1131" s="13">
        <f t="shared" si="17"/>
        <v>7369.5599999999995</v>
      </c>
      <c r="Z1131" s="7">
        <f t="shared" si="16"/>
        <v>7369.56</v>
      </c>
    </row>
    <row r="1132" spans="1:26" x14ac:dyDescent="0.25">
      <c r="A1132" t="s">
        <v>2164</v>
      </c>
      <c r="B1132">
        <v>208103</v>
      </c>
      <c r="C1132" t="s">
        <v>4941</v>
      </c>
      <c r="D1132" s="6">
        <v>44402</v>
      </c>
      <c r="E1132" t="s">
        <v>123</v>
      </c>
      <c r="F1132">
        <v>99</v>
      </c>
      <c r="G1132">
        <v>-4.67</v>
      </c>
      <c r="H1132">
        <v>94.33</v>
      </c>
      <c r="I1132" t="s">
        <v>4705</v>
      </c>
      <c r="J1132" t="s">
        <v>1934</v>
      </c>
      <c r="K1132" t="s">
        <v>1958</v>
      </c>
      <c r="Q1132">
        <v>74.44</v>
      </c>
      <c r="R1132">
        <v>7369.56</v>
      </c>
      <c r="S1132" s="13">
        <v>0</v>
      </c>
      <c r="T1132">
        <v>0</v>
      </c>
      <c r="U1132">
        <v>-347.64</v>
      </c>
      <c r="V1132">
        <v>71.75</v>
      </c>
      <c r="W1132">
        <v>6767.83</v>
      </c>
      <c r="X1132">
        <v>254.09</v>
      </c>
      <c r="Y1132" s="13">
        <f t="shared" si="17"/>
        <v>7369.5599999999995</v>
      </c>
      <c r="Z1132" s="7">
        <f t="shared" si="16"/>
        <v>7369.56</v>
      </c>
    </row>
    <row r="1133" spans="1:26" x14ac:dyDescent="0.25">
      <c r="A1133" t="s">
        <v>2164</v>
      </c>
      <c r="B1133">
        <v>208106</v>
      </c>
      <c r="C1133" t="s">
        <v>4942</v>
      </c>
      <c r="D1133" s="6">
        <v>44402</v>
      </c>
      <c r="E1133" t="s">
        <v>123</v>
      </c>
      <c r="F1133">
        <v>40</v>
      </c>
      <c r="G1133">
        <v>-2.1</v>
      </c>
      <c r="H1133">
        <v>37.9</v>
      </c>
      <c r="I1133" t="s">
        <v>4706</v>
      </c>
      <c r="J1133" t="s">
        <v>4707</v>
      </c>
      <c r="K1133" t="s">
        <v>4708</v>
      </c>
      <c r="Q1133">
        <v>74.44</v>
      </c>
      <c r="R1133">
        <v>2977.6</v>
      </c>
      <c r="S1133" s="13">
        <v>0</v>
      </c>
      <c r="T1133">
        <v>0</v>
      </c>
      <c r="U1133">
        <v>-156.32</v>
      </c>
      <c r="V1133">
        <v>71.75</v>
      </c>
      <c r="W1133">
        <v>2719.19</v>
      </c>
      <c r="X1133">
        <v>102.09</v>
      </c>
      <c r="Y1133" s="13">
        <f t="shared" si="17"/>
        <v>2977.6</v>
      </c>
      <c r="Z1133" s="7">
        <f t="shared" si="16"/>
        <v>2977.6</v>
      </c>
    </row>
    <row r="1134" spans="1:26" x14ac:dyDescent="0.25">
      <c r="A1134" t="s">
        <v>2164</v>
      </c>
      <c r="B1134">
        <v>208107</v>
      </c>
      <c r="C1134" t="s">
        <v>4943</v>
      </c>
      <c r="D1134" s="6">
        <v>44402</v>
      </c>
      <c r="E1134" t="s">
        <v>123</v>
      </c>
      <c r="F1134">
        <v>99</v>
      </c>
      <c r="G1134">
        <v>-4.67</v>
      </c>
      <c r="H1134">
        <v>94.33</v>
      </c>
      <c r="I1134" t="s">
        <v>4709</v>
      </c>
      <c r="J1134" t="s">
        <v>4710</v>
      </c>
      <c r="K1134" t="s">
        <v>4711</v>
      </c>
      <c r="Q1134">
        <v>74.44</v>
      </c>
      <c r="R1134">
        <v>7369.56</v>
      </c>
      <c r="S1134" s="13">
        <v>0</v>
      </c>
      <c r="T1134">
        <v>0</v>
      </c>
      <c r="U1134">
        <v>-347.64</v>
      </c>
      <c r="V1134">
        <v>71.75</v>
      </c>
      <c r="W1134">
        <v>6767.83</v>
      </c>
      <c r="X1134">
        <v>254.09</v>
      </c>
      <c r="Y1134" s="13">
        <f t="shared" si="17"/>
        <v>7369.5599999999995</v>
      </c>
      <c r="Z1134" s="7">
        <f t="shared" si="16"/>
        <v>7369.56</v>
      </c>
    </row>
    <row r="1135" spans="1:26" x14ac:dyDescent="0.25">
      <c r="A1135" t="s">
        <v>2164</v>
      </c>
      <c r="B1135">
        <v>208109</v>
      </c>
      <c r="C1135" t="s">
        <v>4944</v>
      </c>
      <c r="D1135" s="6">
        <v>44403</v>
      </c>
      <c r="E1135" t="s">
        <v>123</v>
      </c>
      <c r="F1135">
        <v>40</v>
      </c>
      <c r="G1135">
        <v>-2.1</v>
      </c>
      <c r="H1135">
        <v>37.9</v>
      </c>
      <c r="I1135" t="s">
        <v>4712</v>
      </c>
      <c r="J1135" t="s">
        <v>4713</v>
      </c>
      <c r="K1135" t="s">
        <v>4714</v>
      </c>
      <c r="Q1135">
        <v>74.349999999999994</v>
      </c>
      <c r="R1135">
        <v>2974</v>
      </c>
      <c r="S1135" s="13">
        <v>0</v>
      </c>
      <c r="T1135">
        <v>0</v>
      </c>
      <c r="U1135">
        <v>-156.13999999999999</v>
      </c>
      <c r="V1135">
        <v>71.75</v>
      </c>
      <c r="W1135">
        <v>2719.18</v>
      </c>
      <c r="X1135">
        <v>98.68</v>
      </c>
      <c r="Y1135" s="13">
        <f t="shared" si="17"/>
        <v>2974</v>
      </c>
      <c r="Z1135" s="7">
        <f t="shared" si="16"/>
        <v>2974</v>
      </c>
    </row>
    <row r="1136" spans="1:26" x14ac:dyDescent="0.25">
      <c r="A1136" t="s">
        <v>2164</v>
      </c>
      <c r="B1136">
        <v>208110</v>
      </c>
      <c r="C1136" t="s">
        <v>4945</v>
      </c>
      <c r="D1136" s="6">
        <v>44403</v>
      </c>
      <c r="E1136" t="s">
        <v>123</v>
      </c>
      <c r="F1136">
        <v>20</v>
      </c>
      <c r="G1136">
        <v>-1.23</v>
      </c>
      <c r="H1136">
        <v>18.77</v>
      </c>
      <c r="I1136" t="s">
        <v>4715</v>
      </c>
      <c r="J1136" t="s">
        <v>4716</v>
      </c>
      <c r="K1136" t="s">
        <v>4717</v>
      </c>
      <c r="Q1136">
        <v>74.349999999999994</v>
      </c>
      <c r="R1136">
        <v>1487</v>
      </c>
      <c r="S1136" s="13">
        <v>0</v>
      </c>
      <c r="T1136">
        <v>0</v>
      </c>
      <c r="U1136">
        <v>-91.45</v>
      </c>
      <c r="V1136">
        <v>71.75</v>
      </c>
      <c r="W1136">
        <v>1346.68</v>
      </c>
      <c r="X1136">
        <v>48.87</v>
      </c>
      <c r="Y1136" s="13">
        <f t="shared" si="17"/>
        <v>1487</v>
      </c>
      <c r="Z1136" s="7">
        <f t="shared" si="16"/>
        <v>1487</v>
      </c>
    </row>
    <row r="1137" spans="1:26" x14ac:dyDescent="0.25">
      <c r="A1137" t="s">
        <v>2164</v>
      </c>
      <c r="B1137">
        <v>208112</v>
      </c>
      <c r="C1137" t="s">
        <v>4946</v>
      </c>
      <c r="D1137" s="6">
        <v>44403</v>
      </c>
      <c r="E1137" t="s">
        <v>123</v>
      </c>
      <c r="F1137">
        <v>89</v>
      </c>
      <c r="G1137">
        <v>-4.24</v>
      </c>
      <c r="H1137">
        <v>84.76</v>
      </c>
      <c r="I1137" t="s">
        <v>4718</v>
      </c>
      <c r="J1137" t="s">
        <v>4719</v>
      </c>
      <c r="K1137" t="s">
        <v>4720</v>
      </c>
      <c r="Q1137">
        <v>74.349999999999994</v>
      </c>
      <c r="R1137">
        <v>6617.15</v>
      </c>
      <c r="S1137" s="13">
        <v>0</v>
      </c>
      <c r="T1137">
        <v>0</v>
      </c>
      <c r="U1137">
        <v>-315.24</v>
      </c>
      <c r="V1137">
        <v>71.75</v>
      </c>
      <c r="W1137">
        <v>6081.21</v>
      </c>
      <c r="X1137">
        <v>220.7</v>
      </c>
      <c r="Y1137" s="13">
        <f t="shared" si="17"/>
        <v>6617.15</v>
      </c>
      <c r="Z1137" s="7">
        <f t="shared" si="16"/>
        <v>6617.15</v>
      </c>
    </row>
    <row r="1138" spans="1:26" x14ac:dyDescent="0.25">
      <c r="A1138" t="s">
        <v>2164</v>
      </c>
      <c r="B1138">
        <v>208113</v>
      </c>
      <c r="C1138" t="s">
        <v>4947</v>
      </c>
      <c r="D1138" s="6">
        <v>44403</v>
      </c>
      <c r="E1138" t="s">
        <v>123</v>
      </c>
      <c r="F1138">
        <v>40</v>
      </c>
      <c r="G1138">
        <v>-2.1</v>
      </c>
      <c r="H1138">
        <v>37.9</v>
      </c>
      <c r="I1138" t="s">
        <v>4721</v>
      </c>
      <c r="J1138" t="s">
        <v>4722</v>
      </c>
      <c r="K1138" t="s">
        <v>4723</v>
      </c>
      <c r="Q1138">
        <v>74.349999999999994</v>
      </c>
      <c r="R1138">
        <v>2974</v>
      </c>
      <c r="S1138" s="13">
        <v>0</v>
      </c>
      <c r="T1138">
        <v>0</v>
      </c>
      <c r="U1138">
        <v>-156.13999999999999</v>
      </c>
      <c r="V1138">
        <v>71.75</v>
      </c>
      <c r="W1138">
        <v>2719.18</v>
      </c>
      <c r="X1138">
        <v>98.68</v>
      </c>
      <c r="Y1138" s="13">
        <f t="shared" si="17"/>
        <v>2974</v>
      </c>
      <c r="Z1138" s="7">
        <f t="shared" si="16"/>
        <v>2974</v>
      </c>
    </row>
    <row r="1139" spans="1:26" x14ac:dyDescent="0.25">
      <c r="A1139" t="s">
        <v>2164</v>
      </c>
      <c r="B1139">
        <v>208114</v>
      </c>
      <c r="C1139" t="s">
        <v>4948</v>
      </c>
      <c r="D1139" s="6">
        <v>44403</v>
      </c>
      <c r="E1139" t="s">
        <v>123</v>
      </c>
      <c r="F1139">
        <v>99</v>
      </c>
      <c r="G1139">
        <v>-4.67</v>
      </c>
      <c r="H1139">
        <v>94.33</v>
      </c>
      <c r="I1139" t="s">
        <v>4724</v>
      </c>
      <c r="J1139" t="s">
        <v>4725</v>
      </c>
      <c r="K1139" t="s">
        <v>4726</v>
      </c>
      <c r="Q1139">
        <v>74.349999999999994</v>
      </c>
      <c r="R1139">
        <v>7360.65</v>
      </c>
      <c r="S1139" s="13">
        <v>0</v>
      </c>
      <c r="T1139">
        <v>0</v>
      </c>
      <c r="U1139">
        <v>-347.22</v>
      </c>
      <c r="V1139">
        <v>71.75</v>
      </c>
      <c r="W1139">
        <v>6767.82</v>
      </c>
      <c r="X1139">
        <v>245.61</v>
      </c>
      <c r="Y1139" s="13">
        <f t="shared" si="17"/>
        <v>7360.65</v>
      </c>
      <c r="Z1139" s="7">
        <f t="shared" si="16"/>
        <v>7360.65</v>
      </c>
    </row>
    <row r="1140" spans="1:26" x14ac:dyDescent="0.25">
      <c r="A1140" t="s">
        <v>2164</v>
      </c>
      <c r="B1140">
        <v>208116</v>
      </c>
      <c r="C1140" t="s">
        <v>4949</v>
      </c>
      <c r="D1140" s="6">
        <v>44403</v>
      </c>
      <c r="E1140" t="s">
        <v>123</v>
      </c>
      <c r="F1140">
        <v>99</v>
      </c>
      <c r="G1140">
        <v>-4.67</v>
      </c>
      <c r="H1140">
        <v>94.33</v>
      </c>
      <c r="I1140" t="s">
        <v>4727</v>
      </c>
      <c r="J1140" t="s">
        <v>4728</v>
      </c>
      <c r="K1140" t="s">
        <v>4729</v>
      </c>
      <c r="Q1140">
        <v>74.349999999999994</v>
      </c>
      <c r="R1140">
        <v>7360.65</v>
      </c>
      <c r="S1140" s="13">
        <v>0</v>
      </c>
      <c r="T1140">
        <v>0</v>
      </c>
      <c r="U1140">
        <v>-347.22</v>
      </c>
      <c r="V1140">
        <v>71.75</v>
      </c>
      <c r="W1140">
        <v>6767.82</v>
      </c>
      <c r="X1140">
        <v>245.61</v>
      </c>
      <c r="Y1140" s="13">
        <f t="shared" si="17"/>
        <v>7360.65</v>
      </c>
      <c r="Z1140" s="7">
        <f t="shared" si="16"/>
        <v>7360.65</v>
      </c>
    </row>
    <row r="1141" spans="1:26" x14ac:dyDescent="0.25">
      <c r="A1141" t="s">
        <v>2164</v>
      </c>
      <c r="B1141">
        <v>208117</v>
      </c>
      <c r="C1141" t="s">
        <v>4950</v>
      </c>
      <c r="D1141" s="6">
        <v>44403</v>
      </c>
      <c r="E1141" t="s">
        <v>123</v>
      </c>
      <c r="F1141">
        <v>49</v>
      </c>
      <c r="G1141">
        <v>-2.4900000000000002</v>
      </c>
      <c r="H1141">
        <v>46.51</v>
      </c>
      <c r="I1141" t="s">
        <v>4730</v>
      </c>
      <c r="J1141" t="s">
        <v>4731</v>
      </c>
      <c r="K1141" t="s">
        <v>4732</v>
      </c>
      <c r="Q1141">
        <v>74.349999999999994</v>
      </c>
      <c r="R1141">
        <v>3643.15</v>
      </c>
      <c r="S1141" s="13">
        <v>0</v>
      </c>
      <c r="T1141">
        <v>0</v>
      </c>
      <c r="U1141">
        <v>-185.13</v>
      </c>
      <c r="V1141">
        <v>71.75</v>
      </c>
      <c r="W1141">
        <v>3336.92</v>
      </c>
      <c r="X1141">
        <v>121.1</v>
      </c>
      <c r="Y1141" s="13">
        <f t="shared" si="17"/>
        <v>3643.15</v>
      </c>
      <c r="Z1141" s="7">
        <f t="shared" si="16"/>
        <v>3643.15</v>
      </c>
    </row>
    <row r="1142" spans="1:26" x14ac:dyDescent="0.25">
      <c r="A1142" t="s">
        <v>2164</v>
      </c>
      <c r="B1142">
        <v>208123</v>
      </c>
      <c r="C1142" t="s">
        <v>4951</v>
      </c>
      <c r="D1142" s="6">
        <v>44404</v>
      </c>
      <c r="E1142" t="s">
        <v>123</v>
      </c>
      <c r="F1142">
        <v>98</v>
      </c>
      <c r="G1142">
        <v>-4.6399999999999997</v>
      </c>
      <c r="H1142">
        <v>93.36</v>
      </c>
      <c r="I1142" t="s">
        <v>4733</v>
      </c>
      <c r="J1142" t="s">
        <v>4734</v>
      </c>
      <c r="K1142" t="s">
        <v>4735</v>
      </c>
      <c r="Q1142">
        <v>74.5</v>
      </c>
      <c r="R1142">
        <v>7301</v>
      </c>
      <c r="S1142" s="13">
        <v>0</v>
      </c>
      <c r="T1142">
        <v>0</v>
      </c>
      <c r="U1142">
        <v>-345.68</v>
      </c>
      <c r="V1142">
        <v>71.7</v>
      </c>
      <c r="W1142">
        <v>6694.25</v>
      </c>
      <c r="X1142">
        <v>261.07</v>
      </c>
      <c r="Y1142" s="13">
        <f t="shared" si="17"/>
        <v>7301</v>
      </c>
      <c r="Z1142" s="7">
        <f t="shared" si="16"/>
        <v>7301</v>
      </c>
    </row>
    <row r="1143" spans="1:26" x14ac:dyDescent="0.25">
      <c r="A1143" t="s">
        <v>2164</v>
      </c>
      <c r="B1143">
        <v>208126</v>
      </c>
      <c r="C1143" t="s">
        <v>4952</v>
      </c>
      <c r="D1143" s="6">
        <v>44404</v>
      </c>
      <c r="E1143" t="s">
        <v>123</v>
      </c>
      <c r="F1143">
        <v>40</v>
      </c>
      <c r="G1143">
        <v>-2.1</v>
      </c>
      <c r="H1143">
        <v>37.9</v>
      </c>
      <c r="I1143" t="s">
        <v>4736</v>
      </c>
      <c r="J1143" t="s">
        <v>4737</v>
      </c>
      <c r="K1143" t="s">
        <v>4738</v>
      </c>
      <c r="Q1143">
        <v>74.5</v>
      </c>
      <c r="R1143">
        <v>2980</v>
      </c>
      <c r="S1143" s="13">
        <v>0</v>
      </c>
      <c r="T1143">
        <v>0</v>
      </c>
      <c r="U1143">
        <v>-156.44999999999999</v>
      </c>
      <c r="V1143">
        <v>71.7</v>
      </c>
      <c r="W1143">
        <v>2717.57</v>
      </c>
      <c r="X1143">
        <v>105.98</v>
      </c>
      <c r="Y1143" s="13">
        <f t="shared" si="17"/>
        <v>2980</v>
      </c>
      <c r="Z1143" s="7">
        <f t="shared" si="16"/>
        <v>2980</v>
      </c>
    </row>
    <row r="1144" spans="1:26" x14ac:dyDescent="0.25">
      <c r="A1144" t="s">
        <v>2164</v>
      </c>
      <c r="B1144">
        <v>208127</v>
      </c>
      <c r="C1144" t="s">
        <v>4953</v>
      </c>
      <c r="D1144" s="6">
        <v>44404</v>
      </c>
      <c r="E1144" t="s">
        <v>123</v>
      </c>
      <c r="F1144">
        <v>99</v>
      </c>
      <c r="G1144">
        <v>-4.67</v>
      </c>
      <c r="H1144">
        <v>94.33</v>
      </c>
      <c r="I1144" t="s">
        <v>4739</v>
      </c>
      <c r="J1144" t="s">
        <v>4740</v>
      </c>
      <c r="K1144" t="s">
        <v>4741</v>
      </c>
      <c r="Q1144">
        <v>74.5</v>
      </c>
      <c r="R1144">
        <v>7375.5</v>
      </c>
      <c r="S1144" s="13">
        <v>0</v>
      </c>
      <c r="T1144">
        <v>0</v>
      </c>
      <c r="U1144">
        <v>-347.91</v>
      </c>
      <c r="V1144">
        <v>71.7</v>
      </c>
      <c r="W1144">
        <v>6763.81</v>
      </c>
      <c r="X1144">
        <v>263.77999999999997</v>
      </c>
      <c r="Y1144" s="13">
        <f t="shared" si="17"/>
        <v>7375.5</v>
      </c>
      <c r="Z1144" s="7">
        <f t="shared" si="16"/>
        <v>7375.5</v>
      </c>
    </row>
    <row r="1145" spans="1:26" x14ac:dyDescent="0.25">
      <c r="A1145" t="s">
        <v>2164</v>
      </c>
      <c r="B1145">
        <v>208128</v>
      </c>
      <c r="C1145" t="s">
        <v>4954</v>
      </c>
      <c r="D1145" s="6">
        <v>44404</v>
      </c>
      <c r="E1145" t="s">
        <v>123</v>
      </c>
      <c r="F1145">
        <v>99</v>
      </c>
      <c r="G1145">
        <v>-4.67</v>
      </c>
      <c r="H1145">
        <v>94.33</v>
      </c>
      <c r="I1145" t="s">
        <v>4742</v>
      </c>
      <c r="J1145" t="s">
        <v>4743</v>
      </c>
      <c r="K1145" t="s">
        <v>4744</v>
      </c>
      <c r="Q1145">
        <v>74.5</v>
      </c>
      <c r="R1145">
        <v>7375.5</v>
      </c>
      <c r="S1145" s="13">
        <v>0</v>
      </c>
      <c r="T1145">
        <v>0</v>
      </c>
      <c r="U1145">
        <v>-347.91</v>
      </c>
      <c r="V1145">
        <v>71.7</v>
      </c>
      <c r="W1145">
        <v>6763.81</v>
      </c>
      <c r="X1145">
        <v>263.77999999999997</v>
      </c>
      <c r="Y1145" s="13">
        <f t="shared" si="17"/>
        <v>7375.5</v>
      </c>
      <c r="Z1145" s="7">
        <f t="shared" si="16"/>
        <v>7375.5</v>
      </c>
    </row>
    <row r="1146" spans="1:26" x14ac:dyDescent="0.25">
      <c r="A1146" t="s">
        <v>2164</v>
      </c>
      <c r="B1146">
        <v>208131</v>
      </c>
      <c r="C1146" t="s">
        <v>4955</v>
      </c>
      <c r="D1146" s="6">
        <v>44404</v>
      </c>
      <c r="E1146" t="s">
        <v>123</v>
      </c>
      <c r="F1146">
        <v>20</v>
      </c>
      <c r="G1146">
        <v>-1.23</v>
      </c>
      <c r="H1146">
        <v>18.77</v>
      </c>
      <c r="I1146" t="s">
        <v>4745</v>
      </c>
      <c r="J1146" t="s">
        <v>4746</v>
      </c>
      <c r="K1146" t="s">
        <v>4747</v>
      </c>
      <c r="Q1146">
        <v>74.5</v>
      </c>
      <c r="R1146">
        <v>1490</v>
      </c>
      <c r="S1146" s="13">
        <v>0</v>
      </c>
      <c r="T1146">
        <v>0</v>
      </c>
      <c r="U1146">
        <v>-91.63</v>
      </c>
      <c r="V1146">
        <v>71.7</v>
      </c>
      <c r="W1146">
        <v>1345.88</v>
      </c>
      <c r="X1146">
        <v>52.49</v>
      </c>
      <c r="Y1146" s="13">
        <f t="shared" si="17"/>
        <v>1490</v>
      </c>
      <c r="Z1146" s="7">
        <f t="shared" si="16"/>
        <v>1490</v>
      </c>
    </row>
    <row r="1147" spans="1:26" x14ac:dyDescent="0.25">
      <c r="A1147" t="s">
        <v>2164</v>
      </c>
      <c r="B1147">
        <v>208141</v>
      </c>
      <c r="C1147" t="s">
        <v>4956</v>
      </c>
      <c r="D1147" s="6">
        <v>44405</v>
      </c>
      <c r="E1147" t="s">
        <v>123</v>
      </c>
      <c r="F1147">
        <v>80</v>
      </c>
      <c r="G1147">
        <v>-3.85</v>
      </c>
      <c r="H1147">
        <v>76.150000000000006</v>
      </c>
      <c r="I1147" t="s">
        <v>4748</v>
      </c>
      <c r="J1147" t="s">
        <v>4749</v>
      </c>
      <c r="K1147" t="s">
        <v>4750</v>
      </c>
      <c r="Q1147">
        <v>74.540000000000006</v>
      </c>
      <c r="R1147">
        <v>5963.2</v>
      </c>
      <c r="S1147" s="13">
        <v>0</v>
      </c>
      <c r="T1147">
        <v>0</v>
      </c>
      <c r="U1147">
        <v>-286.98</v>
      </c>
      <c r="V1147">
        <v>71.650000000000006</v>
      </c>
      <c r="W1147">
        <v>5456.29</v>
      </c>
      <c r="X1147">
        <v>219.93</v>
      </c>
      <c r="Y1147" s="13">
        <f t="shared" si="17"/>
        <v>5963.2</v>
      </c>
      <c r="Z1147" s="7">
        <f t="shared" si="16"/>
        <v>5963.2</v>
      </c>
    </row>
    <row r="1148" spans="1:26" x14ac:dyDescent="0.25">
      <c r="A1148" t="s">
        <v>2164</v>
      </c>
      <c r="B1148">
        <v>208142</v>
      </c>
      <c r="C1148" t="s">
        <v>4957</v>
      </c>
      <c r="D1148" s="6">
        <v>44405</v>
      </c>
      <c r="E1148" t="s">
        <v>123</v>
      </c>
      <c r="F1148">
        <v>20</v>
      </c>
      <c r="G1148">
        <v>-1.23</v>
      </c>
      <c r="H1148">
        <v>18.77</v>
      </c>
      <c r="I1148" t="s">
        <v>4751</v>
      </c>
      <c r="J1148" t="s">
        <v>4749</v>
      </c>
      <c r="K1148" t="s">
        <v>4750</v>
      </c>
      <c r="Q1148">
        <v>74.540000000000006</v>
      </c>
      <c r="R1148">
        <v>1490.8</v>
      </c>
      <c r="S1148" s="13">
        <v>0</v>
      </c>
      <c r="T1148">
        <v>0</v>
      </c>
      <c r="U1148">
        <v>-91.69</v>
      </c>
      <c r="V1148">
        <v>71.650000000000006</v>
      </c>
      <c r="W1148">
        <v>1344.9</v>
      </c>
      <c r="X1148">
        <v>54.21</v>
      </c>
      <c r="Y1148" s="13">
        <f t="shared" si="17"/>
        <v>1490.8000000000002</v>
      </c>
      <c r="Z1148" s="7">
        <f t="shared" si="16"/>
        <v>1490.8</v>
      </c>
    </row>
    <row r="1149" spans="1:26" x14ac:dyDescent="0.25">
      <c r="A1149" t="s">
        <v>2164</v>
      </c>
      <c r="B1149">
        <v>208144</v>
      </c>
      <c r="C1149" t="s">
        <v>4958</v>
      </c>
      <c r="D1149" s="6">
        <v>44405</v>
      </c>
      <c r="E1149" t="s">
        <v>123</v>
      </c>
      <c r="F1149">
        <v>99</v>
      </c>
      <c r="G1149">
        <v>-4.67</v>
      </c>
      <c r="H1149">
        <v>94.33</v>
      </c>
      <c r="I1149" t="s">
        <v>4752</v>
      </c>
      <c r="J1149" t="s">
        <v>4607</v>
      </c>
      <c r="K1149" t="s">
        <v>4608</v>
      </c>
      <c r="Q1149">
        <v>74.540000000000006</v>
      </c>
      <c r="R1149">
        <v>7379.46</v>
      </c>
      <c r="S1149" s="13">
        <v>0</v>
      </c>
      <c r="T1149">
        <v>0</v>
      </c>
      <c r="U1149">
        <v>-348.1</v>
      </c>
      <c r="V1149">
        <v>71.650000000000006</v>
      </c>
      <c r="W1149">
        <v>6758.92</v>
      </c>
      <c r="X1149">
        <v>272.44</v>
      </c>
      <c r="Y1149" s="13">
        <f t="shared" si="17"/>
        <v>7379.46</v>
      </c>
      <c r="Z1149" s="7">
        <f t="shared" si="16"/>
        <v>7379.46</v>
      </c>
    </row>
    <row r="1150" spans="1:26" x14ac:dyDescent="0.25">
      <c r="A1150" t="s">
        <v>2164</v>
      </c>
      <c r="B1150">
        <v>208146</v>
      </c>
      <c r="C1150" t="s">
        <v>4959</v>
      </c>
      <c r="D1150" s="6">
        <v>44406</v>
      </c>
      <c r="E1150" t="s">
        <v>123</v>
      </c>
      <c r="F1150">
        <v>109</v>
      </c>
      <c r="G1150">
        <v>-5.1100000000000003</v>
      </c>
      <c r="H1150">
        <v>103.89</v>
      </c>
      <c r="I1150" t="s">
        <v>4753</v>
      </c>
      <c r="J1150" t="s">
        <v>4754</v>
      </c>
      <c r="K1150" t="s">
        <v>4755</v>
      </c>
      <c r="Q1150">
        <v>74.25</v>
      </c>
      <c r="R1150">
        <v>8835.75</v>
      </c>
      <c r="S1150" s="13">
        <v>0</v>
      </c>
      <c r="T1150">
        <v>742.5</v>
      </c>
      <c r="U1150">
        <v>-379.42</v>
      </c>
      <c r="V1150">
        <v>71.680000000000007</v>
      </c>
      <c r="W1150">
        <v>7446.63</v>
      </c>
      <c r="X1150">
        <v>267.2</v>
      </c>
      <c r="Y1150" s="13">
        <f t="shared" si="17"/>
        <v>8835.75</v>
      </c>
      <c r="Z1150" s="7">
        <f t="shared" si="16"/>
        <v>8835.75</v>
      </c>
    </row>
    <row r="1151" spans="1:26" x14ac:dyDescent="0.25">
      <c r="A1151" t="s">
        <v>2164</v>
      </c>
      <c r="B1151">
        <v>208162</v>
      </c>
      <c r="C1151" t="s">
        <v>4960</v>
      </c>
      <c r="D1151" s="6">
        <v>44407</v>
      </c>
      <c r="E1151" t="s">
        <v>123</v>
      </c>
      <c r="F1151">
        <v>20</v>
      </c>
      <c r="G1151">
        <v>-1.23</v>
      </c>
      <c r="H1151">
        <v>18.77</v>
      </c>
      <c r="I1151" t="s">
        <v>4756</v>
      </c>
      <c r="J1151" t="s">
        <v>4757</v>
      </c>
      <c r="K1151" t="s">
        <v>4758</v>
      </c>
      <c r="Q1151">
        <v>74.349999999999994</v>
      </c>
      <c r="R1151">
        <v>1487</v>
      </c>
      <c r="S1151" s="13">
        <v>0</v>
      </c>
      <c r="T1151">
        <v>0</v>
      </c>
      <c r="U1151">
        <v>-91.45</v>
      </c>
      <c r="V1151">
        <v>71.599999999999994</v>
      </c>
      <c r="W1151">
        <v>1343.88</v>
      </c>
      <c r="X1151">
        <v>51.67</v>
      </c>
      <c r="Y1151" s="13">
        <f t="shared" si="17"/>
        <v>1487</v>
      </c>
      <c r="Z1151" s="7">
        <f t="shared" si="16"/>
        <v>1487</v>
      </c>
    </row>
    <row r="1152" spans="1:26" x14ac:dyDescent="0.25">
      <c r="A1152" t="s">
        <v>2164</v>
      </c>
      <c r="B1152">
        <v>208163</v>
      </c>
      <c r="C1152" t="s">
        <v>4961</v>
      </c>
      <c r="D1152" s="6">
        <v>44407</v>
      </c>
      <c r="E1152" t="s">
        <v>123</v>
      </c>
      <c r="F1152">
        <v>99</v>
      </c>
      <c r="G1152">
        <v>-4.67</v>
      </c>
      <c r="H1152">
        <v>94.33</v>
      </c>
      <c r="I1152" t="s">
        <v>4759</v>
      </c>
      <c r="J1152" t="s">
        <v>4760</v>
      </c>
      <c r="K1152" t="s">
        <v>4761</v>
      </c>
      <c r="Q1152">
        <v>74.349999999999994</v>
      </c>
      <c r="R1152">
        <v>7360.65</v>
      </c>
      <c r="S1152" s="13">
        <v>0</v>
      </c>
      <c r="T1152">
        <v>0</v>
      </c>
      <c r="U1152">
        <v>-347.22</v>
      </c>
      <c r="V1152">
        <v>71.599999999999994</v>
      </c>
      <c r="W1152">
        <v>6753.77</v>
      </c>
      <c r="X1152">
        <v>259.66000000000003</v>
      </c>
      <c r="Y1152" s="13">
        <f t="shared" si="17"/>
        <v>7360.6500000000005</v>
      </c>
      <c r="Z1152" s="7">
        <f t="shared" si="16"/>
        <v>7360.65</v>
      </c>
    </row>
    <row r="1153" spans="1:27" x14ac:dyDescent="0.25">
      <c r="A1153" t="s">
        <v>2164</v>
      </c>
      <c r="B1153">
        <v>208169</v>
      </c>
      <c r="C1153" t="s">
        <v>4962</v>
      </c>
      <c r="D1153" s="6">
        <v>44407</v>
      </c>
      <c r="E1153" t="s">
        <v>123</v>
      </c>
      <c r="F1153">
        <v>20</v>
      </c>
      <c r="G1153">
        <v>-1.23</v>
      </c>
      <c r="H1153">
        <v>18.77</v>
      </c>
      <c r="I1153" t="s">
        <v>4762</v>
      </c>
      <c r="J1153" t="s">
        <v>4560</v>
      </c>
      <c r="K1153" t="s">
        <v>4561</v>
      </c>
      <c r="Q1153">
        <v>74.349999999999994</v>
      </c>
      <c r="R1153">
        <v>1487</v>
      </c>
      <c r="S1153" s="13">
        <v>0</v>
      </c>
      <c r="T1153">
        <v>0</v>
      </c>
      <c r="U1153">
        <v>-91.45</v>
      </c>
      <c r="V1153">
        <v>71.599999999999994</v>
      </c>
      <c r="W1153">
        <v>1343.88</v>
      </c>
      <c r="X1153">
        <v>51.67</v>
      </c>
      <c r="Y1153" s="13">
        <f t="shared" si="17"/>
        <v>1487</v>
      </c>
      <c r="Z1153" s="7">
        <f t="shared" si="16"/>
        <v>1487</v>
      </c>
    </row>
    <row r="1154" spans="1:27" x14ac:dyDescent="0.25">
      <c r="A1154" t="s">
        <v>2164</v>
      </c>
      <c r="B1154">
        <v>208170</v>
      </c>
      <c r="C1154" t="s">
        <v>4963</v>
      </c>
      <c r="D1154" s="6">
        <v>44407</v>
      </c>
      <c r="E1154" t="s">
        <v>123</v>
      </c>
      <c r="F1154">
        <v>20</v>
      </c>
      <c r="G1154">
        <v>-1.23</v>
      </c>
      <c r="H1154">
        <v>18.77</v>
      </c>
      <c r="I1154" t="s">
        <v>4763</v>
      </c>
      <c r="J1154" t="s">
        <v>4764</v>
      </c>
      <c r="K1154" t="s">
        <v>4765</v>
      </c>
      <c r="Q1154">
        <v>74.349999999999994</v>
      </c>
      <c r="R1154">
        <v>1487</v>
      </c>
      <c r="S1154" s="13">
        <v>0</v>
      </c>
      <c r="T1154">
        <v>0</v>
      </c>
      <c r="U1154">
        <v>-91.45</v>
      </c>
      <c r="V1154">
        <v>71.599999999999994</v>
      </c>
      <c r="W1154">
        <v>1343.88</v>
      </c>
      <c r="X1154">
        <v>51.67</v>
      </c>
      <c r="Y1154" s="13">
        <f t="shared" si="17"/>
        <v>1487</v>
      </c>
      <c r="Z1154" s="7">
        <f t="shared" si="16"/>
        <v>1487</v>
      </c>
    </row>
    <row r="1155" spans="1:27" x14ac:dyDescent="0.25">
      <c r="A1155" t="s">
        <v>2164</v>
      </c>
      <c r="B1155">
        <v>208171</v>
      </c>
      <c r="C1155" t="s">
        <v>4964</v>
      </c>
      <c r="D1155" s="6">
        <v>44407</v>
      </c>
      <c r="E1155" t="s">
        <v>123</v>
      </c>
      <c r="F1155">
        <v>49</v>
      </c>
      <c r="G1155">
        <v>-2.4900000000000002</v>
      </c>
      <c r="H1155">
        <v>46.51</v>
      </c>
      <c r="I1155" t="s">
        <v>4766</v>
      </c>
      <c r="J1155" t="s">
        <v>4767</v>
      </c>
      <c r="K1155" t="s">
        <v>4768</v>
      </c>
      <c r="Q1155">
        <v>74.349999999999994</v>
      </c>
      <c r="R1155">
        <v>3643.15</v>
      </c>
      <c r="S1155" s="13">
        <v>0</v>
      </c>
      <c r="T1155">
        <v>0</v>
      </c>
      <c r="U1155">
        <v>-185.13</v>
      </c>
      <c r="V1155">
        <v>71.599999999999994</v>
      </c>
      <c r="W1155">
        <v>3329.99</v>
      </c>
      <c r="X1155">
        <v>128.03</v>
      </c>
      <c r="Y1155" s="13">
        <f t="shared" si="17"/>
        <v>3643.1499999999996</v>
      </c>
      <c r="Z1155" s="7">
        <f t="shared" si="16"/>
        <v>3643.15</v>
      </c>
    </row>
    <row r="1156" spans="1:27" x14ac:dyDescent="0.25">
      <c r="A1156" t="s">
        <v>2164</v>
      </c>
      <c r="B1156">
        <v>208172</v>
      </c>
      <c r="C1156" t="s">
        <v>4965</v>
      </c>
      <c r="D1156" s="6">
        <v>44408</v>
      </c>
      <c r="E1156" t="s">
        <v>123</v>
      </c>
      <c r="F1156">
        <v>20</v>
      </c>
      <c r="G1156">
        <v>-1.23</v>
      </c>
      <c r="H1156">
        <v>18.77</v>
      </c>
      <c r="I1156" t="s">
        <v>4769</v>
      </c>
      <c r="J1156" t="s">
        <v>4770</v>
      </c>
      <c r="K1156" t="s">
        <v>4771</v>
      </c>
      <c r="Q1156">
        <v>74.38</v>
      </c>
      <c r="R1156">
        <v>1487.6</v>
      </c>
      <c r="S1156" s="13">
        <v>0</v>
      </c>
      <c r="T1156">
        <v>0</v>
      </c>
      <c r="U1156">
        <v>-91.49</v>
      </c>
      <c r="V1156">
        <v>71.62</v>
      </c>
      <c r="W1156">
        <v>1344.32</v>
      </c>
      <c r="X1156">
        <v>51.79</v>
      </c>
      <c r="Y1156" s="13">
        <f t="shared" si="17"/>
        <v>1487.6</v>
      </c>
      <c r="Z1156" s="7">
        <f t="shared" si="16"/>
        <v>1487.6</v>
      </c>
    </row>
    <row r="1157" spans="1:27" x14ac:dyDescent="0.25">
      <c r="A1157" t="s">
        <v>2164</v>
      </c>
      <c r="B1157">
        <v>208173</v>
      </c>
      <c r="C1157" t="s">
        <v>4966</v>
      </c>
      <c r="D1157" s="6">
        <v>44408</v>
      </c>
      <c r="E1157" t="s">
        <v>123</v>
      </c>
      <c r="F1157">
        <v>20</v>
      </c>
      <c r="G1157">
        <v>-1.23</v>
      </c>
      <c r="H1157">
        <v>18.77</v>
      </c>
      <c r="I1157" t="s">
        <v>4772</v>
      </c>
      <c r="J1157" t="s">
        <v>4770</v>
      </c>
      <c r="K1157" t="s">
        <v>4771</v>
      </c>
      <c r="Q1157">
        <v>74.38</v>
      </c>
      <c r="R1157">
        <v>1487.6</v>
      </c>
      <c r="S1157" s="13">
        <v>0</v>
      </c>
      <c r="T1157">
        <v>0</v>
      </c>
      <c r="U1157">
        <v>-91.49</v>
      </c>
      <c r="V1157">
        <v>71.62</v>
      </c>
      <c r="W1157">
        <v>1344.32</v>
      </c>
      <c r="X1157">
        <v>51.79</v>
      </c>
      <c r="Y1157" s="13">
        <f t="shared" si="17"/>
        <v>1487.6</v>
      </c>
      <c r="Z1157" s="7">
        <f t="shared" si="16"/>
        <v>1487.6</v>
      </c>
    </row>
    <row r="1158" spans="1:27" x14ac:dyDescent="0.25">
      <c r="A1158" t="s">
        <v>2164</v>
      </c>
      <c r="B1158">
        <v>208175</v>
      </c>
      <c r="C1158" t="s">
        <v>4967</v>
      </c>
      <c r="D1158" s="6">
        <v>44408</v>
      </c>
      <c r="E1158" t="s">
        <v>123</v>
      </c>
      <c r="F1158">
        <v>99</v>
      </c>
      <c r="G1158">
        <v>-4.67</v>
      </c>
      <c r="H1158">
        <v>94.33</v>
      </c>
      <c r="I1158" t="s">
        <v>4773</v>
      </c>
      <c r="J1158" t="s">
        <v>4774</v>
      </c>
      <c r="K1158" t="s">
        <v>4775</v>
      </c>
      <c r="Q1158">
        <v>74.38</v>
      </c>
      <c r="R1158">
        <v>7363.62</v>
      </c>
      <c r="S1158" s="13">
        <v>0</v>
      </c>
      <c r="T1158">
        <v>0</v>
      </c>
      <c r="U1158">
        <v>-347.35</v>
      </c>
      <c r="V1158">
        <v>71.62</v>
      </c>
      <c r="W1158">
        <v>6756</v>
      </c>
      <c r="X1158">
        <v>260.27</v>
      </c>
      <c r="Y1158" s="13">
        <f t="shared" si="17"/>
        <v>7363.62</v>
      </c>
      <c r="Z1158" s="7">
        <f t="shared" si="16"/>
        <v>7363.62</v>
      </c>
    </row>
    <row r="1159" spans="1:27" x14ac:dyDescent="0.25">
      <c r="A1159" t="s">
        <v>2164</v>
      </c>
      <c r="B1159">
        <v>208176</v>
      </c>
      <c r="C1159" t="s">
        <v>4968</v>
      </c>
      <c r="D1159" s="6">
        <v>44408</v>
      </c>
      <c r="E1159" t="s">
        <v>123</v>
      </c>
      <c r="F1159">
        <v>40</v>
      </c>
      <c r="G1159">
        <v>-2.1</v>
      </c>
      <c r="H1159">
        <v>37.9</v>
      </c>
      <c r="I1159" t="s">
        <v>4776</v>
      </c>
      <c r="J1159" t="s">
        <v>4777</v>
      </c>
      <c r="K1159" t="s">
        <v>4778</v>
      </c>
      <c r="Q1159">
        <v>74.38</v>
      </c>
      <c r="R1159">
        <v>2975.2</v>
      </c>
      <c r="S1159" s="13">
        <v>0</v>
      </c>
      <c r="T1159">
        <v>0</v>
      </c>
      <c r="U1159">
        <v>-156.19999999999999</v>
      </c>
      <c r="V1159">
        <v>71.62</v>
      </c>
      <c r="W1159">
        <v>2714.43</v>
      </c>
      <c r="X1159">
        <v>104.57</v>
      </c>
      <c r="Y1159" s="13">
        <f t="shared" si="17"/>
        <v>2975.2</v>
      </c>
      <c r="Z1159" s="7">
        <f t="shared" si="16"/>
        <v>2975.2</v>
      </c>
    </row>
    <row r="1160" spans="1:27" x14ac:dyDescent="0.25">
      <c r="A1160" t="s">
        <v>2164</v>
      </c>
      <c r="B1160">
        <v>208177</v>
      </c>
      <c r="C1160" t="s">
        <v>4969</v>
      </c>
      <c r="D1160" s="6">
        <v>44408</v>
      </c>
      <c r="E1160" t="s">
        <v>123</v>
      </c>
      <c r="F1160">
        <v>20</v>
      </c>
      <c r="G1160">
        <v>-1.23</v>
      </c>
      <c r="H1160">
        <v>18.77</v>
      </c>
      <c r="I1160" t="s">
        <v>4779</v>
      </c>
      <c r="J1160" t="s">
        <v>3314</v>
      </c>
      <c r="K1160" t="s">
        <v>3315</v>
      </c>
      <c r="Q1160">
        <v>74.38</v>
      </c>
      <c r="R1160">
        <v>1487.6</v>
      </c>
      <c r="S1160" s="13">
        <v>0</v>
      </c>
      <c r="T1160">
        <v>0</v>
      </c>
      <c r="U1160">
        <v>-91.49</v>
      </c>
      <c r="V1160">
        <v>71.62</v>
      </c>
      <c r="W1160">
        <v>1344.32</v>
      </c>
      <c r="X1160">
        <v>51.79</v>
      </c>
      <c r="Y1160" s="13">
        <f t="shared" si="17"/>
        <v>1487.6</v>
      </c>
      <c r="Z1160" s="7">
        <f t="shared" si="16"/>
        <v>1487.6</v>
      </c>
    </row>
    <row r="1161" spans="1:27" s="28" customFormat="1" x14ac:dyDescent="0.25">
      <c r="A1161" s="28" t="s">
        <v>2164</v>
      </c>
      <c r="B1161" s="28">
        <v>208179</v>
      </c>
      <c r="C1161" s="28" t="s">
        <v>4970</v>
      </c>
      <c r="D1161" s="29">
        <v>44408</v>
      </c>
      <c r="E1161" s="28" t="s">
        <v>123</v>
      </c>
      <c r="F1161" s="28">
        <v>89</v>
      </c>
      <c r="G1161" s="28">
        <v>-4.24</v>
      </c>
      <c r="H1161" s="28">
        <v>84.76</v>
      </c>
      <c r="I1161" s="28" t="s">
        <v>4780</v>
      </c>
      <c r="J1161" s="28" t="s">
        <v>4781</v>
      </c>
      <c r="K1161" s="28" t="s">
        <v>4782</v>
      </c>
      <c r="Q1161" s="28">
        <v>74.38</v>
      </c>
      <c r="R1161" s="28">
        <v>7363.62</v>
      </c>
      <c r="S1161" s="30">
        <v>0</v>
      </c>
      <c r="T1161" s="28">
        <v>743.8</v>
      </c>
      <c r="U1161" s="28">
        <v>-315.37</v>
      </c>
      <c r="V1161" s="28">
        <v>71.62</v>
      </c>
      <c r="W1161" s="28">
        <v>6070.58</v>
      </c>
      <c r="X1161" s="28">
        <v>233.87</v>
      </c>
      <c r="Y1161" s="30">
        <f t="shared" si="17"/>
        <v>7363.62</v>
      </c>
      <c r="Z1161" s="31">
        <f t="shared" si="16"/>
        <v>7363.62</v>
      </c>
      <c r="AA1161" s="31"/>
    </row>
    <row r="1162" spans="1:27" x14ac:dyDescent="0.25">
      <c r="A1162" t="s">
        <v>2164</v>
      </c>
      <c r="B1162">
        <v>208184</v>
      </c>
      <c r="C1162" s="28" t="s">
        <v>5473</v>
      </c>
      <c r="D1162" s="6">
        <v>44409</v>
      </c>
      <c r="E1162" t="s">
        <v>123</v>
      </c>
      <c r="F1162">
        <v>249</v>
      </c>
      <c r="G1162">
        <v>-11.22</v>
      </c>
      <c r="H1162">
        <v>237.78</v>
      </c>
      <c r="I1162" t="s">
        <v>4978</v>
      </c>
      <c r="J1162" t="s">
        <v>4979</v>
      </c>
      <c r="K1162" t="s">
        <v>4980</v>
      </c>
      <c r="L1162" t="s">
        <v>5663</v>
      </c>
      <c r="M1162" t="s">
        <v>5663</v>
      </c>
      <c r="N1162" t="s">
        <v>5663</v>
      </c>
      <c r="O1162" t="s">
        <v>5663</v>
      </c>
      <c r="P1162" t="s">
        <v>5663</v>
      </c>
      <c r="Q1162">
        <v>74.36</v>
      </c>
      <c r="R1162">
        <v>18515.64</v>
      </c>
      <c r="S1162" s="13">
        <v>0</v>
      </c>
      <c r="T1162" s="13">
        <v>0</v>
      </c>
      <c r="U1162" s="13">
        <v>-834.32</v>
      </c>
      <c r="V1162" s="13">
        <v>71.62</v>
      </c>
      <c r="W1162" s="13">
        <v>17030.28</v>
      </c>
      <c r="X1162" s="13">
        <v>651.04</v>
      </c>
      <c r="Y1162" s="13">
        <f t="shared" ref="Y1162:Y1193" si="18">+R1162</f>
        <v>18515.64</v>
      </c>
      <c r="Z1162" s="7">
        <f t="shared" ref="Z1162:Z1193" si="19">+X1162+W1162+T1162-U1162</f>
        <v>18515.64</v>
      </c>
    </row>
    <row r="1163" spans="1:27" x14ac:dyDescent="0.25">
      <c r="A1163" t="s">
        <v>2164</v>
      </c>
      <c r="B1163">
        <v>208187</v>
      </c>
      <c r="C1163" s="28" t="s">
        <v>5474</v>
      </c>
      <c r="D1163" s="6">
        <v>44409</v>
      </c>
      <c r="E1163" t="s">
        <v>123</v>
      </c>
      <c r="F1163">
        <v>89</v>
      </c>
      <c r="G1163">
        <v>-4.24</v>
      </c>
      <c r="H1163">
        <v>84.76</v>
      </c>
      <c r="I1163" t="s">
        <v>4981</v>
      </c>
      <c r="J1163" t="s">
        <v>4982</v>
      </c>
      <c r="K1163" t="s">
        <v>4983</v>
      </c>
      <c r="L1163" t="s">
        <v>5663</v>
      </c>
      <c r="M1163" t="s">
        <v>5663</v>
      </c>
      <c r="N1163" t="s">
        <v>5663</v>
      </c>
      <c r="O1163" t="s">
        <v>5663</v>
      </c>
      <c r="P1163" t="s">
        <v>5663</v>
      </c>
      <c r="Q1163">
        <v>74.36</v>
      </c>
      <c r="R1163">
        <v>7361.64</v>
      </c>
      <c r="S1163" s="13">
        <v>0</v>
      </c>
      <c r="T1163" s="13">
        <v>743.6</v>
      </c>
      <c r="U1163" s="13">
        <v>-315.29000000000002</v>
      </c>
      <c r="V1163" s="13">
        <v>71.62</v>
      </c>
      <c r="W1163" s="13">
        <v>6070.68</v>
      </c>
      <c r="X1163" s="13">
        <v>232.07</v>
      </c>
      <c r="Y1163" s="13">
        <f t="shared" si="18"/>
        <v>7361.64</v>
      </c>
      <c r="Z1163" s="7">
        <f t="shared" si="19"/>
        <v>7361.64</v>
      </c>
    </row>
    <row r="1164" spans="1:27" x14ac:dyDescent="0.25">
      <c r="A1164" t="s">
        <v>2164</v>
      </c>
      <c r="B1164">
        <v>208188</v>
      </c>
      <c r="C1164" s="28" t="s">
        <v>5475</v>
      </c>
      <c r="D1164" s="6">
        <v>44409</v>
      </c>
      <c r="E1164" t="s">
        <v>123</v>
      </c>
      <c r="F1164">
        <v>99</v>
      </c>
      <c r="G1164">
        <v>-4.67</v>
      </c>
      <c r="H1164">
        <v>94.33</v>
      </c>
      <c r="I1164" t="s">
        <v>4984</v>
      </c>
      <c r="J1164" t="s">
        <v>4985</v>
      </c>
      <c r="K1164" t="s">
        <v>4986</v>
      </c>
      <c r="L1164" t="s">
        <v>5663</v>
      </c>
      <c r="M1164" t="s">
        <v>5663</v>
      </c>
      <c r="N1164" t="s">
        <v>5663</v>
      </c>
      <c r="O1164" t="s">
        <v>5663</v>
      </c>
      <c r="P1164" t="s">
        <v>5663</v>
      </c>
      <c r="Q1164">
        <v>74.36</v>
      </c>
      <c r="R1164">
        <v>7361.64</v>
      </c>
      <c r="S1164" s="13">
        <v>0</v>
      </c>
      <c r="T1164" s="13">
        <v>0</v>
      </c>
      <c r="U1164" s="13">
        <v>-347.27</v>
      </c>
      <c r="V1164" s="13">
        <v>71.62</v>
      </c>
      <c r="W1164" s="13">
        <v>6756.1</v>
      </c>
      <c r="X1164" s="13">
        <v>258.27</v>
      </c>
      <c r="Y1164" s="13">
        <f t="shared" si="18"/>
        <v>7361.64</v>
      </c>
      <c r="Z1164" s="7">
        <f t="shared" si="19"/>
        <v>7361.6400000000012</v>
      </c>
    </row>
    <row r="1165" spans="1:27" x14ac:dyDescent="0.25">
      <c r="A1165" t="s">
        <v>2164</v>
      </c>
      <c r="B1165">
        <v>208189</v>
      </c>
      <c r="C1165" s="28" t="s">
        <v>5476</v>
      </c>
      <c r="D1165" s="6">
        <v>44409</v>
      </c>
      <c r="E1165" t="s">
        <v>123</v>
      </c>
      <c r="F1165">
        <v>99</v>
      </c>
      <c r="G1165">
        <v>-4.67</v>
      </c>
      <c r="H1165">
        <v>94.33</v>
      </c>
      <c r="I1165" t="s">
        <v>4987</v>
      </c>
      <c r="J1165" t="s">
        <v>4988</v>
      </c>
      <c r="K1165" t="s">
        <v>4989</v>
      </c>
      <c r="L1165" t="s">
        <v>5663</v>
      </c>
      <c r="M1165" t="s">
        <v>5663</v>
      </c>
      <c r="N1165" t="s">
        <v>5663</v>
      </c>
      <c r="O1165" t="s">
        <v>5663</v>
      </c>
      <c r="P1165" t="s">
        <v>5663</v>
      </c>
      <c r="Q1165">
        <v>74.36</v>
      </c>
      <c r="R1165">
        <v>7361.64</v>
      </c>
      <c r="S1165" s="13">
        <v>0</v>
      </c>
      <c r="T1165" s="13">
        <v>0</v>
      </c>
      <c r="U1165" s="13">
        <v>-347.27</v>
      </c>
      <c r="V1165" s="13">
        <v>71.62</v>
      </c>
      <c r="W1165" s="13">
        <v>6756.1</v>
      </c>
      <c r="X1165" s="13">
        <v>258.27</v>
      </c>
      <c r="Y1165" s="13">
        <f t="shared" si="18"/>
        <v>7361.64</v>
      </c>
      <c r="Z1165" s="7">
        <f t="shared" si="19"/>
        <v>7361.6400000000012</v>
      </c>
    </row>
    <row r="1166" spans="1:27" x14ac:dyDescent="0.25">
      <c r="A1166" t="s">
        <v>2164</v>
      </c>
      <c r="B1166">
        <v>208190</v>
      </c>
      <c r="C1166" s="28" t="s">
        <v>5477</v>
      </c>
      <c r="D1166" s="6">
        <v>44409</v>
      </c>
      <c r="E1166" t="s">
        <v>123</v>
      </c>
      <c r="F1166">
        <v>99</v>
      </c>
      <c r="G1166">
        <v>-4.67</v>
      </c>
      <c r="H1166">
        <v>94.33</v>
      </c>
      <c r="I1166" t="s">
        <v>4990</v>
      </c>
      <c r="J1166" t="s">
        <v>4991</v>
      </c>
      <c r="K1166" t="s">
        <v>4992</v>
      </c>
      <c r="L1166" t="s">
        <v>5663</v>
      </c>
      <c r="M1166" t="s">
        <v>5663</v>
      </c>
      <c r="N1166" t="s">
        <v>5663</v>
      </c>
      <c r="O1166" t="s">
        <v>5663</v>
      </c>
      <c r="P1166" t="s">
        <v>5663</v>
      </c>
      <c r="Q1166">
        <v>74.36</v>
      </c>
      <c r="R1166">
        <v>7361.64</v>
      </c>
      <c r="S1166" s="13">
        <v>0</v>
      </c>
      <c r="T1166" s="13">
        <v>0</v>
      </c>
      <c r="U1166" s="13">
        <v>-347.27</v>
      </c>
      <c r="V1166" s="13">
        <v>71.62</v>
      </c>
      <c r="W1166" s="13">
        <v>6756.1</v>
      </c>
      <c r="X1166" s="13">
        <v>258.27</v>
      </c>
      <c r="Y1166" s="13">
        <f t="shared" si="18"/>
        <v>7361.64</v>
      </c>
      <c r="Z1166" s="7">
        <f t="shared" si="19"/>
        <v>7361.6400000000012</v>
      </c>
    </row>
    <row r="1167" spans="1:27" x14ac:dyDescent="0.25">
      <c r="A1167" t="s">
        <v>2164</v>
      </c>
      <c r="B1167">
        <v>208191</v>
      </c>
      <c r="C1167" s="28" t="s">
        <v>5478</v>
      </c>
      <c r="D1167" s="6">
        <v>44410</v>
      </c>
      <c r="E1167" t="s">
        <v>123</v>
      </c>
      <c r="F1167">
        <v>99</v>
      </c>
      <c r="G1167">
        <v>-4.67</v>
      </c>
      <c r="H1167">
        <v>94.33</v>
      </c>
      <c r="I1167" t="s">
        <v>4993</v>
      </c>
      <c r="J1167" t="s">
        <v>4994</v>
      </c>
      <c r="K1167" t="s">
        <v>4995</v>
      </c>
      <c r="L1167" t="s">
        <v>5663</v>
      </c>
      <c r="M1167" t="s">
        <v>5663</v>
      </c>
      <c r="N1167" t="s">
        <v>5663</v>
      </c>
      <c r="O1167" t="s">
        <v>5663</v>
      </c>
      <c r="P1167" t="s">
        <v>5663</v>
      </c>
      <c r="Q1167">
        <v>74.349999999999994</v>
      </c>
      <c r="R1167">
        <v>7360.65</v>
      </c>
      <c r="S1167" s="13">
        <v>0</v>
      </c>
      <c r="T1167" s="13">
        <v>0</v>
      </c>
      <c r="U1167" s="13">
        <v>-347.21</v>
      </c>
      <c r="V1167" s="13">
        <v>71.62</v>
      </c>
      <c r="W1167" s="13">
        <v>6756.08</v>
      </c>
      <c r="X1167" s="13">
        <v>257.36</v>
      </c>
      <c r="Y1167" s="13">
        <f t="shared" si="18"/>
        <v>7360.65</v>
      </c>
      <c r="Z1167" s="7">
        <f t="shared" si="19"/>
        <v>7360.65</v>
      </c>
    </row>
    <row r="1168" spans="1:27" x14ac:dyDescent="0.25">
      <c r="A1168" t="s">
        <v>2164</v>
      </c>
      <c r="B1168" t="s">
        <v>4974</v>
      </c>
      <c r="C1168" s="28" t="s">
        <v>5479</v>
      </c>
      <c r="D1168" s="6">
        <v>44410</v>
      </c>
      <c r="E1168" t="s">
        <v>123</v>
      </c>
      <c r="F1168">
        <v>239</v>
      </c>
      <c r="G1168">
        <v>-10.79</v>
      </c>
      <c r="H1168">
        <v>228.21</v>
      </c>
      <c r="I1168" t="s">
        <v>4996</v>
      </c>
      <c r="J1168" t="s">
        <v>249</v>
      </c>
      <c r="K1168" t="s">
        <v>250</v>
      </c>
      <c r="L1168" t="s">
        <v>5663</v>
      </c>
      <c r="M1168" t="s">
        <v>5663</v>
      </c>
      <c r="N1168" t="s">
        <v>5663</v>
      </c>
      <c r="O1168" t="s">
        <v>5663</v>
      </c>
      <c r="P1168" t="s">
        <v>5663</v>
      </c>
      <c r="Q1168">
        <v>74.349999999999994</v>
      </c>
      <c r="R1168">
        <v>17769.650000000001</v>
      </c>
      <c r="S1168" s="13">
        <v>0</v>
      </c>
      <c r="T1168" s="13">
        <v>0</v>
      </c>
      <c r="U1168" s="13">
        <v>-802.24</v>
      </c>
      <c r="V1168" s="13">
        <v>71.62</v>
      </c>
      <c r="W1168" s="13">
        <v>16344.79</v>
      </c>
      <c r="X1168" s="13">
        <v>622.62</v>
      </c>
      <c r="Y1168" s="13">
        <f t="shared" si="18"/>
        <v>17769.650000000001</v>
      </c>
      <c r="Z1168" s="7">
        <f t="shared" si="19"/>
        <v>17769.650000000001</v>
      </c>
    </row>
    <row r="1169" spans="1:26" x14ac:dyDescent="0.25">
      <c r="A1169" t="s">
        <v>2164</v>
      </c>
      <c r="B1169">
        <v>208194</v>
      </c>
      <c r="C1169" s="28" t="s">
        <v>5480</v>
      </c>
      <c r="D1169" s="6">
        <v>44410</v>
      </c>
      <c r="E1169" t="s">
        <v>123</v>
      </c>
      <c r="F1169">
        <v>20</v>
      </c>
      <c r="G1169">
        <v>-1.23</v>
      </c>
      <c r="H1169">
        <v>18.77</v>
      </c>
      <c r="I1169" t="s">
        <v>4997</v>
      </c>
      <c r="J1169" t="s">
        <v>4594</v>
      </c>
      <c r="K1169" t="s">
        <v>4595</v>
      </c>
      <c r="L1169" t="s">
        <v>5663</v>
      </c>
      <c r="M1169" t="s">
        <v>5663</v>
      </c>
      <c r="N1169" t="s">
        <v>5663</v>
      </c>
      <c r="O1169" t="s">
        <v>5663</v>
      </c>
      <c r="P1169" t="s">
        <v>5663</v>
      </c>
      <c r="Q1169">
        <v>74.349999999999994</v>
      </c>
      <c r="R1169">
        <v>1487</v>
      </c>
      <c r="S1169" s="13">
        <v>0</v>
      </c>
      <c r="T1169" s="13">
        <v>0</v>
      </c>
      <c r="U1169" s="13">
        <v>-91.45</v>
      </c>
      <c r="V1169" s="13">
        <v>71.62</v>
      </c>
      <c r="W1169" s="13">
        <v>1344.34</v>
      </c>
      <c r="X1169" s="13">
        <v>51.21</v>
      </c>
      <c r="Y1169" s="13">
        <f t="shared" si="18"/>
        <v>1487</v>
      </c>
      <c r="Z1169" s="7">
        <f t="shared" si="19"/>
        <v>1487</v>
      </c>
    </row>
    <row r="1170" spans="1:26" x14ac:dyDescent="0.25">
      <c r="A1170" t="s">
        <v>2164</v>
      </c>
      <c r="B1170">
        <v>208196</v>
      </c>
      <c r="C1170" s="28" t="s">
        <v>5481</v>
      </c>
      <c r="D1170" s="6">
        <v>44410</v>
      </c>
      <c r="E1170" t="s">
        <v>123</v>
      </c>
      <c r="F1170">
        <v>49</v>
      </c>
      <c r="G1170">
        <v>-2.4900000000000002</v>
      </c>
      <c r="H1170">
        <v>46.51</v>
      </c>
      <c r="I1170" t="s">
        <v>4998</v>
      </c>
      <c r="J1170" t="s">
        <v>4999</v>
      </c>
      <c r="K1170" t="s">
        <v>5000</v>
      </c>
      <c r="L1170" t="s">
        <v>5663</v>
      </c>
      <c r="M1170" t="s">
        <v>5663</v>
      </c>
      <c r="N1170" t="s">
        <v>5663</v>
      </c>
      <c r="O1170" t="s">
        <v>5663</v>
      </c>
      <c r="P1170" t="s">
        <v>5663</v>
      </c>
      <c r="Q1170">
        <v>74.349999999999994</v>
      </c>
      <c r="R1170">
        <v>3643.15</v>
      </c>
      <c r="S1170" s="13">
        <v>0</v>
      </c>
      <c r="T1170" s="13">
        <v>0</v>
      </c>
      <c r="U1170" s="13">
        <v>-185.13</v>
      </c>
      <c r="V1170" s="13">
        <v>71.62</v>
      </c>
      <c r="W1170" s="13">
        <v>3331.13</v>
      </c>
      <c r="X1170" s="13">
        <v>126.89</v>
      </c>
      <c r="Y1170" s="13">
        <f t="shared" si="18"/>
        <v>3643.15</v>
      </c>
      <c r="Z1170" s="7">
        <f t="shared" si="19"/>
        <v>3643.15</v>
      </c>
    </row>
    <row r="1171" spans="1:26" x14ac:dyDescent="0.25">
      <c r="A1171" t="s">
        <v>2164</v>
      </c>
      <c r="B1171">
        <v>208197</v>
      </c>
      <c r="C1171" s="28" t="s">
        <v>5482</v>
      </c>
      <c r="D1171" s="6">
        <v>44410</v>
      </c>
      <c r="E1171" t="s">
        <v>123</v>
      </c>
      <c r="F1171">
        <v>20</v>
      </c>
      <c r="G1171">
        <v>-1.23</v>
      </c>
      <c r="H1171">
        <v>18.77</v>
      </c>
      <c r="I1171" t="s">
        <v>5001</v>
      </c>
      <c r="J1171" t="s">
        <v>5002</v>
      </c>
      <c r="K1171" t="s">
        <v>5003</v>
      </c>
      <c r="L1171" t="s">
        <v>5663</v>
      </c>
      <c r="M1171" t="s">
        <v>5663</v>
      </c>
      <c r="N1171" t="s">
        <v>5663</v>
      </c>
      <c r="O1171" t="s">
        <v>5663</v>
      </c>
      <c r="P1171" t="s">
        <v>5663</v>
      </c>
      <c r="Q1171">
        <v>74.349999999999994</v>
      </c>
      <c r="R1171">
        <v>1487</v>
      </c>
      <c r="S1171" s="13">
        <v>0</v>
      </c>
      <c r="T1171" s="13">
        <v>0</v>
      </c>
      <c r="U1171" s="13">
        <v>-91.45</v>
      </c>
      <c r="V1171" s="13">
        <v>71.62</v>
      </c>
      <c r="W1171" s="13">
        <v>1344.34</v>
      </c>
      <c r="X1171" s="13">
        <v>51.21</v>
      </c>
      <c r="Y1171" s="13">
        <f t="shared" si="18"/>
        <v>1487</v>
      </c>
      <c r="Z1171" s="7">
        <f t="shared" si="19"/>
        <v>1487</v>
      </c>
    </row>
    <row r="1172" spans="1:26" x14ac:dyDescent="0.25">
      <c r="A1172" t="s">
        <v>2164</v>
      </c>
      <c r="B1172">
        <v>208198</v>
      </c>
      <c r="C1172" s="28" t="s">
        <v>5483</v>
      </c>
      <c r="D1172" s="6">
        <v>44410</v>
      </c>
      <c r="E1172" t="s">
        <v>123</v>
      </c>
      <c r="F1172">
        <v>99</v>
      </c>
      <c r="G1172">
        <v>-4.67</v>
      </c>
      <c r="H1172">
        <v>94.33</v>
      </c>
      <c r="I1172" t="s">
        <v>5004</v>
      </c>
      <c r="J1172" t="s">
        <v>1934</v>
      </c>
      <c r="K1172" t="s">
        <v>1958</v>
      </c>
      <c r="L1172" t="s">
        <v>5663</v>
      </c>
      <c r="M1172" t="s">
        <v>5663</v>
      </c>
      <c r="N1172" t="s">
        <v>5663</v>
      </c>
      <c r="O1172" t="s">
        <v>5663</v>
      </c>
      <c r="P1172" t="s">
        <v>5663</v>
      </c>
      <c r="Q1172">
        <v>74.349999999999994</v>
      </c>
      <c r="R1172">
        <v>7360.65</v>
      </c>
      <c r="S1172" s="13">
        <v>0</v>
      </c>
      <c r="T1172" s="13">
        <v>0</v>
      </c>
      <c r="U1172" s="13">
        <v>-347.21</v>
      </c>
      <c r="V1172" s="13">
        <v>71.62</v>
      </c>
      <c r="W1172" s="13">
        <v>6756.08</v>
      </c>
      <c r="X1172" s="13">
        <v>257.36</v>
      </c>
      <c r="Y1172" s="13">
        <f t="shared" si="18"/>
        <v>7360.65</v>
      </c>
      <c r="Z1172" s="7">
        <f t="shared" si="19"/>
        <v>7360.65</v>
      </c>
    </row>
    <row r="1173" spans="1:26" x14ac:dyDescent="0.25">
      <c r="A1173" t="s">
        <v>2164</v>
      </c>
      <c r="B1173">
        <v>208201</v>
      </c>
      <c r="C1173" s="28" t="s">
        <v>5484</v>
      </c>
      <c r="D1173" s="6">
        <v>44410</v>
      </c>
      <c r="E1173" t="s">
        <v>123</v>
      </c>
      <c r="F1173">
        <v>99</v>
      </c>
      <c r="G1173">
        <v>-4.67</v>
      </c>
      <c r="H1173">
        <v>94.33</v>
      </c>
      <c r="I1173" t="s">
        <v>5005</v>
      </c>
      <c r="J1173" t="s">
        <v>5006</v>
      </c>
      <c r="K1173" t="s">
        <v>5007</v>
      </c>
      <c r="L1173" t="s">
        <v>5663</v>
      </c>
      <c r="M1173" t="s">
        <v>5663</v>
      </c>
      <c r="N1173" t="s">
        <v>5663</v>
      </c>
      <c r="O1173" t="s">
        <v>5663</v>
      </c>
      <c r="P1173" t="s">
        <v>5663</v>
      </c>
      <c r="Q1173">
        <v>74.349999999999994</v>
      </c>
      <c r="R1173">
        <v>7360.65</v>
      </c>
      <c r="S1173" s="13">
        <v>0</v>
      </c>
      <c r="T1173" s="13">
        <v>0</v>
      </c>
      <c r="U1173" s="13">
        <v>-347.21</v>
      </c>
      <c r="V1173" s="13">
        <v>71.62</v>
      </c>
      <c r="W1173" s="13">
        <v>6756.08</v>
      </c>
      <c r="X1173" s="13">
        <v>257.36</v>
      </c>
      <c r="Y1173" s="13">
        <f t="shared" si="18"/>
        <v>7360.65</v>
      </c>
      <c r="Z1173" s="7">
        <f t="shared" si="19"/>
        <v>7360.65</v>
      </c>
    </row>
    <row r="1174" spans="1:26" x14ac:dyDescent="0.25">
      <c r="A1174" t="s">
        <v>2164</v>
      </c>
      <c r="B1174">
        <v>208202</v>
      </c>
      <c r="C1174" s="28" t="s">
        <v>5485</v>
      </c>
      <c r="D1174" s="6">
        <v>44410</v>
      </c>
      <c r="E1174" t="s">
        <v>123</v>
      </c>
      <c r="F1174">
        <v>40</v>
      </c>
      <c r="G1174">
        <v>-2.1</v>
      </c>
      <c r="H1174">
        <v>37.9</v>
      </c>
      <c r="I1174" t="s">
        <v>5008</v>
      </c>
      <c r="J1174" t="s">
        <v>4737</v>
      </c>
      <c r="K1174" t="s">
        <v>4738</v>
      </c>
      <c r="L1174" t="s">
        <v>5663</v>
      </c>
      <c r="M1174" t="s">
        <v>5663</v>
      </c>
      <c r="N1174" t="s">
        <v>5663</v>
      </c>
      <c r="O1174" t="s">
        <v>5663</v>
      </c>
      <c r="P1174" t="s">
        <v>5663</v>
      </c>
      <c r="Q1174">
        <v>74.349999999999994</v>
      </c>
      <c r="R1174">
        <v>2974</v>
      </c>
      <c r="S1174" s="13">
        <v>0</v>
      </c>
      <c r="T1174" s="13">
        <v>0</v>
      </c>
      <c r="U1174" s="13">
        <v>-156.13999999999999</v>
      </c>
      <c r="V1174" s="13">
        <v>71.62</v>
      </c>
      <c r="W1174" s="13">
        <v>2714.46</v>
      </c>
      <c r="X1174" s="13">
        <v>103.4</v>
      </c>
      <c r="Y1174" s="13">
        <f t="shared" si="18"/>
        <v>2974</v>
      </c>
      <c r="Z1174" s="7">
        <f t="shared" si="19"/>
        <v>2974</v>
      </c>
    </row>
    <row r="1175" spans="1:26" x14ac:dyDescent="0.25">
      <c r="A1175" t="s">
        <v>2164</v>
      </c>
      <c r="B1175">
        <v>208204</v>
      </c>
      <c r="C1175" s="28" t="s">
        <v>5486</v>
      </c>
      <c r="D1175" s="6">
        <v>44411</v>
      </c>
      <c r="E1175" t="s">
        <v>123</v>
      </c>
      <c r="F1175">
        <v>99</v>
      </c>
      <c r="G1175">
        <v>-4.67</v>
      </c>
      <c r="H1175">
        <v>94.33</v>
      </c>
      <c r="I1175" t="s">
        <v>5009</v>
      </c>
      <c r="J1175" t="s">
        <v>5010</v>
      </c>
      <c r="K1175" t="s">
        <v>5011</v>
      </c>
      <c r="L1175" t="s">
        <v>5663</v>
      </c>
      <c r="M1175" t="s">
        <v>5663</v>
      </c>
      <c r="N1175" t="s">
        <v>5663</v>
      </c>
      <c r="O1175" t="s">
        <v>5663</v>
      </c>
      <c r="P1175" t="s">
        <v>5663</v>
      </c>
      <c r="Q1175">
        <v>74.25</v>
      </c>
      <c r="R1175">
        <v>7350.75</v>
      </c>
      <c r="S1175" s="13">
        <v>0</v>
      </c>
      <c r="T1175" s="13">
        <v>0</v>
      </c>
      <c r="U1175" s="13">
        <v>-346.74</v>
      </c>
      <c r="V1175" s="13">
        <v>71.69</v>
      </c>
      <c r="W1175" s="13">
        <v>6762.6</v>
      </c>
      <c r="X1175" s="13">
        <v>241.41</v>
      </c>
      <c r="Y1175" s="13">
        <f t="shared" si="18"/>
        <v>7350.75</v>
      </c>
      <c r="Z1175" s="7">
        <f t="shared" si="19"/>
        <v>7350.75</v>
      </c>
    </row>
    <row r="1176" spans="1:26" x14ac:dyDescent="0.25">
      <c r="A1176" t="s">
        <v>2164</v>
      </c>
      <c r="B1176">
        <v>208205</v>
      </c>
      <c r="C1176" s="28" t="s">
        <v>5487</v>
      </c>
      <c r="D1176" s="6">
        <v>44411</v>
      </c>
      <c r="E1176" t="s">
        <v>123</v>
      </c>
      <c r="F1176">
        <v>49</v>
      </c>
      <c r="G1176">
        <v>-2.4900000000000002</v>
      </c>
      <c r="H1176">
        <v>46.51</v>
      </c>
      <c r="I1176" t="s">
        <v>5012</v>
      </c>
      <c r="J1176" t="s">
        <v>5013</v>
      </c>
      <c r="K1176" t="s">
        <v>5014</v>
      </c>
      <c r="L1176" t="s">
        <v>5663</v>
      </c>
      <c r="M1176" t="s">
        <v>5663</v>
      </c>
      <c r="N1176" t="s">
        <v>5663</v>
      </c>
      <c r="O1176" t="s">
        <v>5663</v>
      </c>
      <c r="P1176" t="s">
        <v>5663</v>
      </c>
      <c r="Q1176">
        <v>74.25</v>
      </c>
      <c r="R1176">
        <v>3638.25</v>
      </c>
      <c r="S1176" s="13">
        <v>0</v>
      </c>
      <c r="T1176" s="13">
        <v>0</v>
      </c>
      <c r="U1176" s="13">
        <v>-184.88</v>
      </c>
      <c r="V1176" s="13">
        <v>71.69</v>
      </c>
      <c r="W1176" s="13">
        <v>3334.34</v>
      </c>
      <c r="X1176" s="13">
        <v>119.03</v>
      </c>
      <c r="Y1176" s="13">
        <f t="shared" si="18"/>
        <v>3638.25</v>
      </c>
      <c r="Z1176" s="7">
        <f t="shared" si="19"/>
        <v>3638.2500000000005</v>
      </c>
    </row>
    <row r="1177" spans="1:26" x14ac:dyDescent="0.25">
      <c r="A1177" t="s">
        <v>2164</v>
      </c>
      <c r="B1177">
        <v>208207</v>
      </c>
      <c r="C1177" s="28" t="s">
        <v>5488</v>
      </c>
      <c r="D1177" s="6">
        <v>44411</v>
      </c>
      <c r="E1177" t="s">
        <v>123</v>
      </c>
      <c r="F1177">
        <v>20</v>
      </c>
      <c r="G1177">
        <v>-1.23</v>
      </c>
      <c r="H1177">
        <v>18.77</v>
      </c>
      <c r="I1177" t="s">
        <v>5015</v>
      </c>
      <c r="J1177" t="s">
        <v>5016</v>
      </c>
      <c r="K1177" t="s">
        <v>5017</v>
      </c>
      <c r="L1177" t="s">
        <v>5663</v>
      </c>
      <c r="M1177" t="s">
        <v>5663</v>
      </c>
      <c r="N1177" t="s">
        <v>5663</v>
      </c>
      <c r="O1177" t="s">
        <v>5663</v>
      </c>
      <c r="P1177" t="s">
        <v>5663</v>
      </c>
      <c r="Q1177">
        <v>74.25</v>
      </c>
      <c r="R1177">
        <v>1485</v>
      </c>
      <c r="S1177" s="13">
        <v>0</v>
      </c>
      <c r="T1177" s="13">
        <v>0</v>
      </c>
      <c r="U1177" s="13">
        <v>-91.32</v>
      </c>
      <c r="V1177" s="13">
        <v>71.69</v>
      </c>
      <c r="W1177" s="13">
        <v>1345.64</v>
      </c>
      <c r="X1177" s="13">
        <v>48.04</v>
      </c>
      <c r="Y1177" s="13">
        <f t="shared" si="18"/>
        <v>1485</v>
      </c>
      <c r="Z1177" s="7">
        <f t="shared" si="19"/>
        <v>1485</v>
      </c>
    </row>
    <row r="1178" spans="1:26" x14ac:dyDescent="0.25">
      <c r="A1178" t="s">
        <v>2164</v>
      </c>
      <c r="B1178">
        <v>208208</v>
      </c>
      <c r="C1178" s="28" t="s">
        <v>5489</v>
      </c>
      <c r="D1178" s="6">
        <v>44411</v>
      </c>
      <c r="E1178" t="s">
        <v>123</v>
      </c>
      <c r="F1178">
        <v>20</v>
      </c>
      <c r="G1178">
        <v>-1.23</v>
      </c>
      <c r="H1178">
        <v>18.77</v>
      </c>
      <c r="I1178" t="s">
        <v>5018</v>
      </c>
      <c r="J1178" t="s">
        <v>5019</v>
      </c>
      <c r="K1178" t="s">
        <v>5020</v>
      </c>
      <c r="L1178" t="s">
        <v>5663</v>
      </c>
      <c r="M1178" t="s">
        <v>5663</v>
      </c>
      <c r="N1178" t="s">
        <v>5663</v>
      </c>
      <c r="O1178" t="s">
        <v>5663</v>
      </c>
      <c r="P1178" t="s">
        <v>5663</v>
      </c>
      <c r="Q1178">
        <v>74.25</v>
      </c>
      <c r="R1178">
        <v>1485</v>
      </c>
      <c r="S1178" s="13">
        <v>0</v>
      </c>
      <c r="T1178" s="13">
        <v>0</v>
      </c>
      <c r="U1178" s="13">
        <v>-91.32</v>
      </c>
      <c r="V1178" s="13">
        <v>71.69</v>
      </c>
      <c r="W1178" s="13">
        <v>1345.64</v>
      </c>
      <c r="X1178" s="13">
        <v>48.04</v>
      </c>
      <c r="Y1178" s="13">
        <f t="shared" si="18"/>
        <v>1485</v>
      </c>
      <c r="Z1178" s="7">
        <f t="shared" si="19"/>
        <v>1485</v>
      </c>
    </row>
    <row r="1179" spans="1:26" x14ac:dyDescent="0.25">
      <c r="A1179" t="s">
        <v>2164</v>
      </c>
      <c r="B1179">
        <v>208210</v>
      </c>
      <c r="C1179" s="28" t="s">
        <v>5490</v>
      </c>
      <c r="D1179" s="6">
        <v>44411</v>
      </c>
      <c r="E1179" t="s">
        <v>123</v>
      </c>
      <c r="F1179">
        <v>49</v>
      </c>
      <c r="G1179">
        <v>-2.4900000000000002</v>
      </c>
      <c r="H1179">
        <v>46.51</v>
      </c>
      <c r="I1179" t="s">
        <v>5021</v>
      </c>
      <c r="J1179" t="s">
        <v>5019</v>
      </c>
      <c r="K1179" t="s">
        <v>5020</v>
      </c>
      <c r="L1179" t="s">
        <v>5663</v>
      </c>
      <c r="M1179" t="s">
        <v>5663</v>
      </c>
      <c r="N1179" t="s">
        <v>5663</v>
      </c>
      <c r="O1179" t="s">
        <v>5663</v>
      </c>
      <c r="P1179" t="s">
        <v>5663</v>
      </c>
      <c r="Q1179">
        <v>74.25</v>
      </c>
      <c r="R1179">
        <v>3638.25</v>
      </c>
      <c r="S1179" s="13">
        <v>0</v>
      </c>
      <c r="T1179" s="13">
        <v>0</v>
      </c>
      <c r="U1179" s="13">
        <v>-184.88</v>
      </c>
      <c r="V1179" s="13">
        <v>71.69</v>
      </c>
      <c r="W1179" s="13">
        <v>3334.34</v>
      </c>
      <c r="X1179" s="13">
        <v>119.03</v>
      </c>
      <c r="Y1179" s="13">
        <f t="shared" si="18"/>
        <v>3638.25</v>
      </c>
      <c r="Z1179" s="7">
        <f t="shared" si="19"/>
        <v>3638.2500000000005</v>
      </c>
    </row>
    <row r="1180" spans="1:26" x14ac:dyDescent="0.25">
      <c r="A1180" t="s">
        <v>2164</v>
      </c>
      <c r="B1180">
        <v>208213</v>
      </c>
      <c r="C1180" s="28" t="s">
        <v>5491</v>
      </c>
      <c r="D1180" s="6">
        <v>44411</v>
      </c>
      <c r="E1180" t="s">
        <v>123</v>
      </c>
      <c r="F1180">
        <v>89</v>
      </c>
      <c r="G1180">
        <v>-4.24</v>
      </c>
      <c r="H1180">
        <v>84.76</v>
      </c>
      <c r="I1180" t="s">
        <v>5022</v>
      </c>
      <c r="J1180" t="s">
        <v>5023</v>
      </c>
      <c r="K1180" t="s">
        <v>5024</v>
      </c>
      <c r="L1180" t="s">
        <v>5663</v>
      </c>
      <c r="M1180" t="s">
        <v>5663</v>
      </c>
      <c r="N1180" t="s">
        <v>5663</v>
      </c>
      <c r="O1180" t="s">
        <v>5663</v>
      </c>
      <c r="P1180" t="s">
        <v>5663</v>
      </c>
      <c r="Q1180">
        <v>74.25</v>
      </c>
      <c r="R1180">
        <v>6608.25</v>
      </c>
      <c r="S1180" s="13">
        <v>0</v>
      </c>
      <c r="T1180" s="13">
        <v>0</v>
      </c>
      <c r="U1180" s="13">
        <v>-314.82</v>
      </c>
      <c r="V1180" s="13">
        <v>71.69</v>
      </c>
      <c r="W1180" s="13">
        <v>6076.52</v>
      </c>
      <c r="X1180" s="13">
        <v>216.91</v>
      </c>
      <c r="Y1180" s="13">
        <f t="shared" si="18"/>
        <v>6608.25</v>
      </c>
      <c r="Z1180" s="7">
        <f t="shared" si="19"/>
        <v>6608.25</v>
      </c>
    </row>
    <row r="1181" spans="1:26" x14ac:dyDescent="0.25">
      <c r="A1181" t="s">
        <v>2164</v>
      </c>
      <c r="B1181">
        <v>208214</v>
      </c>
      <c r="C1181" s="28" t="s">
        <v>5492</v>
      </c>
      <c r="D1181" s="6">
        <v>44411</v>
      </c>
      <c r="E1181" t="s">
        <v>123</v>
      </c>
      <c r="F1181">
        <v>20</v>
      </c>
      <c r="G1181">
        <v>-1.23</v>
      </c>
      <c r="H1181">
        <v>18.77</v>
      </c>
      <c r="I1181" t="s">
        <v>5025</v>
      </c>
      <c r="J1181" t="s">
        <v>5026</v>
      </c>
      <c r="K1181" t="s">
        <v>5027</v>
      </c>
      <c r="L1181" t="s">
        <v>5663</v>
      </c>
      <c r="M1181" t="s">
        <v>5663</v>
      </c>
      <c r="N1181" t="s">
        <v>5663</v>
      </c>
      <c r="O1181" t="s">
        <v>5663</v>
      </c>
      <c r="P1181" t="s">
        <v>5663</v>
      </c>
      <c r="Q1181">
        <v>74.25</v>
      </c>
      <c r="R1181">
        <v>1485</v>
      </c>
      <c r="S1181" s="13">
        <v>0</v>
      </c>
      <c r="T1181" s="13">
        <v>0</v>
      </c>
      <c r="U1181" s="13">
        <v>-91.32</v>
      </c>
      <c r="V1181" s="13">
        <v>71.69</v>
      </c>
      <c r="W1181" s="13">
        <v>1345.64</v>
      </c>
      <c r="X1181" s="13">
        <v>48.04</v>
      </c>
      <c r="Y1181" s="13">
        <f t="shared" si="18"/>
        <v>1485</v>
      </c>
      <c r="Z1181" s="7">
        <f t="shared" si="19"/>
        <v>1485</v>
      </c>
    </row>
    <row r="1182" spans="1:26" x14ac:dyDescent="0.25">
      <c r="A1182" t="s">
        <v>2164</v>
      </c>
      <c r="B1182">
        <v>208215</v>
      </c>
      <c r="C1182" s="28" t="s">
        <v>5493</v>
      </c>
      <c r="D1182" s="6">
        <v>44411</v>
      </c>
      <c r="E1182" t="s">
        <v>123</v>
      </c>
      <c r="F1182">
        <v>99</v>
      </c>
      <c r="G1182">
        <v>-4.67</v>
      </c>
      <c r="H1182">
        <v>94.33</v>
      </c>
      <c r="I1182" t="s">
        <v>5028</v>
      </c>
      <c r="J1182" t="s">
        <v>5029</v>
      </c>
      <c r="K1182" t="s">
        <v>5030</v>
      </c>
      <c r="L1182" t="s">
        <v>5663</v>
      </c>
      <c r="M1182" t="s">
        <v>5663</v>
      </c>
      <c r="N1182" t="s">
        <v>5663</v>
      </c>
      <c r="O1182" t="s">
        <v>5663</v>
      </c>
      <c r="P1182" t="s">
        <v>5663</v>
      </c>
      <c r="Q1182">
        <v>74.25</v>
      </c>
      <c r="R1182">
        <v>7350.75</v>
      </c>
      <c r="S1182" s="13">
        <v>0</v>
      </c>
      <c r="T1182" s="13">
        <v>0</v>
      </c>
      <c r="U1182" s="13">
        <v>-346.74</v>
      </c>
      <c r="V1182" s="13">
        <v>71.69</v>
      </c>
      <c r="W1182" s="13">
        <v>6762.6</v>
      </c>
      <c r="X1182" s="13">
        <v>241.41</v>
      </c>
      <c r="Y1182" s="13">
        <f t="shared" si="18"/>
        <v>7350.75</v>
      </c>
      <c r="Z1182" s="7">
        <f t="shared" si="19"/>
        <v>7350.75</v>
      </c>
    </row>
    <row r="1183" spans="1:26" x14ac:dyDescent="0.25">
      <c r="A1183" t="s">
        <v>2164</v>
      </c>
      <c r="B1183">
        <v>208216</v>
      </c>
      <c r="C1183" s="28" t="s">
        <v>5494</v>
      </c>
      <c r="D1183" s="6">
        <v>44412</v>
      </c>
      <c r="E1183" t="s">
        <v>123</v>
      </c>
      <c r="F1183">
        <v>20</v>
      </c>
      <c r="G1183">
        <v>-1.23</v>
      </c>
      <c r="H1183">
        <v>18.77</v>
      </c>
      <c r="I1183" t="s">
        <v>5031</v>
      </c>
      <c r="J1183" t="s">
        <v>5032</v>
      </c>
      <c r="K1183" t="s">
        <v>5033</v>
      </c>
      <c r="L1183" t="s">
        <v>5663</v>
      </c>
      <c r="M1183" t="s">
        <v>5663</v>
      </c>
      <c r="N1183" t="s">
        <v>5663</v>
      </c>
      <c r="O1183" t="s">
        <v>5663</v>
      </c>
      <c r="P1183" t="s">
        <v>5663</v>
      </c>
      <c r="Q1183">
        <v>74.16</v>
      </c>
      <c r="R1183">
        <v>1483.2</v>
      </c>
      <c r="S1183" s="13">
        <v>0</v>
      </c>
      <c r="T1183" s="13">
        <v>0</v>
      </c>
      <c r="U1183" s="13">
        <v>-91.21</v>
      </c>
      <c r="V1183" s="13">
        <v>71.58</v>
      </c>
      <c r="W1183" s="13">
        <v>1343.58</v>
      </c>
      <c r="X1183" s="13">
        <v>48.41</v>
      </c>
      <c r="Y1183" s="13">
        <f t="shared" si="18"/>
        <v>1483.2</v>
      </c>
      <c r="Z1183" s="7">
        <f t="shared" si="19"/>
        <v>1483.2</v>
      </c>
    </row>
    <row r="1184" spans="1:26" x14ac:dyDescent="0.25">
      <c r="A1184" t="s">
        <v>2164</v>
      </c>
      <c r="B1184">
        <v>208217</v>
      </c>
      <c r="C1184" s="28" t="s">
        <v>5495</v>
      </c>
      <c r="D1184" s="6">
        <v>44412</v>
      </c>
      <c r="E1184" t="s">
        <v>123</v>
      </c>
      <c r="F1184">
        <v>20</v>
      </c>
      <c r="G1184">
        <v>-1.23</v>
      </c>
      <c r="H1184">
        <v>18.77</v>
      </c>
      <c r="I1184" t="s">
        <v>5034</v>
      </c>
      <c r="J1184" t="s">
        <v>5035</v>
      </c>
      <c r="K1184" t="s">
        <v>5036</v>
      </c>
      <c r="L1184" t="s">
        <v>5663</v>
      </c>
      <c r="M1184" t="s">
        <v>5663</v>
      </c>
      <c r="N1184" t="s">
        <v>5663</v>
      </c>
      <c r="O1184" t="s">
        <v>5663</v>
      </c>
      <c r="P1184" t="s">
        <v>5663</v>
      </c>
      <c r="Q1184">
        <v>74.16</v>
      </c>
      <c r="R1184">
        <v>1483.2</v>
      </c>
      <c r="S1184" s="13">
        <v>0</v>
      </c>
      <c r="T1184" s="13">
        <v>0</v>
      </c>
      <c r="U1184" s="13">
        <v>-91.21</v>
      </c>
      <c r="V1184" s="13">
        <v>71.58</v>
      </c>
      <c r="W1184" s="13">
        <v>1343.58</v>
      </c>
      <c r="X1184" s="13">
        <v>48.41</v>
      </c>
      <c r="Y1184" s="13">
        <f t="shared" si="18"/>
        <v>1483.2</v>
      </c>
      <c r="Z1184" s="7">
        <f t="shared" si="19"/>
        <v>1483.2</v>
      </c>
    </row>
    <row r="1185" spans="1:26" x14ac:dyDescent="0.25">
      <c r="A1185" t="s">
        <v>2164</v>
      </c>
      <c r="B1185">
        <v>208218</v>
      </c>
      <c r="C1185" s="28" t="s">
        <v>5496</v>
      </c>
      <c r="D1185" s="6">
        <v>44412</v>
      </c>
      <c r="E1185" t="s">
        <v>123</v>
      </c>
      <c r="F1185">
        <v>169</v>
      </c>
      <c r="G1185">
        <v>-7.73</v>
      </c>
      <c r="H1185">
        <v>161.27000000000001</v>
      </c>
      <c r="I1185" t="s">
        <v>5037</v>
      </c>
      <c r="J1185" t="s">
        <v>5038</v>
      </c>
      <c r="K1185" t="s">
        <v>5039</v>
      </c>
      <c r="L1185" t="s">
        <v>5663</v>
      </c>
      <c r="M1185" t="s">
        <v>5663</v>
      </c>
      <c r="N1185" t="s">
        <v>5663</v>
      </c>
      <c r="O1185" t="s">
        <v>5663</v>
      </c>
      <c r="P1185" t="s">
        <v>5663</v>
      </c>
      <c r="Q1185">
        <v>74.16</v>
      </c>
      <c r="R1185">
        <v>12533.04</v>
      </c>
      <c r="S1185" s="13">
        <v>0</v>
      </c>
      <c r="T1185" s="13">
        <v>0</v>
      </c>
      <c r="U1185" s="13">
        <v>-573.26</v>
      </c>
      <c r="V1185" s="13">
        <v>71.58</v>
      </c>
      <c r="W1185" s="13">
        <v>11543.87</v>
      </c>
      <c r="X1185" s="13">
        <v>415.91</v>
      </c>
      <c r="Y1185" s="13">
        <f t="shared" si="18"/>
        <v>12533.04</v>
      </c>
      <c r="Z1185" s="7">
        <f t="shared" si="19"/>
        <v>12533.04</v>
      </c>
    </row>
    <row r="1186" spans="1:26" x14ac:dyDescent="0.25">
      <c r="A1186" t="s">
        <v>2164</v>
      </c>
      <c r="B1186">
        <v>208234</v>
      </c>
      <c r="C1186" s="28" t="s">
        <v>5497</v>
      </c>
      <c r="D1186" s="6">
        <v>44412</v>
      </c>
      <c r="E1186" t="s">
        <v>123</v>
      </c>
      <c r="F1186">
        <v>30</v>
      </c>
      <c r="G1186">
        <v>-1.66</v>
      </c>
      <c r="H1186">
        <v>28.34</v>
      </c>
      <c r="I1186" t="s">
        <v>5040</v>
      </c>
      <c r="J1186" t="s">
        <v>5041</v>
      </c>
      <c r="K1186" t="s">
        <v>5042</v>
      </c>
      <c r="L1186" t="s">
        <v>5663</v>
      </c>
      <c r="M1186" t="s">
        <v>5663</v>
      </c>
      <c r="N1186" t="s">
        <v>5663</v>
      </c>
      <c r="O1186" t="s">
        <v>5663</v>
      </c>
      <c r="P1186" t="s">
        <v>5663</v>
      </c>
      <c r="Q1186">
        <v>74.16</v>
      </c>
      <c r="R1186">
        <v>2224.8000000000002</v>
      </c>
      <c r="S1186" s="13">
        <v>0</v>
      </c>
      <c r="T1186" s="13">
        <v>0</v>
      </c>
      <c r="U1186" s="13">
        <v>-123.1</v>
      </c>
      <c r="V1186" s="13">
        <v>71.58</v>
      </c>
      <c r="W1186" s="13">
        <v>2028.61</v>
      </c>
      <c r="X1186" s="13">
        <v>73.09</v>
      </c>
      <c r="Y1186" s="13">
        <f t="shared" si="18"/>
        <v>2224.8000000000002</v>
      </c>
      <c r="Z1186" s="7">
        <f t="shared" si="19"/>
        <v>2224.7999999999997</v>
      </c>
    </row>
    <row r="1187" spans="1:26" x14ac:dyDescent="0.25">
      <c r="A1187" t="s">
        <v>2164</v>
      </c>
      <c r="B1187">
        <v>208235</v>
      </c>
      <c r="C1187" s="28" t="s">
        <v>5498</v>
      </c>
      <c r="D1187" s="6">
        <v>44413</v>
      </c>
      <c r="E1187" t="s">
        <v>123</v>
      </c>
      <c r="F1187">
        <v>99</v>
      </c>
      <c r="G1187">
        <v>-4.67</v>
      </c>
      <c r="H1187">
        <v>94.33</v>
      </c>
      <c r="I1187" t="s">
        <v>5043</v>
      </c>
      <c r="J1187" t="s">
        <v>5044</v>
      </c>
      <c r="K1187" t="s">
        <v>5045</v>
      </c>
      <c r="L1187" t="s">
        <v>5663</v>
      </c>
      <c r="M1187" t="s">
        <v>5663</v>
      </c>
      <c r="N1187" t="s">
        <v>5663</v>
      </c>
      <c r="O1187" t="s">
        <v>5663</v>
      </c>
      <c r="P1187" t="s">
        <v>5663</v>
      </c>
      <c r="Q1187">
        <v>74.108999999999995</v>
      </c>
      <c r="R1187">
        <v>7336.79</v>
      </c>
      <c r="S1187" s="13">
        <v>0</v>
      </c>
      <c r="T1187" s="13">
        <v>0</v>
      </c>
      <c r="U1187" s="13">
        <v>-346.08</v>
      </c>
      <c r="V1187" s="13">
        <v>71.459999999999994</v>
      </c>
      <c r="W1187" s="13">
        <v>6741.15</v>
      </c>
      <c r="X1187" s="13">
        <v>249.56</v>
      </c>
      <c r="Y1187" s="13">
        <f t="shared" si="18"/>
        <v>7336.79</v>
      </c>
      <c r="Z1187" s="7">
        <f t="shared" si="19"/>
        <v>7336.79</v>
      </c>
    </row>
    <row r="1188" spans="1:26" x14ac:dyDescent="0.25">
      <c r="A1188" t="s">
        <v>2164</v>
      </c>
      <c r="B1188">
        <v>208237</v>
      </c>
      <c r="C1188" s="28" t="s">
        <v>5499</v>
      </c>
      <c r="D1188" s="6">
        <v>44413</v>
      </c>
      <c r="E1188" t="s">
        <v>123</v>
      </c>
      <c r="F1188">
        <v>109</v>
      </c>
      <c r="G1188">
        <v>-5.1100000000000003</v>
      </c>
      <c r="H1188">
        <v>103.89</v>
      </c>
      <c r="I1188" t="s">
        <v>5046</v>
      </c>
      <c r="J1188" t="s">
        <v>5047</v>
      </c>
      <c r="K1188" t="s">
        <v>5048</v>
      </c>
      <c r="L1188" t="s">
        <v>5663</v>
      </c>
      <c r="M1188" t="s">
        <v>5663</v>
      </c>
      <c r="N1188" t="s">
        <v>5663</v>
      </c>
      <c r="O1188" t="s">
        <v>5663</v>
      </c>
      <c r="P1188" t="s">
        <v>5663</v>
      </c>
      <c r="Q1188">
        <v>74.108999999999995</v>
      </c>
      <c r="R1188">
        <v>8077.88</v>
      </c>
      <c r="S1188" s="13">
        <v>0</v>
      </c>
      <c r="T1188" s="13">
        <v>0</v>
      </c>
      <c r="U1188" s="13">
        <v>-378.69</v>
      </c>
      <c r="V1188" s="13">
        <v>71.459999999999994</v>
      </c>
      <c r="W1188" s="13">
        <v>7424.34</v>
      </c>
      <c r="X1188" s="13">
        <v>274.85000000000002</v>
      </c>
      <c r="Y1188" s="13">
        <f t="shared" si="18"/>
        <v>8077.88</v>
      </c>
      <c r="Z1188" s="7">
        <f t="shared" si="19"/>
        <v>8077.88</v>
      </c>
    </row>
    <row r="1189" spans="1:26" x14ac:dyDescent="0.25">
      <c r="A1189" t="s">
        <v>2164</v>
      </c>
      <c r="B1189">
        <v>208238</v>
      </c>
      <c r="C1189" s="28" t="s">
        <v>5500</v>
      </c>
      <c r="D1189" s="6">
        <v>44413</v>
      </c>
      <c r="E1189" t="s">
        <v>123</v>
      </c>
      <c r="F1189">
        <v>10</v>
      </c>
      <c r="G1189">
        <v>-0.79</v>
      </c>
      <c r="H1189">
        <v>9.2100000000000009</v>
      </c>
      <c r="I1189" t="s">
        <v>5049</v>
      </c>
      <c r="J1189" t="s">
        <v>5050</v>
      </c>
      <c r="K1189" t="s">
        <v>5051</v>
      </c>
      <c r="L1189" t="s">
        <v>5663</v>
      </c>
      <c r="M1189" t="s">
        <v>5663</v>
      </c>
      <c r="N1189" t="s">
        <v>5663</v>
      </c>
      <c r="O1189" t="s">
        <v>5663</v>
      </c>
      <c r="P1189" t="s">
        <v>5663</v>
      </c>
      <c r="Q1189">
        <v>74.108999999999995</v>
      </c>
      <c r="R1189">
        <v>741.09</v>
      </c>
      <c r="S1189" s="13">
        <v>0</v>
      </c>
      <c r="T1189" s="13">
        <v>0</v>
      </c>
      <c r="U1189" s="13">
        <v>-58.54</v>
      </c>
      <c r="V1189" s="13">
        <v>71.459999999999994</v>
      </c>
      <c r="W1189" s="13">
        <v>658.18</v>
      </c>
      <c r="X1189" s="13">
        <v>24.37</v>
      </c>
      <c r="Y1189" s="13">
        <f t="shared" si="18"/>
        <v>741.09</v>
      </c>
      <c r="Z1189" s="7">
        <f t="shared" si="19"/>
        <v>741.08999999999992</v>
      </c>
    </row>
    <row r="1190" spans="1:26" x14ac:dyDescent="0.25">
      <c r="A1190" t="s">
        <v>2164</v>
      </c>
      <c r="B1190">
        <v>208239</v>
      </c>
      <c r="C1190" s="28" t="s">
        <v>5501</v>
      </c>
      <c r="D1190" s="6">
        <v>44413</v>
      </c>
      <c r="E1190" t="s">
        <v>123</v>
      </c>
      <c r="F1190">
        <v>99</v>
      </c>
      <c r="G1190">
        <v>-4.67</v>
      </c>
      <c r="H1190">
        <v>94.33</v>
      </c>
      <c r="I1190" t="s">
        <v>5052</v>
      </c>
      <c r="J1190" t="s">
        <v>5053</v>
      </c>
      <c r="K1190" t="s">
        <v>5054</v>
      </c>
      <c r="L1190" t="s">
        <v>5663</v>
      </c>
      <c r="M1190" t="s">
        <v>5663</v>
      </c>
      <c r="N1190" t="s">
        <v>5663</v>
      </c>
      <c r="O1190" t="s">
        <v>5663</v>
      </c>
      <c r="P1190" t="s">
        <v>5663</v>
      </c>
      <c r="Q1190">
        <v>74.108999999999995</v>
      </c>
      <c r="R1190">
        <v>7336.79</v>
      </c>
      <c r="S1190" s="13">
        <v>0</v>
      </c>
      <c r="T1190" s="13">
        <v>0</v>
      </c>
      <c r="U1190" s="13">
        <v>-346.08</v>
      </c>
      <c r="V1190" s="13">
        <v>71.459999999999994</v>
      </c>
      <c r="W1190" s="13">
        <v>6741.15</v>
      </c>
      <c r="X1190" s="13">
        <v>249.56</v>
      </c>
      <c r="Y1190" s="13">
        <f t="shared" si="18"/>
        <v>7336.79</v>
      </c>
      <c r="Z1190" s="7">
        <f t="shared" si="19"/>
        <v>7336.79</v>
      </c>
    </row>
    <row r="1191" spans="1:26" x14ac:dyDescent="0.25">
      <c r="A1191" t="s">
        <v>2164</v>
      </c>
      <c r="B1191">
        <v>208240</v>
      </c>
      <c r="C1191" s="28" t="s">
        <v>5502</v>
      </c>
      <c r="D1191" s="6">
        <v>44413</v>
      </c>
      <c r="E1191" t="s">
        <v>123</v>
      </c>
      <c r="F1191">
        <v>99</v>
      </c>
      <c r="G1191">
        <v>-4.67</v>
      </c>
      <c r="H1191">
        <v>94.33</v>
      </c>
      <c r="I1191" t="s">
        <v>5055</v>
      </c>
      <c r="J1191" t="s">
        <v>5056</v>
      </c>
      <c r="K1191" t="s">
        <v>5057</v>
      </c>
      <c r="L1191" t="s">
        <v>5663</v>
      </c>
      <c r="M1191" t="s">
        <v>5663</v>
      </c>
      <c r="N1191" t="s">
        <v>5663</v>
      </c>
      <c r="O1191" t="s">
        <v>5663</v>
      </c>
      <c r="P1191" t="s">
        <v>5663</v>
      </c>
      <c r="Q1191">
        <v>74.108999999999995</v>
      </c>
      <c r="R1191">
        <v>7336.79</v>
      </c>
      <c r="S1191" s="13">
        <v>0</v>
      </c>
      <c r="T1191" s="13">
        <v>0</v>
      </c>
      <c r="U1191" s="13">
        <v>-346.08</v>
      </c>
      <c r="V1191" s="13">
        <v>71.459999999999994</v>
      </c>
      <c r="W1191" s="13">
        <v>6741.15</v>
      </c>
      <c r="X1191" s="13">
        <v>249.56</v>
      </c>
      <c r="Y1191" s="13">
        <f t="shared" si="18"/>
        <v>7336.79</v>
      </c>
      <c r="Z1191" s="7">
        <f t="shared" si="19"/>
        <v>7336.79</v>
      </c>
    </row>
    <row r="1192" spans="1:26" x14ac:dyDescent="0.25">
      <c r="A1192" t="s">
        <v>2164</v>
      </c>
      <c r="B1192">
        <v>208241</v>
      </c>
      <c r="C1192" s="28" t="s">
        <v>5503</v>
      </c>
      <c r="D1192" s="6">
        <v>44414</v>
      </c>
      <c r="E1192" t="s">
        <v>123</v>
      </c>
      <c r="F1192">
        <v>99</v>
      </c>
      <c r="G1192">
        <v>-4.67</v>
      </c>
      <c r="H1192">
        <v>94.33</v>
      </c>
      <c r="I1192" t="s">
        <v>5058</v>
      </c>
      <c r="J1192" t="s">
        <v>5059</v>
      </c>
      <c r="K1192" t="s">
        <v>5060</v>
      </c>
      <c r="L1192" t="s">
        <v>5663</v>
      </c>
      <c r="M1192" t="s">
        <v>5663</v>
      </c>
      <c r="N1192" t="s">
        <v>5663</v>
      </c>
      <c r="O1192" t="s">
        <v>5663</v>
      </c>
      <c r="P1192" t="s">
        <v>5663</v>
      </c>
      <c r="Q1192">
        <v>74.209999999999994</v>
      </c>
      <c r="R1192">
        <v>7346.79</v>
      </c>
      <c r="S1192" s="13">
        <v>0</v>
      </c>
      <c r="T1192" s="13">
        <v>0</v>
      </c>
      <c r="U1192" s="13">
        <v>-346.56</v>
      </c>
      <c r="V1192" s="13">
        <v>71.47</v>
      </c>
      <c r="W1192" s="13">
        <v>6741.64</v>
      </c>
      <c r="X1192" s="13">
        <v>258.58999999999997</v>
      </c>
      <c r="Y1192" s="13">
        <f t="shared" si="18"/>
        <v>7346.79</v>
      </c>
      <c r="Z1192" s="7">
        <f t="shared" si="19"/>
        <v>7346.7900000000009</v>
      </c>
    </row>
    <row r="1193" spans="1:26" x14ac:dyDescent="0.25">
      <c r="A1193" t="s">
        <v>2164</v>
      </c>
      <c r="B1193">
        <v>208243</v>
      </c>
      <c r="C1193" s="28" t="s">
        <v>5504</v>
      </c>
      <c r="D1193" s="6">
        <v>44414</v>
      </c>
      <c r="E1193" t="s">
        <v>123</v>
      </c>
      <c r="F1193">
        <v>20</v>
      </c>
      <c r="G1193">
        <v>-1.23</v>
      </c>
      <c r="H1193">
        <v>18.77</v>
      </c>
      <c r="I1193" t="s">
        <v>5061</v>
      </c>
      <c r="J1193" t="s">
        <v>4594</v>
      </c>
      <c r="K1193" t="s">
        <v>4595</v>
      </c>
      <c r="L1193" t="s">
        <v>5663</v>
      </c>
      <c r="M1193" t="s">
        <v>5663</v>
      </c>
      <c r="N1193" t="s">
        <v>5663</v>
      </c>
      <c r="O1193" t="s">
        <v>5663</v>
      </c>
      <c r="P1193" t="s">
        <v>5663</v>
      </c>
      <c r="Q1193">
        <v>74.209999999999994</v>
      </c>
      <c r="R1193">
        <v>1484.2</v>
      </c>
      <c r="S1193" s="13">
        <v>0</v>
      </c>
      <c r="T1193" s="13">
        <v>0</v>
      </c>
      <c r="U1193" s="13">
        <v>-91.27</v>
      </c>
      <c r="V1193" s="13">
        <v>71.47</v>
      </c>
      <c r="W1193" s="13">
        <v>1341.47</v>
      </c>
      <c r="X1193" s="13">
        <v>51.46</v>
      </c>
      <c r="Y1193" s="13">
        <f t="shared" si="18"/>
        <v>1484.2</v>
      </c>
      <c r="Z1193" s="7">
        <f t="shared" si="19"/>
        <v>1484.2</v>
      </c>
    </row>
    <row r="1194" spans="1:26" x14ac:dyDescent="0.25">
      <c r="A1194" t="s">
        <v>2164</v>
      </c>
      <c r="B1194" t="s">
        <v>4975</v>
      </c>
      <c r="C1194" s="28" t="s">
        <v>5505</v>
      </c>
      <c r="D1194" s="6">
        <v>44414</v>
      </c>
      <c r="E1194" t="s">
        <v>123</v>
      </c>
      <c r="F1194">
        <v>2888</v>
      </c>
      <c r="G1194">
        <v>-126.45</v>
      </c>
      <c r="H1194">
        <v>2761.55</v>
      </c>
      <c r="I1194" t="s">
        <v>5062</v>
      </c>
      <c r="J1194" t="s">
        <v>281</v>
      </c>
      <c r="K1194" t="s">
        <v>282</v>
      </c>
      <c r="L1194" t="s">
        <v>5663</v>
      </c>
      <c r="M1194" t="s">
        <v>5663</v>
      </c>
      <c r="N1194" t="s">
        <v>5663</v>
      </c>
      <c r="O1194" t="s">
        <v>5663</v>
      </c>
      <c r="P1194" t="s">
        <v>5663</v>
      </c>
      <c r="Q1194">
        <v>74.209999999999994</v>
      </c>
      <c r="R1194">
        <v>214318.48</v>
      </c>
      <c r="S1194" s="13">
        <v>0</v>
      </c>
      <c r="T1194" s="13">
        <v>0</v>
      </c>
      <c r="U1194" s="13">
        <v>-9383.86</v>
      </c>
      <c r="V1194" s="13">
        <v>71.47</v>
      </c>
      <c r="W1194" s="13">
        <v>197364.25</v>
      </c>
      <c r="X1194" s="13">
        <v>7570.37</v>
      </c>
      <c r="Y1194" s="13">
        <f t="shared" ref="Y1194:Y1225" si="20">+R1194</f>
        <v>214318.48</v>
      </c>
      <c r="Z1194" s="7">
        <f t="shared" ref="Z1194:Z1225" si="21">+X1194+W1194+T1194-U1194</f>
        <v>214318.47999999998</v>
      </c>
    </row>
    <row r="1195" spans="1:26" x14ac:dyDescent="0.25">
      <c r="A1195" t="s">
        <v>2164</v>
      </c>
      <c r="B1195">
        <v>208246</v>
      </c>
      <c r="C1195" s="28" t="s">
        <v>5506</v>
      </c>
      <c r="D1195" s="6">
        <v>44414</v>
      </c>
      <c r="E1195" t="s">
        <v>123</v>
      </c>
      <c r="F1195">
        <v>99</v>
      </c>
      <c r="G1195">
        <v>-4.67</v>
      </c>
      <c r="H1195">
        <v>94.33</v>
      </c>
      <c r="I1195" t="s">
        <v>5063</v>
      </c>
      <c r="J1195" t="s">
        <v>5064</v>
      </c>
      <c r="K1195" t="s">
        <v>5065</v>
      </c>
      <c r="L1195" t="s">
        <v>5663</v>
      </c>
      <c r="M1195" t="s">
        <v>5663</v>
      </c>
      <c r="N1195" t="s">
        <v>5663</v>
      </c>
      <c r="O1195" t="s">
        <v>5663</v>
      </c>
      <c r="P1195" t="s">
        <v>5663</v>
      </c>
      <c r="Q1195">
        <v>74.209999999999994</v>
      </c>
      <c r="R1195">
        <v>7346.79</v>
      </c>
      <c r="S1195" s="13">
        <v>0</v>
      </c>
      <c r="T1195" s="13">
        <v>0</v>
      </c>
      <c r="U1195" s="13">
        <v>-346.56</v>
      </c>
      <c r="V1195" s="13">
        <v>71.47</v>
      </c>
      <c r="W1195" s="13">
        <v>6741.64</v>
      </c>
      <c r="X1195" s="13">
        <v>258.58999999999997</v>
      </c>
      <c r="Y1195" s="13">
        <f t="shared" si="20"/>
        <v>7346.79</v>
      </c>
      <c r="Z1195" s="7">
        <f t="shared" si="21"/>
        <v>7346.7900000000009</v>
      </c>
    </row>
    <row r="1196" spans="1:26" x14ac:dyDescent="0.25">
      <c r="A1196" t="s">
        <v>2164</v>
      </c>
      <c r="B1196">
        <v>208270</v>
      </c>
      <c r="C1196" s="28" t="s">
        <v>5507</v>
      </c>
      <c r="D1196" s="6">
        <v>44415</v>
      </c>
      <c r="E1196" t="s">
        <v>123</v>
      </c>
      <c r="F1196">
        <v>99</v>
      </c>
      <c r="G1196">
        <v>-4.67</v>
      </c>
      <c r="H1196">
        <v>94.33</v>
      </c>
      <c r="I1196" t="s">
        <v>5066</v>
      </c>
      <c r="J1196" t="s">
        <v>5050</v>
      </c>
      <c r="K1196" t="s">
        <v>5051</v>
      </c>
      <c r="L1196" t="s">
        <v>5663</v>
      </c>
      <c r="M1196" t="s">
        <v>5663</v>
      </c>
      <c r="N1196" t="s">
        <v>5663</v>
      </c>
      <c r="O1196" t="s">
        <v>5663</v>
      </c>
      <c r="P1196" t="s">
        <v>5663</v>
      </c>
      <c r="Q1196">
        <v>74.27</v>
      </c>
      <c r="R1196">
        <v>7352.73</v>
      </c>
      <c r="S1196" s="13">
        <v>0</v>
      </c>
      <c r="T1196" s="13">
        <v>0</v>
      </c>
      <c r="U1196" s="13">
        <v>-346.84</v>
      </c>
      <c r="V1196" s="13">
        <v>71.430000000000007</v>
      </c>
      <c r="W1196" s="13">
        <v>6737.66</v>
      </c>
      <c r="X1196" s="13">
        <v>268.23</v>
      </c>
      <c r="Y1196" s="13">
        <f t="shared" si="20"/>
        <v>7352.73</v>
      </c>
      <c r="Z1196" s="7">
        <f t="shared" si="21"/>
        <v>7352.73</v>
      </c>
    </row>
    <row r="1197" spans="1:26" x14ac:dyDescent="0.25">
      <c r="A1197" t="s">
        <v>2164</v>
      </c>
      <c r="B1197">
        <v>208271</v>
      </c>
      <c r="C1197" s="28" t="s">
        <v>5508</v>
      </c>
      <c r="D1197" s="6">
        <v>44415</v>
      </c>
      <c r="E1197" t="s">
        <v>123</v>
      </c>
      <c r="F1197">
        <v>99</v>
      </c>
      <c r="G1197">
        <v>-4.67</v>
      </c>
      <c r="H1197">
        <v>94.33</v>
      </c>
      <c r="I1197" t="s">
        <v>5067</v>
      </c>
      <c r="J1197" t="s">
        <v>5068</v>
      </c>
      <c r="K1197" t="s">
        <v>5069</v>
      </c>
      <c r="L1197" t="s">
        <v>5663</v>
      </c>
      <c r="M1197" t="s">
        <v>5663</v>
      </c>
      <c r="N1197" t="s">
        <v>5663</v>
      </c>
      <c r="O1197" t="s">
        <v>5663</v>
      </c>
      <c r="P1197" t="s">
        <v>5663</v>
      </c>
      <c r="Q1197">
        <v>74.27</v>
      </c>
      <c r="R1197">
        <v>7352.73</v>
      </c>
      <c r="S1197" s="13">
        <v>0</v>
      </c>
      <c r="T1197" s="13">
        <v>0</v>
      </c>
      <c r="U1197" s="13">
        <v>-346.84</v>
      </c>
      <c r="V1197" s="13">
        <v>71.430000000000007</v>
      </c>
      <c r="W1197" s="13">
        <v>6737.66</v>
      </c>
      <c r="X1197" s="13">
        <v>268.23</v>
      </c>
      <c r="Y1197" s="13">
        <f t="shared" si="20"/>
        <v>7352.73</v>
      </c>
      <c r="Z1197" s="7">
        <f t="shared" si="21"/>
        <v>7352.73</v>
      </c>
    </row>
    <row r="1198" spans="1:26" x14ac:dyDescent="0.25">
      <c r="A1198" t="s">
        <v>2164</v>
      </c>
      <c r="B1198">
        <v>208276</v>
      </c>
      <c r="C1198" s="28" t="s">
        <v>5509</v>
      </c>
      <c r="D1198" s="6">
        <v>44415</v>
      </c>
      <c r="E1198" t="s">
        <v>123</v>
      </c>
      <c r="F1198">
        <v>40</v>
      </c>
      <c r="G1198">
        <v>-2.1</v>
      </c>
      <c r="H1198">
        <v>37.9</v>
      </c>
      <c r="I1198" t="s">
        <v>5070</v>
      </c>
      <c r="J1198" t="s">
        <v>5071</v>
      </c>
      <c r="K1198" t="s">
        <v>5072</v>
      </c>
      <c r="L1198" t="s">
        <v>5663</v>
      </c>
      <c r="M1198" t="s">
        <v>5663</v>
      </c>
      <c r="N1198" t="s">
        <v>5663</v>
      </c>
      <c r="O1198" t="s">
        <v>5663</v>
      </c>
      <c r="P1198" t="s">
        <v>5663</v>
      </c>
      <c r="Q1198">
        <v>74.27</v>
      </c>
      <c r="R1198">
        <v>2970.8</v>
      </c>
      <c r="S1198" s="13">
        <v>0</v>
      </c>
      <c r="T1198" s="13">
        <v>0</v>
      </c>
      <c r="U1198" s="13">
        <v>-155.97</v>
      </c>
      <c r="V1198" s="13">
        <v>71.430000000000007</v>
      </c>
      <c r="W1198" s="13">
        <v>2707.06</v>
      </c>
      <c r="X1198" s="13">
        <v>107.77</v>
      </c>
      <c r="Y1198" s="13">
        <f t="shared" si="20"/>
        <v>2970.8</v>
      </c>
      <c r="Z1198" s="7">
        <f t="shared" si="21"/>
        <v>2970.7999999999997</v>
      </c>
    </row>
    <row r="1199" spans="1:26" x14ac:dyDescent="0.25">
      <c r="A1199" t="s">
        <v>2164</v>
      </c>
      <c r="B1199">
        <v>208279</v>
      </c>
      <c r="C1199" s="28" t="s">
        <v>5510</v>
      </c>
      <c r="D1199" s="6">
        <v>44416</v>
      </c>
      <c r="E1199" t="s">
        <v>123</v>
      </c>
      <c r="F1199">
        <v>20</v>
      </c>
      <c r="G1199">
        <v>-1.23</v>
      </c>
      <c r="H1199">
        <v>18.77</v>
      </c>
      <c r="I1199" t="s">
        <v>5073</v>
      </c>
      <c r="J1199" t="s">
        <v>5074</v>
      </c>
      <c r="K1199" t="s">
        <v>5075</v>
      </c>
      <c r="L1199" t="s">
        <v>5663</v>
      </c>
      <c r="M1199" t="s">
        <v>5663</v>
      </c>
      <c r="N1199" t="s">
        <v>5663</v>
      </c>
      <c r="O1199" t="s">
        <v>5663</v>
      </c>
      <c r="P1199" t="s">
        <v>5663</v>
      </c>
      <c r="Q1199">
        <v>74.260000000000005</v>
      </c>
      <c r="R1199">
        <v>1485.2</v>
      </c>
      <c r="S1199" s="13">
        <v>0</v>
      </c>
      <c r="T1199" s="13">
        <v>0</v>
      </c>
      <c r="U1199" s="13">
        <v>-91.34</v>
      </c>
      <c r="V1199" s="13">
        <v>71.430000000000007</v>
      </c>
      <c r="W1199" s="13">
        <v>1340.65</v>
      </c>
      <c r="X1199" s="13">
        <v>53.21</v>
      </c>
      <c r="Y1199" s="13">
        <f t="shared" si="20"/>
        <v>1485.2</v>
      </c>
      <c r="Z1199" s="7">
        <f t="shared" si="21"/>
        <v>1485.2</v>
      </c>
    </row>
    <row r="1200" spans="1:26" x14ac:dyDescent="0.25">
      <c r="A1200" t="s">
        <v>2164</v>
      </c>
      <c r="B1200">
        <v>208281</v>
      </c>
      <c r="C1200" s="28" t="s">
        <v>5511</v>
      </c>
      <c r="D1200" s="6">
        <v>44416</v>
      </c>
      <c r="E1200" t="s">
        <v>123</v>
      </c>
      <c r="F1200">
        <v>70</v>
      </c>
      <c r="G1200">
        <v>-3.41</v>
      </c>
      <c r="H1200">
        <v>66.59</v>
      </c>
      <c r="I1200" t="s">
        <v>5076</v>
      </c>
      <c r="J1200" t="s">
        <v>5077</v>
      </c>
      <c r="K1200" t="s">
        <v>5078</v>
      </c>
      <c r="L1200" t="s">
        <v>5663</v>
      </c>
      <c r="M1200" t="s">
        <v>5663</v>
      </c>
      <c r="N1200" t="s">
        <v>5663</v>
      </c>
      <c r="O1200" t="s">
        <v>5663</v>
      </c>
      <c r="P1200" t="s">
        <v>5663</v>
      </c>
      <c r="Q1200">
        <v>74.260000000000005</v>
      </c>
      <c r="R1200">
        <v>5198.2</v>
      </c>
      <c r="S1200" s="13">
        <v>0</v>
      </c>
      <c r="T1200" s="13">
        <v>0</v>
      </c>
      <c r="U1200" s="13">
        <v>-253.23</v>
      </c>
      <c r="V1200" s="13">
        <v>71.430000000000007</v>
      </c>
      <c r="W1200" s="13">
        <v>4756.1899999999996</v>
      </c>
      <c r="X1200" s="13">
        <v>188.78</v>
      </c>
      <c r="Y1200" s="13">
        <f t="shared" si="20"/>
        <v>5198.2</v>
      </c>
      <c r="Z1200" s="7">
        <f t="shared" si="21"/>
        <v>5198.1999999999989</v>
      </c>
    </row>
    <row r="1201" spans="1:26" x14ac:dyDescent="0.25">
      <c r="A1201" t="s">
        <v>2164</v>
      </c>
      <c r="B1201">
        <v>208282</v>
      </c>
      <c r="C1201" s="28" t="s">
        <v>5512</v>
      </c>
      <c r="D1201" s="6">
        <v>44416</v>
      </c>
      <c r="E1201" t="s">
        <v>123</v>
      </c>
      <c r="F1201">
        <v>99</v>
      </c>
      <c r="G1201">
        <v>-4.67</v>
      </c>
      <c r="H1201">
        <v>94.33</v>
      </c>
      <c r="I1201" t="s">
        <v>5079</v>
      </c>
      <c r="J1201" t="s">
        <v>5080</v>
      </c>
      <c r="K1201" t="s">
        <v>5081</v>
      </c>
      <c r="L1201" t="s">
        <v>5663</v>
      </c>
      <c r="M1201" t="s">
        <v>5663</v>
      </c>
      <c r="N1201" t="s">
        <v>5663</v>
      </c>
      <c r="O1201" t="s">
        <v>5663</v>
      </c>
      <c r="P1201" t="s">
        <v>5663</v>
      </c>
      <c r="Q1201">
        <v>74.260000000000005</v>
      </c>
      <c r="R1201">
        <v>7351.74</v>
      </c>
      <c r="S1201" s="13">
        <v>0</v>
      </c>
      <c r="T1201" s="13">
        <v>0</v>
      </c>
      <c r="U1201" s="13">
        <v>-346.8</v>
      </c>
      <c r="V1201" s="13">
        <v>71.430000000000007</v>
      </c>
      <c r="W1201" s="13">
        <v>6737.52</v>
      </c>
      <c r="X1201" s="13">
        <v>267.42</v>
      </c>
      <c r="Y1201" s="13">
        <f t="shared" si="20"/>
        <v>7351.74</v>
      </c>
      <c r="Z1201" s="7">
        <f t="shared" si="21"/>
        <v>7351.7400000000007</v>
      </c>
    </row>
    <row r="1202" spans="1:26" x14ac:dyDescent="0.25">
      <c r="A1202" t="s">
        <v>2164</v>
      </c>
      <c r="B1202">
        <v>208284</v>
      </c>
      <c r="C1202" s="28" t="s">
        <v>5513</v>
      </c>
      <c r="D1202" s="6">
        <v>44416</v>
      </c>
      <c r="E1202" t="s">
        <v>123</v>
      </c>
      <c r="F1202">
        <v>99</v>
      </c>
      <c r="G1202">
        <v>-4.67</v>
      </c>
      <c r="H1202">
        <v>94.33</v>
      </c>
      <c r="I1202" t="s">
        <v>5082</v>
      </c>
      <c r="J1202" t="s">
        <v>5083</v>
      </c>
      <c r="K1202" t="s">
        <v>5084</v>
      </c>
      <c r="L1202" t="s">
        <v>5663</v>
      </c>
      <c r="M1202" t="s">
        <v>5663</v>
      </c>
      <c r="N1202" t="s">
        <v>5663</v>
      </c>
      <c r="O1202" t="s">
        <v>5663</v>
      </c>
      <c r="P1202" t="s">
        <v>5663</v>
      </c>
      <c r="Q1202">
        <v>74.260000000000005</v>
      </c>
      <c r="R1202">
        <v>7351.74</v>
      </c>
      <c r="S1202" s="13">
        <v>0</v>
      </c>
      <c r="T1202" s="13">
        <v>0</v>
      </c>
      <c r="U1202" s="13">
        <v>-346.8</v>
      </c>
      <c r="V1202" s="13">
        <v>71.430000000000007</v>
      </c>
      <c r="W1202" s="13">
        <v>6737.52</v>
      </c>
      <c r="X1202" s="13">
        <v>267.42</v>
      </c>
      <c r="Y1202" s="13">
        <f t="shared" si="20"/>
        <v>7351.74</v>
      </c>
      <c r="Z1202" s="7">
        <f t="shared" si="21"/>
        <v>7351.7400000000007</v>
      </c>
    </row>
    <row r="1203" spans="1:26" x14ac:dyDescent="0.25">
      <c r="A1203" t="s">
        <v>2164</v>
      </c>
      <c r="B1203">
        <v>208285</v>
      </c>
      <c r="C1203" s="28" t="s">
        <v>5514</v>
      </c>
      <c r="D1203" s="6">
        <v>44417</v>
      </c>
      <c r="E1203" t="s">
        <v>123</v>
      </c>
      <c r="F1203">
        <v>99</v>
      </c>
      <c r="G1203">
        <v>-4.67</v>
      </c>
      <c r="H1203">
        <v>94.33</v>
      </c>
      <c r="I1203" t="s">
        <v>5085</v>
      </c>
      <c r="J1203" t="s">
        <v>5086</v>
      </c>
      <c r="K1203" t="s">
        <v>5087</v>
      </c>
      <c r="L1203" t="s">
        <v>5663</v>
      </c>
      <c r="M1203" t="s">
        <v>5663</v>
      </c>
      <c r="N1203" t="s">
        <v>5663</v>
      </c>
      <c r="O1203" t="s">
        <v>5663</v>
      </c>
      <c r="P1203" t="s">
        <v>5663</v>
      </c>
      <c r="Q1203">
        <v>74.37</v>
      </c>
      <c r="R1203">
        <v>7362.63</v>
      </c>
      <c r="S1203" s="13">
        <v>0</v>
      </c>
      <c r="T1203" s="13">
        <v>0</v>
      </c>
      <c r="U1203" s="13">
        <v>-347.31</v>
      </c>
      <c r="V1203" s="13">
        <v>71.42</v>
      </c>
      <c r="W1203" s="13">
        <v>6737.5</v>
      </c>
      <c r="X1203" s="13">
        <v>277.82</v>
      </c>
      <c r="Y1203" s="13">
        <f t="shared" si="20"/>
        <v>7362.63</v>
      </c>
      <c r="Z1203" s="7">
        <f t="shared" si="21"/>
        <v>7362.63</v>
      </c>
    </row>
    <row r="1204" spans="1:26" x14ac:dyDescent="0.25">
      <c r="A1204" t="s">
        <v>2164</v>
      </c>
      <c r="B1204">
        <v>208286</v>
      </c>
      <c r="C1204" s="28" t="s">
        <v>5515</v>
      </c>
      <c r="D1204" s="6">
        <v>44417</v>
      </c>
      <c r="E1204" t="s">
        <v>123</v>
      </c>
      <c r="F1204">
        <v>99</v>
      </c>
      <c r="G1204">
        <v>-4.67</v>
      </c>
      <c r="H1204">
        <v>94.33</v>
      </c>
      <c r="I1204" t="s">
        <v>5088</v>
      </c>
      <c r="J1204" t="s">
        <v>5089</v>
      </c>
      <c r="K1204" t="s">
        <v>5090</v>
      </c>
      <c r="L1204" t="s">
        <v>5663</v>
      </c>
      <c r="M1204" t="s">
        <v>5663</v>
      </c>
      <c r="N1204" t="s">
        <v>5663</v>
      </c>
      <c r="O1204" t="s">
        <v>5663</v>
      </c>
      <c r="P1204" t="s">
        <v>5663</v>
      </c>
      <c r="Q1204">
        <v>74.37</v>
      </c>
      <c r="R1204">
        <v>7362.63</v>
      </c>
      <c r="S1204" s="13">
        <v>0</v>
      </c>
      <c r="T1204" s="13">
        <v>0</v>
      </c>
      <c r="U1204" s="13">
        <v>-347.31</v>
      </c>
      <c r="V1204" s="13">
        <v>71.42</v>
      </c>
      <c r="W1204" s="13">
        <v>6737.5</v>
      </c>
      <c r="X1204" s="13">
        <v>277.82</v>
      </c>
      <c r="Y1204" s="13">
        <f t="shared" si="20"/>
        <v>7362.63</v>
      </c>
      <c r="Z1204" s="7">
        <f t="shared" si="21"/>
        <v>7362.63</v>
      </c>
    </row>
    <row r="1205" spans="1:26" x14ac:dyDescent="0.25">
      <c r="A1205" t="s">
        <v>2164</v>
      </c>
      <c r="B1205" t="s">
        <v>4976</v>
      </c>
      <c r="C1205" s="28" t="s">
        <v>5516</v>
      </c>
      <c r="D1205" s="6">
        <v>44417</v>
      </c>
      <c r="E1205" t="s">
        <v>123</v>
      </c>
      <c r="F1205">
        <v>239</v>
      </c>
      <c r="G1205">
        <v>-10.79</v>
      </c>
      <c r="H1205">
        <v>228.21</v>
      </c>
      <c r="I1205" t="s">
        <v>5091</v>
      </c>
      <c r="J1205" t="s">
        <v>249</v>
      </c>
      <c r="K1205" t="s">
        <v>250</v>
      </c>
      <c r="L1205" t="s">
        <v>5663</v>
      </c>
      <c r="M1205" t="s">
        <v>5663</v>
      </c>
      <c r="N1205" t="s">
        <v>5663</v>
      </c>
      <c r="O1205" t="s">
        <v>5663</v>
      </c>
      <c r="P1205" t="s">
        <v>5663</v>
      </c>
      <c r="Q1205">
        <v>74.37</v>
      </c>
      <c r="R1205">
        <v>17774.43</v>
      </c>
      <c r="S1205" s="13">
        <v>0</v>
      </c>
      <c r="T1205" s="13">
        <v>0</v>
      </c>
      <c r="U1205" s="13">
        <v>-802.45</v>
      </c>
      <c r="V1205" s="13">
        <v>71.42</v>
      </c>
      <c r="W1205" s="13">
        <v>16299.85</v>
      </c>
      <c r="X1205" s="13">
        <v>672.13</v>
      </c>
      <c r="Y1205" s="13">
        <f t="shared" si="20"/>
        <v>17774.43</v>
      </c>
      <c r="Z1205" s="7">
        <f t="shared" si="21"/>
        <v>17774.43</v>
      </c>
    </row>
    <row r="1206" spans="1:26" x14ac:dyDescent="0.25">
      <c r="A1206" t="s">
        <v>2164</v>
      </c>
      <c r="B1206">
        <v>208289</v>
      </c>
      <c r="C1206" s="28" t="s">
        <v>5517</v>
      </c>
      <c r="D1206" s="6">
        <v>44417</v>
      </c>
      <c r="E1206" t="s">
        <v>123</v>
      </c>
      <c r="F1206">
        <v>99</v>
      </c>
      <c r="G1206">
        <v>-4.67</v>
      </c>
      <c r="H1206">
        <v>94.33</v>
      </c>
      <c r="I1206" t="s">
        <v>5092</v>
      </c>
      <c r="J1206" t="s">
        <v>5093</v>
      </c>
      <c r="K1206" t="s">
        <v>5094</v>
      </c>
      <c r="L1206" t="s">
        <v>5663</v>
      </c>
      <c r="M1206" t="s">
        <v>5663</v>
      </c>
      <c r="N1206" t="s">
        <v>5663</v>
      </c>
      <c r="O1206" t="s">
        <v>5663</v>
      </c>
      <c r="P1206" t="s">
        <v>5663</v>
      </c>
      <c r="Q1206">
        <v>74.37</v>
      </c>
      <c r="R1206">
        <v>7362.63</v>
      </c>
      <c r="S1206" s="13">
        <v>0</v>
      </c>
      <c r="T1206" s="13">
        <v>0</v>
      </c>
      <c r="U1206" s="13">
        <v>-347.31</v>
      </c>
      <c r="V1206" s="13">
        <v>71.42</v>
      </c>
      <c r="W1206" s="13">
        <v>6737.5</v>
      </c>
      <c r="X1206" s="13">
        <v>277.82</v>
      </c>
      <c r="Y1206" s="13">
        <f t="shared" si="20"/>
        <v>7362.63</v>
      </c>
      <c r="Z1206" s="7">
        <f t="shared" si="21"/>
        <v>7362.63</v>
      </c>
    </row>
    <row r="1207" spans="1:26" x14ac:dyDescent="0.25">
      <c r="A1207" t="s">
        <v>2164</v>
      </c>
      <c r="B1207">
        <v>208292</v>
      </c>
      <c r="C1207" s="28" t="s">
        <v>5518</v>
      </c>
      <c r="D1207" s="6">
        <v>44417</v>
      </c>
      <c r="E1207" t="s">
        <v>123</v>
      </c>
      <c r="F1207">
        <v>89</v>
      </c>
      <c r="G1207">
        <v>-4.24</v>
      </c>
      <c r="H1207">
        <v>84.76</v>
      </c>
      <c r="I1207" t="s">
        <v>5095</v>
      </c>
      <c r="J1207" t="s">
        <v>5096</v>
      </c>
      <c r="K1207" t="s">
        <v>5097</v>
      </c>
      <c r="L1207" t="s">
        <v>5663</v>
      </c>
      <c r="M1207" t="s">
        <v>5663</v>
      </c>
      <c r="N1207" t="s">
        <v>5663</v>
      </c>
      <c r="O1207" t="s">
        <v>5663</v>
      </c>
      <c r="P1207" t="s">
        <v>5663</v>
      </c>
      <c r="Q1207">
        <v>74.37</v>
      </c>
      <c r="R1207">
        <v>6618.93</v>
      </c>
      <c r="S1207" s="13">
        <v>0</v>
      </c>
      <c r="T1207" s="13">
        <v>0</v>
      </c>
      <c r="U1207" s="13">
        <v>-315.33</v>
      </c>
      <c r="V1207" s="13">
        <v>71.42</v>
      </c>
      <c r="W1207" s="13">
        <v>6053.96</v>
      </c>
      <c r="X1207" s="13">
        <v>249.64</v>
      </c>
      <c r="Y1207" s="13">
        <f t="shared" si="20"/>
        <v>6618.93</v>
      </c>
      <c r="Z1207" s="7">
        <f t="shared" si="21"/>
        <v>6618.93</v>
      </c>
    </row>
    <row r="1208" spans="1:26" x14ac:dyDescent="0.25">
      <c r="A1208" t="s">
        <v>2164</v>
      </c>
      <c r="B1208">
        <v>208293</v>
      </c>
      <c r="C1208" s="28" t="s">
        <v>5519</v>
      </c>
      <c r="D1208" s="6">
        <v>44417</v>
      </c>
      <c r="E1208" t="s">
        <v>123</v>
      </c>
      <c r="F1208">
        <v>89</v>
      </c>
      <c r="G1208">
        <v>-4.24</v>
      </c>
      <c r="H1208">
        <v>84.76</v>
      </c>
      <c r="I1208" t="s">
        <v>5098</v>
      </c>
      <c r="J1208" t="s">
        <v>5099</v>
      </c>
      <c r="K1208" t="s">
        <v>5100</v>
      </c>
      <c r="L1208" t="s">
        <v>5663</v>
      </c>
      <c r="M1208" t="s">
        <v>5663</v>
      </c>
      <c r="N1208" t="s">
        <v>5663</v>
      </c>
      <c r="O1208" t="s">
        <v>5663</v>
      </c>
      <c r="P1208" t="s">
        <v>5663</v>
      </c>
      <c r="Q1208">
        <v>74.37</v>
      </c>
      <c r="R1208">
        <v>7362.63</v>
      </c>
      <c r="S1208" s="13">
        <v>0</v>
      </c>
      <c r="T1208" s="13">
        <v>743.7</v>
      </c>
      <c r="U1208" s="13">
        <v>-315.33</v>
      </c>
      <c r="V1208" s="13">
        <v>71.42</v>
      </c>
      <c r="W1208" s="13">
        <v>6053.96</v>
      </c>
      <c r="X1208" s="13">
        <v>249.64</v>
      </c>
      <c r="Y1208" s="13">
        <f t="shared" si="20"/>
        <v>7362.63</v>
      </c>
      <c r="Z1208" s="7">
        <f t="shared" si="21"/>
        <v>7362.63</v>
      </c>
    </row>
    <row r="1209" spans="1:26" x14ac:dyDescent="0.25">
      <c r="A1209" t="s">
        <v>2164</v>
      </c>
      <c r="B1209">
        <v>208294</v>
      </c>
      <c r="C1209" s="28" t="s">
        <v>5520</v>
      </c>
      <c r="D1209" s="6">
        <v>44417</v>
      </c>
      <c r="E1209" t="s">
        <v>123</v>
      </c>
      <c r="F1209">
        <v>20</v>
      </c>
      <c r="G1209">
        <v>-1.23</v>
      </c>
      <c r="H1209">
        <v>18.77</v>
      </c>
      <c r="I1209" t="s">
        <v>5101</v>
      </c>
      <c r="J1209" t="s">
        <v>4719</v>
      </c>
      <c r="K1209" t="s">
        <v>4720</v>
      </c>
      <c r="L1209" t="s">
        <v>5663</v>
      </c>
      <c r="M1209" t="s">
        <v>5663</v>
      </c>
      <c r="N1209" t="s">
        <v>5663</v>
      </c>
      <c r="O1209" t="s">
        <v>5663</v>
      </c>
      <c r="P1209" t="s">
        <v>5663</v>
      </c>
      <c r="Q1209">
        <v>74.37</v>
      </c>
      <c r="R1209">
        <v>1487.4</v>
      </c>
      <c r="S1209" s="13">
        <v>0</v>
      </c>
      <c r="T1209" s="13">
        <v>0</v>
      </c>
      <c r="U1209" s="13">
        <v>-91.48</v>
      </c>
      <c r="V1209" s="13">
        <v>71.42</v>
      </c>
      <c r="W1209" s="13">
        <v>1340.64</v>
      </c>
      <c r="X1209" s="13">
        <v>55.28</v>
      </c>
      <c r="Y1209" s="13">
        <f t="shared" si="20"/>
        <v>1487.4</v>
      </c>
      <c r="Z1209" s="7">
        <f t="shared" si="21"/>
        <v>1487.4</v>
      </c>
    </row>
    <row r="1210" spans="1:26" x14ac:dyDescent="0.25">
      <c r="A1210" t="s">
        <v>2164</v>
      </c>
      <c r="B1210">
        <v>208300</v>
      </c>
      <c r="C1210" s="28" t="s">
        <v>5521</v>
      </c>
      <c r="D1210" s="6">
        <v>44418</v>
      </c>
      <c r="E1210" t="s">
        <v>123</v>
      </c>
      <c r="F1210">
        <v>120</v>
      </c>
      <c r="G1210">
        <v>-5.59</v>
      </c>
      <c r="H1210">
        <v>114.41</v>
      </c>
      <c r="I1210" t="s">
        <v>5102</v>
      </c>
      <c r="J1210" t="s">
        <v>5103</v>
      </c>
      <c r="K1210" t="s">
        <v>5104</v>
      </c>
      <c r="L1210" t="s">
        <v>5663</v>
      </c>
      <c r="M1210" t="s">
        <v>5663</v>
      </c>
      <c r="N1210" t="s">
        <v>5663</v>
      </c>
      <c r="O1210" t="s">
        <v>5663</v>
      </c>
      <c r="P1210" t="s">
        <v>5663</v>
      </c>
      <c r="Q1210">
        <v>74.489999999999995</v>
      </c>
      <c r="R1210">
        <v>8938.7999999999993</v>
      </c>
      <c r="S1210" s="13">
        <v>0</v>
      </c>
      <c r="T1210" s="13">
        <v>0</v>
      </c>
      <c r="U1210" s="13">
        <v>-416.4</v>
      </c>
      <c r="V1210" s="13">
        <v>71.58</v>
      </c>
      <c r="W1210" s="13">
        <v>8188.92</v>
      </c>
      <c r="X1210" s="13">
        <v>333.48</v>
      </c>
      <c r="Y1210" s="13">
        <f t="shared" si="20"/>
        <v>8938.7999999999993</v>
      </c>
      <c r="Z1210" s="7">
        <f t="shared" si="21"/>
        <v>8938.7999999999993</v>
      </c>
    </row>
    <row r="1211" spans="1:26" x14ac:dyDescent="0.25">
      <c r="A1211" t="s">
        <v>2164</v>
      </c>
      <c r="B1211">
        <v>208301</v>
      </c>
      <c r="C1211" s="28" t="s">
        <v>5522</v>
      </c>
      <c r="D1211" s="6">
        <v>44418</v>
      </c>
      <c r="E1211" t="s">
        <v>123</v>
      </c>
      <c r="F1211">
        <v>20</v>
      </c>
      <c r="G1211">
        <v>-1.23</v>
      </c>
      <c r="H1211">
        <v>18.77</v>
      </c>
      <c r="I1211" t="s">
        <v>5105</v>
      </c>
      <c r="J1211" t="s">
        <v>4719</v>
      </c>
      <c r="K1211" t="s">
        <v>4720</v>
      </c>
      <c r="L1211" t="s">
        <v>5663</v>
      </c>
      <c r="M1211" t="s">
        <v>5663</v>
      </c>
      <c r="N1211" t="s">
        <v>5663</v>
      </c>
      <c r="O1211" t="s">
        <v>5663</v>
      </c>
      <c r="P1211" t="s">
        <v>5663</v>
      </c>
      <c r="Q1211">
        <v>74.489999999999995</v>
      </c>
      <c r="R1211">
        <v>1489.8</v>
      </c>
      <c r="S1211" s="13">
        <v>0</v>
      </c>
      <c r="T1211" s="13">
        <v>0</v>
      </c>
      <c r="U1211" s="13">
        <v>-91.62</v>
      </c>
      <c r="V1211" s="13">
        <v>71.58</v>
      </c>
      <c r="W1211" s="13">
        <v>1343.47</v>
      </c>
      <c r="X1211" s="13">
        <v>54.71</v>
      </c>
      <c r="Y1211" s="13">
        <f t="shared" si="20"/>
        <v>1489.8</v>
      </c>
      <c r="Z1211" s="7">
        <f t="shared" si="21"/>
        <v>1489.8000000000002</v>
      </c>
    </row>
    <row r="1212" spans="1:26" x14ac:dyDescent="0.25">
      <c r="A1212" t="s">
        <v>2164</v>
      </c>
      <c r="B1212">
        <v>208302</v>
      </c>
      <c r="C1212" s="28" t="s">
        <v>5523</v>
      </c>
      <c r="D1212" s="6">
        <v>44418</v>
      </c>
      <c r="E1212" t="s">
        <v>123</v>
      </c>
      <c r="F1212">
        <v>20</v>
      </c>
      <c r="G1212">
        <v>-1.23</v>
      </c>
      <c r="H1212">
        <v>18.77</v>
      </c>
      <c r="I1212" t="s">
        <v>5106</v>
      </c>
      <c r="J1212" t="s">
        <v>5107</v>
      </c>
      <c r="K1212" t="s">
        <v>5108</v>
      </c>
      <c r="L1212" t="s">
        <v>5663</v>
      </c>
      <c r="M1212" t="s">
        <v>5663</v>
      </c>
      <c r="N1212" t="s">
        <v>5663</v>
      </c>
      <c r="O1212" t="s">
        <v>5663</v>
      </c>
      <c r="P1212" t="s">
        <v>5663</v>
      </c>
      <c r="Q1212">
        <v>74.489999999999995</v>
      </c>
      <c r="R1212">
        <v>1489.8</v>
      </c>
      <c r="S1212" s="13">
        <v>0</v>
      </c>
      <c r="T1212" s="13">
        <v>0</v>
      </c>
      <c r="U1212" s="13">
        <v>-91.62</v>
      </c>
      <c r="V1212" s="13">
        <v>71.58</v>
      </c>
      <c r="W1212" s="13">
        <v>1343.47</v>
      </c>
      <c r="X1212" s="13">
        <v>54.71</v>
      </c>
      <c r="Y1212" s="13">
        <f t="shared" si="20"/>
        <v>1489.8</v>
      </c>
      <c r="Z1212" s="7">
        <f t="shared" si="21"/>
        <v>1489.8000000000002</v>
      </c>
    </row>
    <row r="1213" spans="1:26" x14ac:dyDescent="0.25">
      <c r="A1213" t="s">
        <v>2164</v>
      </c>
      <c r="B1213">
        <v>208303</v>
      </c>
      <c r="C1213" s="28" t="s">
        <v>5524</v>
      </c>
      <c r="D1213" s="6">
        <v>44418</v>
      </c>
      <c r="E1213" t="s">
        <v>123</v>
      </c>
      <c r="F1213">
        <v>20</v>
      </c>
      <c r="G1213">
        <v>-1.23</v>
      </c>
      <c r="H1213">
        <v>18.77</v>
      </c>
      <c r="I1213" t="s">
        <v>5109</v>
      </c>
      <c r="J1213" t="s">
        <v>5110</v>
      </c>
      <c r="K1213" t="s">
        <v>5111</v>
      </c>
      <c r="L1213" t="s">
        <v>5663</v>
      </c>
      <c r="M1213" t="s">
        <v>5663</v>
      </c>
      <c r="N1213" t="s">
        <v>5663</v>
      </c>
      <c r="O1213" t="s">
        <v>5663</v>
      </c>
      <c r="P1213" t="s">
        <v>5663</v>
      </c>
      <c r="Q1213">
        <v>74.489999999999995</v>
      </c>
      <c r="R1213">
        <v>1489.8</v>
      </c>
      <c r="S1213" s="13">
        <v>0</v>
      </c>
      <c r="T1213" s="13">
        <v>0</v>
      </c>
      <c r="U1213" s="13">
        <v>-91.62</v>
      </c>
      <c r="V1213" s="13">
        <v>71.58</v>
      </c>
      <c r="W1213" s="13">
        <v>1343.47</v>
      </c>
      <c r="X1213" s="13">
        <v>54.71</v>
      </c>
      <c r="Y1213" s="13">
        <f t="shared" si="20"/>
        <v>1489.8</v>
      </c>
      <c r="Z1213" s="7">
        <f t="shared" si="21"/>
        <v>1489.8000000000002</v>
      </c>
    </row>
    <row r="1214" spans="1:26" x14ac:dyDescent="0.25">
      <c r="A1214" t="s">
        <v>2164</v>
      </c>
      <c r="B1214">
        <v>208304</v>
      </c>
      <c r="C1214" s="28" t="s">
        <v>5525</v>
      </c>
      <c r="D1214" s="6">
        <v>44418</v>
      </c>
      <c r="E1214" t="s">
        <v>123</v>
      </c>
      <c r="F1214">
        <v>99</v>
      </c>
      <c r="G1214">
        <v>-4.67</v>
      </c>
      <c r="H1214">
        <v>94.33</v>
      </c>
      <c r="I1214" t="s">
        <v>5112</v>
      </c>
      <c r="J1214" t="s">
        <v>5113</v>
      </c>
      <c r="K1214" t="s">
        <v>5114</v>
      </c>
      <c r="L1214" t="s">
        <v>5663</v>
      </c>
      <c r="M1214" t="s">
        <v>5663</v>
      </c>
      <c r="N1214" t="s">
        <v>5663</v>
      </c>
      <c r="O1214" t="s">
        <v>5663</v>
      </c>
      <c r="P1214" t="s">
        <v>5663</v>
      </c>
      <c r="Q1214">
        <v>74.489999999999995</v>
      </c>
      <c r="R1214">
        <v>7374.51</v>
      </c>
      <c r="S1214" s="13">
        <v>0</v>
      </c>
      <c r="T1214" s="13">
        <v>0</v>
      </c>
      <c r="U1214" s="13">
        <v>-347.87</v>
      </c>
      <c r="V1214" s="13">
        <v>71.58</v>
      </c>
      <c r="W1214" s="13">
        <v>6751.69</v>
      </c>
      <c r="X1214" s="13">
        <v>274.95</v>
      </c>
      <c r="Y1214" s="13">
        <f t="shared" si="20"/>
        <v>7374.51</v>
      </c>
      <c r="Z1214" s="7">
        <f t="shared" si="21"/>
        <v>7374.5099999999993</v>
      </c>
    </row>
    <row r="1215" spans="1:26" x14ac:dyDescent="0.25">
      <c r="A1215" t="s">
        <v>2164</v>
      </c>
      <c r="B1215">
        <v>208305</v>
      </c>
      <c r="C1215" s="28" t="s">
        <v>5526</v>
      </c>
      <c r="D1215" s="6">
        <v>44418</v>
      </c>
      <c r="E1215" t="s">
        <v>123</v>
      </c>
      <c r="F1215">
        <v>89</v>
      </c>
      <c r="G1215">
        <v>-4.24</v>
      </c>
      <c r="H1215">
        <v>84.76</v>
      </c>
      <c r="I1215" t="s">
        <v>5115</v>
      </c>
      <c r="J1215" t="s">
        <v>5116</v>
      </c>
      <c r="K1215" t="s">
        <v>5117</v>
      </c>
      <c r="L1215" t="s">
        <v>5663</v>
      </c>
      <c r="M1215" t="s">
        <v>5663</v>
      </c>
      <c r="N1215" t="s">
        <v>5663</v>
      </c>
      <c r="O1215" t="s">
        <v>5663</v>
      </c>
      <c r="P1215" t="s">
        <v>5663</v>
      </c>
      <c r="Q1215">
        <v>74.489999999999995</v>
      </c>
      <c r="R1215">
        <v>6629.61</v>
      </c>
      <c r="S1215" s="13">
        <v>0</v>
      </c>
      <c r="T1215" s="13">
        <v>0</v>
      </c>
      <c r="U1215" s="13">
        <v>-315.83999999999997</v>
      </c>
      <c r="V1215" s="13">
        <v>71.58</v>
      </c>
      <c r="W1215" s="13">
        <v>6066.72</v>
      </c>
      <c r="X1215" s="13">
        <v>247.05</v>
      </c>
      <c r="Y1215" s="13">
        <f t="shared" si="20"/>
        <v>6629.61</v>
      </c>
      <c r="Z1215" s="7">
        <f t="shared" si="21"/>
        <v>6629.6100000000006</v>
      </c>
    </row>
    <row r="1216" spans="1:26" x14ac:dyDescent="0.25">
      <c r="A1216" t="s">
        <v>2164</v>
      </c>
      <c r="B1216">
        <v>208309</v>
      </c>
      <c r="C1216" s="28" t="s">
        <v>5527</v>
      </c>
      <c r="D1216" s="6">
        <v>44419</v>
      </c>
      <c r="E1216" t="s">
        <v>123</v>
      </c>
      <c r="F1216">
        <v>20</v>
      </c>
      <c r="G1216">
        <v>-1.23</v>
      </c>
      <c r="H1216">
        <v>18.77</v>
      </c>
      <c r="I1216" t="s">
        <v>5118</v>
      </c>
      <c r="J1216" t="s">
        <v>5119</v>
      </c>
      <c r="K1216" t="s">
        <v>5120</v>
      </c>
      <c r="L1216" t="s">
        <v>5663</v>
      </c>
      <c r="M1216" t="s">
        <v>5663</v>
      </c>
      <c r="N1216" t="s">
        <v>5663</v>
      </c>
      <c r="O1216" t="s">
        <v>5663</v>
      </c>
      <c r="P1216" t="s">
        <v>5663</v>
      </c>
      <c r="Q1216">
        <v>74.260000000000005</v>
      </c>
      <c r="R1216">
        <v>1485.2</v>
      </c>
      <c r="S1216" s="13">
        <v>0</v>
      </c>
      <c r="T1216" s="13">
        <v>0</v>
      </c>
      <c r="U1216" s="13">
        <v>-91.34</v>
      </c>
      <c r="V1216" s="13">
        <v>71.709999999999994</v>
      </c>
      <c r="W1216" s="13">
        <v>1345.95</v>
      </c>
      <c r="X1216" s="13">
        <v>47.91</v>
      </c>
      <c r="Y1216" s="13">
        <f t="shared" si="20"/>
        <v>1485.2</v>
      </c>
      <c r="Z1216" s="7">
        <f t="shared" si="21"/>
        <v>1485.2</v>
      </c>
    </row>
    <row r="1217" spans="1:26" x14ac:dyDescent="0.25">
      <c r="A1217" t="s">
        <v>2164</v>
      </c>
      <c r="B1217">
        <v>208310</v>
      </c>
      <c r="C1217" s="28" t="s">
        <v>5528</v>
      </c>
      <c r="D1217" s="6">
        <v>44419</v>
      </c>
      <c r="E1217" t="s">
        <v>123</v>
      </c>
      <c r="F1217">
        <v>20</v>
      </c>
      <c r="G1217">
        <v>-1.23</v>
      </c>
      <c r="H1217">
        <v>18.77</v>
      </c>
      <c r="I1217" t="s">
        <v>5121</v>
      </c>
      <c r="J1217" t="s">
        <v>5119</v>
      </c>
      <c r="K1217" t="s">
        <v>5120</v>
      </c>
      <c r="L1217" t="s">
        <v>5663</v>
      </c>
      <c r="M1217" t="s">
        <v>5663</v>
      </c>
      <c r="N1217" t="s">
        <v>5663</v>
      </c>
      <c r="O1217" t="s">
        <v>5663</v>
      </c>
      <c r="P1217" t="s">
        <v>5663</v>
      </c>
      <c r="Q1217">
        <v>74.260000000000005</v>
      </c>
      <c r="R1217">
        <v>1485.2</v>
      </c>
      <c r="S1217" s="13">
        <v>0</v>
      </c>
      <c r="T1217" s="13">
        <v>0</v>
      </c>
      <c r="U1217" s="13">
        <v>-91.34</v>
      </c>
      <c r="V1217" s="13">
        <v>71.709999999999994</v>
      </c>
      <c r="W1217" s="13">
        <v>1345.95</v>
      </c>
      <c r="X1217" s="13">
        <v>47.91</v>
      </c>
      <c r="Y1217" s="13">
        <f t="shared" si="20"/>
        <v>1485.2</v>
      </c>
      <c r="Z1217" s="7">
        <f t="shared" si="21"/>
        <v>1485.2</v>
      </c>
    </row>
    <row r="1218" spans="1:26" x14ac:dyDescent="0.25">
      <c r="A1218" t="s">
        <v>2164</v>
      </c>
      <c r="B1218">
        <v>208311</v>
      </c>
      <c r="C1218" s="28" t="s">
        <v>5529</v>
      </c>
      <c r="D1218" s="6">
        <v>44419</v>
      </c>
      <c r="E1218" t="s">
        <v>123</v>
      </c>
      <c r="F1218">
        <v>20</v>
      </c>
      <c r="G1218">
        <v>-1.23</v>
      </c>
      <c r="H1218">
        <v>18.77</v>
      </c>
      <c r="I1218" t="s">
        <v>5122</v>
      </c>
      <c r="J1218" t="s">
        <v>5123</v>
      </c>
      <c r="K1218" t="s">
        <v>5124</v>
      </c>
      <c r="L1218" t="s">
        <v>5663</v>
      </c>
      <c r="M1218" t="s">
        <v>5663</v>
      </c>
      <c r="N1218" t="s">
        <v>5663</v>
      </c>
      <c r="O1218" t="s">
        <v>5663</v>
      </c>
      <c r="P1218" t="s">
        <v>5663</v>
      </c>
      <c r="Q1218">
        <v>74.260000000000005</v>
      </c>
      <c r="R1218">
        <v>1485.2</v>
      </c>
      <c r="S1218" s="13">
        <v>0</v>
      </c>
      <c r="T1218" s="13">
        <v>0</v>
      </c>
      <c r="U1218" s="13">
        <v>-91.34</v>
      </c>
      <c r="V1218" s="13">
        <v>71.709999999999994</v>
      </c>
      <c r="W1218" s="13">
        <v>1345.95</v>
      </c>
      <c r="X1218" s="13">
        <v>47.91</v>
      </c>
      <c r="Y1218" s="13">
        <f t="shared" si="20"/>
        <v>1485.2</v>
      </c>
      <c r="Z1218" s="7">
        <f t="shared" si="21"/>
        <v>1485.2</v>
      </c>
    </row>
    <row r="1219" spans="1:26" x14ac:dyDescent="0.25">
      <c r="A1219" t="s">
        <v>2164</v>
      </c>
      <c r="B1219">
        <v>208312</v>
      </c>
      <c r="C1219" s="28" t="s">
        <v>5530</v>
      </c>
      <c r="D1219" s="6">
        <v>44419</v>
      </c>
      <c r="E1219" t="s">
        <v>123</v>
      </c>
      <c r="F1219">
        <v>20</v>
      </c>
      <c r="G1219">
        <v>-1.23</v>
      </c>
      <c r="H1219">
        <v>18.77</v>
      </c>
      <c r="I1219" t="s">
        <v>5125</v>
      </c>
      <c r="J1219" t="s">
        <v>5123</v>
      </c>
      <c r="K1219" t="s">
        <v>5124</v>
      </c>
      <c r="L1219" t="s">
        <v>5663</v>
      </c>
      <c r="M1219" t="s">
        <v>5663</v>
      </c>
      <c r="N1219" t="s">
        <v>5663</v>
      </c>
      <c r="O1219" t="s">
        <v>5663</v>
      </c>
      <c r="P1219" t="s">
        <v>5663</v>
      </c>
      <c r="Q1219">
        <v>74.260000000000005</v>
      </c>
      <c r="R1219">
        <v>1485.2</v>
      </c>
      <c r="S1219" s="13">
        <v>0</v>
      </c>
      <c r="T1219" s="13">
        <v>0</v>
      </c>
      <c r="U1219" s="13">
        <v>-91.34</v>
      </c>
      <c r="V1219" s="13">
        <v>71.709999999999994</v>
      </c>
      <c r="W1219" s="13">
        <v>1345.95</v>
      </c>
      <c r="X1219" s="13">
        <v>47.91</v>
      </c>
      <c r="Y1219" s="13">
        <f t="shared" si="20"/>
        <v>1485.2</v>
      </c>
      <c r="Z1219" s="7">
        <f t="shared" si="21"/>
        <v>1485.2</v>
      </c>
    </row>
    <row r="1220" spans="1:26" x14ac:dyDescent="0.25">
      <c r="A1220" t="s">
        <v>2164</v>
      </c>
      <c r="B1220">
        <v>208314</v>
      </c>
      <c r="C1220" s="28" t="s">
        <v>5531</v>
      </c>
      <c r="D1220" s="6">
        <v>44419</v>
      </c>
      <c r="E1220" t="s">
        <v>123</v>
      </c>
      <c r="F1220">
        <v>99</v>
      </c>
      <c r="G1220">
        <v>-4.67</v>
      </c>
      <c r="H1220">
        <v>94.33</v>
      </c>
      <c r="I1220" t="s">
        <v>5126</v>
      </c>
      <c r="J1220" t="s">
        <v>5127</v>
      </c>
      <c r="K1220" t="s">
        <v>5128</v>
      </c>
      <c r="L1220" t="s">
        <v>5663</v>
      </c>
      <c r="M1220" t="s">
        <v>5663</v>
      </c>
      <c r="N1220" t="s">
        <v>5663</v>
      </c>
      <c r="O1220" t="s">
        <v>5663</v>
      </c>
      <c r="P1220" t="s">
        <v>5663</v>
      </c>
      <c r="Q1220">
        <v>74.260000000000005</v>
      </c>
      <c r="R1220">
        <v>7351.74</v>
      </c>
      <c r="S1220" s="13">
        <v>0</v>
      </c>
      <c r="T1220" s="13">
        <v>0</v>
      </c>
      <c r="U1220" s="13">
        <v>-346.79</v>
      </c>
      <c r="V1220" s="13">
        <v>71.709999999999994</v>
      </c>
      <c r="W1220" s="13">
        <v>6764.18</v>
      </c>
      <c r="X1220" s="13">
        <v>240.77</v>
      </c>
      <c r="Y1220" s="13">
        <f t="shared" si="20"/>
        <v>7351.74</v>
      </c>
      <c r="Z1220" s="7">
        <f t="shared" si="21"/>
        <v>7351.7400000000007</v>
      </c>
    </row>
    <row r="1221" spans="1:26" x14ac:dyDescent="0.25">
      <c r="A1221" t="s">
        <v>2164</v>
      </c>
      <c r="B1221">
        <v>208315</v>
      </c>
      <c r="C1221" s="28" t="s">
        <v>5532</v>
      </c>
      <c r="D1221" s="6">
        <v>44419</v>
      </c>
      <c r="E1221" t="s">
        <v>123</v>
      </c>
      <c r="F1221">
        <v>20</v>
      </c>
      <c r="G1221">
        <v>-1.23</v>
      </c>
      <c r="H1221">
        <v>18.77</v>
      </c>
      <c r="I1221" t="s">
        <v>5129</v>
      </c>
      <c r="J1221" t="s">
        <v>5130</v>
      </c>
      <c r="K1221" t="s">
        <v>5131</v>
      </c>
      <c r="L1221" t="s">
        <v>5663</v>
      </c>
      <c r="M1221" t="s">
        <v>5663</v>
      </c>
      <c r="N1221" t="s">
        <v>5663</v>
      </c>
      <c r="O1221" t="s">
        <v>5663</v>
      </c>
      <c r="P1221" t="s">
        <v>5663</v>
      </c>
      <c r="Q1221">
        <v>74.260000000000005</v>
      </c>
      <c r="R1221">
        <v>1485.2</v>
      </c>
      <c r="S1221" s="13">
        <v>0</v>
      </c>
      <c r="T1221" s="13">
        <v>0</v>
      </c>
      <c r="U1221" s="13">
        <v>-91.34</v>
      </c>
      <c r="V1221" s="13">
        <v>71.709999999999994</v>
      </c>
      <c r="W1221" s="13">
        <v>1345.95</v>
      </c>
      <c r="X1221" s="13">
        <v>47.91</v>
      </c>
      <c r="Y1221" s="13">
        <f t="shared" si="20"/>
        <v>1485.2</v>
      </c>
      <c r="Z1221" s="7">
        <f t="shared" si="21"/>
        <v>1485.2</v>
      </c>
    </row>
    <row r="1222" spans="1:26" x14ac:dyDescent="0.25">
      <c r="A1222" t="s">
        <v>2164</v>
      </c>
      <c r="B1222">
        <v>208318</v>
      </c>
      <c r="C1222" s="28" t="s">
        <v>5533</v>
      </c>
      <c r="D1222" s="6">
        <v>44419</v>
      </c>
      <c r="E1222" t="s">
        <v>123</v>
      </c>
      <c r="F1222">
        <v>89</v>
      </c>
      <c r="G1222">
        <v>-4.24</v>
      </c>
      <c r="H1222">
        <v>84.76</v>
      </c>
      <c r="I1222" t="s">
        <v>5132</v>
      </c>
      <c r="J1222" t="s">
        <v>5133</v>
      </c>
      <c r="K1222" t="s">
        <v>5134</v>
      </c>
      <c r="L1222" t="s">
        <v>5663</v>
      </c>
      <c r="M1222" t="s">
        <v>5663</v>
      </c>
      <c r="N1222" t="s">
        <v>5663</v>
      </c>
      <c r="O1222" t="s">
        <v>5663</v>
      </c>
      <c r="P1222" t="s">
        <v>5663</v>
      </c>
      <c r="Q1222">
        <v>74.260000000000005</v>
      </c>
      <c r="R1222">
        <v>7351.74</v>
      </c>
      <c r="S1222" s="13">
        <v>0</v>
      </c>
      <c r="T1222" s="13">
        <v>742.6</v>
      </c>
      <c r="U1222" s="13">
        <v>-314.86</v>
      </c>
      <c r="V1222" s="13">
        <v>71.709999999999994</v>
      </c>
      <c r="W1222" s="13">
        <v>6077.94</v>
      </c>
      <c r="X1222" s="13">
        <v>216.34</v>
      </c>
      <c r="Y1222" s="13">
        <f t="shared" si="20"/>
        <v>7351.74</v>
      </c>
      <c r="Z1222" s="7">
        <f t="shared" si="21"/>
        <v>7351.74</v>
      </c>
    </row>
    <row r="1223" spans="1:26" x14ac:dyDescent="0.25">
      <c r="A1223" t="s">
        <v>2164</v>
      </c>
      <c r="B1223">
        <v>208319</v>
      </c>
      <c r="C1223" s="28" t="s">
        <v>5534</v>
      </c>
      <c r="D1223" s="6">
        <v>44419</v>
      </c>
      <c r="E1223" t="s">
        <v>123</v>
      </c>
      <c r="F1223">
        <v>99</v>
      </c>
      <c r="G1223">
        <v>-4.67</v>
      </c>
      <c r="H1223">
        <v>94.33</v>
      </c>
      <c r="I1223" t="s">
        <v>5135</v>
      </c>
      <c r="J1223" t="s">
        <v>5136</v>
      </c>
      <c r="K1223" t="s">
        <v>5137</v>
      </c>
      <c r="L1223" t="s">
        <v>5663</v>
      </c>
      <c r="M1223" t="s">
        <v>5663</v>
      </c>
      <c r="N1223" t="s">
        <v>5663</v>
      </c>
      <c r="O1223" t="s">
        <v>5663</v>
      </c>
      <c r="P1223" t="s">
        <v>5663</v>
      </c>
      <c r="Q1223">
        <v>74.260000000000005</v>
      </c>
      <c r="R1223">
        <v>7351.74</v>
      </c>
      <c r="S1223" s="13">
        <v>0</v>
      </c>
      <c r="T1223" s="13">
        <v>0</v>
      </c>
      <c r="U1223" s="13">
        <v>-346.79</v>
      </c>
      <c r="V1223" s="13">
        <v>71.709999999999994</v>
      </c>
      <c r="W1223" s="13">
        <v>6764.18</v>
      </c>
      <c r="X1223" s="13">
        <v>240.77</v>
      </c>
      <c r="Y1223" s="13">
        <f t="shared" si="20"/>
        <v>7351.74</v>
      </c>
      <c r="Z1223" s="7">
        <f t="shared" si="21"/>
        <v>7351.7400000000007</v>
      </c>
    </row>
    <row r="1224" spans="1:26" x14ac:dyDescent="0.25">
      <c r="A1224" t="s">
        <v>2164</v>
      </c>
      <c r="B1224">
        <v>208320</v>
      </c>
      <c r="C1224" s="28" t="s">
        <v>5535</v>
      </c>
      <c r="D1224" s="6">
        <v>44420</v>
      </c>
      <c r="E1224" t="s">
        <v>123</v>
      </c>
      <c r="F1224">
        <v>20</v>
      </c>
      <c r="G1224">
        <v>-1.23</v>
      </c>
      <c r="H1224">
        <v>18.77</v>
      </c>
      <c r="I1224" t="s">
        <v>5138</v>
      </c>
      <c r="J1224" t="s">
        <v>5119</v>
      </c>
      <c r="K1224" t="s">
        <v>5120</v>
      </c>
      <c r="L1224" t="s">
        <v>5663</v>
      </c>
      <c r="M1224" t="s">
        <v>5663</v>
      </c>
      <c r="N1224" t="s">
        <v>5663</v>
      </c>
      <c r="O1224" t="s">
        <v>5663</v>
      </c>
      <c r="P1224" t="s">
        <v>5663</v>
      </c>
      <c r="Q1224">
        <v>74.27</v>
      </c>
      <c r="R1224">
        <v>1485.4</v>
      </c>
      <c r="S1224" s="13">
        <v>0</v>
      </c>
      <c r="T1224" s="13">
        <v>0</v>
      </c>
      <c r="U1224" s="13">
        <v>-91.36</v>
      </c>
      <c r="V1224" s="13">
        <v>71.569999999999993</v>
      </c>
      <c r="W1224" s="13">
        <v>1343.39</v>
      </c>
      <c r="X1224" s="13">
        <v>50.65</v>
      </c>
      <c r="Y1224" s="13">
        <f t="shared" si="20"/>
        <v>1485.4</v>
      </c>
      <c r="Z1224" s="7">
        <f t="shared" si="21"/>
        <v>1485.4</v>
      </c>
    </row>
    <row r="1225" spans="1:26" x14ac:dyDescent="0.25">
      <c r="A1225" t="s">
        <v>2164</v>
      </c>
      <c r="B1225">
        <v>208321</v>
      </c>
      <c r="C1225" s="28" t="s">
        <v>5536</v>
      </c>
      <c r="D1225" s="6">
        <v>44420</v>
      </c>
      <c r="E1225" t="s">
        <v>123</v>
      </c>
      <c r="F1225">
        <v>40</v>
      </c>
      <c r="G1225">
        <v>-2.1</v>
      </c>
      <c r="H1225">
        <v>37.9</v>
      </c>
      <c r="I1225" t="s">
        <v>5139</v>
      </c>
      <c r="J1225" t="s">
        <v>5140</v>
      </c>
      <c r="K1225" t="s">
        <v>5141</v>
      </c>
      <c r="L1225" t="s">
        <v>5663</v>
      </c>
      <c r="M1225" t="s">
        <v>5663</v>
      </c>
      <c r="N1225" t="s">
        <v>5663</v>
      </c>
      <c r="O1225" t="s">
        <v>5663</v>
      </c>
      <c r="P1225" t="s">
        <v>5663</v>
      </c>
      <c r="Q1225">
        <v>74.27</v>
      </c>
      <c r="R1225">
        <v>2970.8</v>
      </c>
      <c r="S1225" s="13">
        <v>0</v>
      </c>
      <c r="T1225" s="13">
        <v>0</v>
      </c>
      <c r="U1225" s="13">
        <v>-155.97</v>
      </c>
      <c r="V1225" s="13">
        <v>71.569999999999993</v>
      </c>
      <c r="W1225" s="13">
        <v>2712.55</v>
      </c>
      <c r="X1225" s="13">
        <v>102.28</v>
      </c>
      <c r="Y1225" s="13">
        <f t="shared" si="20"/>
        <v>2970.8</v>
      </c>
      <c r="Z1225" s="7">
        <f t="shared" si="21"/>
        <v>2970.8</v>
      </c>
    </row>
    <row r="1226" spans="1:26" x14ac:dyDescent="0.25">
      <c r="A1226" t="s">
        <v>2164</v>
      </c>
      <c r="B1226">
        <v>208322</v>
      </c>
      <c r="C1226" s="28" t="s">
        <v>5537</v>
      </c>
      <c r="D1226" s="6">
        <v>44420</v>
      </c>
      <c r="E1226" t="s">
        <v>123</v>
      </c>
      <c r="F1226">
        <v>20</v>
      </c>
      <c r="G1226">
        <v>-1.23</v>
      </c>
      <c r="H1226">
        <v>18.77</v>
      </c>
      <c r="I1226" t="s">
        <v>5142</v>
      </c>
      <c r="J1226" t="s">
        <v>5140</v>
      </c>
      <c r="K1226" t="s">
        <v>5141</v>
      </c>
      <c r="L1226" t="s">
        <v>5663</v>
      </c>
      <c r="M1226" t="s">
        <v>5663</v>
      </c>
      <c r="N1226" t="s">
        <v>5663</v>
      </c>
      <c r="O1226" t="s">
        <v>5663</v>
      </c>
      <c r="P1226" t="s">
        <v>5663</v>
      </c>
      <c r="Q1226">
        <v>74.27</v>
      </c>
      <c r="R1226">
        <v>1485.4</v>
      </c>
      <c r="S1226" s="13">
        <v>0</v>
      </c>
      <c r="T1226" s="13">
        <v>0</v>
      </c>
      <c r="U1226" s="13">
        <v>-91.36</v>
      </c>
      <c r="V1226" s="13">
        <v>71.569999999999993</v>
      </c>
      <c r="W1226" s="13">
        <v>1343.39</v>
      </c>
      <c r="X1226" s="13">
        <v>50.65</v>
      </c>
      <c r="Y1226" s="13">
        <f t="shared" ref="Y1226:Y1257" si="22">+R1226</f>
        <v>1485.4</v>
      </c>
      <c r="Z1226" s="7">
        <f t="shared" ref="Z1226:Z1257" si="23">+X1226+W1226+T1226-U1226</f>
        <v>1485.4</v>
      </c>
    </row>
    <row r="1227" spans="1:26" x14ac:dyDescent="0.25">
      <c r="A1227" t="s">
        <v>2164</v>
      </c>
      <c r="B1227">
        <v>208323</v>
      </c>
      <c r="C1227" s="28" t="s">
        <v>5538</v>
      </c>
      <c r="D1227" s="6">
        <v>44420</v>
      </c>
      <c r="E1227" t="s">
        <v>123</v>
      </c>
      <c r="F1227">
        <v>99</v>
      </c>
      <c r="G1227">
        <v>-4.67</v>
      </c>
      <c r="H1227">
        <v>94.33</v>
      </c>
      <c r="I1227" t="s">
        <v>5143</v>
      </c>
      <c r="J1227" t="s">
        <v>5144</v>
      </c>
      <c r="K1227" t="s">
        <v>5145</v>
      </c>
      <c r="L1227" t="s">
        <v>5663</v>
      </c>
      <c r="M1227" t="s">
        <v>5663</v>
      </c>
      <c r="N1227" t="s">
        <v>5663</v>
      </c>
      <c r="O1227" t="s">
        <v>5663</v>
      </c>
      <c r="P1227" t="s">
        <v>5663</v>
      </c>
      <c r="Q1227">
        <v>74.27</v>
      </c>
      <c r="R1227">
        <v>7352.73</v>
      </c>
      <c r="S1227" s="13">
        <v>0</v>
      </c>
      <c r="T1227" s="13">
        <v>0</v>
      </c>
      <c r="U1227" s="13">
        <v>-346.84</v>
      </c>
      <c r="V1227" s="13">
        <v>71.569999999999993</v>
      </c>
      <c r="W1227" s="13">
        <v>6751.32</v>
      </c>
      <c r="X1227" s="13">
        <v>254.57</v>
      </c>
      <c r="Y1227" s="13">
        <f t="shared" si="22"/>
        <v>7352.73</v>
      </c>
      <c r="Z1227" s="7">
        <f t="shared" si="23"/>
        <v>7352.73</v>
      </c>
    </row>
    <row r="1228" spans="1:26" x14ac:dyDescent="0.25">
      <c r="A1228" t="s">
        <v>2164</v>
      </c>
      <c r="B1228">
        <v>208324</v>
      </c>
      <c r="C1228" s="28" t="s">
        <v>5539</v>
      </c>
      <c r="D1228" s="6">
        <v>44420</v>
      </c>
      <c r="E1228" t="s">
        <v>123</v>
      </c>
      <c r="F1228">
        <v>20</v>
      </c>
      <c r="G1228">
        <v>-1.23</v>
      </c>
      <c r="H1228">
        <v>18.77</v>
      </c>
      <c r="I1228" t="s">
        <v>5146</v>
      </c>
      <c r="J1228" t="s">
        <v>5147</v>
      </c>
      <c r="K1228" t="s">
        <v>5148</v>
      </c>
      <c r="L1228" t="s">
        <v>5663</v>
      </c>
      <c r="M1228" t="s">
        <v>5663</v>
      </c>
      <c r="N1228" t="s">
        <v>5663</v>
      </c>
      <c r="O1228" t="s">
        <v>5663</v>
      </c>
      <c r="P1228" t="s">
        <v>5663</v>
      </c>
      <c r="Q1228">
        <v>74.27</v>
      </c>
      <c r="R1228">
        <v>1485.4</v>
      </c>
      <c r="S1228" s="13">
        <v>0</v>
      </c>
      <c r="T1228" s="13">
        <v>0</v>
      </c>
      <c r="U1228" s="13">
        <v>-91.36</v>
      </c>
      <c r="V1228" s="13">
        <v>71.569999999999993</v>
      </c>
      <c r="W1228" s="13">
        <v>1343.39</v>
      </c>
      <c r="X1228" s="13">
        <v>50.65</v>
      </c>
      <c r="Y1228" s="13">
        <f t="shared" si="22"/>
        <v>1485.4</v>
      </c>
      <c r="Z1228" s="7">
        <f t="shared" si="23"/>
        <v>1485.4</v>
      </c>
    </row>
    <row r="1229" spans="1:26" x14ac:dyDescent="0.25">
      <c r="A1229" t="s">
        <v>2164</v>
      </c>
      <c r="B1229">
        <v>208326</v>
      </c>
      <c r="C1229" s="28" t="s">
        <v>5540</v>
      </c>
      <c r="D1229" s="6">
        <v>44421</v>
      </c>
      <c r="E1229" t="s">
        <v>123</v>
      </c>
      <c r="F1229">
        <v>20</v>
      </c>
      <c r="G1229">
        <v>-1.23</v>
      </c>
      <c r="H1229">
        <v>18.77</v>
      </c>
      <c r="I1229" t="s">
        <v>5149</v>
      </c>
      <c r="J1229" t="s">
        <v>5150</v>
      </c>
      <c r="K1229" t="s">
        <v>5151</v>
      </c>
      <c r="L1229" t="s">
        <v>5663</v>
      </c>
      <c r="M1229" t="s">
        <v>5663</v>
      </c>
      <c r="N1229" t="s">
        <v>5663</v>
      </c>
      <c r="O1229" t="s">
        <v>5663</v>
      </c>
      <c r="P1229" t="s">
        <v>5663</v>
      </c>
      <c r="Q1229">
        <v>74.17</v>
      </c>
      <c r="R1229">
        <v>1483.4</v>
      </c>
      <c r="S1229" s="13">
        <v>0</v>
      </c>
      <c r="T1229" s="13">
        <v>0</v>
      </c>
      <c r="U1229" s="13">
        <v>-91.22</v>
      </c>
      <c r="V1229" s="13">
        <v>71.48</v>
      </c>
      <c r="W1229" s="13">
        <v>1341.7</v>
      </c>
      <c r="X1229" s="13">
        <v>50.48</v>
      </c>
      <c r="Y1229" s="13">
        <f t="shared" si="22"/>
        <v>1483.4</v>
      </c>
      <c r="Z1229" s="7">
        <f t="shared" si="23"/>
        <v>1483.4</v>
      </c>
    </row>
    <row r="1230" spans="1:26" x14ac:dyDescent="0.25">
      <c r="A1230" t="s">
        <v>2164</v>
      </c>
      <c r="B1230">
        <v>208327</v>
      </c>
      <c r="C1230" s="28" t="s">
        <v>5541</v>
      </c>
      <c r="D1230" s="6">
        <v>44421</v>
      </c>
      <c r="E1230" t="s">
        <v>123</v>
      </c>
      <c r="F1230">
        <v>20</v>
      </c>
      <c r="G1230">
        <v>-1.23</v>
      </c>
      <c r="H1230">
        <v>18.77</v>
      </c>
      <c r="I1230" t="s">
        <v>5152</v>
      </c>
      <c r="J1230" t="s">
        <v>5153</v>
      </c>
      <c r="K1230" t="s">
        <v>5154</v>
      </c>
      <c r="L1230" t="s">
        <v>5663</v>
      </c>
      <c r="M1230" t="s">
        <v>5663</v>
      </c>
      <c r="N1230" t="s">
        <v>5663</v>
      </c>
      <c r="O1230" t="s">
        <v>5663</v>
      </c>
      <c r="P1230" t="s">
        <v>5663</v>
      </c>
      <c r="Q1230">
        <v>74.17</v>
      </c>
      <c r="R1230">
        <v>1483.4</v>
      </c>
      <c r="S1230" s="13">
        <v>0</v>
      </c>
      <c r="T1230" s="13">
        <v>0</v>
      </c>
      <c r="U1230" s="13">
        <v>-91.22</v>
      </c>
      <c r="V1230" s="13">
        <v>71.48</v>
      </c>
      <c r="W1230" s="13">
        <v>1341.7</v>
      </c>
      <c r="X1230" s="13">
        <v>50.48</v>
      </c>
      <c r="Y1230" s="13">
        <f t="shared" si="22"/>
        <v>1483.4</v>
      </c>
      <c r="Z1230" s="7">
        <f t="shared" si="23"/>
        <v>1483.4</v>
      </c>
    </row>
    <row r="1231" spans="1:26" x14ac:dyDescent="0.25">
      <c r="A1231" t="s">
        <v>2164</v>
      </c>
      <c r="B1231">
        <v>208328</v>
      </c>
      <c r="C1231" s="28" t="s">
        <v>5542</v>
      </c>
      <c r="D1231" s="6">
        <v>44421</v>
      </c>
      <c r="E1231" t="s">
        <v>123</v>
      </c>
      <c r="F1231">
        <v>99</v>
      </c>
      <c r="G1231">
        <v>-4.67</v>
      </c>
      <c r="H1231">
        <v>94.33</v>
      </c>
      <c r="I1231" t="s">
        <v>5155</v>
      </c>
      <c r="J1231" t="s">
        <v>5156</v>
      </c>
      <c r="K1231" t="s">
        <v>5157</v>
      </c>
      <c r="L1231" t="s">
        <v>5663</v>
      </c>
      <c r="M1231" t="s">
        <v>5663</v>
      </c>
      <c r="N1231" t="s">
        <v>5663</v>
      </c>
      <c r="O1231" t="s">
        <v>5663</v>
      </c>
      <c r="P1231" t="s">
        <v>5663</v>
      </c>
      <c r="Q1231">
        <v>74.17</v>
      </c>
      <c r="R1231">
        <v>7342.83</v>
      </c>
      <c r="S1231" s="13">
        <v>0</v>
      </c>
      <c r="T1231" s="13">
        <v>0</v>
      </c>
      <c r="U1231" s="13">
        <v>-346.37</v>
      </c>
      <c r="V1231" s="13">
        <v>71.48</v>
      </c>
      <c r="W1231" s="13">
        <v>6742.79</v>
      </c>
      <c r="X1231" s="13">
        <v>253.67</v>
      </c>
      <c r="Y1231" s="13">
        <f t="shared" si="22"/>
        <v>7342.83</v>
      </c>
      <c r="Z1231" s="7">
        <f t="shared" si="23"/>
        <v>7342.83</v>
      </c>
    </row>
    <row r="1232" spans="1:26" x14ac:dyDescent="0.25">
      <c r="A1232" t="s">
        <v>2164</v>
      </c>
      <c r="B1232">
        <v>208330</v>
      </c>
      <c r="C1232" s="28" t="s">
        <v>5543</v>
      </c>
      <c r="D1232" s="6">
        <v>44421</v>
      </c>
      <c r="E1232" t="s">
        <v>123</v>
      </c>
      <c r="F1232">
        <v>60</v>
      </c>
      <c r="G1232">
        <v>-2.97</v>
      </c>
      <c r="H1232">
        <v>57.03</v>
      </c>
      <c r="I1232" t="s">
        <v>5158</v>
      </c>
      <c r="J1232" t="s">
        <v>5159</v>
      </c>
      <c r="K1232" t="s">
        <v>5160</v>
      </c>
      <c r="L1232" t="s">
        <v>5663</v>
      </c>
      <c r="M1232" t="s">
        <v>5663</v>
      </c>
      <c r="N1232" t="s">
        <v>5663</v>
      </c>
      <c r="O1232" t="s">
        <v>5663</v>
      </c>
      <c r="P1232" t="s">
        <v>5663</v>
      </c>
      <c r="Q1232">
        <v>74.17</v>
      </c>
      <c r="R1232">
        <v>4450.2</v>
      </c>
      <c r="S1232" s="13">
        <v>0</v>
      </c>
      <c r="T1232" s="13">
        <v>0</v>
      </c>
      <c r="U1232" s="13">
        <v>-220.29</v>
      </c>
      <c r="V1232" s="13">
        <v>71.48</v>
      </c>
      <c r="W1232" s="13">
        <v>4076.55</v>
      </c>
      <c r="X1232" s="13">
        <v>153.36000000000001</v>
      </c>
      <c r="Y1232" s="13">
        <f t="shared" si="22"/>
        <v>4450.2</v>
      </c>
      <c r="Z1232" s="7">
        <f t="shared" si="23"/>
        <v>4450.2</v>
      </c>
    </row>
    <row r="1233" spans="1:26" x14ac:dyDescent="0.25">
      <c r="A1233" t="s">
        <v>2164</v>
      </c>
      <c r="B1233">
        <v>208334</v>
      </c>
      <c r="C1233" s="28" t="s">
        <v>5544</v>
      </c>
      <c r="D1233" s="6">
        <v>44421</v>
      </c>
      <c r="E1233" t="s">
        <v>123</v>
      </c>
      <c r="F1233">
        <v>79</v>
      </c>
      <c r="G1233">
        <v>-3.8</v>
      </c>
      <c r="H1233">
        <v>75.2</v>
      </c>
      <c r="I1233" t="s">
        <v>5161</v>
      </c>
      <c r="J1233" t="s">
        <v>5162</v>
      </c>
      <c r="K1233" t="s">
        <v>5163</v>
      </c>
      <c r="L1233" t="s">
        <v>5663</v>
      </c>
      <c r="M1233" t="s">
        <v>5663</v>
      </c>
      <c r="N1233" t="s">
        <v>5663</v>
      </c>
      <c r="O1233" t="s">
        <v>5663</v>
      </c>
      <c r="P1233" t="s">
        <v>5663</v>
      </c>
      <c r="Q1233">
        <v>74.17</v>
      </c>
      <c r="R1233">
        <v>7342.83</v>
      </c>
      <c r="S1233" s="13">
        <v>0</v>
      </c>
      <c r="T1233" s="13">
        <v>1483.4</v>
      </c>
      <c r="U1233" s="13">
        <v>-281.85000000000002</v>
      </c>
      <c r="V1233" s="13">
        <v>71.48</v>
      </c>
      <c r="W1233" s="13">
        <v>5375.36</v>
      </c>
      <c r="X1233" s="13">
        <v>202.22</v>
      </c>
      <c r="Y1233" s="13">
        <f t="shared" si="22"/>
        <v>7342.83</v>
      </c>
      <c r="Z1233" s="7">
        <f t="shared" si="23"/>
        <v>7342.83</v>
      </c>
    </row>
    <row r="1234" spans="1:26" x14ac:dyDescent="0.25">
      <c r="A1234" t="s">
        <v>2164</v>
      </c>
      <c r="B1234">
        <v>208335</v>
      </c>
      <c r="C1234" s="28" t="s">
        <v>5545</v>
      </c>
      <c r="D1234" s="6">
        <v>44422</v>
      </c>
      <c r="E1234" t="s">
        <v>123</v>
      </c>
      <c r="F1234">
        <v>99</v>
      </c>
      <c r="G1234">
        <v>-4.67</v>
      </c>
      <c r="H1234">
        <v>94.33</v>
      </c>
      <c r="I1234" t="s">
        <v>5164</v>
      </c>
      <c r="J1234" t="s">
        <v>5165</v>
      </c>
      <c r="K1234" t="s">
        <v>5166</v>
      </c>
      <c r="L1234" t="s">
        <v>5663</v>
      </c>
      <c r="M1234" t="s">
        <v>5663</v>
      </c>
      <c r="N1234" t="s">
        <v>5663</v>
      </c>
      <c r="O1234" t="s">
        <v>5663</v>
      </c>
      <c r="P1234" t="s">
        <v>5663</v>
      </c>
      <c r="Q1234">
        <v>74.23</v>
      </c>
      <c r="R1234">
        <v>7348.77</v>
      </c>
      <c r="S1234" s="13">
        <v>0</v>
      </c>
      <c r="T1234" s="13">
        <v>0</v>
      </c>
      <c r="U1234" s="13">
        <v>-346.66</v>
      </c>
      <c r="V1234" s="13">
        <v>71.61</v>
      </c>
      <c r="W1234" s="13">
        <v>6755.41</v>
      </c>
      <c r="X1234" s="13">
        <v>246.7</v>
      </c>
      <c r="Y1234" s="13">
        <f t="shared" si="22"/>
        <v>7348.77</v>
      </c>
      <c r="Z1234" s="7">
        <f t="shared" si="23"/>
        <v>7348.7699999999995</v>
      </c>
    </row>
    <row r="1235" spans="1:26" x14ac:dyDescent="0.25">
      <c r="A1235" t="s">
        <v>2164</v>
      </c>
      <c r="B1235">
        <v>208336</v>
      </c>
      <c r="C1235" s="28" t="s">
        <v>5546</v>
      </c>
      <c r="D1235" s="6">
        <v>44422</v>
      </c>
      <c r="E1235" t="s">
        <v>123</v>
      </c>
      <c r="F1235">
        <v>99</v>
      </c>
      <c r="G1235">
        <v>-4.67</v>
      </c>
      <c r="H1235">
        <v>94.33</v>
      </c>
      <c r="I1235" t="s">
        <v>5167</v>
      </c>
      <c r="J1235" t="s">
        <v>5168</v>
      </c>
      <c r="K1235" t="s">
        <v>5169</v>
      </c>
      <c r="L1235" t="s">
        <v>5663</v>
      </c>
      <c r="M1235" t="s">
        <v>5663</v>
      </c>
      <c r="N1235" t="s">
        <v>5663</v>
      </c>
      <c r="O1235" t="s">
        <v>5663</v>
      </c>
      <c r="P1235" t="s">
        <v>5663</v>
      </c>
      <c r="Q1235">
        <v>74.23</v>
      </c>
      <c r="R1235">
        <v>7348.77</v>
      </c>
      <c r="S1235" s="13">
        <v>0</v>
      </c>
      <c r="T1235" s="13">
        <v>0</v>
      </c>
      <c r="U1235" s="13">
        <v>-346.66</v>
      </c>
      <c r="V1235" s="13">
        <v>71.61</v>
      </c>
      <c r="W1235" s="13">
        <v>6755.41</v>
      </c>
      <c r="X1235" s="13">
        <v>246.7</v>
      </c>
      <c r="Y1235" s="13">
        <f t="shared" si="22"/>
        <v>7348.77</v>
      </c>
      <c r="Z1235" s="7">
        <f t="shared" si="23"/>
        <v>7348.7699999999995</v>
      </c>
    </row>
    <row r="1236" spans="1:26" x14ac:dyDescent="0.25">
      <c r="A1236" t="s">
        <v>2164</v>
      </c>
      <c r="B1236">
        <v>208337</v>
      </c>
      <c r="C1236" s="28" t="s">
        <v>5547</v>
      </c>
      <c r="D1236" s="6">
        <v>44422</v>
      </c>
      <c r="E1236" t="s">
        <v>123</v>
      </c>
      <c r="F1236">
        <v>99</v>
      </c>
      <c r="G1236">
        <v>-4.67</v>
      </c>
      <c r="H1236">
        <v>94.33</v>
      </c>
      <c r="I1236" t="s">
        <v>5170</v>
      </c>
      <c r="J1236" t="s">
        <v>5171</v>
      </c>
      <c r="K1236" t="s">
        <v>5172</v>
      </c>
      <c r="L1236" t="s">
        <v>5663</v>
      </c>
      <c r="M1236" t="s">
        <v>5663</v>
      </c>
      <c r="N1236" t="s">
        <v>5663</v>
      </c>
      <c r="O1236" t="s">
        <v>5663</v>
      </c>
      <c r="P1236" t="s">
        <v>5663</v>
      </c>
      <c r="Q1236">
        <v>74.23</v>
      </c>
      <c r="R1236">
        <v>7348.77</v>
      </c>
      <c r="S1236" s="13">
        <v>0</v>
      </c>
      <c r="T1236" s="13">
        <v>0</v>
      </c>
      <c r="U1236" s="13">
        <v>-346.66</v>
      </c>
      <c r="V1236" s="13">
        <v>71.61</v>
      </c>
      <c r="W1236" s="13">
        <v>6755.41</v>
      </c>
      <c r="X1236" s="13">
        <v>246.7</v>
      </c>
      <c r="Y1236" s="13">
        <f t="shared" si="22"/>
        <v>7348.77</v>
      </c>
      <c r="Z1236" s="7">
        <f t="shared" si="23"/>
        <v>7348.7699999999995</v>
      </c>
    </row>
    <row r="1237" spans="1:26" x14ac:dyDescent="0.25">
      <c r="A1237" t="s">
        <v>2164</v>
      </c>
      <c r="B1237">
        <v>208338</v>
      </c>
      <c r="C1237" s="28" t="s">
        <v>5548</v>
      </c>
      <c r="D1237" s="6">
        <v>44422</v>
      </c>
      <c r="E1237" t="s">
        <v>123</v>
      </c>
      <c r="F1237">
        <v>40</v>
      </c>
      <c r="G1237">
        <v>-2.1</v>
      </c>
      <c r="H1237">
        <v>37.9</v>
      </c>
      <c r="I1237" t="s">
        <v>5173</v>
      </c>
      <c r="J1237" t="s">
        <v>5174</v>
      </c>
      <c r="K1237" t="s">
        <v>5175</v>
      </c>
      <c r="L1237" t="s">
        <v>5663</v>
      </c>
      <c r="M1237" t="s">
        <v>5663</v>
      </c>
      <c r="N1237" t="s">
        <v>5663</v>
      </c>
      <c r="O1237" t="s">
        <v>5663</v>
      </c>
      <c r="P1237" t="s">
        <v>5663</v>
      </c>
      <c r="Q1237">
        <v>74.23</v>
      </c>
      <c r="R1237">
        <v>2969.2</v>
      </c>
      <c r="S1237" s="13">
        <v>0</v>
      </c>
      <c r="T1237" s="13">
        <v>0</v>
      </c>
      <c r="U1237" s="13">
        <v>-155.88</v>
      </c>
      <c r="V1237" s="13">
        <v>71.61</v>
      </c>
      <c r="W1237" s="13">
        <v>2714.2</v>
      </c>
      <c r="X1237" s="13">
        <v>99.12</v>
      </c>
      <c r="Y1237" s="13">
        <f t="shared" si="22"/>
        <v>2969.2</v>
      </c>
      <c r="Z1237" s="7">
        <f t="shared" si="23"/>
        <v>2969.2</v>
      </c>
    </row>
    <row r="1238" spans="1:26" x14ac:dyDescent="0.25">
      <c r="A1238" t="s">
        <v>2164</v>
      </c>
      <c r="B1238">
        <v>208339</v>
      </c>
      <c r="C1238" s="28" t="s">
        <v>5549</v>
      </c>
      <c r="D1238" s="6">
        <v>44422</v>
      </c>
      <c r="E1238" t="s">
        <v>123</v>
      </c>
      <c r="F1238">
        <v>40</v>
      </c>
      <c r="G1238">
        <v>-2.1</v>
      </c>
      <c r="H1238">
        <v>37.9</v>
      </c>
      <c r="I1238" t="s">
        <v>5176</v>
      </c>
      <c r="J1238" t="s">
        <v>5174</v>
      </c>
      <c r="K1238" t="s">
        <v>5175</v>
      </c>
      <c r="L1238" t="s">
        <v>5663</v>
      </c>
      <c r="M1238" t="s">
        <v>5663</v>
      </c>
      <c r="N1238" t="s">
        <v>5663</v>
      </c>
      <c r="O1238" t="s">
        <v>5663</v>
      </c>
      <c r="P1238" t="s">
        <v>5663</v>
      </c>
      <c r="Q1238">
        <v>74.23</v>
      </c>
      <c r="R1238">
        <v>2969.2</v>
      </c>
      <c r="S1238" s="13">
        <v>0</v>
      </c>
      <c r="T1238" s="13">
        <v>0</v>
      </c>
      <c r="U1238" s="13">
        <v>-155.88</v>
      </c>
      <c r="V1238" s="13">
        <v>71.61</v>
      </c>
      <c r="W1238" s="13">
        <v>2714.2</v>
      </c>
      <c r="X1238" s="13">
        <v>99.12</v>
      </c>
      <c r="Y1238" s="13">
        <f t="shared" si="22"/>
        <v>2969.2</v>
      </c>
      <c r="Z1238" s="7">
        <f t="shared" si="23"/>
        <v>2969.2</v>
      </c>
    </row>
    <row r="1239" spans="1:26" x14ac:dyDescent="0.25">
      <c r="A1239" t="s">
        <v>2164</v>
      </c>
      <c r="B1239">
        <v>208340</v>
      </c>
      <c r="C1239" s="28" t="s">
        <v>5550</v>
      </c>
      <c r="D1239" s="6">
        <v>44422</v>
      </c>
      <c r="E1239" t="s">
        <v>123</v>
      </c>
      <c r="F1239">
        <v>99</v>
      </c>
      <c r="G1239">
        <v>-4.67</v>
      </c>
      <c r="H1239">
        <v>94.33</v>
      </c>
      <c r="I1239" t="s">
        <v>5177</v>
      </c>
      <c r="J1239" t="s">
        <v>5178</v>
      </c>
      <c r="K1239" t="s">
        <v>5179</v>
      </c>
      <c r="L1239" t="s">
        <v>5663</v>
      </c>
      <c r="M1239" t="s">
        <v>5663</v>
      </c>
      <c r="N1239" t="s">
        <v>5663</v>
      </c>
      <c r="O1239" t="s">
        <v>5663</v>
      </c>
      <c r="P1239" t="s">
        <v>5663</v>
      </c>
      <c r="Q1239">
        <v>74.23</v>
      </c>
      <c r="R1239">
        <v>7348.77</v>
      </c>
      <c r="S1239" s="13">
        <v>0</v>
      </c>
      <c r="T1239" s="13">
        <v>0</v>
      </c>
      <c r="U1239" s="13">
        <v>-346.66</v>
      </c>
      <c r="V1239" s="13">
        <v>71.61</v>
      </c>
      <c r="W1239" s="13">
        <v>6755.41</v>
      </c>
      <c r="X1239" s="13">
        <v>246.7</v>
      </c>
      <c r="Y1239" s="13">
        <f t="shared" si="22"/>
        <v>7348.77</v>
      </c>
      <c r="Z1239" s="7">
        <f t="shared" si="23"/>
        <v>7348.7699999999995</v>
      </c>
    </row>
    <row r="1240" spans="1:26" x14ac:dyDescent="0.25">
      <c r="A1240" t="s">
        <v>2164</v>
      </c>
      <c r="B1240">
        <v>208341</v>
      </c>
      <c r="C1240" s="28" t="s">
        <v>5551</v>
      </c>
      <c r="D1240" s="6">
        <v>44422</v>
      </c>
      <c r="E1240" t="s">
        <v>123</v>
      </c>
      <c r="F1240">
        <v>89</v>
      </c>
      <c r="G1240">
        <v>-4.24</v>
      </c>
      <c r="H1240">
        <v>84.76</v>
      </c>
      <c r="I1240" t="s">
        <v>5180</v>
      </c>
      <c r="J1240" t="s">
        <v>5181</v>
      </c>
      <c r="K1240" t="s">
        <v>5182</v>
      </c>
      <c r="L1240" t="s">
        <v>5663</v>
      </c>
      <c r="M1240" t="s">
        <v>5663</v>
      </c>
      <c r="N1240" t="s">
        <v>5663</v>
      </c>
      <c r="O1240" t="s">
        <v>5663</v>
      </c>
      <c r="P1240" t="s">
        <v>5663</v>
      </c>
      <c r="Q1240">
        <v>74.23</v>
      </c>
      <c r="R1240">
        <v>7348.77</v>
      </c>
      <c r="S1240" s="13">
        <v>0</v>
      </c>
      <c r="T1240" s="13">
        <v>742.3</v>
      </c>
      <c r="U1240" s="13">
        <v>-314.74</v>
      </c>
      <c r="V1240" s="13">
        <v>71.61</v>
      </c>
      <c r="W1240" s="13">
        <v>6070.06</v>
      </c>
      <c r="X1240" s="13">
        <v>221.67</v>
      </c>
      <c r="Y1240" s="13">
        <f t="shared" si="22"/>
        <v>7348.77</v>
      </c>
      <c r="Z1240" s="7">
        <f t="shared" si="23"/>
        <v>7348.77</v>
      </c>
    </row>
    <row r="1241" spans="1:26" x14ac:dyDescent="0.25">
      <c r="A1241" t="s">
        <v>2164</v>
      </c>
      <c r="B1241">
        <v>208346</v>
      </c>
      <c r="C1241" s="28" t="s">
        <v>5552</v>
      </c>
      <c r="D1241" s="6">
        <v>44422</v>
      </c>
      <c r="E1241" t="s">
        <v>123</v>
      </c>
      <c r="F1241">
        <v>20</v>
      </c>
      <c r="G1241">
        <v>-1.23</v>
      </c>
      <c r="H1241">
        <v>18.77</v>
      </c>
      <c r="I1241" t="s">
        <v>5183</v>
      </c>
      <c r="J1241" t="s">
        <v>5184</v>
      </c>
      <c r="K1241" t="s">
        <v>5185</v>
      </c>
      <c r="L1241" t="s">
        <v>5663</v>
      </c>
      <c r="M1241" t="s">
        <v>5663</v>
      </c>
      <c r="N1241" t="s">
        <v>5663</v>
      </c>
      <c r="O1241" t="s">
        <v>5663</v>
      </c>
      <c r="P1241" t="s">
        <v>5663</v>
      </c>
      <c r="Q1241">
        <v>74.23</v>
      </c>
      <c r="R1241">
        <v>1484.6</v>
      </c>
      <c r="S1241" s="13">
        <v>0</v>
      </c>
      <c r="T1241" s="13">
        <v>0</v>
      </c>
      <c r="U1241" s="13">
        <v>-91.3</v>
      </c>
      <c r="V1241" s="13">
        <v>71.61</v>
      </c>
      <c r="W1241" s="13">
        <v>1344.21</v>
      </c>
      <c r="X1241" s="13">
        <v>49.09</v>
      </c>
      <c r="Y1241" s="13">
        <f t="shared" si="22"/>
        <v>1484.6</v>
      </c>
      <c r="Z1241" s="7">
        <f t="shared" si="23"/>
        <v>1484.6</v>
      </c>
    </row>
    <row r="1242" spans="1:26" x14ac:dyDescent="0.25">
      <c r="A1242" t="s">
        <v>2164</v>
      </c>
      <c r="B1242">
        <v>208349</v>
      </c>
      <c r="C1242" s="28" t="s">
        <v>5553</v>
      </c>
      <c r="D1242" s="6">
        <v>44422</v>
      </c>
      <c r="E1242" t="s">
        <v>123</v>
      </c>
      <c r="F1242">
        <v>99</v>
      </c>
      <c r="G1242">
        <v>-4.67</v>
      </c>
      <c r="H1242">
        <v>94.33</v>
      </c>
      <c r="I1242" t="s">
        <v>5186</v>
      </c>
      <c r="J1242" t="s">
        <v>5187</v>
      </c>
      <c r="K1242" t="s">
        <v>5188</v>
      </c>
      <c r="L1242" t="s">
        <v>5663</v>
      </c>
      <c r="M1242" t="s">
        <v>5663</v>
      </c>
      <c r="N1242" t="s">
        <v>5663</v>
      </c>
      <c r="O1242" t="s">
        <v>5663</v>
      </c>
      <c r="P1242" t="s">
        <v>5663</v>
      </c>
      <c r="Q1242">
        <v>74.23</v>
      </c>
      <c r="R1242">
        <v>7348.77</v>
      </c>
      <c r="S1242" s="13">
        <v>0</v>
      </c>
      <c r="T1242" s="13">
        <v>0</v>
      </c>
      <c r="U1242" s="13">
        <v>-346.66</v>
      </c>
      <c r="V1242" s="13">
        <v>71.61</v>
      </c>
      <c r="W1242" s="13">
        <v>6755.41</v>
      </c>
      <c r="X1242" s="13">
        <v>246.7</v>
      </c>
      <c r="Y1242" s="13">
        <f t="shared" si="22"/>
        <v>7348.77</v>
      </c>
      <c r="Z1242" s="7">
        <f t="shared" si="23"/>
        <v>7348.7699999999995</v>
      </c>
    </row>
    <row r="1243" spans="1:26" x14ac:dyDescent="0.25">
      <c r="A1243" t="s">
        <v>2164</v>
      </c>
      <c r="B1243">
        <v>208352</v>
      </c>
      <c r="C1243" s="28" t="s">
        <v>5554</v>
      </c>
      <c r="D1243" s="6">
        <v>44422</v>
      </c>
      <c r="E1243" t="s">
        <v>123</v>
      </c>
      <c r="F1243">
        <v>99</v>
      </c>
      <c r="G1243">
        <v>-4.67</v>
      </c>
      <c r="H1243">
        <v>94.33</v>
      </c>
      <c r="I1243" t="s">
        <v>5189</v>
      </c>
      <c r="J1243" t="s">
        <v>5190</v>
      </c>
      <c r="K1243" t="s">
        <v>5191</v>
      </c>
      <c r="L1243" t="s">
        <v>5663</v>
      </c>
      <c r="M1243" t="s">
        <v>5663</v>
      </c>
      <c r="N1243" t="s">
        <v>5663</v>
      </c>
      <c r="O1243" t="s">
        <v>5663</v>
      </c>
      <c r="P1243" t="s">
        <v>5663</v>
      </c>
      <c r="Q1243">
        <v>74.23</v>
      </c>
      <c r="R1243">
        <v>7348.77</v>
      </c>
      <c r="S1243" s="13">
        <v>0</v>
      </c>
      <c r="T1243" s="13">
        <v>0</v>
      </c>
      <c r="U1243" s="13">
        <v>-346.66</v>
      </c>
      <c r="V1243" s="13">
        <v>71.61</v>
      </c>
      <c r="W1243" s="13">
        <v>6755.41</v>
      </c>
      <c r="X1243" s="13">
        <v>246.7</v>
      </c>
      <c r="Y1243" s="13">
        <f t="shared" si="22"/>
        <v>7348.77</v>
      </c>
      <c r="Z1243" s="7">
        <f t="shared" si="23"/>
        <v>7348.7699999999995</v>
      </c>
    </row>
    <row r="1244" spans="1:26" x14ac:dyDescent="0.25">
      <c r="A1244" t="s">
        <v>2164</v>
      </c>
      <c r="B1244">
        <v>208353</v>
      </c>
      <c r="C1244" s="28" t="s">
        <v>5555</v>
      </c>
      <c r="D1244" s="6">
        <v>44423</v>
      </c>
      <c r="E1244" t="s">
        <v>123</v>
      </c>
      <c r="F1244">
        <v>40</v>
      </c>
      <c r="G1244">
        <v>-2.1</v>
      </c>
      <c r="H1244">
        <v>37.9</v>
      </c>
      <c r="I1244" t="s">
        <v>5192</v>
      </c>
      <c r="J1244" t="s">
        <v>5156</v>
      </c>
      <c r="K1244" t="s">
        <v>5157</v>
      </c>
      <c r="L1244" t="s">
        <v>5663</v>
      </c>
      <c r="M1244" t="s">
        <v>5663</v>
      </c>
      <c r="N1244" t="s">
        <v>5663</v>
      </c>
      <c r="O1244" t="s">
        <v>5663</v>
      </c>
      <c r="P1244" t="s">
        <v>5663</v>
      </c>
      <c r="Q1244">
        <v>74.23</v>
      </c>
      <c r="R1244">
        <v>2969.2</v>
      </c>
      <c r="S1244" s="13">
        <v>0</v>
      </c>
      <c r="T1244" s="13">
        <v>0</v>
      </c>
      <c r="U1244" s="13">
        <v>-155.88</v>
      </c>
      <c r="V1244" s="13">
        <v>71.61</v>
      </c>
      <c r="W1244" s="13">
        <v>2714.16</v>
      </c>
      <c r="X1244" s="13">
        <v>99.16</v>
      </c>
      <c r="Y1244" s="13">
        <f t="shared" si="22"/>
        <v>2969.2</v>
      </c>
      <c r="Z1244" s="7">
        <f t="shared" si="23"/>
        <v>2969.2</v>
      </c>
    </row>
    <row r="1245" spans="1:26" x14ac:dyDescent="0.25">
      <c r="A1245" t="s">
        <v>2164</v>
      </c>
      <c r="B1245">
        <v>208354</v>
      </c>
      <c r="C1245" s="28" t="s">
        <v>5556</v>
      </c>
      <c r="D1245" s="6">
        <v>44423</v>
      </c>
      <c r="E1245" t="s">
        <v>123</v>
      </c>
      <c r="F1245">
        <v>10</v>
      </c>
      <c r="G1245">
        <v>-0.79</v>
      </c>
      <c r="H1245">
        <v>9.2100000000000009</v>
      </c>
      <c r="I1245" t="s">
        <v>5193</v>
      </c>
      <c r="J1245" t="s">
        <v>5194</v>
      </c>
      <c r="K1245" t="s">
        <v>5195</v>
      </c>
      <c r="L1245" t="s">
        <v>5663</v>
      </c>
      <c r="M1245" t="s">
        <v>5663</v>
      </c>
      <c r="N1245" t="s">
        <v>5663</v>
      </c>
      <c r="O1245" t="s">
        <v>5663</v>
      </c>
      <c r="P1245" t="s">
        <v>5663</v>
      </c>
      <c r="Q1245">
        <v>74.23</v>
      </c>
      <c r="R1245">
        <v>742.3</v>
      </c>
      <c r="S1245" s="13">
        <v>0</v>
      </c>
      <c r="T1245" s="13">
        <v>0</v>
      </c>
      <c r="U1245" s="13">
        <v>-58.64</v>
      </c>
      <c r="V1245" s="13">
        <v>71.61</v>
      </c>
      <c r="W1245" s="13">
        <v>659.56</v>
      </c>
      <c r="X1245" s="13">
        <v>24.1</v>
      </c>
      <c r="Y1245" s="13">
        <f t="shared" si="22"/>
        <v>742.3</v>
      </c>
      <c r="Z1245" s="7">
        <f t="shared" si="23"/>
        <v>742.3</v>
      </c>
    </row>
    <row r="1246" spans="1:26" x14ac:dyDescent="0.25">
      <c r="A1246" t="s">
        <v>2164</v>
      </c>
      <c r="B1246">
        <v>208355</v>
      </c>
      <c r="C1246" s="28" t="s">
        <v>5557</v>
      </c>
      <c r="D1246" s="6">
        <v>44423</v>
      </c>
      <c r="E1246" t="s">
        <v>123</v>
      </c>
      <c r="F1246">
        <v>99</v>
      </c>
      <c r="G1246">
        <v>-4.67</v>
      </c>
      <c r="H1246">
        <v>94.33</v>
      </c>
      <c r="I1246" t="s">
        <v>5196</v>
      </c>
      <c r="J1246" t="s">
        <v>5197</v>
      </c>
      <c r="K1246" t="s">
        <v>5198</v>
      </c>
      <c r="L1246" t="s">
        <v>5663</v>
      </c>
      <c r="M1246" t="s">
        <v>5663</v>
      </c>
      <c r="N1246" t="s">
        <v>5663</v>
      </c>
      <c r="O1246" t="s">
        <v>5663</v>
      </c>
      <c r="P1246" t="s">
        <v>5663</v>
      </c>
      <c r="Q1246">
        <v>74.23</v>
      </c>
      <c r="R1246">
        <v>7348.77</v>
      </c>
      <c r="S1246" s="13">
        <v>0</v>
      </c>
      <c r="T1246" s="13">
        <v>0</v>
      </c>
      <c r="U1246" s="13">
        <v>-346.66</v>
      </c>
      <c r="V1246" s="13">
        <v>71.61</v>
      </c>
      <c r="W1246" s="13">
        <v>6755.31</v>
      </c>
      <c r="X1246" s="13">
        <v>246.8</v>
      </c>
      <c r="Y1246" s="13">
        <f t="shared" si="22"/>
        <v>7348.77</v>
      </c>
      <c r="Z1246" s="7">
        <f t="shared" si="23"/>
        <v>7348.77</v>
      </c>
    </row>
    <row r="1247" spans="1:26" x14ac:dyDescent="0.25">
      <c r="A1247" t="s">
        <v>2164</v>
      </c>
      <c r="B1247">
        <v>208356</v>
      </c>
      <c r="C1247" s="28" t="s">
        <v>5558</v>
      </c>
      <c r="D1247" s="6">
        <v>44423</v>
      </c>
      <c r="E1247" t="s">
        <v>123</v>
      </c>
      <c r="F1247">
        <v>99</v>
      </c>
      <c r="G1247">
        <v>-4.67</v>
      </c>
      <c r="H1247">
        <v>94.33</v>
      </c>
      <c r="I1247" t="s">
        <v>5199</v>
      </c>
      <c r="J1247" t="s">
        <v>387</v>
      </c>
      <c r="K1247" t="s">
        <v>388</v>
      </c>
      <c r="L1247" t="s">
        <v>5663</v>
      </c>
      <c r="M1247" t="s">
        <v>5663</v>
      </c>
      <c r="N1247" t="s">
        <v>5663</v>
      </c>
      <c r="O1247" t="s">
        <v>5663</v>
      </c>
      <c r="P1247" t="s">
        <v>5663</v>
      </c>
      <c r="Q1247">
        <v>74.23</v>
      </c>
      <c r="R1247">
        <v>7348.77</v>
      </c>
      <c r="S1247" s="13">
        <v>0</v>
      </c>
      <c r="T1247" s="13">
        <v>0</v>
      </c>
      <c r="U1247" s="13">
        <v>-346.66</v>
      </c>
      <c r="V1247" s="13">
        <v>71.61</v>
      </c>
      <c r="W1247" s="13">
        <v>6755.31</v>
      </c>
      <c r="X1247" s="13">
        <v>246.8</v>
      </c>
      <c r="Y1247" s="13">
        <f t="shared" si="22"/>
        <v>7348.77</v>
      </c>
      <c r="Z1247" s="7">
        <f t="shared" si="23"/>
        <v>7348.77</v>
      </c>
    </row>
    <row r="1248" spans="1:26" x14ac:dyDescent="0.25">
      <c r="A1248" t="s">
        <v>2164</v>
      </c>
      <c r="B1248">
        <v>208357</v>
      </c>
      <c r="C1248" s="28" t="s">
        <v>5559</v>
      </c>
      <c r="D1248" s="6">
        <v>44423</v>
      </c>
      <c r="E1248" t="s">
        <v>123</v>
      </c>
      <c r="F1248">
        <v>40</v>
      </c>
      <c r="G1248">
        <v>-2.1</v>
      </c>
      <c r="H1248">
        <v>37.9</v>
      </c>
      <c r="I1248" t="s">
        <v>5200</v>
      </c>
      <c r="J1248" t="s">
        <v>5201</v>
      </c>
      <c r="K1248" t="s">
        <v>5202</v>
      </c>
      <c r="L1248" t="s">
        <v>5663</v>
      </c>
      <c r="M1248" t="s">
        <v>5663</v>
      </c>
      <c r="N1248" t="s">
        <v>5663</v>
      </c>
      <c r="O1248" t="s">
        <v>5663</v>
      </c>
      <c r="P1248" t="s">
        <v>5663</v>
      </c>
      <c r="Q1248">
        <v>74.23</v>
      </c>
      <c r="R1248">
        <v>2969.2</v>
      </c>
      <c r="S1248" s="13">
        <v>0</v>
      </c>
      <c r="T1248" s="13">
        <v>0</v>
      </c>
      <c r="U1248" s="13">
        <v>-155.88</v>
      </c>
      <c r="V1248" s="13">
        <v>71.61</v>
      </c>
      <c r="W1248" s="13">
        <v>2714.16</v>
      </c>
      <c r="X1248" s="13">
        <v>99.16</v>
      </c>
      <c r="Y1248" s="13">
        <f t="shared" si="22"/>
        <v>2969.2</v>
      </c>
      <c r="Z1248" s="7">
        <f t="shared" si="23"/>
        <v>2969.2</v>
      </c>
    </row>
    <row r="1249" spans="1:26" x14ac:dyDescent="0.25">
      <c r="A1249" t="s">
        <v>2164</v>
      </c>
      <c r="B1249">
        <v>208359</v>
      </c>
      <c r="C1249" s="28" t="s">
        <v>5560</v>
      </c>
      <c r="D1249" s="6">
        <v>44424</v>
      </c>
      <c r="E1249" t="s">
        <v>123</v>
      </c>
      <c r="F1249">
        <v>20</v>
      </c>
      <c r="G1249">
        <v>-1.23</v>
      </c>
      <c r="H1249">
        <v>18.77</v>
      </c>
      <c r="I1249" t="s">
        <v>5203</v>
      </c>
      <c r="J1249" t="s">
        <v>5204</v>
      </c>
      <c r="K1249" t="s">
        <v>5205</v>
      </c>
      <c r="L1249" t="s">
        <v>5663</v>
      </c>
      <c r="M1249" t="s">
        <v>5663</v>
      </c>
      <c r="N1249" t="s">
        <v>5663</v>
      </c>
      <c r="O1249" t="s">
        <v>5663</v>
      </c>
      <c r="P1249" t="s">
        <v>5663</v>
      </c>
      <c r="Q1249">
        <v>74.19</v>
      </c>
      <c r="R1249">
        <v>1483.8</v>
      </c>
      <c r="S1249" s="13">
        <v>0</v>
      </c>
      <c r="T1249" s="13">
        <v>0</v>
      </c>
      <c r="U1249" s="13">
        <v>-91.25</v>
      </c>
      <c r="V1249" s="13">
        <v>71.61</v>
      </c>
      <c r="W1249" s="13">
        <v>1344.19</v>
      </c>
      <c r="X1249" s="13">
        <v>48.36</v>
      </c>
      <c r="Y1249" s="13">
        <f t="shared" si="22"/>
        <v>1483.8</v>
      </c>
      <c r="Z1249" s="7">
        <f t="shared" si="23"/>
        <v>1483.8</v>
      </c>
    </row>
    <row r="1250" spans="1:26" x14ac:dyDescent="0.25">
      <c r="A1250" t="s">
        <v>2164</v>
      </c>
      <c r="B1250">
        <v>208360</v>
      </c>
      <c r="C1250" s="28" t="s">
        <v>5561</v>
      </c>
      <c r="D1250" s="6">
        <v>44424</v>
      </c>
      <c r="E1250" t="s">
        <v>123</v>
      </c>
      <c r="F1250">
        <v>89</v>
      </c>
      <c r="G1250">
        <v>-4.24</v>
      </c>
      <c r="H1250">
        <v>84.76</v>
      </c>
      <c r="I1250" t="s">
        <v>5206</v>
      </c>
      <c r="J1250" t="s">
        <v>5207</v>
      </c>
      <c r="K1250" t="s">
        <v>5208</v>
      </c>
      <c r="L1250" t="s">
        <v>5663</v>
      </c>
      <c r="M1250" t="s">
        <v>5663</v>
      </c>
      <c r="N1250" t="s">
        <v>5663</v>
      </c>
      <c r="O1250" t="s">
        <v>5663</v>
      </c>
      <c r="P1250" t="s">
        <v>5663</v>
      </c>
      <c r="Q1250">
        <v>74.19</v>
      </c>
      <c r="R1250">
        <v>7344.81</v>
      </c>
      <c r="S1250" s="13">
        <v>0</v>
      </c>
      <c r="T1250" s="13">
        <v>741.9</v>
      </c>
      <c r="U1250" s="13">
        <v>-314.56</v>
      </c>
      <c r="V1250" s="13">
        <v>71.61</v>
      </c>
      <c r="W1250" s="13">
        <v>6069.98</v>
      </c>
      <c r="X1250" s="13">
        <v>218.37</v>
      </c>
      <c r="Y1250" s="13">
        <f t="shared" si="22"/>
        <v>7344.81</v>
      </c>
      <c r="Z1250" s="7">
        <f t="shared" si="23"/>
        <v>7344.8099999999995</v>
      </c>
    </row>
    <row r="1251" spans="1:26" x14ac:dyDescent="0.25">
      <c r="A1251" t="s">
        <v>2164</v>
      </c>
      <c r="B1251">
        <v>208361</v>
      </c>
      <c r="C1251" s="28" t="s">
        <v>5562</v>
      </c>
      <c r="D1251" s="6">
        <v>44424</v>
      </c>
      <c r="E1251" t="s">
        <v>123</v>
      </c>
      <c r="F1251">
        <v>20</v>
      </c>
      <c r="G1251">
        <v>-1.23</v>
      </c>
      <c r="H1251">
        <v>18.77</v>
      </c>
      <c r="I1251" t="s">
        <v>5209</v>
      </c>
      <c r="J1251" t="s">
        <v>1104</v>
      </c>
      <c r="K1251" t="s">
        <v>1105</v>
      </c>
      <c r="L1251" t="s">
        <v>5663</v>
      </c>
      <c r="M1251" t="s">
        <v>5663</v>
      </c>
      <c r="N1251" t="s">
        <v>5663</v>
      </c>
      <c r="O1251" t="s">
        <v>5663</v>
      </c>
      <c r="P1251" t="s">
        <v>5663</v>
      </c>
      <c r="Q1251">
        <v>74.19</v>
      </c>
      <c r="R1251">
        <v>1483.8</v>
      </c>
      <c r="S1251" s="13">
        <v>0</v>
      </c>
      <c r="T1251" s="13">
        <v>0</v>
      </c>
      <c r="U1251" s="13">
        <v>-91.25</v>
      </c>
      <c r="V1251" s="13">
        <v>71.61</v>
      </c>
      <c r="W1251" s="13">
        <v>1344.19</v>
      </c>
      <c r="X1251" s="13">
        <v>48.36</v>
      </c>
      <c r="Y1251" s="13">
        <f t="shared" si="22"/>
        <v>1483.8</v>
      </c>
      <c r="Z1251" s="7">
        <f t="shared" si="23"/>
        <v>1483.8</v>
      </c>
    </row>
    <row r="1252" spans="1:26" x14ac:dyDescent="0.25">
      <c r="A1252" t="s">
        <v>2164</v>
      </c>
      <c r="B1252">
        <v>208363</v>
      </c>
      <c r="C1252" s="28" t="s">
        <v>5563</v>
      </c>
      <c r="D1252" s="6">
        <v>44424</v>
      </c>
      <c r="E1252" t="s">
        <v>123</v>
      </c>
      <c r="F1252">
        <v>20</v>
      </c>
      <c r="G1252">
        <v>-1.23</v>
      </c>
      <c r="H1252">
        <v>18.77</v>
      </c>
      <c r="I1252" t="s">
        <v>5210</v>
      </c>
      <c r="J1252" t="s">
        <v>1104</v>
      </c>
      <c r="K1252" t="s">
        <v>1105</v>
      </c>
      <c r="L1252" t="s">
        <v>5663</v>
      </c>
      <c r="M1252" t="s">
        <v>5663</v>
      </c>
      <c r="N1252" t="s">
        <v>5663</v>
      </c>
      <c r="O1252" t="s">
        <v>5663</v>
      </c>
      <c r="P1252" t="s">
        <v>5663</v>
      </c>
      <c r="Q1252">
        <v>74.19</v>
      </c>
      <c r="R1252">
        <v>1483.8</v>
      </c>
      <c r="S1252" s="13">
        <v>0</v>
      </c>
      <c r="T1252" s="13">
        <v>0</v>
      </c>
      <c r="U1252" s="13">
        <v>-91.25</v>
      </c>
      <c r="V1252" s="13">
        <v>71.61</v>
      </c>
      <c r="W1252" s="13">
        <v>1344.19</v>
      </c>
      <c r="X1252" s="13">
        <v>48.36</v>
      </c>
      <c r="Y1252" s="13">
        <f t="shared" si="22"/>
        <v>1483.8</v>
      </c>
      <c r="Z1252" s="7">
        <f t="shared" si="23"/>
        <v>1483.8</v>
      </c>
    </row>
    <row r="1253" spans="1:26" x14ac:dyDescent="0.25">
      <c r="A1253" t="s">
        <v>2164</v>
      </c>
      <c r="B1253">
        <v>208364</v>
      </c>
      <c r="C1253" s="28" t="s">
        <v>5564</v>
      </c>
      <c r="D1253" s="6">
        <v>44424</v>
      </c>
      <c r="E1253" t="s">
        <v>123</v>
      </c>
      <c r="F1253">
        <v>139</v>
      </c>
      <c r="G1253">
        <v>-6.42</v>
      </c>
      <c r="H1253">
        <v>132.58000000000001</v>
      </c>
      <c r="I1253" t="s">
        <v>5211</v>
      </c>
      <c r="J1253" t="s">
        <v>5212</v>
      </c>
      <c r="K1253" t="s">
        <v>5213</v>
      </c>
      <c r="L1253" t="s">
        <v>5663</v>
      </c>
      <c r="M1253" t="s">
        <v>5663</v>
      </c>
      <c r="N1253" t="s">
        <v>5663</v>
      </c>
      <c r="O1253" t="s">
        <v>5663</v>
      </c>
      <c r="P1253" t="s">
        <v>5663</v>
      </c>
      <c r="Q1253">
        <v>74.19</v>
      </c>
      <c r="R1253">
        <v>11054.31</v>
      </c>
      <c r="S1253" s="13">
        <v>0</v>
      </c>
      <c r="T1253" s="13">
        <v>741.9</v>
      </c>
      <c r="U1253" s="13">
        <v>-476.3</v>
      </c>
      <c r="V1253" s="13">
        <v>71.61</v>
      </c>
      <c r="W1253" s="13">
        <v>9494.5400000000009</v>
      </c>
      <c r="X1253" s="13">
        <v>341.57</v>
      </c>
      <c r="Y1253" s="13">
        <f t="shared" si="22"/>
        <v>11054.31</v>
      </c>
      <c r="Z1253" s="7">
        <f t="shared" si="23"/>
        <v>11054.31</v>
      </c>
    </row>
    <row r="1254" spans="1:26" x14ac:dyDescent="0.25">
      <c r="A1254" t="s">
        <v>2164</v>
      </c>
      <c r="B1254">
        <v>208366</v>
      </c>
      <c r="C1254" s="28" t="s">
        <v>5565</v>
      </c>
      <c r="D1254" s="6">
        <v>44424</v>
      </c>
      <c r="E1254" t="s">
        <v>123</v>
      </c>
      <c r="F1254">
        <v>99</v>
      </c>
      <c r="G1254">
        <v>-4.67</v>
      </c>
      <c r="H1254">
        <v>94.33</v>
      </c>
      <c r="I1254" t="s">
        <v>5214</v>
      </c>
      <c r="J1254" t="s">
        <v>5215</v>
      </c>
      <c r="K1254" t="s">
        <v>5216</v>
      </c>
      <c r="L1254" t="s">
        <v>5663</v>
      </c>
      <c r="M1254" t="s">
        <v>5663</v>
      </c>
      <c r="N1254" t="s">
        <v>5663</v>
      </c>
      <c r="O1254" t="s">
        <v>5663</v>
      </c>
      <c r="P1254" t="s">
        <v>5663</v>
      </c>
      <c r="Q1254">
        <v>74.19</v>
      </c>
      <c r="R1254">
        <v>7344.81</v>
      </c>
      <c r="S1254" s="13">
        <v>0</v>
      </c>
      <c r="T1254" s="13">
        <v>0</v>
      </c>
      <c r="U1254" s="13">
        <v>-346.47</v>
      </c>
      <c r="V1254" s="13">
        <v>71.61</v>
      </c>
      <c r="W1254" s="13">
        <v>6755.32</v>
      </c>
      <c r="X1254" s="13">
        <v>243.02</v>
      </c>
      <c r="Y1254" s="13">
        <f t="shared" si="22"/>
        <v>7344.81</v>
      </c>
      <c r="Z1254" s="7">
        <f t="shared" si="23"/>
        <v>7344.81</v>
      </c>
    </row>
    <row r="1255" spans="1:26" x14ac:dyDescent="0.25">
      <c r="A1255" t="s">
        <v>2164</v>
      </c>
      <c r="B1255">
        <v>208367</v>
      </c>
      <c r="C1255" s="28" t="s">
        <v>5566</v>
      </c>
      <c r="D1255" s="6">
        <v>44424</v>
      </c>
      <c r="E1255" t="s">
        <v>123</v>
      </c>
      <c r="F1255">
        <v>99</v>
      </c>
      <c r="G1255">
        <v>-4.67</v>
      </c>
      <c r="H1255">
        <v>94.33</v>
      </c>
      <c r="I1255" t="s">
        <v>5217</v>
      </c>
      <c r="J1255" t="s">
        <v>5218</v>
      </c>
      <c r="K1255" t="s">
        <v>5219</v>
      </c>
      <c r="L1255" t="s">
        <v>5663</v>
      </c>
      <c r="M1255" t="s">
        <v>5663</v>
      </c>
      <c r="N1255" t="s">
        <v>5663</v>
      </c>
      <c r="O1255" t="s">
        <v>5663</v>
      </c>
      <c r="P1255" t="s">
        <v>5663</v>
      </c>
      <c r="Q1255">
        <v>74.19</v>
      </c>
      <c r="R1255">
        <v>7344.81</v>
      </c>
      <c r="S1255" s="13">
        <v>0</v>
      </c>
      <c r="T1255" s="13">
        <v>0</v>
      </c>
      <c r="U1255" s="13">
        <v>-346.47</v>
      </c>
      <c r="V1255" s="13">
        <v>71.61</v>
      </c>
      <c r="W1255" s="13">
        <v>6755.32</v>
      </c>
      <c r="X1255" s="13">
        <v>243.02</v>
      </c>
      <c r="Y1255" s="13">
        <f t="shared" si="22"/>
        <v>7344.81</v>
      </c>
      <c r="Z1255" s="7">
        <f t="shared" si="23"/>
        <v>7344.81</v>
      </c>
    </row>
    <row r="1256" spans="1:26" x14ac:dyDescent="0.25">
      <c r="A1256" t="s">
        <v>2164</v>
      </c>
      <c r="B1256">
        <v>208368</v>
      </c>
      <c r="C1256" s="28" t="s">
        <v>5567</v>
      </c>
      <c r="D1256" s="6">
        <v>44425</v>
      </c>
      <c r="E1256" t="s">
        <v>123</v>
      </c>
      <c r="F1256">
        <v>20</v>
      </c>
      <c r="G1256">
        <v>-1.23</v>
      </c>
      <c r="H1256">
        <v>18.77</v>
      </c>
      <c r="I1256" t="s">
        <v>5220</v>
      </c>
      <c r="J1256" t="s">
        <v>5221</v>
      </c>
      <c r="K1256" t="s">
        <v>5222</v>
      </c>
      <c r="L1256" t="s">
        <v>5663</v>
      </c>
      <c r="M1256" t="s">
        <v>5663</v>
      </c>
      <c r="N1256" t="s">
        <v>5663</v>
      </c>
      <c r="O1256" t="s">
        <v>5663</v>
      </c>
      <c r="P1256" t="s">
        <v>5663</v>
      </c>
      <c r="Q1256">
        <v>74.39</v>
      </c>
      <c r="R1256">
        <v>1487.8</v>
      </c>
      <c r="S1256" s="13">
        <v>0</v>
      </c>
      <c r="T1256" s="13">
        <v>0</v>
      </c>
      <c r="U1256" s="13">
        <v>-91.5</v>
      </c>
      <c r="V1256" s="13">
        <v>71.5</v>
      </c>
      <c r="W1256" s="13">
        <v>1341.98</v>
      </c>
      <c r="X1256" s="13">
        <v>54.32</v>
      </c>
      <c r="Y1256" s="13">
        <f t="shared" si="22"/>
        <v>1487.8</v>
      </c>
      <c r="Z1256" s="7">
        <f t="shared" si="23"/>
        <v>1487.8</v>
      </c>
    </row>
    <row r="1257" spans="1:26" x14ac:dyDescent="0.25">
      <c r="A1257" t="s">
        <v>2164</v>
      </c>
      <c r="B1257">
        <v>208369</v>
      </c>
      <c r="C1257" s="28" t="s">
        <v>5568</v>
      </c>
      <c r="D1257" s="6">
        <v>44425</v>
      </c>
      <c r="E1257" t="s">
        <v>123</v>
      </c>
      <c r="F1257">
        <v>20</v>
      </c>
      <c r="G1257">
        <v>-1.23</v>
      </c>
      <c r="H1257">
        <v>18.77</v>
      </c>
      <c r="I1257" t="s">
        <v>5223</v>
      </c>
      <c r="J1257" t="s">
        <v>5224</v>
      </c>
      <c r="K1257" t="s">
        <v>5225</v>
      </c>
      <c r="L1257" t="s">
        <v>5663</v>
      </c>
      <c r="M1257" t="s">
        <v>5663</v>
      </c>
      <c r="N1257" t="s">
        <v>5663</v>
      </c>
      <c r="O1257" t="s">
        <v>5663</v>
      </c>
      <c r="P1257" t="s">
        <v>5663</v>
      </c>
      <c r="Q1257">
        <v>74.39</v>
      </c>
      <c r="R1257">
        <v>1487.8</v>
      </c>
      <c r="S1257" s="13">
        <v>0</v>
      </c>
      <c r="T1257" s="13">
        <v>0</v>
      </c>
      <c r="U1257" s="13">
        <v>-91.5</v>
      </c>
      <c r="V1257" s="13">
        <v>71.5</v>
      </c>
      <c r="W1257" s="13">
        <v>1341.98</v>
      </c>
      <c r="X1257" s="13">
        <v>54.32</v>
      </c>
      <c r="Y1257" s="13">
        <f t="shared" si="22"/>
        <v>1487.8</v>
      </c>
      <c r="Z1257" s="7">
        <f t="shared" si="23"/>
        <v>1487.8</v>
      </c>
    </row>
    <row r="1258" spans="1:26" x14ac:dyDescent="0.25">
      <c r="A1258" t="s">
        <v>2164</v>
      </c>
      <c r="B1258">
        <v>208371</v>
      </c>
      <c r="C1258" s="28" t="s">
        <v>5569</v>
      </c>
      <c r="D1258" s="6">
        <v>44425</v>
      </c>
      <c r="E1258" t="s">
        <v>123</v>
      </c>
      <c r="F1258">
        <v>40</v>
      </c>
      <c r="G1258">
        <v>-2.1</v>
      </c>
      <c r="H1258">
        <v>37.9</v>
      </c>
      <c r="I1258" t="s">
        <v>5226</v>
      </c>
      <c r="J1258" t="s">
        <v>5227</v>
      </c>
      <c r="K1258" t="s">
        <v>5228</v>
      </c>
      <c r="L1258" t="s">
        <v>5663</v>
      </c>
      <c r="M1258" t="s">
        <v>5663</v>
      </c>
      <c r="N1258" t="s">
        <v>5663</v>
      </c>
      <c r="O1258" t="s">
        <v>5663</v>
      </c>
      <c r="P1258" t="s">
        <v>5663</v>
      </c>
      <c r="Q1258">
        <v>74.39</v>
      </c>
      <c r="R1258">
        <v>2975.6</v>
      </c>
      <c r="S1258" s="13">
        <v>0</v>
      </c>
      <c r="T1258" s="13">
        <v>0</v>
      </c>
      <c r="U1258" s="13">
        <v>-156.22</v>
      </c>
      <c r="V1258" s="13">
        <v>71.5</v>
      </c>
      <c r="W1258" s="13">
        <v>2709.69</v>
      </c>
      <c r="X1258" s="13">
        <v>109.69</v>
      </c>
      <c r="Y1258" s="13">
        <f t="shared" ref="Y1258:Y1289" si="24">+R1258</f>
        <v>2975.6</v>
      </c>
      <c r="Z1258" s="7">
        <f t="shared" ref="Z1258:Z1289" si="25">+X1258+W1258+T1258-U1258</f>
        <v>2975.6</v>
      </c>
    </row>
    <row r="1259" spans="1:26" x14ac:dyDescent="0.25">
      <c r="A1259" t="s">
        <v>2164</v>
      </c>
      <c r="B1259">
        <v>208372</v>
      </c>
      <c r="C1259" s="28" t="s">
        <v>5570</v>
      </c>
      <c r="D1259" s="6">
        <v>44425</v>
      </c>
      <c r="E1259" t="s">
        <v>123</v>
      </c>
      <c r="F1259">
        <v>140</v>
      </c>
      <c r="G1259">
        <v>-6.47</v>
      </c>
      <c r="H1259">
        <v>133.53</v>
      </c>
      <c r="I1259" t="s">
        <v>5229</v>
      </c>
      <c r="J1259" t="s">
        <v>5230</v>
      </c>
      <c r="K1259" t="s">
        <v>5231</v>
      </c>
      <c r="L1259" t="s">
        <v>5663</v>
      </c>
      <c r="M1259" t="s">
        <v>5663</v>
      </c>
      <c r="N1259" t="s">
        <v>5663</v>
      </c>
      <c r="O1259" t="s">
        <v>5663</v>
      </c>
      <c r="P1259" t="s">
        <v>5663</v>
      </c>
      <c r="Q1259">
        <v>74.39</v>
      </c>
      <c r="R1259">
        <v>10414.6</v>
      </c>
      <c r="S1259" s="13">
        <v>0</v>
      </c>
      <c r="T1259" s="13">
        <v>0</v>
      </c>
      <c r="U1259" s="13">
        <v>-481.3</v>
      </c>
      <c r="V1259" s="13">
        <v>71.5</v>
      </c>
      <c r="W1259" s="13">
        <v>9546.84</v>
      </c>
      <c r="X1259" s="13">
        <v>386.46</v>
      </c>
      <c r="Y1259" s="13">
        <f t="shared" si="24"/>
        <v>10414.6</v>
      </c>
      <c r="Z1259" s="7">
        <f t="shared" si="25"/>
        <v>10414.599999999999</v>
      </c>
    </row>
    <row r="1260" spans="1:26" x14ac:dyDescent="0.25">
      <c r="A1260" t="s">
        <v>2164</v>
      </c>
      <c r="B1260">
        <v>208374</v>
      </c>
      <c r="C1260" s="28" t="s">
        <v>5571</v>
      </c>
      <c r="D1260" s="6">
        <v>44425</v>
      </c>
      <c r="E1260" t="s">
        <v>123</v>
      </c>
      <c r="F1260">
        <v>20</v>
      </c>
      <c r="G1260">
        <v>-1.23</v>
      </c>
      <c r="H1260">
        <v>18.77</v>
      </c>
      <c r="I1260" t="s">
        <v>5232</v>
      </c>
      <c r="J1260" t="s">
        <v>5227</v>
      </c>
      <c r="K1260" t="s">
        <v>5228</v>
      </c>
      <c r="L1260" t="s">
        <v>5663</v>
      </c>
      <c r="M1260" t="s">
        <v>5663</v>
      </c>
      <c r="N1260" t="s">
        <v>5663</v>
      </c>
      <c r="O1260" t="s">
        <v>5663</v>
      </c>
      <c r="P1260" t="s">
        <v>5663</v>
      </c>
      <c r="Q1260">
        <v>74.39</v>
      </c>
      <c r="R1260">
        <v>1487.8</v>
      </c>
      <c r="S1260" s="13">
        <v>0</v>
      </c>
      <c r="T1260" s="13">
        <v>0</v>
      </c>
      <c r="U1260" s="13">
        <v>-91.5</v>
      </c>
      <c r="V1260" s="13">
        <v>71.5</v>
      </c>
      <c r="W1260" s="13">
        <v>1341.98</v>
      </c>
      <c r="X1260" s="13">
        <v>54.32</v>
      </c>
      <c r="Y1260" s="13">
        <f t="shared" si="24"/>
        <v>1487.8</v>
      </c>
      <c r="Z1260" s="7">
        <f t="shared" si="25"/>
        <v>1487.8</v>
      </c>
    </row>
    <row r="1261" spans="1:26" x14ac:dyDescent="0.25">
      <c r="A1261" t="s">
        <v>2164</v>
      </c>
      <c r="B1261">
        <v>208375</v>
      </c>
      <c r="C1261" s="28" t="s">
        <v>5572</v>
      </c>
      <c r="D1261" s="6">
        <v>44425</v>
      </c>
      <c r="E1261" t="s">
        <v>123</v>
      </c>
      <c r="F1261">
        <v>20</v>
      </c>
      <c r="G1261">
        <v>-1.23</v>
      </c>
      <c r="H1261">
        <v>18.77</v>
      </c>
      <c r="I1261" t="s">
        <v>5233</v>
      </c>
      <c r="J1261" t="s">
        <v>5230</v>
      </c>
      <c r="K1261" t="s">
        <v>5231</v>
      </c>
      <c r="L1261" t="s">
        <v>5663</v>
      </c>
      <c r="M1261" t="s">
        <v>5663</v>
      </c>
      <c r="N1261" t="s">
        <v>5663</v>
      </c>
      <c r="O1261" t="s">
        <v>5663</v>
      </c>
      <c r="P1261" t="s">
        <v>5663</v>
      </c>
      <c r="Q1261">
        <v>74.39</v>
      </c>
      <c r="R1261">
        <v>1487.8</v>
      </c>
      <c r="S1261" s="13">
        <v>0</v>
      </c>
      <c r="T1261" s="13">
        <v>0</v>
      </c>
      <c r="U1261" s="13">
        <v>-91.5</v>
      </c>
      <c r="V1261" s="13">
        <v>71.5</v>
      </c>
      <c r="W1261" s="13">
        <v>1341.98</v>
      </c>
      <c r="X1261" s="13">
        <v>54.32</v>
      </c>
      <c r="Y1261" s="13">
        <f t="shared" si="24"/>
        <v>1487.8</v>
      </c>
      <c r="Z1261" s="7">
        <f t="shared" si="25"/>
        <v>1487.8</v>
      </c>
    </row>
    <row r="1262" spans="1:26" x14ac:dyDescent="0.25">
      <c r="A1262" t="s">
        <v>2164</v>
      </c>
      <c r="B1262">
        <v>208376</v>
      </c>
      <c r="C1262" s="28" t="s">
        <v>5573</v>
      </c>
      <c r="D1262" s="6">
        <v>44425</v>
      </c>
      <c r="E1262" t="s">
        <v>123</v>
      </c>
      <c r="F1262">
        <v>99</v>
      </c>
      <c r="G1262">
        <v>-4.67</v>
      </c>
      <c r="H1262">
        <v>94.33</v>
      </c>
      <c r="I1262" t="s">
        <v>5234</v>
      </c>
      <c r="J1262" t="s">
        <v>5235</v>
      </c>
      <c r="K1262" t="s">
        <v>5236</v>
      </c>
      <c r="L1262" t="s">
        <v>5663</v>
      </c>
      <c r="M1262" t="s">
        <v>5663</v>
      </c>
      <c r="N1262" t="s">
        <v>5663</v>
      </c>
      <c r="O1262" t="s">
        <v>5663</v>
      </c>
      <c r="P1262" t="s">
        <v>5663</v>
      </c>
      <c r="Q1262">
        <v>74.39</v>
      </c>
      <c r="R1262">
        <v>7364.61</v>
      </c>
      <c r="S1262" s="13">
        <v>0</v>
      </c>
      <c r="T1262" s="13">
        <v>0</v>
      </c>
      <c r="U1262" s="13">
        <v>-347.4</v>
      </c>
      <c r="V1262" s="13">
        <v>71.5</v>
      </c>
      <c r="W1262" s="13">
        <v>6744.2</v>
      </c>
      <c r="X1262" s="13">
        <v>273.01</v>
      </c>
      <c r="Y1262" s="13">
        <f t="shared" si="24"/>
        <v>7364.61</v>
      </c>
      <c r="Z1262" s="7">
        <f t="shared" si="25"/>
        <v>7364.61</v>
      </c>
    </row>
    <row r="1263" spans="1:26" x14ac:dyDescent="0.25">
      <c r="A1263" t="s">
        <v>2164</v>
      </c>
      <c r="B1263">
        <v>208377</v>
      </c>
      <c r="C1263" s="28" t="s">
        <v>5574</v>
      </c>
      <c r="D1263" s="6">
        <v>44426</v>
      </c>
      <c r="E1263" t="s">
        <v>123</v>
      </c>
      <c r="F1263">
        <v>60</v>
      </c>
      <c r="G1263">
        <v>-2.97</v>
      </c>
      <c r="H1263">
        <v>57.03</v>
      </c>
      <c r="I1263" t="s">
        <v>5237</v>
      </c>
      <c r="J1263" t="s">
        <v>5238</v>
      </c>
      <c r="K1263" t="s">
        <v>5231</v>
      </c>
      <c r="L1263" t="s">
        <v>5663</v>
      </c>
      <c r="M1263" t="s">
        <v>5663</v>
      </c>
      <c r="N1263" t="s">
        <v>5663</v>
      </c>
      <c r="O1263" t="s">
        <v>5663</v>
      </c>
      <c r="P1263" t="s">
        <v>5663</v>
      </c>
      <c r="Q1263">
        <v>74.27</v>
      </c>
      <c r="R1263">
        <v>4456.2</v>
      </c>
      <c r="S1263" s="13">
        <v>0</v>
      </c>
      <c r="T1263" s="13">
        <v>0</v>
      </c>
      <c r="U1263" s="13">
        <v>-220.58</v>
      </c>
      <c r="V1263" s="13">
        <v>71.599999999999994</v>
      </c>
      <c r="W1263" s="13">
        <v>4083.52</v>
      </c>
      <c r="X1263" s="13">
        <v>152.1</v>
      </c>
      <c r="Y1263" s="13">
        <f t="shared" si="24"/>
        <v>4456.2</v>
      </c>
      <c r="Z1263" s="7">
        <f t="shared" si="25"/>
        <v>4456.2</v>
      </c>
    </row>
    <row r="1264" spans="1:26" x14ac:dyDescent="0.25">
      <c r="A1264" t="s">
        <v>2164</v>
      </c>
      <c r="B1264">
        <v>208378</v>
      </c>
      <c r="C1264" s="28" t="s">
        <v>5575</v>
      </c>
      <c r="D1264" s="6">
        <v>44426</v>
      </c>
      <c r="E1264" t="s">
        <v>123</v>
      </c>
      <c r="F1264">
        <v>69</v>
      </c>
      <c r="G1264">
        <v>-3.36</v>
      </c>
      <c r="H1264">
        <v>65.64</v>
      </c>
      <c r="I1264" t="s">
        <v>5239</v>
      </c>
      <c r="J1264" t="s">
        <v>5240</v>
      </c>
      <c r="K1264" t="s">
        <v>5241</v>
      </c>
      <c r="L1264" t="s">
        <v>5663</v>
      </c>
      <c r="M1264" t="s">
        <v>5663</v>
      </c>
      <c r="N1264" t="s">
        <v>5663</v>
      </c>
      <c r="O1264" t="s">
        <v>5663</v>
      </c>
      <c r="P1264" t="s">
        <v>5663</v>
      </c>
      <c r="Q1264">
        <v>74.27</v>
      </c>
      <c r="R1264">
        <v>5124.63</v>
      </c>
      <c r="S1264" s="13">
        <v>0</v>
      </c>
      <c r="T1264" s="13">
        <v>0</v>
      </c>
      <c r="U1264" s="13">
        <v>-249.54</v>
      </c>
      <c r="V1264" s="13">
        <v>71.599999999999994</v>
      </c>
      <c r="W1264" s="13">
        <v>4700.0200000000004</v>
      </c>
      <c r="X1264" s="13">
        <v>175.07</v>
      </c>
      <c r="Y1264" s="13">
        <f t="shared" si="24"/>
        <v>5124.63</v>
      </c>
      <c r="Z1264" s="7">
        <f t="shared" si="25"/>
        <v>5124.63</v>
      </c>
    </row>
    <row r="1265" spans="1:26" x14ac:dyDescent="0.25">
      <c r="A1265" t="s">
        <v>2164</v>
      </c>
      <c r="B1265">
        <v>208379</v>
      </c>
      <c r="C1265" s="28" t="s">
        <v>5576</v>
      </c>
      <c r="D1265" s="6">
        <v>44426</v>
      </c>
      <c r="E1265" t="s">
        <v>123</v>
      </c>
      <c r="F1265">
        <v>40</v>
      </c>
      <c r="G1265">
        <v>-2.1</v>
      </c>
      <c r="H1265">
        <v>37.9</v>
      </c>
      <c r="I1265" t="s">
        <v>5242</v>
      </c>
      <c r="J1265" t="s">
        <v>5243</v>
      </c>
      <c r="K1265" t="s">
        <v>5244</v>
      </c>
      <c r="L1265" t="s">
        <v>5663</v>
      </c>
      <c r="M1265" t="s">
        <v>5663</v>
      </c>
      <c r="N1265" t="s">
        <v>5663</v>
      </c>
      <c r="O1265" t="s">
        <v>5663</v>
      </c>
      <c r="P1265" t="s">
        <v>5663</v>
      </c>
      <c r="Q1265">
        <v>74.27</v>
      </c>
      <c r="R1265">
        <v>2970.8</v>
      </c>
      <c r="S1265" s="13">
        <v>0</v>
      </c>
      <c r="T1265" s="13">
        <v>0</v>
      </c>
      <c r="U1265" s="13">
        <v>-155.97</v>
      </c>
      <c r="V1265" s="13">
        <v>71.599999999999994</v>
      </c>
      <c r="W1265" s="13">
        <v>2713.75</v>
      </c>
      <c r="X1265" s="13">
        <v>101.08</v>
      </c>
      <c r="Y1265" s="13">
        <f t="shared" si="24"/>
        <v>2970.8</v>
      </c>
      <c r="Z1265" s="7">
        <f t="shared" si="25"/>
        <v>2970.7999999999997</v>
      </c>
    </row>
    <row r="1266" spans="1:26" x14ac:dyDescent="0.25">
      <c r="A1266" t="s">
        <v>2164</v>
      </c>
      <c r="B1266">
        <v>208380</v>
      </c>
      <c r="C1266" s="28" t="s">
        <v>5577</v>
      </c>
      <c r="D1266" s="6">
        <v>44426</v>
      </c>
      <c r="E1266" t="s">
        <v>123</v>
      </c>
      <c r="F1266">
        <v>20</v>
      </c>
      <c r="G1266">
        <v>-1.23</v>
      </c>
      <c r="H1266">
        <v>18.77</v>
      </c>
      <c r="I1266" t="s">
        <v>5245</v>
      </c>
      <c r="J1266" t="s">
        <v>5246</v>
      </c>
      <c r="K1266" t="s">
        <v>5247</v>
      </c>
      <c r="L1266" t="s">
        <v>5663</v>
      </c>
      <c r="M1266" t="s">
        <v>5663</v>
      </c>
      <c r="N1266" t="s">
        <v>5663</v>
      </c>
      <c r="O1266" t="s">
        <v>5663</v>
      </c>
      <c r="P1266" t="s">
        <v>5663</v>
      </c>
      <c r="Q1266">
        <v>74.27</v>
      </c>
      <c r="R1266">
        <v>1485.4</v>
      </c>
      <c r="S1266" s="13">
        <v>0</v>
      </c>
      <c r="T1266" s="13">
        <v>0</v>
      </c>
      <c r="U1266" s="13">
        <v>-91.35</v>
      </c>
      <c r="V1266" s="13">
        <v>71.599999999999994</v>
      </c>
      <c r="W1266" s="13">
        <v>1343.99</v>
      </c>
      <c r="X1266" s="13">
        <v>50.06</v>
      </c>
      <c r="Y1266" s="13">
        <f t="shared" si="24"/>
        <v>1485.4</v>
      </c>
      <c r="Z1266" s="7">
        <f t="shared" si="25"/>
        <v>1485.3999999999999</v>
      </c>
    </row>
    <row r="1267" spans="1:26" x14ac:dyDescent="0.25">
      <c r="A1267" t="s">
        <v>2164</v>
      </c>
      <c r="B1267">
        <v>208381</v>
      </c>
      <c r="C1267" s="28" t="s">
        <v>5578</v>
      </c>
      <c r="D1267" s="6">
        <v>44427</v>
      </c>
      <c r="E1267" t="s">
        <v>123</v>
      </c>
      <c r="F1267">
        <v>20</v>
      </c>
      <c r="G1267">
        <v>-1.23</v>
      </c>
      <c r="H1267">
        <v>18.77</v>
      </c>
      <c r="I1267" t="s">
        <v>5248</v>
      </c>
      <c r="J1267" t="s">
        <v>5249</v>
      </c>
      <c r="K1267" t="s">
        <v>5250</v>
      </c>
      <c r="L1267" t="s">
        <v>5663</v>
      </c>
      <c r="M1267" t="s">
        <v>5663</v>
      </c>
      <c r="N1267" t="s">
        <v>5663</v>
      </c>
      <c r="O1267" t="s">
        <v>5663</v>
      </c>
      <c r="P1267" t="s">
        <v>5663</v>
      </c>
      <c r="Q1267">
        <v>74.34</v>
      </c>
      <c r="R1267">
        <v>1486.8</v>
      </c>
      <c r="S1267" s="13">
        <v>0</v>
      </c>
      <c r="T1267" s="13">
        <v>0</v>
      </c>
      <c r="U1267" s="13">
        <v>-91.44</v>
      </c>
      <c r="V1267" s="13">
        <v>71.599999999999994</v>
      </c>
      <c r="W1267" s="13">
        <v>1344.01</v>
      </c>
      <c r="X1267" s="13">
        <v>51.35</v>
      </c>
      <c r="Y1267" s="13">
        <f t="shared" si="24"/>
        <v>1486.8</v>
      </c>
      <c r="Z1267" s="7">
        <f t="shared" si="25"/>
        <v>1486.8</v>
      </c>
    </row>
    <row r="1268" spans="1:26" x14ac:dyDescent="0.25">
      <c r="A1268" t="s">
        <v>2164</v>
      </c>
      <c r="B1268">
        <v>208382</v>
      </c>
      <c r="C1268" s="28" t="s">
        <v>5579</v>
      </c>
      <c r="D1268" s="6">
        <v>44427</v>
      </c>
      <c r="E1268" t="s">
        <v>123</v>
      </c>
      <c r="F1268">
        <v>396</v>
      </c>
      <c r="G1268">
        <v>-17.64</v>
      </c>
      <c r="H1268">
        <v>378.36</v>
      </c>
      <c r="I1268" t="s">
        <v>5251</v>
      </c>
      <c r="J1268" t="s">
        <v>5252</v>
      </c>
      <c r="K1268" t="s">
        <v>5253</v>
      </c>
      <c r="L1268" t="s">
        <v>5663</v>
      </c>
      <c r="M1268" t="s">
        <v>5663</v>
      </c>
      <c r="N1268" t="s">
        <v>5663</v>
      </c>
      <c r="O1268" t="s">
        <v>5663</v>
      </c>
      <c r="P1268" t="s">
        <v>5663</v>
      </c>
      <c r="Q1268">
        <v>74.34</v>
      </c>
      <c r="R1268">
        <v>29438.639999999999</v>
      </c>
      <c r="S1268" s="13">
        <v>0</v>
      </c>
      <c r="T1268" s="13">
        <v>0</v>
      </c>
      <c r="U1268" s="13">
        <v>-1311.36</v>
      </c>
      <c r="V1268" s="13">
        <v>71.599999999999994</v>
      </c>
      <c r="W1268" s="13">
        <v>27092.18</v>
      </c>
      <c r="X1268" s="13">
        <v>1035.0999999999999</v>
      </c>
      <c r="Y1268" s="13">
        <f t="shared" si="24"/>
        <v>29438.639999999999</v>
      </c>
      <c r="Z1268" s="7">
        <f t="shared" si="25"/>
        <v>29438.639999999999</v>
      </c>
    </row>
    <row r="1269" spans="1:26" x14ac:dyDescent="0.25">
      <c r="A1269" t="s">
        <v>2164</v>
      </c>
      <c r="B1269">
        <v>208388</v>
      </c>
      <c r="C1269" s="28" t="s">
        <v>5580</v>
      </c>
      <c r="D1269" s="6">
        <v>44427</v>
      </c>
      <c r="E1269" t="s">
        <v>123</v>
      </c>
      <c r="F1269">
        <v>10</v>
      </c>
      <c r="G1269">
        <v>-0.79</v>
      </c>
      <c r="H1269">
        <v>9.2100000000000009</v>
      </c>
      <c r="I1269" t="s">
        <v>5254</v>
      </c>
      <c r="J1269" t="s">
        <v>5255</v>
      </c>
      <c r="K1269" t="s">
        <v>5256</v>
      </c>
      <c r="L1269" t="s">
        <v>5663</v>
      </c>
      <c r="M1269" t="s">
        <v>5663</v>
      </c>
      <c r="N1269" t="s">
        <v>5663</v>
      </c>
      <c r="O1269" t="s">
        <v>5663</v>
      </c>
      <c r="P1269" t="s">
        <v>5663</v>
      </c>
      <c r="Q1269">
        <v>74.34</v>
      </c>
      <c r="R1269">
        <v>743.4</v>
      </c>
      <c r="S1269" s="13">
        <v>0</v>
      </c>
      <c r="T1269" s="13">
        <v>0</v>
      </c>
      <c r="U1269" s="13">
        <v>-58.72</v>
      </c>
      <c r="V1269" s="13">
        <v>71.599999999999994</v>
      </c>
      <c r="W1269" s="13">
        <v>659.48</v>
      </c>
      <c r="X1269" s="13">
        <v>25.2</v>
      </c>
      <c r="Y1269" s="13">
        <f t="shared" si="24"/>
        <v>743.4</v>
      </c>
      <c r="Z1269" s="7">
        <f t="shared" si="25"/>
        <v>743.40000000000009</v>
      </c>
    </row>
    <row r="1270" spans="1:26" x14ac:dyDescent="0.25">
      <c r="A1270" t="s">
        <v>2164</v>
      </c>
      <c r="B1270">
        <v>208389</v>
      </c>
      <c r="C1270" s="28" t="s">
        <v>5581</v>
      </c>
      <c r="D1270" s="6">
        <v>44427</v>
      </c>
      <c r="E1270" t="s">
        <v>123</v>
      </c>
      <c r="F1270">
        <v>99</v>
      </c>
      <c r="G1270">
        <v>-4.67</v>
      </c>
      <c r="H1270">
        <v>94.33</v>
      </c>
      <c r="I1270" t="s">
        <v>5257</v>
      </c>
      <c r="J1270" t="s">
        <v>5258</v>
      </c>
      <c r="K1270" t="s">
        <v>5259</v>
      </c>
      <c r="L1270" t="s">
        <v>5663</v>
      </c>
      <c r="M1270" t="s">
        <v>5663</v>
      </c>
      <c r="N1270" t="s">
        <v>5663</v>
      </c>
      <c r="O1270" t="s">
        <v>5663</v>
      </c>
      <c r="P1270" t="s">
        <v>5663</v>
      </c>
      <c r="Q1270">
        <v>74.34</v>
      </c>
      <c r="R1270">
        <v>7359.66</v>
      </c>
      <c r="S1270" s="13">
        <v>0</v>
      </c>
      <c r="T1270" s="13">
        <v>0</v>
      </c>
      <c r="U1270" s="13">
        <v>-347.17</v>
      </c>
      <c r="V1270" s="13">
        <v>71.599999999999994</v>
      </c>
      <c r="W1270" s="13">
        <v>6754.43</v>
      </c>
      <c r="X1270" s="13">
        <v>258.06</v>
      </c>
      <c r="Y1270" s="13">
        <f t="shared" si="24"/>
        <v>7359.66</v>
      </c>
      <c r="Z1270" s="7">
        <f t="shared" si="25"/>
        <v>7359.6600000000008</v>
      </c>
    </row>
    <row r="1271" spans="1:26" x14ac:dyDescent="0.25">
      <c r="A1271" t="s">
        <v>2164</v>
      </c>
      <c r="B1271">
        <v>208390</v>
      </c>
      <c r="C1271" s="28" t="s">
        <v>5582</v>
      </c>
      <c r="D1271" s="6">
        <v>44427</v>
      </c>
      <c r="E1271" t="s">
        <v>123</v>
      </c>
      <c r="F1271">
        <v>20</v>
      </c>
      <c r="G1271">
        <v>-1.23</v>
      </c>
      <c r="H1271">
        <v>18.77</v>
      </c>
      <c r="I1271" t="s">
        <v>5260</v>
      </c>
      <c r="J1271" t="s">
        <v>5261</v>
      </c>
      <c r="K1271" t="s">
        <v>5262</v>
      </c>
      <c r="L1271" t="s">
        <v>5663</v>
      </c>
      <c r="M1271" t="s">
        <v>5663</v>
      </c>
      <c r="N1271" t="s">
        <v>5663</v>
      </c>
      <c r="O1271" t="s">
        <v>5663</v>
      </c>
      <c r="P1271" t="s">
        <v>5663</v>
      </c>
      <c r="Q1271">
        <v>74.34</v>
      </c>
      <c r="R1271">
        <v>1486.8</v>
      </c>
      <c r="S1271" s="13">
        <v>0</v>
      </c>
      <c r="T1271" s="13">
        <v>0</v>
      </c>
      <c r="U1271" s="13">
        <v>-91.44</v>
      </c>
      <c r="V1271" s="13">
        <v>71.599999999999994</v>
      </c>
      <c r="W1271" s="13">
        <v>1344.01</v>
      </c>
      <c r="X1271" s="13">
        <v>51.35</v>
      </c>
      <c r="Y1271" s="13">
        <f t="shared" si="24"/>
        <v>1486.8</v>
      </c>
      <c r="Z1271" s="7">
        <f t="shared" si="25"/>
        <v>1486.8</v>
      </c>
    </row>
    <row r="1272" spans="1:26" x14ac:dyDescent="0.25">
      <c r="A1272" t="s">
        <v>2164</v>
      </c>
      <c r="B1272">
        <v>208391</v>
      </c>
      <c r="C1272" s="28" t="s">
        <v>5583</v>
      </c>
      <c r="D1272" s="6">
        <v>44428</v>
      </c>
      <c r="E1272" t="s">
        <v>123</v>
      </c>
      <c r="F1272">
        <v>49</v>
      </c>
      <c r="G1272">
        <v>-2.4900000000000002</v>
      </c>
      <c r="H1272">
        <v>46.51</v>
      </c>
      <c r="I1272">
        <v>9.6220501637034096E+16</v>
      </c>
      <c r="J1272" t="s">
        <v>5263</v>
      </c>
      <c r="K1272" t="s">
        <v>5264</v>
      </c>
      <c r="L1272" t="s">
        <v>5663</v>
      </c>
      <c r="M1272" t="s">
        <v>5663</v>
      </c>
      <c r="N1272" t="s">
        <v>5663</v>
      </c>
      <c r="O1272" t="s">
        <v>5663</v>
      </c>
      <c r="P1272" t="s">
        <v>5663</v>
      </c>
      <c r="Q1272">
        <v>74.34</v>
      </c>
      <c r="R1272">
        <v>3642.66</v>
      </c>
      <c r="S1272" s="13">
        <v>0</v>
      </c>
      <c r="T1272" s="13">
        <v>0</v>
      </c>
      <c r="U1272" s="13">
        <v>-185.11</v>
      </c>
      <c r="V1272" s="13">
        <v>71.63</v>
      </c>
      <c r="W1272" s="13">
        <v>3331.55</v>
      </c>
      <c r="X1272" s="13">
        <v>126</v>
      </c>
      <c r="Y1272" s="13">
        <f t="shared" si="24"/>
        <v>3642.66</v>
      </c>
      <c r="Z1272" s="7">
        <f t="shared" si="25"/>
        <v>3642.6600000000003</v>
      </c>
    </row>
    <row r="1273" spans="1:26" x14ac:dyDescent="0.25">
      <c r="A1273" t="s">
        <v>2164</v>
      </c>
      <c r="B1273">
        <v>208392</v>
      </c>
      <c r="C1273" s="28" t="s">
        <v>5584</v>
      </c>
      <c r="D1273" s="6">
        <v>44428</v>
      </c>
      <c r="E1273" t="s">
        <v>123</v>
      </c>
      <c r="F1273">
        <v>20</v>
      </c>
      <c r="G1273">
        <v>-1.23</v>
      </c>
      <c r="H1273">
        <v>18.77</v>
      </c>
      <c r="I1273" t="s">
        <v>5265</v>
      </c>
      <c r="J1273" t="s">
        <v>5266</v>
      </c>
      <c r="K1273" t="s">
        <v>5267</v>
      </c>
      <c r="L1273" t="s">
        <v>5663</v>
      </c>
      <c r="M1273" t="s">
        <v>5663</v>
      </c>
      <c r="N1273" t="s">
        <v>5663</v>
      </c>
      <c r="O1273" t="s">
        <v>5663</v>
      </c>
      <c r="P1273" t="s">
        <v>5663</v>
      </c>
      <c r="Q1273">
        <v>74.34</v>
      </c>
      <c r="R1273">
        <v>1486.8</v>
      </c>
      <c r="S1273" s="13">
        <v>0</v>
      </c>
      <c r="T1273" s="13">
        <v>0</v>
      </c>
      <c r="U1273" s="13">
        <v>-91.44</v>
      </c>
      <c r="V1273" s="13">
        <v>71.63</v>
      </c>
      <c r="W1273" s="13">
        <v>1344.51</v>
      </c>
      <c r="X1273" s="13">
        <v>50.85</v>
      </c>
      <c r="Y1273" s="13">
        <f t="shared" si="24"/>
        <v>1486.8</v>
      </c>
      <c r="Z1273" s="7">
        <f t="shared" si="25"/>
        <v>1486.8</v>
      </c>
    </row>
    <row r="1274" spans="1:26" x14ac:dyDescent="0.25">
      <c r="A1274" t="s">
        <v>2164</v>
      </c>
      <c r="B1274">
        <v>208393</v>
      </c>
      <c r="C1274" s="28" t="s">
        <v>5585</v>
      </c>
      <c r="D1274" s="6">
        <v>44428</v>
      </c>
      <c r="E1274" t="s">
        <v>123</v>
      </c>
      <c r="F1274">
        <v>99</v>
      </c>
      <c r="G1274">
        <v>-4.67</v>
      </c>
      <c r="H1274">
        <v>94.33</v>
      </c>
      <c r="I1274" t="s">
        <v>5268</v>
      </c>
      <c r="J1274" t="s">
        <v>5269</v>
      </c>
      <c r="K1274" t="s">
        <v>5270</v>
      </c>
      <c r="L1274" t="s">
        <v>5663</v>
      </c>
      <c r="M1274" t="s">
        <v>5663</v>
      </c>
      <c r="N1274" t="s">
        <v>5663</v>
      </c>
      <c r="O1274" t="s">
        <v>5663</v>
      </c>
      <c r="P1274" t="s">
        <v>5663</v>
      </c>
      <c r="Q1274">
        <v>74.34</v>
      </c>
      <c r="R1274">
        <v>7359.66</v>
      </c>
      <c r="S1274" s="13">
        <v>0</v>
      </c>
      <c r="T1274" s="13">
        <v>0</v>
      </c>
      <c r="U1274" s="13">
        <v>-347.17</v>
      </c>
      <c r="V1274" s="13">
        <v>71.63</v>
      </c>
      <c r="W1274" s="13">
        <v>6756.94</v>
      </c>
      <c r="X1274" s="13">
        <v>255.55</v>
      </c>
      <c r="Y1274" s="13">
        <f t="shared" si="24"/>
        <v>7359.66</v>
      </c>
      <c r="Z1274" s="7">
        <f t="shared" si="25"/>
        <v>7359.66</v>
      </c>
    </row>
    <row r="1275" spans="1:26" x14ac:dyDescent="0.25">
      <c r="A1275" t="s">
        <v>2164</v>
      </c>
      <c r="B1275">
        <v>208394</v>
      </c>
      <c r="C1275" s="28" t="s">
        <v>5586</v>
      </c>
      <c r="D1275" s="6">
        <v>44428</v>
      </c>
      <c r="E1275" t="s">
        <v>123</v>
      </c>
      <c r="F1275">
        <v>40</v>
      </c>
      <c r="G1275">
        <v>-2.1</v>
      </c>
      <c r="H1275">
        <v>37.9</v>
      </c>
      <c r="I1275" t="s">
        <v>5271</v>
      </c>
      <c r="J1275" t="s">
        <v>5272</v>
      </c>
      <c r="K1275" t="s">
        <v>5273</v>
      </c>
      <c r="L1275" t="s">
        <v>5663</v>
      </c>
      <c r="M1275" t="s">
        <v>5663</v>
      </c>
      <c r="N1275" t="s">
        <v>5663</v>
      </c>
      <c r="O1275" t="s">
        <v>5663</v>
      </c>
      <c r="P1275" t="s">
        <v>5663</v>
      </c>
      <c r="Q1275">
        <v>74.34</v>
      </c>
      <c r="R1275">
        <v>2973.6</v>
      </c>
      <c r="S1275" s="13">
        <v>0</v>
      </c>
      <c r="T1275" s="13">
        <v>0</v>
      </c>
      <c r="U1275" s="13">
        <v>-156.11000000000001</v>
      </c>
      <c r="V1275" s="13">
        <v>71.63</v>
      </c>
      <c r="W1275" s="13">
        <v>2714.81</v>
      </c>
      <c r="X1275" s="13">
        <v>102.68</v>
      </c>
      <c r="Y1275" s="13">
        <f t="shared" si="24"/>
        <v>2973.6</v>
      </c>
      <c r="Z1275" s="7">
        <f t="shared" si="25"/>
        <v>2973.6</v>
      </c>
    </row>
    <row r="1276" spans="1:26" x14ac:dyDescent="0.25">
      <c r="A1276" t="s">
        <v>2164</v>
      </c>
      <c r="B1276">
        <v>208395</v>
      </c>
      <c r="C1276" s="28" t="s">
        <v>5587</v>
      </c>
      <c r="D1276" s="6">
        <v>44428</v>
      </c>
      <c r="E1276" t="s">
        <v>123</v>
      </c>
      <c r="F1276">
        <v>89</v>
      </c>
      <c r="G1276">
        <v>-4.24</v>
      </c>
      <c r="H1276">
        <v>84.76</v>
      </c>
      <c r="I1276" t="s">
        <v>5274</v>
      </c>
      <c r="J1276" t="s">
        <v>5275</v>
      </c>
      <c r="K1276" t="s">
        <v>5276</v>
      </c>
      <c r="L1276" t="s">
        <v>5663</v>
      </c>
      <c r="M1276" t="s">
        <v>5663</v>
      </c>
      <c r="N1276" t="s">
        <v>5663</v>
      </c>
      <c r="O1276" t="s">
        <v>5663</v>
      </c>
      <c r="P1276" t="s">
        <v>5663</v>
      </c>
      <c r="Q1276">
        <v>74.34</v>
      </c>
      <c r="R1276">
        <v>7359.66</v>
      </c>
      <c r="S1276" s="13">
        <v>0</v>
      </c>
      <c r="T1276" s="13">
        <v>743.4</v>
      </c>
      <c r="U1276" s="13">
        <v>-315.2</v>
      </c>
      <c r="V1276" s="13">
        <v>71.63</v>
      </c>
      <c r="W1276" s="13">
        <v>6071.43</v>
      </c>
      <c r="X1276" s="13">
        <v>229.63</v>
      </c>
      <c r="Y1276" s="13">
        <f t="shared" si="24"/>
        <v>7359.66</v>
      </c>
      <c r="Z1276" s="7">
        <f t="shared" si="25"/>
        <v>7359.66</v>
      </c>
    </row>
    <row r="1277" spans="1:26" x14ac:dyDescent="0.25">
      <c r="A1277" t="s">
        <v>2164</v>
      </c>
      <c r="B1277">
        <v>208396</v>
      </c>
      <c r="C1277" s="28" t="s">
        <v>5588</v>
      </c>
      <c r="D1277" s="6">
        <v>44429</v>
      </c>
      <c r="E1277" t="s">
        <v>123</v>
      </c>
      <c r="F1277">
        <v>99</v>
      </c>
      <c r="G1277">
        <v>-4.67</v>
      </c>
      <c r="H1277">
        <v>94.33</v>
      </c>
      <c r="I1277" t="s">
        <v>5277</v>
      </c>
      <c r="J1277" t="s">
        <v>5278</v>
      </c>
      <c r="K1277" t="s">
        <v>5279</v>
      </c>
      <c r="L1277" t="s">
        <v>5663</v>
      </c>
      <c r="M1277" t="s">
        <v>5663</v>
      </c>
      <c r="N1277" t="s">
        <v>5663</v>
      </c>
      <c r="O1277" t="s">
        <v>5663</v>
      </c>
      <c r="P1277" t="s">
        <v>5663</v>
      </c>
      <c r="Q1277">
        <v>74.34</v>
      </c>
      <c r="R1277">
        <v>7359.66</v>
      </c>
      <c r="S1277" s="13">
        <v>0</v>
      </c>
      <c r="T1277" s="13">
        <v>0</v>
      </c>
      <c r="U1277" s="13">
        <v>-347.16</v>
      </c>
      <c r="V1277" s="13">
        <v>71.69</v>
      </c>
      <c r="W1277" s="13">
        <v>6762.79</v>
      </c>
      <c r="X1277" s="13">
        <v>249.71</v>
      </c>
      <c r="Y1277" s="13">
        <f t="shared" si="24"/>
        <v>7359.66</v>
      </c>
      <c r="Z1277" s="7">
        <f t="shared" si="25"/>
        <v>7359.66</v>
      </c>
    </row>
    <row r="1278" spans="1:26" x14ac:dyDescent="0.25">
      <c r="A1278" t="s">
        <v>2164</v>
      </c>
      <c r="B1278">
        <v>208397</v>
      </c>
      <c r="C1278" s="28" t="s">
        <v>5589</v>
      </c>
      <c r="D1278" s="6">
        <v>44429</v>
      </c>
      <c r="E1278" t="s">
        <v>123</v>
      </c>
      <c r="F1278">
        <v>99</v>
      </c>
      <c r="G1278">
        <v>-4.67</v>
      </c>
      <c r="H1278">
        <v>94.33</v>
      </c>
      <c r="I1278" t="s">
        <v>5280</v>
      </c>
      <c r="J1278" t="s">
        <v>5281</v>
      </c>
      <c r="K1278" t="s">
        <v>5282</v>
      </c>
      <c r="L1278" t="s">
        <v>5663</v>
      </c>
      <c r="M1278" t="s">
        <v>5663</v>
      </c>
      <c r="N1278" t="s">
        <v>5663</v>
      </c>
      <c r="O1278" t="s">
        <v>5663</v>
      </c>
      <c r="P1278" t="s">
        <v>5663</v>
      </c>
      <c r="Q1278">
        <v>74.34</v>
      </c>
      <c r="R1278">
        <v>7359.66</v>
      </c>
      <c r="S1278" s="13">
        <v>0</v>
      </c>
      <c r="T1278" s="13">
        <v>0</v>
      </c>
      <c r="U1278" s="13">
        <v>-347.16</v>
      </c>
      <c r="V1278" s="13">
        <v>71.69</v>
      </c>
      <c r="W1278" s="13">
        <v>6762.79</v>
      </c>
      <c r="X1278" s="13">
        <v>249.71</v>
      </c>
      <c r="Y1278" s="13">
        <f t="shared" si="24"/>
        <v>7359.66</v>
      </c>
      <c r="Z1278" s="7">
        <f t="shared" si="25"/>
        <v>7359.66</v>
      </c>
    </row>
    <row r="1279" spans="1:26" x14ac:dyDescent="0.25">
      <c r="A1279" t="s">
        <v>2164</v>
      </c>
      <c r="B1279">
        <v>208398</v>
      </c>
      <c r="C1279" s="28" t="s">
        <v>5590</v>
      </c>
      <c r="D1279" s="6">
        <v>44429</v>
      </c>
      <c r="E1279" t="s">
        <v>123</v>
      </c>
      <c r="F1279">
        <v>99</v>
      </c>
      <c r="G1279">
        <v>-4.67</v>
      </c>
      <c r="H1279">
        <v>94.33</v>
      </c>
      <c r="I1279" t="s">
        <v>5283</v>
      </c>
      <c r="J1279" t="s">
        <v>5284</v>
      </c>
      <c r="K1279" t="s">
        <v>5285</v>
      </c>
      <c r="L1279" t="s">
        <v>5663</v>
      </c>
      <c r="M1279" t="s">
        <v>5663</v>
      </c>
      <c r="N1279" t="s">
        <v>5663</v>
      </c>
      <c r="O1279" t="s">
        <v>5663</v>
      </c>
      <c r="P1279" t="s">
        <v>5663</v>
      </c>
      <c r="Q1279">
        <v>74.34</v>
      </c>
      <c r="R1279">
        <v>7359.66</v>
      </c>
      <c r="S1279" s="13">
        <v>0</v>
      </c>
      <c r="T1279" s="13">
        <v>0</v>
      </c>
      <c r="U1279" s="13">
        <v>-347.16</v>
      </c>
      <c r="V1279" s="13">
        <v>71.69</v>
      </c>
      <c r="W1279" s="13">
        <v>6762.79</v>
      </c>
      <c r="X1279" s="13">
        <v>249.71</v>
      </c>
      <c r="Y1279" s="13">
        <f t="shared" si="24"/>
        <v>7359.66</v>
      </c>
      <c r="Z1279" s="7">
        <f t="shared" si="25"/>
        <v>7359.66</v>
      </c>
    </row>
    <row r="1280" spans="1:26" x14ac:dyDescent="0.25">
      <c r="A1280" t="s">
        <v>2164</v>
      </c>
      <c r="B1280">
        <v>208411</v>
      </c>
      <c r="C1280" s="28" t="s">
        <v>5591</v>
      </c>
      <c r="D1280" s="6">
        <v>44430</v>
      </c>
      <c r="E1280" t="s">
        <v>123</v>
      </c>
      <c r="F1280">
        <v>20</v>
      </c>
      <c r="G1280">
        <v>-1.23</v>
      </c>
      <c r="H1280">
        <v>18.77</v>
      </c>
      <c r="I1280" t="s">
        <v>5286</v>
      </c>
      <c r="J1280" t="s">
        <v>5266</v>
      </c>
      <c r="K1280" t="s">
        <v>5267</v>
      </c>
      <c r="L1280" t="s">
        <v>5663</v>
      </c>
      <c r="M1280" t="s">
        <v>5663</v>
      </c>
      <c r="N1280" t="s">
        <v>5663</v>
      </c>
      <c r="O1280" t="s">
        <v>5663</v>
      </c>
      <c r="P1280" t="s">
        <v>5663</v>
      </c>
      <c r="Q1280">
        <v>74.37</v>
      </c>
      <c r="R1280">
        <v>1487.4</v>
      </c>
      <c r="S1280" s="13">
        <v>0</v>
      </c>
      <c r="T1280" s="13">
        <v>0</v>
      </c>
      <c r="U1280" s="13">
        <v>-91.47</v>
      </c>
      <c r="V1280" s="13">
        <v>71.69</v>
      </c>
      <c r="W1280" s="13">
        <v>1345.68</v>
      </c>
      <c r="X1280" s="13">
        <v>50.25</v>
      </c>
      <c r="Y1280" s="13">
        <f t="shared" si="24"/>
        <v>1487.4</v>
      </c>
      <c r="Z1280" s="7">
        <f t="shared" si="25"/>
        <v>1487.4</v>
      </c>
    </row>
    <row r="1281" spans="1:26" x14ac:dyDescent="0.25">
      <c r="A1281" t="s">
        <v>2164</v>
      </c>
      <c r="B1281">
        <v>208412</v>
      </c>
      <c r="C1281" s="28" t="s">
        <v>5592</v>
      </c>
      <c r="D1281" s="6">
        <v>44430</v>
      </c>
      <c r="E1281" t="s">
        <v>123</v>
      </c>
      <c r="F1281">
        <v>99</v>
      </c>
      <c r="G1281">
        <v>-4.67</v>
      </c>
      <c r="H1281">
        <v>94.33</v>
      </c>
      <c r="I1281" t="s">
        <v>5287</v>
      </c>
      <c r="J1281" t="s">
        <v>5288</v>
      </c>
      <c r="K1281" t="s">
        <v>5289</v>
      </c>
      <c r="L1281" t="s">
        <v>5663</v>
      </c>
      <c r="M1281" t="s">
        <v>5663</v>
      </c>
      <c r="N1281" t="s">
        <v>5663</v>
      </c>
      <c r="O1281" t="s">
        <v>5663</v>
      </c>
      <c r="P1281" t="s">
        <v>5663</v>
      </c>
      <c r="Q1281">
        <v>74.37</v>
      </c>
      <c r="R1281">
        <v>7362.63</v>
      </c>
      <c r="S1281" s="13">
        <v>0</v>
      </c>
      <c r="T1281" s="13">
        <v>0</v>
      </c>
      <c r="U1281" s="13">
        <v>-347.31</v>
      </c>
      <c r="V1281" s="13">
        <v>71.69</v>
      </c>
      <c r="W1281" s="13">
        <v>6762.8</v>
      </c>
      <c r="X1281" s="13">
        <v>252.52</v>
      </c>
      <c r="Y1281" s="13">
        <f t="shared" si="24"/>
        <v>7362.63</v>
      </c>
      <c r="Z1281" s="7">
        <f t="shared" si="25"/>
        <v>7362.630000000001</v>
      </c>
    </row>
    <row r="1282" spans="1:26" x14ac:dyDescent="0.25">
      <c r="A1282" t="s">
        <v>2164</v>
      </c>
      <c r="B1282">
        <v>208414</v>
      </c>
      <c r="C1282" s="28" t="s">
        <v>5593</v>
      </c>
      <c r="D1282" s="6">
        <v>44430</v>
      </c>
      <c r="E1282" t="s">
        <v>123</v>
      </c>
      <c r="F1282">
        <v>89</v>
      </c>
      <c r="G1282">
        <v>-4.24</v>
      </c>
      <c r="H1282">
        <v>84.76</v>
      </c>
      <c r="I1282" t="s">
        <v>5290</v>
      </c>
      <c r="J1282" t="s">
        <v>5291</v>
      </c>
      <c r="K1282" t="s">
        <v>5292</v>
      </c>
      <c r="L1282" t="s">
        <v>5663</v>
      </c>
      <c r="M1282" t="s">
        <v>5663</v>
      </c>
      <c r="N1282" t="s">
        <v>5663</v>
      </c>
      <c r="O1282" t="s">
        <v>5663</v>
      </c>
      <c r="P1282" t="s">
        <v>5663</v>
      </c>
      <c r="Q1282">
        <v>74.37</v>
      </c>
      <c r="R1282">
        <v>7362.63</v>
      </c>
      <c r="S1282" s="13">
        <v>0</v>
      </c>
      <c r="T1282" s="13">
        <v>743.7</v>
      </c>
      <c r="U1282" s="13">
        <v>-315.33</v>
      </c>
      <c r="V1282" s="13">
        <v>71.69</v>
      </c>
      <c r="W1282" s="13">
        <v>6076.7</v>
      </c>
      <c r="X1282" s="13">
        <v>226.9</v>
      </c>
      <c r="Y1282" s="13">
        <f t="shared" si="24"/>
        <v>7362.63</v>
      </c>
      <c r="Z1282" s="7">
        <f t="shared" si="25"/>
        <v>7362.6299999999992</v>
      </c>
    </row>
    <row r="1283" spans="1:26" x14ac:dyDescent="0.25">
      <c r="A1283" t="s">
        <v>2164</v>
      </c>
      <c r="B1283">
        <v>208426</v>
      </c>
      <c r="C1283" s="28" t="s">
        <v>5594</v>
      </c>
      <c r="D1283" s="6">
        <v>44430</v>
      </c>
      <c r="E1283" t="s">
        <v>123</v>
      </c>
      <c r="F1283">
        <v>99</v>
      </c>
      <c r="G1283">
        <v>-4.67</v>
      </c>
      <c r="H1283">
        <v>94.33</v>
      </c>
      <c r="I1283" t="s">
        <v>5293</v>
      </c>
      <c r="J1283" t="s">
        <v>5294</v>
      </c>
      <c r="K1283" t="s">
        <v>5295</v>
      </c>
      <c r="L1283" t="s">
        <v>5663</v>
      </c>
      <c r="M1283" t="s">
        <v>5663</v>
      </c>
      <c r="N1283" t="s">
        <v>5663</v>
      </c>
      <c r="O1283" t="s">
        <v>5663</v>
      </c>
      <c r="P1283" t="s">
        <v>5663</v>
      </c>
      <c r="Q1283">
        <v>74.37</v>
      </c>
      <c r="R1283">
        <v>7362.63</v>
      </c>
      <c r="S1283" s="13">
        <v>0</v>
      </c>
      <c r="T1283" s="13">
        <v>0</v>
      </c>
      <c r="U1283" s="13">
        <v>-347.31</v>
      </c>
      <c r="V1283" s="13">
        <v>71.69</v>
      </c>
      <c r="W1283" s="13">
        <v>6762.8</v>
      </c>
      <c r="X1283" s="13">
        <v>252.52</v>
      </c>
      <c r="Y1283" s="13">
        <f t="shared" si="24"/>
        <v>7362.63</v>
      </c>
      <c r="Z1283" s="7">
        <f t="shared" si="25"/>
        <v>7362.630000000001</v>
      </c>
    </row>
    <row r="1284" spans="1:26" x14ac:dyDescent="0.25">
      <c r="A1284" t="s">
        <v>2164</v>
      </c>
      <c r="B1284">
        <v>208440</v>
      </c>
      <c r="C1284" s="28" t="s">
        <v>5595</v>
      </c>
      <c r="D1284" s="6">
        <v>44431</v>
      </c>
      <c r="E1284" t="s">
        <v>123</v>
      </c>
      <c r="F1284">
        <v>30</v>
      </c>
      <c r="G1284">
        <v>-1.66</v>
      </c>
      <c r="H1284">
        <v>28.34</v>
      </c>
      <c r="I1284" t="s">
        <v>5296</v>
      </c>
      <c r="J1284" t="s">
        <v>5297</v>
      </c>
      <c r="K1284" t="s">
        <v>5298</v>
      </c>
      <c r="L1284" t="s">
        <v>5663</v>
      </c>
      <c r="M1284" t="s">
        <v>5663</v>
      </c>
      <c r="N1284" t="s">
        <v>5663</v>
      </c>
      <c r="O1284" t="s">
        <v>5663</v>
      </c>
      <c r="P1284" t="s">
        <v>5663</v>
      </c>
      <c r="Q1284">
        <v>74.12</v>
      </c>
      <c r="R1284">
        <v>2223.6</v>
      </c>
      <c r="S1284" s="13">
        <v>0</v>
      </c>
      <c r="T1284" s="13">
        <v>0</v>
      </c>
      <c r="U1284" s="13">
        <v>-123.04</v>
      </c>
      <c r="V1284" s="13">
        <v>71.69</v>
      </c>
      <c r="W1284" s="13">
        <v>2031.81</v>
      </c>
      <c r="X1284" s="13">
        <v>68.75</v>
      </c>
      <c r="Y1284" s="13">
        <f t="shared" si="24"/>
        <v>2223.6</v>
      </c>
      <c r="Z1284" s="7">
        <f t="shared" si="25"/>
        <v>2223.6</v>
      </c>
    </row>
    <row r="1285" spans="1:26" x14ac:dyDescent="0.25">
      <c r="A1285" t="s">
        <v>2164</v>
      </c>
      <c r="B1285">
        <v>208441</v>
      </c>
      <c r="C1285" s="28" t="s">
        <v>5596</v>
      </c>
      <c r="D1285" s="6">
        <v>44431</v>
      </c>
      <c r="E1285" t="s">
        <v>123</v>
      </c>
      <c r="F1285">
        <v>99</v>
      </c>
      <c r="G1285">
        <v>-4.67</v>
      </c>
      <c r="H1285">
        <v>94.33</v>
      </c>
      <c r="I1285" t="s">
        <v>5299</v>
      </c>
      <c r="J1285" t="s">
        <v>5300</v>
      </c>
      <c r="K1285" t="s">
        <v>5301</v>
      </c>
      <c r="L1285" t="s">
        <v>5663</v>
      </c>
      <c r="M1285" t="s">
        <v>5663</v>
      </c>
      <c r="N1285" t="s">
        <v>5663</v>
      </c>
      <c r="O1285" t="s">
        <v>5663</v>
      </c>
      <c r="P1285" t="s">
        <v>5663</v>
      </c>
      <c r="Q1285">
        <v>74.12</v>
      </c>
      <c r="R1285">
        <v>7337.88</v>
      </c>
      <c r="S1285" s="13">
        <v>0</v>
      </c>
      <c r="T1285" s="13">
        <v>0</v>
      </c>
      <c r="U1285" s="13">
        <v>-346.14</v>
      </c>
      <c r="V1285" s="13">
        <v>71.69</v>
      </c>
      <c r="W1285" s="13">
        <v>6762.9</v>
      </c>
      <c r="X1285" s="13">
        <v>228.84</v>
      </c>
      <c r="Y1285" s="13">
        <f t="shared" si="24"/>
        <v>7337.88</v>
      </c>
      <c r="Z1285" s="7">
        <f t="shared" si="25"/>
        <v>7337.88</v>
      </c>
    </row>
    <row r="1286" spans="1:26" x14ac:dyDescent="0.25">
      <c r="A1286" t="s">
        <v>2164</v>
      </c>
      <c r="B1286">
        <v>208442</v>
      </c>
      <c r="C1286" s="28" t="s">
        <v>5597</v>
      </c>
      <c r="D1286" s="6">
        <v>44431</v>
      </c>
      <c r="E1286" t="s">
        <v>123</v>
      </c>
      <c r="F1286">
        <v>10</v>
      </c>
      <c r="G1286">
        <v>-0.79</v>
      </c>
      <c r="H1286">
        <v>9.2100000000000009</v>
      </c>
      <c r="I1286" t="s">
        <v>5302</v>
      </c>
      <c r="J1286" t="s">
        <v>5303</v>
      </c>
      <c r="K1286" t="s">
        <v>5304</v>
      </c>
      <c r="L1286" t="s">
        <v>5663</v>
      </c>
      <c r="M1286" t="s">
        <v>5663</v>
      </c>
      <c r="N1286" t="s">
        <v>5663</v>
      </c>
      <c r="O1286" t="s">
        <v>5663</v>
      </c>
      <c r="P1286" t="s">
        <v>5663</v>
      </c>
      <c r="Q1286">
        <v>74.12</v>
      </c>
      <c r="R1286">
        <v>741.2</v>
      </c>
      <c r="S1286" s="13">
        <v>0</v>
      </c>
      <c r="T1286" s="13">
        <v>0</v>
      </c>
      <c r="U1286" s="13">
        <v>-58.56</v>
      </c>
      <c r="V1286" s="13">
        <v>71.69</v>
      </c>
      <c r="W1286" s="13">
        <v>660.3</v>
      </c>
      <c r="X1286" s="13">
        <v>22.34</v>
      </c>
      <c r="Y1286" s="13">
        <f t="shared" si="24"/>
        <v>741.2</v>
      </c>
      <c r="Z1286" s="7">
        <f t="shared" si="25"/>
        <v>741.2</v>
      </c>
    </row>
    <row r="1287" spans="1:26" x14ac:dyDescent="0.25">
      <c r="A1287" t="s">
        <v>2164</v>
      </c>
      <c r="B1287">
        <v>208443</v>
      </c>
      <c r="C1287" s="28" t="s">
        <v>5598</v>
      </c>
      <c r="D1287" s="6">
        <v>44431</v>
      </c>
      <c r="E1287" t="s">
        <v>123</v>
      </c>
      <c r="F1287">
        <v>40</v>
      </c>
      <c r="G1287">
        <v>-2.1</v>
      </c>
      <c r="H1287">
        <v>37.9</v>
      </c>
      <c r="I1287" t="s">
        <v>5305</v>
      </c>
      <c r="J1287" t="s">
        <v>5306</v>
      </c>
      <c r="K1287" t="s">
        <v>5307</v>
      </c>
      <c r="L1287" t="s">
        <v>5663</v>
      </c>
      <c r="M1287" t="s">
        <v>5663</v>
      </c>
      <c r="N1287" t="s">
        <v>5663</v>
      </c>
      <c r="O1287" t="s">
        <v>5663</v>
      </c>
      <c r="P1287" t="s">
        <v>5663</v>
      </c>
      <c r="Q1287">
        <v>74.12</v>
      </c>
      <c r="R1287">
        <v>2964.8</v>
      </c>
      <c r="S1287" s="13">
        <v>0</v>
      </c>
      <c r="T1287" s="13">
        <v>0</v>
      </c>
      <c r="U1287" s="13">
        <v>-155.66</v>
      </c>
      <c r="V1287" s="13">
        <v>71.69</v>
      </c>
      <c r="W1287" s="13">
        <v>2717.2</v>
      </c>
      <c r="X1287" s="13">
        <v>91.94</v>
      </c>
      <c r="Y1287" s="13">
        <f t="shared" si="24"/>
        <v>2964.8</v>
      </c>
      <c r="Z1287" s="7">
        <f t="shared" si="25"/>
        <v>2964.7999999999997</v>
      </c>
    </row>
    <row r="1288" spans="1:26" x14ac:dyDescent="0.25">
      <c r="A1288" t="s">
        <v>2164</v>
      </c>
      <c r="B1288">
        <v>208444</v>
      </c>
      <c r="C1288" s="28" t="s">
        <v>5599</v>
      </c>
      <c r="D1288" s="6">
        <v>44431</v>
      </c>
      <c r="E1288" t="s">
        <v>123</v>
      </c>
      <c r="F1288">
        <v>89</v>
      </c>
      <c r="G1288">
        <v>-4.24</v>
      </c>
      <c r="H1288">
        <v>84.76</v>
      </c>
      <c r="I1288" t="s">
        <v>5308</v>
      </c>
      <c r="J1288" t="s">
        <v>5309</v>
      </c>
      <c r="K1288" t="s">
        <v>5310</v>
      </c>
      <c r="L1288" t="s">
        <v>5663</v>
      </c>
      <c r="M1288" t="s">
        <v>5663</v>
      </c>
      <c r="N1288" t="s">
        <v>5663</v>
      </c>
      <c r="O1288" t="s">
        <v>5663</v>
      </c>
      <c r="P1288" t="s">
        <v>5663</v>
      </c>
      <c r="Q1288">
        <v>74.12</v>
      </c>
      <c r="R1288">
        <v>7337.88</v>
      </c>
      <c r="S1288" s="13">
        <v>0</v>
      </c>
      <c r="T1288" s="13">
        <v>741.2</v>
      </c>
      <c r="U1288" s="13">
        <v>-314.26</v>
      </c>
      <c r="V1288" s="13">
        <v>71.69</v>
      </c>
      <c r="W1288" s="13">
        <v>6076.79</v>
      </c>
      <c r="X1288" s="13">
        <v>205.63</v>
      </c>
      <c r="Y1288" s="13">
        <f t="shared" si="24"/>
        <v>7337.88</v>
      </c>
      <c r="Z1288" s="7">
        <f t="shared" si="25"/>
        <v>7337.88</v>
      </c>
    </row>
    <row r="1289" spans="1:26" x14ac:dyDescent="0.25">
      <c r="A1289" t="s">
        <v>2164</v>
      </c>
      <c r="B1289" t="s">
        <v>4977</v>
      </c>
      <c r="C1289" s="28" t="s">
        <v>5600</v>
      </c>
      <c r="D1289" s="6">
        <v>44431</v>
      </c>
      <c r="E1289" t="s">
        <v>123</v>
      </c>
      <c r="F1289">
        <v>239</v>
      </c>
      <c r="G1289">
        <v>-10.79</v>
      </c>
      <c r="H1289">
        <v>228.21</v>
      </c>
      <c r="I1289" t="s">
        <v>5311</v>
      </c>
      <c r="J1289" t="s">
        <v>249</v>
      </c>
      <c r="K1289" t="s">
        <v>250</v>
      </c>
      <c r="L1289" t="s">
        <v>5663</v>
      </c>
      <c r="M1289" t="s">
        <v>5663</v>
      </c>
      <c r="N1289" t="s">
        <v>5663</v>
      </c>
      <c r="O1289" t="s">
        <v>5663</v>
      </c>
      <c r="P1289" t="s">
        <v>5663</v>
      </c>
      <c r="Q1289">
        <v>74.12</v>
      </c>
      <c r="R1289">
        <v>17714.68</v>
      </c>
      <c r="S1289" s="13">
        <v>0</v>
      </c>
      <c r="T1289" s="13">
        <v>0</v>
      </c>
      <c r="U1289" s="13">
        <v>-799.76</v>
      </c>
      <c r="V1289" s="13">
        <v>71.69</v>
      </c>
      <c r="W1289" s="13">
        <v>16361.29</v>
      </c>
      <c r="X1289" s="13">
        <v>553.63</v>
      </c>
      <c r="Y1289" s="13">
        <f t="shared" si="24"/>
        <v>17714.68</v>
      </c>
      <c r="Z1289" s="7">
        <f t="shared" si="25"/>
        <v>17714.68</v>
      </c>
    </row>
    <row r="1290" spans="1:26" x14ac:dyDescent="0.25">
      <c r="A1290" t="s">
        <v>2164</v>
      </c>
      <c r="B1290">
        <v>208455</v>
      </c>
      <c r="C1290" s="28" t="s">
        <v>5601</v>
      </c>
      <c r="D1290" s="6">
        <v>44431</v>
      </c>
      <c r="E1290" t="s">
        <v>123</v>
      </c>
      <c r="F1290">
        <v>99</v>
      </c>
      <c r="G1290">
        <v>-4.67</v>
      </c>
      <c r="H1290">
        <v>94.33</v>
      </c>
      <c r="I1290" t="s">
        <v>5312</v>
      </c>
      <c r="J1290" t="s">
        <v>407</v>
      </c>
      <c r="K1290" t="s">
        <v>408</v>
      </c>
      <c r="L1290" t="s">
        <v>5663</v>
      </c>
      <c r="M1290" t="s">
        <v>5663</v>
      </c>
      <c r="N1290" t="s">
        <v>5663</v>
      </c>
      <c r="O1290" t="s">
        <v>5663</v>
      </c>
      <c r="P1290" t="s">
        <v>5663</v>
      </c>
      <c r="Q1290">
        <v>74.12</v>
      </c>
      <c r="R1290">
        <v>7337.88</v>
      </c>
      <c r="S1290" s="13">
        <v>0</v>
      </c>
      <c r="T1290" s="13">
        <v>0</v>
      </c>
      <c r="U1290" s="13">
        <v>-346.14</v>
      </c>
      <c r="V1290" s="13">
        <v>71.69</v>
      </c>
      <c r="W1290" s="13">
        <v>6762.9</v>
      </c>
      <c r="X1290" s="13">
        <v>228.84</v>
      </c>
      <c r="Y1290" s="13">
        <f t="shared" ref="Y1290:Y1321" si="26">+R1290</f>
        <v>7337.88</v>
      </c>
      <c r="Z1290" s="7">
        <f t="shared" ref="Z1290:Z1321" si="27">+X1290+W1290+T1290-U1290</f>
        <v>7337.88</v>
      </c>
    </row>
    <row r="1291" spans="1:26" x14ac:dyDescent="0.25">
      <c r="A1291" t="s">
        <v>2164</v>
      </c>
      <c r="B1291">
        <v>208456</v>
      </c>
      <c r="C1291" s="28" t="s">
        <v>5602</v>
      </c>
      <c r="D1291" s="6">
        <v>44432</v>
      </c>
      <c r="E1291" t="s">
        <v>123</v>
      </c>
      <c r="F1291">
        <v>99</v>
      </c>
      <c r="G1291">
        <v>-4.67</v>
      </c>
      <c r="H1291">
        <v>94.33</v>
      </c>
      <c r="I1291" t="s">
        <v>5313</v>
      </c>
      <c r="J1291" t="s">
        <v>5314</v>
      </c>
      <c r="K1291" t="s">
        <v>5315</v>
      </c>
      <c r="L1291" t="s">
        <v>5663</v>
      </c>
      <c r="M1291" t="s">
        <v>5663</v>
      </c>
      <c r="N1291" t="s">
        <v>5663</v>
      </c>
      <c r="O1291" t="s">
        <v>5663</v>
      </c>
      <c r="P1291" t="s">
        <v>5663</v>
      </c>
      <c r="Q1291">
        <v>74.150000000000006</v>
      </c>
      <c r="R1291">
        <v>7340.85</v>
      </c>
      <c r="S1291" s="13">
        <v>0</v>
      </c>
      <c r="T1291" s="13">
        <v>0</v>
      </c>
      <c r="U1291" s="13">
        <v>-346.29</v>
      </c>
      <c r="V1291" s="13">
        <v>71.459999999999994</v>
      </c>
      <c r="W1291" s="13">
        <v>6740.95</v>
      </c>
      <c r="X1291" s="13">
        <v>253.61</v>
      </c>
      <c r="Y1291" s="13">
        <f t="shared" si="26"/>
        <v>7340.85</v>
      </c>
      <c r="Z1291" s="7">
        <f t="shared" si="27"/>
        <v>7340.8499999999995</v>
      </c>
    </row>
    <row r="1292" spans="1:26" x14ac:dyDescent="0.25">
      <c r="A1292" t="s">
        <v>2164</v>
      </c>
      <c r="B1292">
        <v>208457</v>
      </c>
      <c r="C1292" s="28" t="s">
        <v>5603</v>
      </c>
      <c r="D1292" s="6">
        <v>44432</v>
      </c>
      <c r="E1292" t="s">
        <v>123</v>
      </c>
      <c r="F1292">
        <v>109</v>
      </c>
      <c r="G1292">
        <v>-5.1100000000000003</v>
      </c>
      <c r="H1292">
        <v>103.89</v>
      </c>
      <c r="I1292" t="s">
        <v>5316</v>
      </c>
      <c r="J1292" t="s">
        <v>5317</v>
      </c>
      <c r="K1292" t="s">
        <v>5318</v>
      </c>
      <c r="L1292" t="s">
        <v>5663</v>
      </c>
      <c r="M1292" t="s">
        <v>5663</v>
      </c>
      <c r="N1292" t="s">
        <v>5663</v>
      </c>
      <c r="O1292" t="s">
        <v>5663</v>
      </c>
      <c r="P1292" t="s">
        <v>5663</v>
      </c>
      <c r="Q1292">
        <v>74.150000000000006</v>
      </c>
      <c r="R1292">
        <v>8823.85</v>
      </c>
      <c r="S1292" s="13">
        <v>0</v>
      </c>
      <c r="T1292" s="13">
        <v>741.5</v>
      </c>
      <c r="U1292" s="13">
        <v>-378.9</v>
      </c>
      <c r="V1292" s="13">
        <v>71.459999999999994</v>
      </c>
      <c r="W1292" s="13">
        <v>7424.13</v>
      </c>
      <c r="X1292" s="13">
        <v>279.32</v>
      </c>
      <c r="Y1292" s="13">
        <f t="shared" si="26"/>
        <v>8823.85</v>
      </c>
      <c r="Z1292" s="7">
        <f t="shared" si="27"/>
        <v>8823.85</v>
      </c>
    </row>
    <row r="1293" spans="1:26" x14ac:dyDescent="0.25">
      <c r="A1293" t="s">
        <v>2164</v>
      </c>
      <c r="B1293">
        <v>208458</v>
      </c>
      <c r="C1293" s="28" t="s">
        <v>5604</v>
      </c>
      <c r="D1293" s="6">
        <v>44432</v>
      </c>
      <c r="E1293" t="s">
        <v>123</v>
      </c>
      <c r="F1293">
        <v>40</v>
      </c>
      <c r="G1293">
        <v>-2.1</v>
      </c>
      <c r="H1293">
        <v>37.9</v>
      </c>
      <c r="I1293" t="s">
        <v>5319</v>
      </c>
      <c r="J1293" t="s">
        <v>5320</v>
      </c>
      <c r="K1293" t="s">
        <v>5321</v>
      </c>
      <c r="L1293" t="s">
        <v>5663</v>
      </c>
      <c r="M1293" t="s">
        <v>5663</v>
      </c>
      <c r="N1293" t="s">
        <v>5663</v>
      </c>
      <c r="O1293" t="s">
        <v>5663</v>
      </c>
      <c r="P1293" t="s">
        <v>5663</v>
      </c>
      <c r="Q1293">
        <v>74.150000000000006</v>
      </c>
      <c r="R1293">
        <v>2966</v>
      </c>
      <c r="S1293" s="13">
        <v>0</v>
      </c>
      <c r="T1293" s="13">
        <v>0</v>
      </c>
      <c r="U1293" s="13">
        <v>-155.71</v>
      </c>
      <c r="V1293" s="13">
        <v>71.459999999999994</v>
      </c>
      <c r="W1293" s="13">
        <v>2708.39</v>
      </c>
      <c r="X1293" s="13">
        <v>101.9</v>
      </c>
      <c r="Y1293" s="13">
        <f t="shared" si="26"/>
        <v>2966</v>
      </c>
      <c r="Z1293" s="7">
        <f t="shared" si="27"/>
        <v>2966</v>
      </c>
    </row>
    <row r="1294" spans="1:26" x14ac:dyDescent="0.25">
      <c r="A1294" t="s">
        <v>2164</v>
      </c>
      <c r="B1294">
        <v>208460</v>
      </c>
      <c r="C1294" s="28" t="s">
        <v>5605</v>
      </c>
      <c r="D1294" s="6">
        <v>44432</v>
      </c>
      <c r="E1294" t="s">
        <v>123</v>
      </c>
      <c r="F1294">
        <v>20</v>
      </c>
      <c r="G1294">
        <v>-1.23</v>
      </c>
      <c r="H1294">
        <v>18.77</v>
      </c>
      <c r="I1294" t="s">
        <v>5322</v>
      </c>
      <c r="J1294" t="s">
        <v>5320</v>
      </c>
      <c r="K1294" t="s">
        <v>5321</v>
      </c>
      <c r="L1294" t="s">
        <v>5663</v>
      </c>
      <c r="M1294" t="s">
        <v>5663</v>
      </c>
      <c r="N1294" t="s">
        <v>5663</v>
      </c>
      <c r="O1294" t="s">
        <v>5663</v>
      </c>
      <c r="P1294" t="s">
        <v>5663</v>
      </c>
      <c r="Q1294">
        <v>74.150000000000006</v>
      </c>
      <c r="R1294">
        <v>1483</v>
      </c>
      <c r="S1294" s="13">
        <v>0</v>
      </c>
      <c r="T1294" s="13">
        <v>0</v>
      </c>
      <c r="U1294" s="13">
        <v>-91.21</v>
      </c>
      <c r="V1294" s="13">
        <v>71.459999999999994</v>
      </c>
      <c r="W1294" s="13">
        <v>1341.33</v>
      </c>
      <c r="X1294" s="13">
        <v>50.46</v>
      </c>
      <c r="Y1294" s="13">
        <f t="shared" si="26"/>
        <v>1483</v>
      </c>
      <c r="Z1294" s="7">
        <f t="shared" si="27"/>
        <v>1483</v>
      </c>
    </row>
    <row r="1295" spans="1:26" x14ac:dyDescent="0.25">
      <c r="A1295" t="s">
        <v>2164</v>
      </c>
      <c r="B1295">
        <v>208461</v>
      </c>
      <c r="C1295" s="28" t="s">
        <v>5606</v>
      </c>
      <c r="D1295" s="6">
        <v>44432</v>
      </c>
      <c r="E1295" t="s">
        <v>123</v>
      </c>
      <c r="F1295">
        <v>99</v>
      </c>
      <c r="G1295">
        <v>-4.67</v>
      </c>
      <c r="H1295">
        <v>94.33</v>
      </c>
      <c r="I1295" t="s">
        <v>5323</v>
      </c>
      <c r="J1295" t="s">
        <v>5324</v>
      </c>
      <c r="K1295" t="s">
        <v>5325</v>
      </c>
      <c r="L1295" t="s">
        <v>5663</v>
      </c>
      <c r="M1295" t="s">
        <v>5663</v>
      </c>
      <c r="N1295" t="s">
        <v>5663</v>
      </c>
      <c r="O1295" t="s">
        <v>5663</v>
      </c>
      <c r="P1295" t="s">
        <v>5663</v>
      </c>
      <c r="Q1295">
        <v>74.150000000000006</v>
      </c>
      <c r="R1295">
        <v>7340.85</v>
      </c>
      <c r="S1295" s="13">
        <v>0</v>
      </c>
      <c r="T1295" s="13">
        <v>0</v>
      </c>
      <c r="U1295" s="13">
        <v>-346.29</v>
      </c>
      <c r="V1295" s="13">
        <v>71.459999999999994</v>
      </c>
      <c r="W1295" s="13">
        <v>6740.95</v>
      </c>
      <c r="X1295" s="13">
        <v>253.61</v>
      </c>
      <c r="Y1295" s="13">
        <f t="shared" si="26"/>
        <v>7340.85</v>
      </c>
      <c r="Z1295" s="7">
        <f t="shared" si="27"/>
        <v>7340.8499999999995</v>
      </c>
    </row>
    <row r="1296" spans="1:26" x14ac:dyDescent="0.25">
      <c r="A1296" t="s">
        <v>2164</v>
      </c>
      <c r="B1296">
        <v>208462</v>
      </c>
      <c r="C1296" s="28" t="s">
        <v>5607</v>
      </c>
      <c r="D1296" s="6">
        <v>44432</v>
      </c>
      <c r="E1296" t="s">
        <v>123</v>
      </c>
      <c r="F1296">
        <v>20</v>
      </c>
      <c r="G1296">
        <v>-1.23</v>
      </c>
      <c r="H1296">
        <v>18.77</v>
      </c>
      <c r="I1296" t="s">
        <v>5326</v>
      </c>
      <c r="J1296" t="s">
        <v>5327</v>
      </c>
      <c r="K1296" t="s">
        <v>5328</v>
      </c>
      <c r="L1296" t="s">
        <v>5663</v>
      </c>
      <c r="M1296" t="s">
        <v>5663</v>
      </c>
      <c r="N1296" t="s">
        <v>5663</v>
      </c>
      <c r="O1296" t="s">
        <v>5663</v>
      </c>
      <c r="P1296" t="s">
        <v>5663</v>
      </c>
      <c r="Q1296">
        <v>74.150000000000006</v>
      </c>
      <c r="R1296">
        <v>1483</v>
      </c>
      <c r="S1296" s="13">
        <v>0</v>
      </c>
      <c r="T1296" s="13">
        <v>0</v>
      </c>
      <c r="U1296" s="13">
        <v>-91.21</v>
      </c>
      <c r="V1296" s="13">
        <v>71.459999999999994</v>
      </c>
      <c r="W1296" s="13">
        <v>1341.33</v>
      </c>
      <c r="X1296" s="13">
        <v>50.46</v>
      </c>
      <c r="Y1296" s="13">
        <f t="shared" si="26"/>
        <v>1483</v>
      </c>
      <c r="Z1296" s="7">
        <f t="shared" si="27"/>
        <v>1483</v>
      </c>
    </row>
    <row r="1297" spans="1:26" x14ac:dyDescent="0.25">
      <c r="A1297" t="s">
        <v>2164</v>
      </c>
      <c r="B1297">
        <v>208463</v>
      </c>
      <c r="C1297" s="28" t="s">
        <v>5608</v>
      </c>
      <c r="D1297" s="6">
        <v>44432</v>
      </c>
      <c r="E1297" t="s">
        <v>123</v>
      </c>
      <c r="F1297">
        <v>99</v>
      </c>
      <c r="G1297">
        <v>-4.67</v>
      </c>
      <c r="H1297">
        <v>94.33</v>
      </c>
      <c r="I1297" t="s">
        <v>5329</v>
      </c>
      <c r="J1297" t="s">
        <v>5330</v>
      </c>
      <c r="K1297" t="s">
        <v>5331</v>
      </c>
      <c r="L1297" t="s">
        <v>5663</v>
      </c>
      <c r="M1297" t="s">
        <v>5663</v>
      </c>
      <c r="N1297" t="s">
        <v>5663</v>
      </c>
      <c r="O1297" t="s">
        <v>5663</v>
      </c>
      <c r="P1297" t="s">
        <v>5663</v>
      </c>
      <c r="Q1297">
        <v>74.150000000000006</v>
      </c>
      <c r="R1297">
        <v>7340.85</v>
      </c>
      <c r="S1297" s="13">
        <v>0</v>
      </c>
      <c r="T1297" s="13">
        <v>0</v>
      </c>
      <c r="U1297" s="13">
        <v>-346.29</v>
      </c>
      <c r="V1297" s="13">
        <v>71.459999999999994</v>
      </c>
      <c r="W1297" s="13">
        <v>6740.95</v>
      </c>
      <c r="X1297" s="13">
        <v>253.61</v>
      </c>
      <c r="Y1297" s="13">
        <f t="shared" si="26"/>
        <v>7340.85</v>
      </c>
      <c r="Z1297" s="7">
        <f t="shared" si="27"/>
        <v>7340.8499999999995</v>
      </c>
    </row>
    <row r="1298" spans="1:26" x14ac:dyDescent="0.25">
      <c r="A1298" t="s">
        <v>2164</v>
      </c>
      <c r="B1298">
        <v>208464</v>
      </c>
      <c r="C1298" s="28" t="s">
        <v>5609</v>
      </c>
      <c r="D1298" s="6">
        <v>44432</v>
      </c>
      <c r="E1298" t="s">
        <v>123</v>
      </c>
      <c r="F1298">
        <v>49</v>
      </c>
      <c r="G1298">
        <v>-2.4900000000000002</v>
      </c>
      <c r="H1298">
        <v>46.51</v>
      </c>
      <c r="I1298" t="s">
        <v>5332</v>
      </c>
      <c r="J1298" t="s">
        <v>5333</v>
      </c>
      <c r="K1298" t="s">
        <v>5334</v>
      </c>
      <c r="L1298" t="s">
        <v>5663</v>
      </c>
      <c r="M1298" t="s">
        <v>5663</v>
      </c>
      <c r="N1298" t="s">
        <v>5663</v>
      </c>
      <c r="O1298" t="s">
        <v>5663</v>
      </c>
      <c r="P1298" t="s">
        <v>5663</v>
      </c>
      <c r="Q1298">
        <v>74.150000000000006</v>
      </c>
      <c r="R1298">
        <v>3633.35</v>
      </c>
      <c r="S1298" s="13">
        <v>0</v>
      </c>
      <c r="T1298" s="13">
        <v>0</v>
      </c>
      <c r="U1298" s="13">
        <v>-184.63</v>
      </c>
      <c r="V1298" s="13">
        <v>71.459999999999994</v>
      </c>
      <c r="W1298" s="13">
        <v>3323.67</v>
      </c>
      <c r="X1298" s="13">
        <v>125.05</v>
      </c>
      <c r="Y1298" s="13">
        <f t="shared" si="26"/>
        <v>3633.35</v>
      </c>
      <c r="Z1298" s="7">
        <f t="shared" si="27"/>
        <v>3633.3500000000004</v>
      </c>
    </row>
    <row r="1299" spans="1:26" x14ac:dyDescent="0.25">
      <c r="A1299" t="s">
        <v>2164</v>
      </c>
      <c r="B1299">
        <v>208465</v>
      </c>
      <c r="C1299" s="28" t="s">
        <v>5610</v>
      </c>
      <c r="D1299" s="6">
        <v>44432</v>
      </c>
      <c r="E1299" t="s">
        <v>123</v>
      </c>
      <c r="F1299">
        <v>79</v>
      </c>
      <c r="G1299">
        <v>-3.8</v>
      </c>
      <c r="H1299">
        <v>75.2</v>
      </c>
      <c r="I1299" t="s">
        <v>5335</v>
      </c>
      <c r="J1299" t="s">
        <v>5324</v>
      </c>
      <c r="K1299" t="s">
        <v>5336</v>
      </c>
      <c r="L1299" t="s">
        <v>5663</v>
      </c>
      <c r="M1299" t="s">
        <v>5663</v>
      </c>
      <c r="N1299" t="s">
        <v>5663</v>
      </c>
      <c r="O1299" t="s">
        <v>5663</v>
      </c>
      <c r="P1299" t="s">
        <v>5663</v>
      </c>
      <c r="Q1299">
        <v>74.150000000000006</v>
      </c>
      <c r="R1299">
        <v>7340.85</v>
      </c>
      <c r="S1299" s="13">
        <v>0</v>
      </c>
      <c r="T1299" s="13">
        <v>1483</v>
      </c>
      <c r="U1299" s="13">
        <v>-281.77</v>
      </c>
      <c r="V1299" s="13">
        <v>71.459999999999994</v>
      </c>
      <c r="W1299" s="13">
        <v>5373.9</v>
      </c>
      <c r="X1299" s="13">
        <v>202.18</v>
      </c>
      <c r="Y1299" s="13">
        <f t="shared" si="26"/>
        <v>7340.85</v>
      </c>
      <c r="Z1299" s="7">
        <f t="shared" si="27"/>
        <v>7340.85</v>
      </c>
    </row>
    <row r="1300" spans="1:26" x14ac:dyDescent="0.25">
      <c r="A1300" t="s">
        <v>2164</v>
      </c>
      <c r="B1300">
        <v>208466</v>
      </c>
      <c r="C1300" s="28" t="s">
        <v>5611</v>
      </c>
      <c r="D1300" s="6">
        <v>44432</v>
      </c>
      <c r="E1300" t="s">
        <v>123</v>
      </c>
      <c r="F1300">
        <v>79</v>
      </c>
      <c r="G1300">
        <v>-3.8</v>
      </c>
      <c r="H1300">
        <v>75.2</v>
      </c>
      <c r="I1300" t="s">
        <v>5337</v>
      </c>
      <c r="J1300" t="s">
        <v>5338</v>
      </c>
      <c r="K1300" t="s">
        <v>5339</v>
      </c>
      <c r="L1300" t="s">
        <v>5663</v>
      </c>
      <c r="M1300" t="s">
        <v>5663</v>
      </c>
      <c r="N1300" t="s">
        <v>5663</v>
      </c>
      <c r="O1300" t="s">
        <v>5663</v>
      </c>
      <c r="P1300" t="s">
        <v>5663</v>
      </c>
      <c r="Q1300">
        <v>74.150000000000006</v>
      </c>
      <c r="R1300">
        <v>7340.85</v>
      </c>
      <c r="S1300" s="13">
        <v>0</v>
      </c>
      <c r="T1300" s="13">
        <v>1483</v>
      </c>
      <c r="U1300" s="13">
        <v>-281.77</v>
      </c>
      <c r="V1300" s="13">
        <v>71.459999999999994</v>
      </c>
      <c r="W1300" s="13">
        <v>5373.9</v>
      </c>
      <c r="X1300" s="13">
        <v>202.18</v>
      </c>
      <c r="Y1300" s="13">
        <f t="shared" si="26"/>
        <v>7340.85</v>
      </c>
      <c r="Z1300" s="7">
        <f t="shared" si="27"/>
        <v>7340.85</v>
      </c>
    </row>
    <row r="1301" spans="1:26" x14ac:dyDescent="0.25">
      <c r="A1301" t="s">
        <v>2164</v>
      </c>
      <c r="B1301">
        <v>208467</v>
      </c>
      <c r="C1301" s="28" t="s">
        <v>5612</v>
      </c>
      <c r="D1301" s="6">
        <v>44432</v>
      </c>
      <c r="E1301" t="s">
        <v>123</v>
      </c>
      <c r="F1301">
        <v>79</v>
      </c>
      <c r="G1301">
        <v>-3.8</v>
      </c>
      <c r="H1301">
        <v>75.2</v>
      </c>
      <c r="I1301" t="s">
        <v>5340</v>
      </c>
      <c r="J1301" t="s">
        <v>5338</v>
      </c>
      <c r="K1301" t="s">
        <v>5339</v>
      </c>
      <c r="L1301" t="s">
        <v>5663</v>
      </c>
      <c r="M1301" t="s">
        <v>5663</v>
      </c>
      <c r="N1301" t="s">
        <v>5663</v>
      </c>
      <c r="O1301" t="s">
        <v>5663</v>
      </c>
      <c r="P1301" t="s">
        <v>5663</v>
      </c>
      <c r="Q1301">
        <v>74.150000000000006</v>
      </c>
      <c r="R1301">
        <v>7340.85</v>
      </c>
      <c r="S1301" s="13">
        <v>0</v>
      </c>
      <c r="T1301" s="13">
        <v>1483</v>
      </c>
      <c r="U1301" s="13">
        <v>-281.77</v>
      </c>
      <c r="V1301" s="13">
        <v>71.459999999999994</v>
      </c>
      <c r="W1301" s="13">
        <v>5373.9</v>
      </c>
      <c r="X1301" s="13">
        <v>202.18</v>
      </c>
      <c r="Y1301" s="13">
        <f t="shared" si="26"/>
        <v>7340.85</v>
      </c>
      <c r="Z1301" s="7">
        <f t="shared" si="27"/>
        <v>7340.85</v>
      </c>
    </row>
    <row r="1302" spans="1:26" x14ac:dyDescent="0.25">
      <c r="A1302" t="s">
        <v>2164</v>
      </c>
      <c r="B1302">
        <v>208468</v>
      </c>
      <c r="C1302" s="28" t="s">
        <v>5613</v>
      </c>
      <c r="D1302" s="6">
        <v>44432</v>
      </c>
      <c r="E1302" t="s">
        <v>123</v>
      </c>
      <c r="F1302">
        <v>79</v>
      </c>
      <c r="G1302">
        <v>-3.8</v>
      </c>
      <c r="H1302">
        <v>75.2</v>
      </c>
      <c r="I1302" t="s">
        <v>5341</v>
      </c>
      <c r="J1302" t="s">
        <v>5342</v>
      </c>
      <c r="K1302" t="s">
        <v>5343</v>
      </c>
      <c r="L1302" t="s">
        <v>5663</v>
      </c>
      <c r="M1302" t="s">
        <v>5663</v>
      </c>
      <c r="N1302" t="s">
        <v>5663</v>
      </c>
      <c r="O1302" t="s">
        <v>5663</v>
      </c>
      <c r="P1302" t="s">
        <v>5663</v>
      </c>
      <c r="Q1302">
        <v>74.150000000000006</v>
      </c>
      <c r="R1302">
        <v>7340.85</v>
      </c>
      <c r="S1302" s="13">
        <v>0</v>
      </c>
      <c r="T1302" s="13">
        <v>1483</v>
      </c>
      <c r="U1302" s="13">
        <v>-281.77</v>
      </c>
      <c r="V1302" s="13">
        <v>71.459999999999994</v>
      </c>
      <c r="W1302" s="13">
        <v>5373.9</v>
      </c>
      <c r="X1302" s="13">
        <v>202.18</v>
      </c>
      <c r="Y1302" s="13">
        <f t="shared" si="26"/>
        <v>7340.85</v>
      </c>
      <c r="Z1302" s="7">
        <f t="shared" si="27"/>
        <v>7340.85</v>
      </c>
    </row>
    <row r="1303" spans="1:26" x14ac:dyDescent="0.25">
      <c r="A1303" t="s">
        <v>2164</v>
      </c>
      <c r="B1303">
        <v>208469</v>
      </c>
      <c r="C1303" s="28" t="s">
        <v>5614</v>
      </c>
      <c r="D1303" s="6">
        <v>44432</v>
      </c>
      <c r="E1303" t="s">
        <v>123</v>
      </c>
      <c r="F1303">
        <v>24</v>
      </c>
      <c r="G1303">
        <v>-1.4</v>
      </c>
      <c r="H1303">
        <v>22.6</v>
      </c>
      <c r="I1303" t="s">
        <v>5344</v>
      </c>
      <c r="J1303" t="s">
        <v>5345</v>
      </c>
      <c r="K1303" t="s">
        <v>5346</v>
      </c>
      <c r="L1303" t="s">
        <v>5663</v>
      </c>
      <c r="M1303" t="s">
        <v>5663</v>
      </c>
      <c r="N1303" t="s">
        <v>5663</v>
      </c>
      <c r="O1303" t="s">
        <v>5663</v>
      </c>
      <c r="P1303" t="s">
        <v>5663</v>
      </c>
      <c r="Q1303">
        <v>74.150000000000006</v>
      </c>
      <c r="R1303">
        <v>2224.5</v>
      </c>
      <c r="S1303" s="13">
        <v>0</v>
      </c>
      <c r="T1303" s="13">
        <v>444.9</v>
      </c>
      <c r="U1303" s="13">
        <v>-103.81</v>
      </c>
      <c r="V1303" s="13">
        <v>71.459999999999994</v>
      </c>
      <c r="W1303" s="13">
        <v>1615.03</v>
      </c>
      <c r="X1303" s="13">
        <v>60.76</v>
      </c>
      <c r="Y1303" s="13">
        <f t="shared" si="26"/>
        <v>2224.5</v>
      </c>
      <c r="Z1303" s="7">
        <f t="shared" si="27"/>
        <v>2224.5</v>
      </c>
    </row>
    <row r="1304" spans="1:26" x14ac:dyDescent="0.25">
      <c r="A1304" t="s">
        <v>2164</v>
      </c>
      <c r="B1304">
        <v>208492</v>
      </c>
      <c r="C1304" s="28" t="s">
        <v>5615</v>
      </c>
      <c r="D1304" s="6">
        <v>44432</v>
      </c>
      <c r="E1304" t="s">
        <v>123</v>
      </c>
      <c r="F1304">
        <v>20</v>
      </c>
      <c r="G1304">
        <v>-1.23</v>
      </c>
      <c r="H1304">
        <v>18.77</v>
      </c>
      <c r="I1304" t="s">
        <v>5347</v>
      </c>
      <c r="J1304" t="s">
        <v>5348</v>
      </c>
      <c r="K1304" t="s">
        <v>5349</v>
      </c>
      <c r="L1304" t="s">
        <v>5663</v>
      </c>
      <c r="M1304" t="s">
        <v>5663</v>
      </c>
      <c r="N1304" t="s">
        <v>5663</v>
      </c>
      <c r="O1304" t="s">
        <v>5663</v>
      </c>
      <c r="P1304" t="s">
        <v>5663</v>
      </c>
      <c r="Q1304">
        <v>74.150000000000006</v>
      </c>
      <c r="R1304">
        <v>1483</v>
      </c>
      <c r="S1304" s="13">
        <v>0</v>
      </c>
      <c r="T1304" s="13">
        <v>0</v>
      </c>
      <c r="U1304" s="13">
        <v>-91.21</v>
      </c>
      <c r="V1304" s="13">
        <v>71.459999999999994</v>
      </c>
      <c r="W1304" s="13">
        <v>1341.33</v>
      </c>
      <c r="X1304" s="13">
        <v>50.46</v>
      </c>
      <c r="Y1304" s="13">
        <f t="shared" si="26"/>
        <v>1483</v>
      </c>
      <c r="Z1304" s="7">
        <f t="shared" si="27"/>
        <v>1483</v>
      </c>
    </row>
    <row r="1305" spans="1:26" x14ac:dyDescent="0.25">
      <c r="A1305" t="s">
        <v>2164</v>
      </c>
      <c r="B1305">
        <v>208493</v>
      </c>
      <c r="C1305" s="28" t="s">
        <v>5616</v>
      </c>
      <c r="D1305" s="6">
        <v>44433</v>
      </c>
      <c r="E1305" t="s">
        <v>123</v>
      </c>
      <c r="F1305">
        <v>20</v>
      </c>
      <c r="G1305">
        <v>-1.23</v>
      </c>
      <c r="H1305">
        <v>18.77</v>
      </c>
      <c r="I1305" t="s">
        <v>5350</v>
      </c>
      <c r="J1305" t="s">
        <v>5351</v>
      </c>
      <c r="K1305" t="s">
        <v>5352</v>
      </c>
      <c r="L1305" t="s">
        <v>5663</v>
      </c>
      <c r="M1305" t="s">
        <v>5663</v>
      </c>
      <c r="N1305" t="s">
        <v>5663</v>
      </c>
      <c r="O1305" t="s">
        <v>5663</v>
      </c>
      <c r="P1305" t="s">
        <v>5663</v>
      </c>
      <c r="Q1305">
        <v>74.180000000000007</v>
      </c>
      <c r="R1305">
        <v>1483.6</v>
      </c>
      <c r="S1305" s="13">
        <v>0</v>
      </c>
      <c r="T1305" s="13">
        <v>0</v>
      </c>
      <c r="U1305" s="13">
        <v>-91.24</v>
      </c>
      <c r="V1305" s="13">
        <v>71.459999999999994</v>
      </c>
      <c r="W1305" s="13">
        <v>1341.33</v>
      </c>
      <c r="X1305" s="13">
        <v>51.03</v>
      </c>
      <c r="Y1305" s="13">
        <f t="shared" si="26"/>
        <v>1483.6</v>
      </c>
      <c r="Z1305" s="7">
        <f t="shared" si="27"/>
        <v>1483.6</v>
      </c>
    </row>
    <row r="1306" spans="1:26" x14ac:dyDescent="0.25">
      <c r="A1306" t="s">
        <v>2164</v>
      </c>
      <c r="B1306">
        <v>208494</v>
      </c>
      <c r="C1306" s="28" t="s">
        <v>5617</v>
      </c>
      <c r="D1306" s="6">
        <v>44433</v>
      </c>
      <c r="E1306" t="s">
        <v>123</v>
      </c>
      <c r="F1306">
        <v>20</v>
      </c>
      <c r="G1306">
        <v>-1.23</v>
      </c>
      <c r="H1306">
        <v>18.77</v>
      </c>
      <c r="I1306" t="s">
        <v>5353</v>
      </c>
      <c r="J1306" t="s">
        <v>5351</v>
      </c>
      <c r="K1306" t="s">
        <v>5352</v>
      </c>
      <c r="L1306" t="s">
        <v>5663</v>
      </c>
      <c r="M1306" t="s">
        <v>5663</v>
      </c>
      <c r="N1306" t="s">
        <v>5663</v>
      </c>
      <c r="O1306" t="s">
        <v>5663</v>
      </c>
      <c r="P1306" t="s">
        <v>5663</v>
      </c>
      <c r="Q1306">
        <v>74.180000000000007</v>
      </c>
      <c r="R1306">
        <v>1483.6</v>
      </c>
      <c r="S1306" s="13">
        <v>0</v>
      </c>
      <c r="T1306" s="13">
        <v>0</v>
      </c>
      <c r="U1306" s="13">
        <v>-91.24</v>
      </c>
      <c r="V1306" s="13">
        <v>71.459999999999994</v>
      </c>
      <c r="W1306" s="13">
        <v>1341.33</v>
      </c>
      <c r="X1306" s="13">
        <v>51.03</v>
      </c>
      <c r="Y1306" s="13">
        <f t="shared" si="26"/>
        <v>1483.6</v>
      </c>
      <c r="Z1306" s="7">
        <f t="shared" si="27"/>
        <v>1483.6</v>
      </c>
    </row>
    <row r="1307" spans="1:26" x14ac:dyDescent="0.25">
      <c r="A1307" t="s">
        <v>2164</v>
      </c>
      <c r="B1307">
        <v>208496</v>
      </c>
      <c r="C1307" s="28" t="s">
        <v>5618</v>
      </c>
      <c r="D1307" s="6">
        <v>44433</v>
      </c>
      <c r="E1307" t="s">
        <v>123</v>
      </c>
      <c r="F1307">
        <v>103</v>
      </c>
      <c r="G1307">
        <v>-4.8499999999999996</v>
      </c>
      <c r="H1307">
        <v>98.15</v>
      </c>
      <c r="I1307" t="s">
        <v>5354</v>
      </c>
      <c r="J1307" t="s">
        <v>5355</v>
      </c>
      <c r="K1307" t="s">
        <v>5356</v>
      </c>
      <c r="L1307" t="s">
        <v>5663</v>
      </c>
      <c r="M1307" t="s">
        <v>5663</v>
      </c>
      <c r="N1307" t="s">
        <v>5663</v>
      </c>
      <c r="O1307" t="s">
        <v>5663</v>
      </c>
      <c r="P1307" t="s">
        <v>5663</v>
      </c>
      <c r="Q1307">
        <v>74.180000000000007</v>
      </c>
      <c r="R1307">
        <v>9569.2199999999993</v>
      </c>
      <c r="S1307" s="13">
        <v>0</v>
      </c>
      <c r="T1307" s="13">
        <v>1928.68</v>
      </c>
      <c r="U1307" s="13">
        <v>-359.77</v>
      </c>
      <c r="V1307" s="13">
        <v>71.459999999999994</v>
      </c>
      <c r="W1307" s="13">
        <v>7013.92</v>
      </c>
      <c r="X1307" s="13">
        <v>266.85000000000002</v>
      </c>
      <c r="Y1307" s="13">
        <f t="shared" si="26"/>
        <v>9569.2199999999993</v>
      </c>
      <c r="Z1307" s="7">
        <f t="shared" si="27"/>
        <v>9569.2200000000012</v>
      </c>
    </row>
    <row r="1308" spans="1:26" x14ac:dyDescent="0.25">
      <c r="A1308" t="s">
        <v>2164</v>
      </c>
      <c r="B1308">
        <v>208497</v>
      </c>
      <c r="C1308" s="28" t="s">
        <v>5619</v>
      </c>
      <c r="D1308" s="6">
        <v>44433</v>
      </c>
      <c r="E1308" t="s">
        <v>123</v>
      </c>
      <c r="F1308">
        <v>16</v>
      </c>
      <c r="G1308">
        <v>-1.05</v>
      </c>
      <c r="H1308">
        <v>14.95</v>
      </c>
      <c r="I1308" t="s">
        <v>5357</v>
      </c>
      <c r="J1308" t="s">
        <v>5358</v>
      </c>
      <c r="K1308" t="s">
        <v>5359</v>
      </c>
      <c r="L1308" t="s">
        <v>5663</v>
      </c>
      <c r="M1308" t="s">
        <v>5663</v>
      </c>
      <c r="N1308" t="s">
        <v>5663</v>
      </c>
      <c r="O1308" t="s">
        <v>5663</v>
      </c>
      <c r="P1308" t="s">
        <v>5663</v>
      </c>
      <c r="Q1308">
        <v>74.180000000000007</v>
      </c>
      <c r="R1308">
        <v>1483.6</v>
      </c>
      <c r="S1308" s="13">
        <v>0</v>
      </c>
      <c r="T1308" s="13">
        <v>296.72000000000003</v>
      </c>
      <c r="U1308" s="13">
        <v>-77.88</v>
      </c>
      <c r="V1308" s="13">
        <v>71.459999999999994</v>
      </c>
      <c r="W1308" s="13">
        <v>1068.3499999999999</v>
      </c>
      <c r="X1308" s="13">
        <v>40.65</v>
      </c>
      <c r="Y1308" s="13">
        <f t="shared" si="26"/>
        <v>1483.6</v>
      </c>
      <c r="Z1308" s="7">
        <f t="shared" si="27"/>
        <v>1483.6</v>
      </c>
    </row>
    <row r="1309" spans="1:26" x14ac:dyDescent="0.25">
      <c r="A1309" t="s">
        <v>2164</v>
      </c>
      <c r="B1309">
        <v>208498</v>
      </c>
      <c r="C1309" s="28" t="s">
        <v>5620</v>
      </c>
      <c r="D1309" s="6">
        <v>44433</v>
      </c>
      <c r="E1309" t="s">
        <v>123</v>
      </c>
      <c r="F1309">
        <v>79</v>
      </c>
      <c r="G1309">
        <v>-3.8</v>
      </c>
      <c r="H1309">
        <v>75.2</v>
      </c>
      <c r="I1309" t="s">
        <v>5360</v>
      </c>
      <c r="J1309" t="s">
        <v>5361</v>
      </c>
      <c r="K1309" t="s">
        <v>5362</v>
      </c>
      <c r="L1309" t="s">
        <v>5663</v>
      </c>
      <c r="M1309" t="s">
        <v>5663</v>
      </c>
      <c r="N1309" t="s">
        <v>5663</v>
      </c>
      <c r="O1309" t="s">
        <v>5663</v>
      </c>
      <c r="P1309" t="s">
        <v>5663</v>
      </c>
      <c r="Q1309">
        <v>74.180000000000007</v>
      </c>
      <c r="R1309">
        <v>7343.82</v>
      </c>
      <c r="S1309" s="13">
        <v>0</v>
      </c>
      <c r="T1309" s="13">
        <v>1483.6</v>
      </c>
      <c r="U1309" s="13">
        <v>-281.88</v>
      </c>
      <c r="V1309" s="13">
        <v>71.459999999999994</v>
      </c>
      <c r="W1309" s="13">
        <v>5373.89</v>
      </c>
      <c r="X1309" s="13">
        <v>204.45</v>
      </c>
      <c r="Y1309" s="13">
        <f t="shared" si="26"/>
        <v>7343.82</v>
      </c>
      <c r="Z1309" s="7">
        <f t="shared" si="27"/>
        <v>7343.8200000000006</v>
      </c>
    </row>
    <row r="1310" spans="1:26" x14ac:dyDescent="0.25">
      <c r="A1310" t="s">
        <v>2164</v>
      </c>
      <c r="B1310">
        <v>208499</v>
      </c>
      <c r="C1310" s="28" t="s">
        <v>5621</v>
      </c>
      <c r="D1310" s="6">
        <v>44433</v>
      </c>
      <c r="E1310" t="s">
        <v>123</v>
      </c>
      <c r="F1310">
        <v>79</v>
      </c>
      <c r="G1310">
        <v>-3.8</v>
      </c>
      <c r="H1310">
        <v>75.2</v>
      </c>
      <c r="I1310" t="s">
        <v>5363</v>
      </c>
      <c r="J1310" t="s">
        <v>5364</v>
      </c>
      <c r="K1310" t="s">
        <v>5365</v>
      </c>
      <c r="L1310" t="s">
        <v>5663</v>
      </c>
      <c r="M1310" t="s">
        <v>5663</v>
      </c>
      <c r="N1310" t="s">
        <v>5663</v>
      </c>
      <c r="O1310" t="s">
        <v>5663</v>
      </c>
      <c r="P1310" t="s">
        <v>5663</v>
      </c>
      <c r="Q1310">
        <v>74.180000000000007</v>
      </c>
      <c r="R1310">
        <v>7343.82</v>
      </c>
      <c r="S1310" s="13">
        <v>0</v>
      </c>
      <c r="T1310" s="13">
        <v>1483.6</v>
      </c>
      <c r="U1310" s="13">
        <v>-281.88</v>
      </c>
      <c r="V1310" s="13">
        <v>71.459999999999994</v>
      </c>
      <c r="W1310" s="13">
        <v>5373.89</v>
      </c>
      <c r="X1310" s="13">
        <v>204.45</v>
      </c>
      <c r="Y1310" s="13">
        <f t="shared" si="26"/>
        <v>7343.82</v>
      </c>
      <c r="Z1310" s="7">
        <f t="shared" si="27"/>
        <v>7343.8200000000006</v>
      </c>
    </row>
    <row r="1311" spans="1:26" x14ac:dyDescent="0.25">
      <c r="A1311" t="s">
        <v>2164</v>
      </c>
      <c r="B1311">
        <v>208505</v>
      </c>
      <c r="C1311" s="28" t="s">
        <v>5622</v>
      </c>
      <c r="D1311" s="6">
        <v>44433</v>
      </c>
      <c r="E1311" t="s">
        <v>123</v>
      </c>
      <c r="F1311">
        <v>20</v>
      </c>
      <c r="G1311">
        <v>-1.23</v>
      </c>
      <c r="H1311">
        <v>18.77</v>
      </c>
      <c r="I1311" t="s">
        <v>5366</v>
      </c>
      <c r="J1311" t="s">
        <v>5367</v>
      </c>
      <c r="K1311" t="s">
        <v>5368</v>
      </c>
      <c r="L1311" t="s">
        <v>5663</v>
      </c>
      <c r="M1311" t="s">
        <v>5663</v>
      </c>
      <c r="N1311" t="s">
        <v>5663</v>
      </c>
      <c r="O1311" t="s">
        <v>5663</v>
      </c>
      <c r="P1311" t="s">
        <v>5663</v>
      </c>
      <c r="Q1311">
        <v>74.180000000000007</v>
      </c>
      <c r="R1311">
        <v>1483.6</v>
      </c>
      <c r="S1311" s="13">
        <v>0</v>
      </c>
      <c r="T1311" s="13">
        <v>0</v>
      </c>
      <c r="U1311" s="13">
        <v>-91.24</v>
      </c>
      <c r="V1311" s="13">
        <v>71.459999999999994</v>
      </c>
      <c r="W1311" s="13">
        <v>1341.33</v>
      </c>
      <c r="X1311" s="13">
        <v>51.03</v>
      </c>
      <c r="Y1311" s="13">
        <f t="shared" si="26"/>
        <v>1483.6</v>
      </c>
      <c r="Z1311" s="7">
        <f t="shared" si="27"/>
        <v>1483.6</v>
      </c>
    </row>
    <row r="1312" spans="1:26" x14ac:dyDescent="0.25">
      <c r="A1312" t="s">
        <v>2164</v>
      </c>
      <c r="B1312">
        <v>208506</v>
      </c>
      <c r="C1312" s="28" t="s">
        <v>5623</v>
      </c>
      <c r="D1312" s="6">
        <v>44433</v>
      </c>
      <c r="E1312" t="s">
        <v>123</v>
      </c>
      <c r="F1312">
        <v>79</v>
      </c>
      <c r="G1312">
        <v>-3.8</v>
      </c>
      <c r="H1312">
        <v>75.2</v>
      </c>
      <c r="I1312" t="s">
        <v>5369</v>
      </c>
      <c r="J1312" t="s">
        <v>5370</v>
      </c>
      <c r="K1312" t="s">
        <v>5371</v>
      </c>
      <c r="L1312" t="s">
        <v>5663</v>
      </c>
      <c r="M1312" t="s">
        <v>5663</v>
      </c>
      <c r="N1312" t="s">
        <v>5663</v>
      </c>
      <c r="O1312" t="s">
        <v>5663</v>
      </c>
      <c r="P1312" t="s">
        <v>5663</v>
      </c>
      <c r="Q1312">
        <v>74.180000000000007</v>
      </c>
      <c r="R1312">
        <v>7343.82</v>
      </c>
      <c r="S1312" s="13">
        <v>0</v>
      </c>
      <c r="T1312" s="13">
        <v>1483.6</v>
      </c>
      <c r="U1312" s="13">
        <v>-281.88</v>
      </c>
      <c r="V1312" s="13">
        <v>71.459999999999994</v>
      </c>
      <c r="W1312" s="13">
        <v>5373.89</v>
      </c>
      <c r="X1312" s="13">
        <v>204.45</v>
      </c>
      <c r="Y1312" s="13">
        <f t="shared" si="26"/>
        <v>7343.82</v>
      </c>
      <c r="Z1312" s="7">
        <f t="shared" si="27"/>
        <v>7343.8200000000006</v>
      </c>
    </row>
    <row r="1313" spans="1:26" x14ac:dyDescent="0.25">
      <c r="A1313" t="s">
        <v>2164</v>
      </c>
      <c r="B1313">
        <v>208507</v>
      </c>
      <c r="C1313" s="28" t="s">
        <v>5624</v>
      </c>
      <c r="D1313" s="6">
        <v>44433</v>
      </c>
      <c r="E1313" t="s">
        <v>123</v>
      </c>
      <c r="F1313">
        <v>32</v>
      </c>
      <c r="G1313">
        <v>-1.75</v>
      </c>
      <c r="H1313">
        <v>30.25</v>
      </c>
      <c r="I1313" t="s">
        <v>5372</v>
      </c>
      <c r="J1313" t="s">
        <v>5373</v>
      </c>
      <c r="K1313" t="s">
        <v>5374</v>
      </c>
      <c r="L1313" t="s">
        <v>5663</v>
      </c>
      <c r="M1313" t="s">
        <v>5663</v>
      </c>
      <c r="N1313" t="s">
        <v>5663</v>
      </c>
      <c r="O1313" t="s">
        <v>5663</v>
      </c>
      <c r="P1313" t="s">
        <v>5663</v>
      </c>
      <c r="Q1313">
        <v>74.180000000000007</v>
      </c>
      <c r="R1313">
        <v>2967.2</v>
      </c>
      <c r="S1313" s="13">
        <v>0</v>
      </c>
      <c r="T1313" s="13">
        <v>593.44000000000005</v>
      </c>
      <c r="U1313" s="13">
        <v>-129.82</v>
      </c>
      <c r="V1313" s="13">
        <v>71.459999999999994</v>
      </c>
      <c r="W1313" s="13">
        <v>2161.6999999999998</v>
      </c>
      <c r="X1313" s="13">
        <v>82.24</v>
      </c>
      <c r="Y1313" s="13">
        <f t="shared" si="26"/>
        <v>2967.2</v>
      </c>
      <c r="Z1313" s="7">
        <f t="shared" si="27"/>
        <v>2967.2</v>
      </c>
    </row>
    <row r="1314" spans="1:26" x14ac:dyDescent="0.25">
      <c r="A1314" t="s">
        <v>2164</v>
      </c>
      <c r="B1314">
        <v>208508</v>
      </c>
      <c r="C1314" s="28" t="s">
        <v>5625</v>
      </c>
      <c r="D1314" s="6">
        <v>44434</v>
      </c>
      <c r="E1314" t="s">
        <v>123</v>
      </c>
      <c r="F1314">
        <v>16</v>
      </c>
      <c r="G1314">
        <v>-1.05</v>
      </c>
      <c r="H1314">
        <v>14.95</v>
      </c>
      <c r="I1314" t="s">
        <v>5375</v>
      </c>
      <c r="J1314" t="s">
        <v>5376</v>
      </c>
      <c r="K1314" t="s">
        <v>5377</v>
      </c>
      <c r="L1314" t="s">
        <v>5663</v>
      </c>
      <c r="M1314" t="s">
        <v>5663</v>
      </c>
      <c r="N1314" t="s">
        <v>5663</v>
      </c>
      <c r="O1314" t="s">
        <v>5663</v>
      </c>
      <c r="P1314" t="s">
        <v>5663</v>
      </c>
      <c r="Q1314">
        <v>74.13</v>
      </c>
      <c r="R1314">
        <v>1482.6</v>
      </c>
      <c r="S1314" s="13">
        <v>0</v>
      </c>
      <c r="T1314" s="13">
        <v>296.52</v>
      </c>
      <c r="U1314" s="13">
        <v>-77.84</v>
      </c>
      <c r="V1314" s="13">
        <v>71.489999999999995</v>
      </c>
      <c r="W1314" s="13">
        <v>1068.81</v>
      </c>
      <c r="X1314" s="13">
        <v>39.43</v>
      </c>
      <c r="Y1314" s="13">
        <f t="shared" si="26"/>
        <v>1482.6</v>
      </c>
      <c r="Z1314" s="7">
        <f t="shared" si="27"/>
        <v>1482.6</v>
      </c>
    </row>
    <row r="1315" spans="1:26" x14ac:dyDescent="0.25">
      <c r="A1315" t="s">
        <v>2164</v>
      </c>
      <c r="B1315">
        <v>208509</v>
      </c>
      <c r="C1315" s="28" t="s">
        <v>5626</v>
      </c>
      <c r="D1315" s="6">
        <v>44434</v>
      </c>
      <c r="E1315" t="s">
        <v>123</v>
      </c>
      <c r="F1315">
        <v>16</v>
      </c>
      <c r="G1315">
        <v>-1.05</v>
      </c>
      <c r="H1315">
        <v>14.95</v>
      </c>
      <c r="I1315" t="s">
        <v>5378</v>
      </c>
      <c r="J1315" t="s">
        <v>5379</v>
      </c>
      <c r="K1315" t="s">
        <v>5380</v>
      </c>
      <c r="L1315" t="s">
        <v>5663</v>
      </c>
      <c r="M1315" t="s">
        <v>5663</v>
      </c>
      <c r="N1315" t="s">
        <v>5663</v>
      </c>
      <c r="O1315" t="s">
        <v>5663</v>
      </c>
      <c r="P1315" t="s">
        <v>5663</v>
      </c>
      <c r="Q1315">
        <v>74.13</v>
      </c>
      <c r="R1315">
        <v>1482.6</v>
      </c>
      <c r="S1315" s="13">
        <v>0</v>
      </c>
      <c r="T1315" s="13">
        <v>296.52</v>
      </c>
      <c r="U1315" s="13">
        <v>-77.84</v>
      </c>
      <c r="V1315" s="13">
        <v>71.489999999999995</v>
      </c>
      <c r="W1315" s="13">
        <v>1068.81</v>
      </c>
      <c r="X1315" s="13">
        <v>39.43</v>
      </c>
      <c r="Y1315" s="13">
        <f t="shared" si="26"/>
        <v>1482.6</v>
      </c>
      <c r="Z1315" s="7">
        <f t="shared" si="27"/>
        <v>1482.6</v>
      </c>
    </row>
    <row r="1316" spans="1:26" x14ac:dyDescent="0.25">
      <c r="A1316" t="s">
        <v>2164</v>
      </c>
      <c r="B1316">
        <v>208510</v>
      </c>
      <c r="C1316" s="28" t="s">
        <v>5627</v>
      </c>
      <c r="D1316" s="6">
        <v>44434</v>
      </c>
      <c r="E1316" t="s">
        <v>123</v>
      </c>
      <c r="F1316">
        <v>16</v>
      </c>
      <c r="G1316">
        <v>-1.05</v>
      </c>
      <c r="H1316">
        <v>14.95</v>
      </c>
      <c r="I1316" t="s">
        <v>5381</v>
      </c>
      <c r="J1316" t="s">
        <v>5382</v>
      </c>
      <c r="K1316" t="s">
        <v>5383</v>
      </c>
      <c r="L1316" t="s">
        <v>5663</v>
      </c>
      <c r="M1316" t="s">
        <v>5663</v>
      </c>
      <c r="N1316" t="s">
        <v>5663</v>
      </c>
      <c r="O1316" t="s">
        <v>5663</v>
      </c>
      <c r="P1316" t="s">
        <v>5663</v>
      </c>
      <c r="Q1316">
        <v>74.13</v>
      </c>
      <c r="R1316">
        <v>1482.6</v>
      </c>
      <c r="S1316" s="13">
        <v>0</v>
      </c>
      <c r="T1316" s="13">
        <v>296.52</v>
      </c>
      <c r="U1316" s="13">
        <v>-77.84</v>
      </c>
      <c r="V1316" s="13">
        <v>71.489999999999995</v>
      </c>
      <c r="W1316" s="13">
        <v>1068.81</v>
      </c>
      <c r="X1316" s="13">
        <v>39.43</v>
      </c>
      <c r="Y1316" s="13">
        <f t="shared" si="26"/>
        <v>1482.6</v>
      </c>
      <c r="Z1316" s="7">
        <f t="shared" si="27"/>
        <v>1482.6</v>
      </c>
    </row>
    <row r="1317" spans="1:26" x14ac:dyDescent="0.25">
      <c r="A1317" t="s">
        <v>2164</v>
      </c>
      <c r="B1317">
        <v>208511</v>
      </c>
      <c r="C1317" s="28" t="s">
        <v>5628</v>
      </c>
      <c r="D1317" s="6">
        <v>44434</v>
      </c>
      <c r="E1317" t="s">
        <v>123</v>
      </c>
      <c r="F1317">
        <v>16</v>
      </c>
      <c r="G1317">
        <v>-1.05</v>
      </c>
      <c r="H1317">
        <v>14.95</v>
      </c>
      <c r="I1317" t="s">
        <v>5384</v>
      </c>
      <c r="J1317" t="s">
        <v>5382</v>
      </c>
      <c r="K1317" t="s">
        <v>5383</v>
      </c>
      <c r="L1317" t="s">
        <v>5663</v>
      </c>
      <c r="M1317" t="s">
        <v>5663</v>
      </c>
      <c r="N1317" t="s">
        <v>5663</v>
      </c>
      <c r="O1317" t="s">
        <v>5663</v>
      </c>
      <c r="P1317" t="s">
        <v>5663</v>
      </c>
      <c r="Q1317">
        <v>74.13</v>
      </c>
      <c r="R1317">
        <v>1482.6</v>
      </c>
      <c r="S1317" s="13">
        <v>0</v>
      </c>
      <c r="T1317" s="13">
        <v>296.52</v>
      </c>
      <c r="U1317" s="13">
        <v>-77.84</v>
      </c>
      <c r="V1317" s="13">
        <v>71.489999999999995</v>
      </c>
      <c r="W1317" s="13">
        <v>1068.81</v>
      </c>
      <c r="X1317" s="13">
        <v>39.43</v>
      </c>
      <c r="Y1317" s="13">
        <f t="shared" si="26"/>
        <v>1482.6</v>
      </c>
      <c r="Z1317" s="7">
        <f t="shared" si="27"/>
        <v>1482.6</v>
      </c>
    </row>
    <row r="1318" spans="1:26" x14ac:dyDescent="0.25">
      <c r="A1318" t="s">
        <v>2164</v>
      </c>
      <c r="B1318">
        <v>208513</v>
      </c>
      <c r="C1318" s="28" t="s">
        <v>5629</v>
      </c>
      <c r="D1318" s="6">
        <v>44434</v>
      </c>
      <c r="E1318" t="s">
        <v>123</v>
      </c>
      <c r="F1318">
        <v>111</v>
      </c>
      <c r="G1318">
        <v>-5.2</v>
      </c>
      <c r="H1318">
        <v>105.8</v>
      </c>
      <c r="I1318" t="s">
        <v>5385</v>
      </c>
      <c r="J1318" t="s">
        <v>5386</v>
      </c>
      <c r="K1318" t="s">
        <v>5387</v>
      </c>
      <c r="L1318" t="s">
        <v>5663</v>
      </c>
      <c r="M1318" t="s">
        <v>5663</v>
      </c>
      <c r="N1318" t="s">
        <v>5663</v>
      </c>
      <c r="O1318" t="s">
        <v>5663</v>
      </c>
      <c r="P1318" t="s">
        <v>5663</v>
      </c>
      <c r="Q1318">
        <v>74.13</v>
      </c>
      <c r="R1318">
        <v>10304.07</v>
      </c>
      <c r="S1318" s="13">
        <v>0</v>
      </c>
      <c r="T1318" s="13">
        <v>2075.64</v>
      </c>
      <c r="U1318" s="13">
        <v>-385.48</v>
      </c>
      <c r="V1318" s="13">
        <v>71.489999999999995</v>
      </c>
      <c r="W1318" s="13">
        <v>7563.89</v>
      </c>
      <c r="X1318" s="13">
        <v>279.06</v>
      </c>
      <c r="Y1318" s="13">
        <f t="shared" si="26"/>
        <v>10304.07</v>
      </c>
      <c r="Z1318" s="7">
        <f t="shared" si="27"/>
        <v>10304.07</v>
      </c>
    </row>
    <row r="1319" spans="1:26" x14ac:dyDescent="0.25">
      <c r="A1319" t="s">
        <v>2164</v>
      </c>
      <c r="B1319">
        <v>208514</v>
      </c>
      <c r="C1319" s="28" t="s">
        <v>5630</v>
      </c>
      <c r="D1319" s="6">
        <v>44434</v>
      </c>
      <c r="E1319" t="s">
        <v>123</v>
      </c>
      <c r="F1319">
        <v>111</v>
      </c>
      <c r="G1319">
        <v>-5.2</v>
      </c>
      <c r="H1319">
        <v>105.8</v>
      </c>
      <c r="I1319" t="s">
        <v>5388</v>
      </c>
      <c r="J1319" t="s">
        <v>5386</v>
      </c>
      <c r="K1319" t="s">
        <v>5387</v>
      </c>
      <c r="L1319" t="s">
        <v>5663</v>
      </c>
      <c r="M1319" t="s">
        <v>5663</v>
      </c>
      <c r="N1319" t="s">
        <v>5663</v>
      </c>
      <c r="O1319" t="s">
        <v>5663</v>
      </c>
      <c r="P1319" t="s">
        <v>5663</v>
      </c>
      <c r="Q1319">
        <v>74.13</v>
      </c>
      <c r="R1319">
        <v>10304.07</v>
      </c>
      <c r="S1319" s="13">
        <v>0</v>
      </c>
      <c r="T1319" s="13">
        <v>2075.64</v>
      </c>
      <c r="U1319" s="13">
        <v>-385.48</v>
      </c>
      <c r="V1319" s="13">
        <v>71.489999999999995</v>
      </c>
      <c r="W1319" s="13">
        <v>7563.89</v>
      </c>
      <c r="X1319" s="13">
        <v>279.06</v>
      </c>
      <c r="Y1319" s="13">
        <f t="shared" si="26"/>
        <v>10304.07</v>
      </c>
      <c r="Z1319" s="7">
        <f t="shared" si="27"/>
        <v>10304.07</v>
      </c>
    </row>
    <row r="1320" spans="1:26" x14ac:dyDescent="0.25">
      <c r="A1320" t="s">
        <v>2164</v>
      </c>
      <c r="B1320">
        <v>208518</v>
      </c>
      <c r="C1320" s="28" t="s">
        <v>5631</v>
      </c>
      <c r="D1320" s="6">
        <v>44435</v>
      </c>
      <c r="E1320" t="s">
        <v>123</v>
      </c>
      <c r="F1320">
        <v>79</v>
      </c>
      <c r="G1320">
        <v>-3.8</v>
      </c>
      <c r="H1320">
        <v>75.2</v>
      </c>
      <c r="I1320" t="s">
        <v>5389</v>
      </c>
      <c r="J1320" t="s">
        <v>5390</v>
      </c>
      <c r="K1320" t="s">
        <v>5391</v>
      </c>
      <c r="L1320" t="s">
        <v>5663</v>
      </c>
      <c r="M1320" t="s">
        <v>5663</v>
      </c>
      <c r="N1320" t="s">
        <v>5663</v>
      </c>
      <c r="O1320" t="s">
        <v>5663</v>
      </c>
      <c r="P1320" t="s">
        <v>5663</v>
      </c>
      <c r="Q1320">
        <v>73.48</v>
      </c>
      <c r="R1320">
        <v>7274.52</v>
      </c>
      <c r="S1320" s="13">
        <v>0</v>
      </c>
      <c r="T1320" s="13">
        <v>1469.6</v>
      </c>
      <c r="U1320" s="13">
        <v>-279.23</v>
      </c>
      <c r="V1320" s="13">
        <v>71.47</v>
      </c>
      <c r="W1320" s="13">
        <v>5374.61</v>
      </c>
      <c r="X1320" s="13">
        <v>151.08000000000001</v>
      </c>
      <c r="Y1320" s="13">
        <f t="shared" si="26"/>
        <v>7274.52</v>
      </c>
      <c r="Z1320" s="7">
        <f t="shared" si="27"/>
        <v>7274.5199999999986</v>
      </c>
    </row>
    <row r="1321" spans="1:26" x14ac:dyDescent="0.25">
      <c r="A1321" t="s">
        <v>2164</v>
      </c>
      <c r="B1321">
        <v>208519</v>
      </c>
      <c r="C1321" s="28" t="s">
        <v>5632</v>
      </c>
      <c r="D1321" s="6">
        <v>44435</v>
      </c>
      <c r="E1321" t="s">
        <v>123</v>
      </c>
      <c r="F1321">
        <v>99</v>
      </c>
      <c r="G1321">
        <v>-4.67</v>
      </c>
      <c r="H1321">
        <v>94.33</v>
      </c>
      <c r="I1321" t="s">
        <v>5392</v>
      </c>
      <c r="J1321" t="s">
        <v>5393</v>
      </c>
      <c r="K1321" t="s">
        <v>5394</v>
      </c>
      <c r="L1321" t="s">
        <v>5663</v>
      </c>
      <c r="M1321" t="s">
        <v>5663</v>
      </c>
      <c r="N1321" t="s">
        <v>5663</v>
      </c>
      <c r="O1321" t="s">
        <v>5663</v>
      </c>
      <c r="P1321" t="s">
        <v>5663</v>
      </c>
      <c r="Q1321">
        <v>73.48</v>
      </c>
      <c r="R1321">
        <v>7274.52</v>
      </c>
      <c r="S1321" s="13">
        <v>0</v>
      </c>
      <c r="T1321" s="13">
        <v>0</v>
      </c>
      <c r="U1321" s="13">
        <v>-343.15</v>
      </c>
      <c r="V1321" s="13">
        <v>71.47</v>
      </c>
      <c r="W1321" s="13">
        <v>6741.85</v>
      </c>
      <c r="X1321" s="13">
        <v>189.52</v>
      </c>
      <c r="Y1321" s="13">
        <f t="shared" si="26"/>
        <v>7274.52</v>
      </c>
      <c r="Z1321" s="7">
        <f t="shared" si="27"/>
        <v>7274.52</v>
      </c>
    </row>
    <row r="1322" spans="1:26" x14ac:dyDescent="0.25">
      <c r="A1322" t="s">
        <v>2164</v>
      </c>
      <c r="B1322">
        <v>208520</v>
      </c>
      <c r="C1322" s="28" t="s">
        <v>5633</v>
      </c>
      <c r="D1322" s="6">
        <v>44435</v>
      </c>
      <c r="E1322" t="s">
        <v>123</v>
      </c>
      <c r="F1322">
        <v>89</v>
      </c>
      <c r="G1322">
        <v>-4.24</v>
      </c>
      <c r="H1322">
        <v>84.76</v>
      </c>
      <c r="I1322" t="s">
        <v>5395</v>
      </c>
      <c r="J1322" t="s">
        <v>5396</v>
      </c>
      <c r="K1322" t="s">
        <v>5397</v>
      </c>
      <c r="L1322" t="s">
        <v>5663</v>
      </c>
      <c r="M1322" t="s">
        <v>5663</v>
      </c>
      <c r="N1322" t="s">
        <v>5663</v>
      </c>
      <c r="O1322" t="s">
        <v>5663</v>
      </c>
      <c r="P1322" t="s">
        <v>5663</v>
      </c>
      <c r="Q1322">
        <v>73.48</v>
      </c>
      <c r="R1322">
        <v>7274.52</v>
      </c>
      <c r="S1322" s="13">
        <v>0</v>
      </c>
      <c r="T1322" s="13">
        <v>734.8</v>
      </c>
      <c r="U1322" s="13">
        <v>-311.56</v>
      </c>
      <c r="V1322" s="13">
        <v>71.47</v>
      </c>
      <c r="W1322" s="13">
        <v>6057.87</v>
      </c>
      <c r="X1322" s="13">
        <v>170.29</v>
      </c>
      <c r="Y1322" s="13">
        <f t="shared" ref="Y1322:Y1351" si="28">+R1322</f>
        <v>7274.52</v>
      </c>
      <c r="Z1322" s="7">
        <f t="shared" ref="Z1322:Z1351" si="29">+X1322+W1322+T1322-U1322</f>
        <v>7274.52</v>
      </c>
    </row>
    <row r="1323" spans="1:26" x14ac:dyDescent="0.25">
      <c r="A1323" t="s">
        <v>2164</v>
      </c>
      <c r="B1323">
        <v>208527</v>
      </c>
      <c r="C1323" s="28" t="s">
        <v>5634</v>
      </c>
      <c r="D1323" s="6">
        <v>44435</v>
      </c>
      <c r="E1323" t="s">
        <v>123</v>
      </c>
      <c r="F1323">
        <v>60</v>
      </c>
      <c r="G1323">
        <v>-2.97</v>
      </c>
      <c r="H1323">
        <v>57.03</v>
      </c>
      <c r="I1323" t="s">
        <v>5398</v>
      </c>
      <c r="J1323" t="s">
        <v>5399</v>
      </c>
      <c r="K1323" t="s">
        <v>5400</v>
      </c>
      <c r="L1323" t="s">
        <v>5663</v>
      </c>
      <c r="M1323" t="s">
        <v>5663</v>
      </c>
      <c r="N1323" t="s">
        <v>5663</v>
      </c>
      <c r="O1323" t="s">
        <v>5663</v>
      </c>
      <c r="P1323" t="s">
        <v>5663</v>
      </c>
      <c r="Q1323">
        <v>73.48</v>
      </c>
      <c r="R1323">
        <v>4408.8</v>
      </c>
      <c r="S1323" s="13">
        <v>0</v>
      </c>
      <c r="T1323" s="13">
        <v>0</v>
      </c>
      <c r="U1323" s="13">
        <v>-218.23</v>
      </c>
      <c r="V1323" s="13">
        <v>71.47</v>
      </c>
      <c r="W1323" s="13">
        <v>4075.99</v>
      </c>
      <c r="X1323" s="13">
        <v>114.58</v>
      </c>
      <c r="Y1323" s="13">
        <f t="shared" si="28"/>
        <v>4408.8</v>
      </c>
      <c r="Z1323" s="7">
        <f t="shared" si="29"/>
        <v>4408.7999999999993</v>
      </c>
    </row>
    <row r="1324" spans="1:26" x14ac:dyDescent="0.25">
      <c r="A1324" t="s">
        <v>2164</v>
      </c>
      <c r="B1324">
        <v>208529</v>
      </c>
      <c r="C1324" s="28" t="s">
        <v>5635</v>
      </c>
      <c r="D1324" s="6">
        <v>44435</v>
      </c>
      <c r="E1324" t="s">
        <v>123</v>
      </c>
      <c r="F1324">
        <v>16</v>
      </c>
      <c r="G1324">
        <v>-1.05</v>
      </c>
      <c r="H1324">
        <v>14.95</v>
      </c>
      <c r="I1324" t="s">
        <v>5401</v>
      </c>
      <c r="J1324" t="s">
        <v>5402</v>
      </c>
      <c r="K1324" t="s">
        <v>5403</v>
      </c>
      <c r="L1324" t="s">
        <v>5663</v>
      </c>
      <c r="M1324" t="s">
        <v>5663</v>
      </c>
      <c r="N1324" t="s">
        <v>5663</v>
      </c>
      <c r="O1324" t="s">
        <v>5663</v>
      </c>
      <c r="P1324" t="s">
        <v>5663</v>
      </c>
      <c r="Q1324">
        <v>73.48</v>
      </c>
      <c r="R1324">
        <v>1469.6</v>
      </c>
      <c r="S1324" s="13">
        <v>0</v>
      </c>
      <c r="T1324" s="13">
        <v>293.92</v>
      </c>
      <c r="U1324" s="13">
        <v>-77.150000000000006</v>
      </c>
      <c r="V1324" s="13">
        <v>71.47</v>
      </c>
      <c r="W1324" s="13">
        <v>1068.49</v>
      </c>
      <c r="X1324" s="13">
        <v>30.04</v>
      </c>
      <c r="Y1324" s="13">
        <f t="shared" si="28"/>
        <v>1469.6</v>
      </c>
      <c r="Z1324" s="7">
        <f t="shared" si="29"/>
        <v>1469.6000000000001</v>
      </c>
    </row>
    <row r="1325" spans="1:26" x14ac:dyDescent="0.25">
      <c r="A1325" t="s">
        <v>2164</v>
      </c>
      <c r="B1325">
        <v>208531</v>
      </c>
      <c r="C1325" s="28" t="s">
        <v>5636</v>
      </c>
      <c r="D1325" s="6">
        <v>44435</v>
      </c>
      <c r="E1325" t="s">
        <v>123</v>
      </c>
      <c r="F1325">
        <v>16</v>
      </c>
      <c r="G1325">
        <v>-1.05</v>
      </c>
      <c r="H1325">
        <v>14.95</v>
      </c>
      <c r="I1325" t="s">
        <v>5404</v>
      </c>
      <c r="J1325" t="s">
        <v>4719</v>
      </c>
      <c r="K1325" t="s">
        <v>4720</v>
      </c>
      <c r="L1325" t="s">
        <v>5663</v>
      </c>
      <c r="M1325" t="s">
        <v>5663</v>
      </c>
      <c r="N1325" t="s">
        <v>5663</v>
      </c>
      <c r="O1325" t="s">
        <v>5663</v>
      </c>
      <c r="P1325" t="s">
        <v>5663</v>
      </c>
      <c r="Q1325">
        <v>73.48</v>
      </c>
      <c r="R1325">
        <v>1469.6</v>
      </c>
      <c r="S1325" s="13">
        <v>0</v>
      </c>
      <c r="T1325" s="13">
        <v>293.92</v>
      </c>
      <c r="U1325" s="13">
        <v>-77.150000000000006</v>
      </c>
      <c r="V1325" s="13">
        <v>71.47</v>
      </c>
      <c r="W1325" s="13">
        <v>1068.49</v>
      </c>
      <c r="X1325" s="13">
        <v>30.04</v>
      </c>
      <c r="Y1325" s="13">
        <f t="shared" si="28"/>
        <v>1469.6</v>
      </c>
      <c r="Z1325" s="7">
        <f t="shared" si="29"/>
        <v>1469.6000000000001</v>
      </c>
    </row>
    <row r="1326" spans="1:26" x14ac:dyDescent="0.25">
      <c r="A1326" t="s">
        <v>2164</v>
      </c>
      <c r="B1326">
        <v>208532</v>
      </c>
      <c r="C1326" s="28" t="s">
        <v>5637</v>
      </c>
      <c r="D1326" s="6">
        <v>44435</v>
      </c>
      <c r="E1326" t="s">
        <v>123</v>
      </c>
      <c r="F1326">
        <v>16</v>
      </c>
      <c r="G1326">
        <v>-1.05</v>
      </c>
      <c r="H1326">
        <v>14.95</v>
      </c>
      <c r="I1326" t="s">
        <v>5405</v>
      </c>
      <c r="J1326" t="s">
        <v>4719</v>
      </c>
      <c r="K1326" t="s">
        <v>4720</v>
      </c>
      <c r="L1326" t="s">
        <v>5663</v>
      </c>
      <c r="M1326" t="s">
        <v>5663</v>
      </c>
      <c r="N1326" t="s">
        <v>5663</v>
      </c>
      <c r="O1326" t="s">
        <v>5663</v>
      </c>
      <c r="P1326" t="s">
        <v>5663</v>
      </c>
      <c r="Q1326">
        <v>73.48</v>
      </c>
      <c r="R1326">
        <v>1469.6</v>
      </c>
      <c r="S1326" s="13">
        <v>0</v>
      </c>
      <c r="T1326" s="13">
        <v>293.92</v>
      </c>
      <c r="U1326" s="13">
        <v>-77.150000000000006</v>
      </c>
      <c r="V1326" s="13">
        <v>71.47</v>
      </c>
      <c r="W1326" s="13">
        <v>1068.49</v>
      </c>
      <c r="X1326" s="13">
        <v>30.04</v>
      </c>
      <c r="Y1326" s="13">
        <f t="shared" si="28"/>
        <v>1469.6</v>
      </c>
      <c r="Z1326" s="7">
        <f t="shared" si="29"/>
        <v>1469.6000000000001</v>
      </c>
    </row>
    <row r="1327" spans="1:26" x14ac:dyDescent="0.25">
      <c r="A1327" t="s">
        <v>2164</v>
      </c>
      <c r="B1327">
        <v>208533</v>
      </c>
      <c r="C1327" s="28" t="s">
        <v>5638</v>
      </c>
      <c r="D1327" s="6">
        <v>44435</v>
      </c>
      <c r="E1327" t="s">
        <v>123</v>
      </c>
      <c r="F1327">
        <v>39</v>
      </c>
      <c r="G1327">
        <v>-2.0499999999999998</v>
      </c>
      <c r="H1327">
        <v>36.950000000000003</v>
      </c>
      <c r="I1327" t="s">
        <v>5406</v>
      </c>
      <c r="J1327" t="s">
        <v>5407</v>
      </c>
      <c r="K1327" t="s">
        <v>5408</v>
      </c>
      <c r="L1327" t="s">
        <v>5663</v>
      </c>
      <c r="M1327" t="s">
        <v>5663</v>
      </c>
      <c r="N1327" t="s">
        <v>5663</v>
      </c>
      <c r="O1327" t="s">
        <v>5663</v>
      </c>
      <c r="P1327" t="s">
        <v>5663</v>
      </c>
      <c r="Q1327">
        <v>73.48</v>
      </c>
      <c r="R1327">
        <v>3600.52</v>
      </c>
      <c r="S1327" s="13">
        <v>0</v>
      </c>
      <c r="T1327" s="13">
        <v>734.8</v>
      </c>
      <c r="U1327" s="13">
        <v>-150.63</v>
      </c>
      <c r="V1327" s="13">
        <v>71.47</v>
      </c>
      <c r="W1327" s="13">
        <v>2640.85</v>
      </c>
      <c r="X1327" s="13">
        <v>74.239999999999995</v>
      </c>
      <c r="Y1327" s="13">
        <f t="shared" si="28"/>
        <v>3600.52</v>
      </c>
      <c r="Z1327" s="7">
        <f t="shared" si="29"/>
        <v>3600.5199999999995</v>
      </c>
    </row>
    <row r="1328" spans="1:26" x14ac:dyDescent="0.25">
      <c r="A1328" t="s">
        <v>2164</v>
      </c>
      <c r="B1328">
        <v>208534</v>
      </c>
      <c r="C1328" s="28" t="s">
        <v>5639</v>
      </c>
      <c r="D1328" s="6">
        <v>44436</v>
      </c>
      <c r="E1328" t="s">
        <v>123</v>
      </c>
      <c r="F1328">
        <v>79</v>
      </c>
      <c r="G1328">
        <v>-3.8</v>
      </c>
      <c r="H1328">
        <v>75.2</v>
      </c>
      <c r="I1328" t="s">
        <v>5409</v>
      </c>
      <c r="J1328" t="s">
        <v>5410</v>
      </c>
      <c r="K1328" t="s">
        <v>5411</v>
      </c>
      <c r="L1328" t="s">
        <v>5663</v>
      </c>
      <c r="M1328" t="s">
        <v>5663</v>
      </c>
      <c r="N1328" t="s">
        <v>5663</v>
      </c>
      <c r="O1328" t="s">
        <v>5663</v>
      </c>
      <c r="P1328" t="s">
        <v>5663</v>
      </c>
      <c r="Q1328">
        <v>73.489999999999995</v>
      </c>
      <c r="R1328">
        <v>7275.51</v>
      </c>
      <c r="S1328" s="13">
        <v>0</v>
      </c>
      <c r="T1328" s="13">
        <v>1469.8</v>
      </c>
      <c r="U1328" s="13">
        <v>-279.26</v>
      </c>
      <c r="V1328" s="13">
        <v>70.86</v>
      </c>
      <c r="W1328" s="13">
        <v>5328.43</v>
      </c>
      <c r="X1328" s="13">
        <v>198.02</v>
      </c>
      <c r="Y1328" s="13">
        <f t="shared" si="28"/>
        <v>7275.51</v>
      </c>
      <c r="Z1328" s="7">
        <f t="shared" si="29"/>
        <v>7275.5100000000011</v>
      </c>
    </row>
    <row r="1329" spans="1:26" x14ac:dyDescent="0.25">
      <c r="A1329" t="s">
        <v>2164</v>
      </c>
      <c r="B1329">
        <v>208543</v>
      </c>
      <c r="C1329" s="28" t="s">
        <v>5640</v>
      </c>
      <c r="D1329" s="6">
        <v>44436</v>
      </c>
      <c r="E1329" t="s">
        <v>123</v>
      </c>
      <c r="F1329">
        <v>20</v>
      </c>
      <c r="G1329">
        <v>-1.23</v>
      </c>
      <c r="H1329">
        <v>18.77</v>
      </c>
      <c r="I1329" t="s">
        <v>5412</v>
      </c>
      <c r="J1329" t="s">
        <v>5399</v>
      </c>
      <c r="K1329" t="s">
        <v>5400</v>
      </c>
      <c r="L1329" t="s">
        <v>5663</v>
      </c>
      <c r="M1329" t="s">
        <v>5663</v>
      </c>
      <c r="N1329" t="s">
        <v>5663</v>
      </c>
      <c r="O1329" t="s">
        <v>5663</v>
      </c>
      <c r="P1329" t="s">
        <v>5663</v>
      </c>
      <c r="Q1329">
        <v>73.489999999999995</v>
      </c>
      <c r="R1329">
        <v>1469.8</v>
      </c>
      <c r="S1329" s="13">
        <v>0</v>
      </c>
      <c r="T1329" s="13">
        <v>0</v>
      </c>
      <c r="U1329" s="13">
        <v>-90.39</v>
      </c>
      <c r="V1329" s="13">
        <v>70.86</v>
      </c>
      <c r="W1329" s="13">
        <v>1329.98</v>
      </c>
      <c r="X1329" s="13">
        <v>49.43</v>
      </c>
      <c r="Y1329" s="13">
        <f t="shared" si="28"/>
        <v>1469.8</v>
      </c>
      <c r="Z1329" s="7">
        <f t="shared" si="29"/>
        <v>1469.8000000000002</v>
      </c>
    </row>
    <row r="1330" spans="1:26" x14ac:dyDescent="0.25">
      <c r="A1330" t="s">
        <v>2164</v>
      </c>
      <c r="B1330">
        <v>208544</v>
      </c>
      <c r="C1330" s="28" t="s">
        <v>5641</v>
      </c>
      <c r="D1330" s="6">
        <v>44436</v>
      </c>
      <c r="E1330" t="s">
        <v>123</v>
      </c>
      <c r="F1330">
        <v>39</v>
      </c>
      <c r="G1330">
        <v>-2.0499999999999998</v>
      </c>
      <c r="H1330">
        <v>36.950000000000003</v>
      </c>
      <c r="I1330" t="s">
        <v>5413</v>
      </c>
      <c r="J1330" t="s">
        <v>5414</v>
      </c>
      <c r="K1330" t="s">
        <v>5415</v>
      </c>
      <c r="L1330" t="s">
        <v>5663</v>
      </c>
      <c r="M1330" t="s">
        <v>5663</v>
      </c>
      <c r="N1330" t="s">
        <v>5663</v>
      </c>
      <c r="O1330" t="s">
        <v>5663</v>
      </c>
      <c r="P1330" t="s">
        <v>5663</v>
      </c>
      <c r="Q1330">
        <v>73.489999999999995</v>
      </c>
      <c r="R1330">
        <v>3601.01</v>
      </c>
      <c r="S1330" s="13">
        <v>0</v>
      </c>
      <c r="T1330" s="13">
        <v>734.9</v>
      </c>
      <c r="U1330" s="13">
        <v>-150.65</v>
      </c>
      <c r="V1330" s="13">
        <v>70.86</v>
      </c>
      <c r="W1330" s="13">
        <v>2618.16</v>
      </c>
      <c r="X1330" s="13">
        <v>97.3</v>
      </c>
      <c r="Y1330" s="13">
        <f t="shared" si="28"/>
        <v>3601.01</v>
      </c>
      <c r="Z1330" s="7">
        <f t="shared" si="29"/>
        <v>3601.01</v>
      </c>
    </row>
    <row r="1331" spans="1:26" x14ac:dyDescent="0.25">
      <c r="A1331" t="s">
        <v>2164</v>
      </c>
      <c r="B1331">
        <v>208545</v>
      </c>
      <c r="C1331" s="28" t="s">
        <v>5642</v>
      </c>
      <c r="D1331" s="6">
        <v>44436</v>
      </c>
      <c r="E1331" t="s">
        <v>123</v>
      </c>
      <c r="F1331">
        <v>79</v>
      </c>
      <c r="G1331">
        <v>-3.8</v>
      </c>
      <c r="H1331">
        <v>75.2</v>
      </c>
      <c r="I1331" t="s">
        <v>5416</v>
      </c>
      <c r="J1331" t="s">
        <v>5417</v>
      </c>
      <c r="K1331" t="s">
        <v>5418</v>
      </c>
      <c r="L1331" t="s">
        <v>5663</v>
      </c>
      <c r="M1331" t="s">
        <v>5663</v>
      </c>
      <c r="N1331" t="s">
        <v>5663</v>
      </c>
      <c r="O1331" t="s">
        <v>5663</v>
      </c>
      <c r="P1331" t="s">
        <v>5663</v>
      </c>
      <c r="Q1331">
        <v>73.489999999999995</v>
      </c>
      <c r="R1331">
        <v>7275.51</v>
      </c>
      <c r="S1331" s="13">
        <v>0</v>
      </c>
      <c r="T1331" s="13">
        <v>1469.8</v>
      </c>
      <c r="U1331" s="13">
        <v>-279.26</v>
      </c>
      <c r="V1331" s="13">
        <v>70.86</v>
      </c>
      <c r="W1331" s="13">
        <v>5328.43</v>
      </c>
      <c r="X1331" s="13">
        <v>198.02</v>
      </c>
      <c r="Y1331" s="13">
        <f t="shared" si="28"/>
        <v>7275.51</v>
      </c>
      <c r="Z1331" s="7">
        <f t="shared" si="29"/>
        <v>7275.5100000000011</v>
      </c>
    </row>
    <row r="1332" spans="1:26" x14ac:dyDescent="0.25">
      <c r="A1332" t="s">
        <v>2164</v>
      </c>
      <c r="B1332">
        <v>208546</v>
      </c>
      <c r="C1332" s="28" t="s">
        <v>5643</v>
      </c>
      <c r="D1332" s="6">
        <v>44436</v>
      </c>
      <c r="E1332" t="s">
        <v>123</v>
      </c>
      <c r="F1332">
        <v>32</v>
      </c>
      <c r="G1332">
        <v>-1.75</v>
      </c>
      <c r="H1332">
        <v>30.25</v>
      </c>
      <c r="I1332" t="s">
        <v>5419</v>
      </c>
      <c r="J1332" t="s">
        <v>1873</v>
      </c>
      <c r="K1332" t="s">
        <v>1874</v>
      </c>
      <c r="L1332" t="s">
        <v>5663</v>
      </c>
      <c r="M1332" t="s">
        <v>5663</v>
      </c>
      <c r="N1332" t="s">
        <v>5663</v>
      </c>
      <c r="O1332" t="s">
        <v>5663</v>
      </c>
      <c r="P1332" t="s">
        <v>5663</v>
      </c>
      <c r="Q1332">
        <v>73.489999999999995</v>
      </c>
      <c r="R1332">
        <v>2939.6</v>
      </c>
      <c r="S1332" s="13">
        <v>0</v>
      </c>
      <c r="T1332" s="13">
        <v>587.91999999999996</v>
      </c>
      <c r="U1332" s="13">
        <v>-128.61000000000001</v>
      </c>
      <c r="V1332" s="13">
        <v>70.86</v>
      </c>
      <c r="W1332" s="13">
        <v>2143.42</v>
      </c>
      <c r="X1332" s="13">
        <v>79.650000000000006</v>
      </c>
      <c r="Y1332" s="13">
        <f t="shared" si="28"/>
        <v>2939.6</v>
      </c>
      <c r="Z1332" s="7">
        <f t="shared" si="29"/>
        <v>2939.6000000000004</v>
      </c>
    </row>
    <row r="1333" spans="1:26" x14ac:dyDescent="0.25">
      <c r="A1333" t="s">
        <v>2164</v>
      </c>
      <c r="B1333">
        <v>208547</v>
      </c>
      <c r="C1333" s="28" t="s">
        <v>5644</v>
      </c>
      <c r="D1333" s="6">
        <v>44436</v>
      </c>
      <c r="E1333" t="s">
        <v>123</v>
      </c>
      <c r="F1333">
        <v>99</v>
      </c>
      <c r="G1333">
        <v>-4.67</v>
      </c>
      <c r="H1333">
        <v>94.33</v>
      </c>
      <c r="I1333" t="s">
        <v>5420</v>
      </c>
      <c r="J1333" t="s">
        <v>5421</v>
      </c>
      <c r="K1333" t="s">
        <v>5422</v>
      </c>
      <c r="L1333" t="s">
        <v>5663</v>
      </c>
      <c r="M1333" t="s">
        <v>5663</v>
      </c>
      <c r="N1333" t="s">
        <v>5663</v>
      </c>
      <c r="O1333" t="s">
        <v>5663</v>
      </c>
      <c r="P1333" t="s">
        <v>5663</v>
      </c>
      <c r="Q1333">
        <v>73.489999999999995</v>
      </c>
      <c r="R1333">
        <v>7275.51</v>
      </c>
      <c r="S1333" s="13">
        <v>0</v>
      </c>
      <c r="T1333" s="13">
        <v>0</v>
      </c>
      <c r="U1333" s="13">
        <v>-343.2</v>
      </c>
      <c r="V1333" s="13">
        <v>70.86</v>
      </c>
      <c r="W1333" s="13">
        <v>6683.92</v>
      </c>
      <c r="X1333" s="13">
        <v>248.39</v>
      </c>
      <c r="Y1333" s="13">
        <f t="shared" si="28"/>
        <v>7275.51</v>
      </c>
      <c r="Z1333" s="7">
        <f t="shared" si="29"/>
        <v>7275.51</v>
      </c>
    </row>
    <row r="1334" spans="1:26" x14ac:dyDescent="0.25">
      <c r="A1334" t="s">
        <v>2164</v>
      </c>
      <c r="B1334">
        <v>208548</v>
      </c>
      <c r="C1334" s="28" t="s">
        <v>5645</v>
      </c>
      <c r="D1334" s="6">
        <v>44436</v>
      </c>
      <c r="E1334" t="s">
        <v>123</v>
      </c>
      <c r="F1334">
        <v>79</v>
      </c>
      <c r="G1334">
        <v>-3.8</v>
      </c>
      <c r="H1334">
        <v>75.2</v>
      </c>
      <c r="I1334" t="s">
        <v>5423</v>
      </c>
      <c r="J1334" t="s">
        <v>5424</v>
      </c>
      <c r="K1334" t="s">
        <v>5425</v>
      </c>
      <c r="L1334" t="s">
        <v>5663</v>
      </c>
      <c r="M1334" t="s">
        <v>5663</v>
      </c>
      <c r="N1334" t="s">
        <v>5663</v>
      </c>
      <c r="O1334" t="s">
        <v>5663</v>
      </c>
      <c r="P1334" t="s">
        <v>5663</v>
      </c>
      <c r="Q1334">
        <v>73.489999999999995</v>
      </c>
      <c r="R1334">
        <v>7275.51</v>
      </c>
      <c r="S1334" s="13">
        <v>0</v>
      </c>
      <c r="T1334" s="13">
        <v>1469.8</v>
      </c>
      <c r="U1334" s="13">
        <v>-279.26</v>
      </c>
      <c r="V1334" s="13">
        <v>70.86</v>
      </c>
      <c r="W1334" s="13">
        <v>5328.43</v>
      </c>
      <c r="X1334" s="13">
        <v>198.02</v>
      </c>
      <c r="Y1334" s="13">
        <f t="shared" si="28"/>
        <v>7275.51</v>
      </c>
      <c r="Z1334" s="7">
        <f t="shared" si="29"/>
        <v>7275.5100000000011</v>
      </c>
    </row>
    <row r="1335" spans="1:26" x14ac:dyDescent="0.25">
      <c r="A1335" t="s">
        <v>2164</v>
      </c>
      <c r="B1335">
        <v>208550</v>
      </c>
      <c r="C1335" s="28" t="s">
        <v>5646</v>
      </c>
      <c r="D1335" s="6">
        <v>44437</v>
      </c>
      <c r="E1335" t="s">
        <v>123</v>
      </c>
      <c r="F1335">
        <v>79</v>
      </c>
      <c r="G1335">
        <v>-3.8</v>
      </c>
      <c r="H1335">
        <v>75.2</v>
      </c>
      <c r="I1335" t="s">
        <v>5426</v>
      </c>
      <c r="J1335" t="s">
        <v>5427</v>
      </c>
      <c r="K1335" t="s">
        <v>5428</v>
      </c>
      <c r="L1335" t="s">
        <v>5663</v>
      </c>
      <c r="M1335" t="s">
        <v>5663</v>
      </c>
      <c r="N1335" t="s">
        <v>5663</v>
      </c>
      <c r="O1335" t="s">
        <v>5663</v>
      </c>
      <c r="P1335" t="s">
        <v>5663</v>
      </c>
      <c r="Q1335">
        <v>73.489999999999995</v>
      </c>
      <c r="R1335">
        <v>7275.51</v>
      </c>
      <c r="S1335" s="13">
        <v>0</v>
      </c>
      <c r="T1335" s="13">
        <v>1469.8</v>
      </c>
      <c r="U1335" s="13">
        <v>-279.27</v>
      </c>
      <c r="V1335" s="13">
        <v>70.86</v>
      </c>
      <c r="W1335" s="13">
        <v>5328.31</v>
      </c>
      <c r="X1335" s="13">
        <v>198.13</v>
      </c>
      <c r="Y1335" s="13">
        <f t="shared" si="28"/>
        <v>7275.51</v>
      </c>
      <c r="Z1335" s="7">
        <f t="shared" si="29"/>
        <v>7275.51</v>
      </c>
    </row>
    <row r="1336" spans="1:26" x14ac:dyDescent="0.25">
      <c r="A1336" t="s">
        <v>2164</v>
      </c>
      <c r="B1336">
        <v>208551</v>
      </c>
      <c r="C1336" s="28" t="s">
        <v>5647</v>
      </c>
      <c r="D1336" s="6">
        <v>44437</v>
      </c>
      <c r="E1336" t="s">
        <v>123</v>
      </c>
      <c r="F1336">
        <v>16</v>
      </c>
      <c r="G1336">
        <v>-1.05</v>
      </c>
      <c r="H1336">
        <v>14.95</v>
      </c>
      <c r="I1336" t="s">
        <v>5429</v>
      </c>
      <c r="J1336" t="s">
        <v>5430</v>
      </c>
      <c r="K1336" t="s">
        <v>5431</v>
      </c>
      <c r="L1336" t="s">
        <v>5663</v>
      </c>
      <c r="M1336" t="s">
        <v>5663</v>
      </c>
      <c r="N1336" t="s">
        <v>5663</v>
      </c>
      <c r="O1336" t="s">
        <v>5663</v>
      </c>
      <c r="P1336" t="s">
        <v>5663</v>
      </c>
      <c r="Q1336">
        <v>73.489999999999995</v>
      </c>
      <c r="R1336">
        <v>1469.8</v>
      </c>
      <c r="S1336" s="13">
        <v>0</v>
      </c>
      <c r="T1336" s="13">
        <v>293.95999999999998</v>
      </c>
      <c r="U1336" s="13">
        <v>-77.16</v>
      </c>
      <c r="V1336" s="13">
        <v>70.86</v>
      </c>
      <c r="W1336" s="13">
        <v>1059.29</v>
      </c>
      <c r="X1336" s="13">
        <v>39.39</v>
      </c>
      <c r="Y1336" s="13">
        <f t="shared" si="28"/>
        <v>1469.8</v>
      </c>
      <c r="Z1336" s="7">
        <f t="shared" si="29"/>
        <v>1469.8000000000002</v>
      </c>
    </row>
    <row r="1337" spans="1:26" x14ac:dyDescent="0.25">
      <c r="A1337" t="s">
        <v>2164</v>
      </c>
      <c r="B1337">
        <v>208552</v>
      </c>
      <c r="C1337" s="28" t="s">
        <v>5648</v>
      </c>
      <c r="D1337" s="6">
        <v>44437</v>
      </c>
      <c r="E1337" t="s">
        <v>123</v>
      </c>
      <c r="F1337">
        <v>16</v>
      </c>
      <c r="G1337">
        <v>-1.05</v>
      </c>
      <c r="H1337">
        <v>14.95</v>
      </c>
      <c r="I1337" t="s">
        <v>5432</v>
      </c>
      <c r="J1337" t="s">
        <v>5433</v>
      </c>
      <c r="K1337" t="s">
        <v>5434</v>
      </c>
      <c r="L1337" t="s">
        <v>5663</v>
      </c>
      <c r="M1337" t="s">
        <v>5663</v>
      </c>
      <c r="N1337" t="s">
        <v>5663</v>
      </c>
      <c r="O1337" t="s">
        <v>5663</v>
      </c>
      <c r="P1337" t="s">
        <v>5663</v>
      </c>
      <c r="Q1337">
        <v>73.489999999999995</v>
      </c>
      <c r="R1337">
        <v>1469.8</v>
      </c>
      <c r="S1337" s="13">
        <v>0</v>
      </c>
      <c r="T1337" s="13">
        <v>293.95999999999998</v>
      </c>
      <c r="U1337" s="13">
        <v>-77.16</v>
      </c>
      <c r="V1337" s="13">
        <v>70.86</v>
      </c>
      <c r="W1337" s="13">
        <v>1059.29</v>
      </c>
      <c r="X1337" s="13">
        <v>39.39</v>
      </c>
      <c r="Y1337" s="13">
        <f t="shared" si="28"/>
        <v>1469.8</v>
      </c>
      <c r="Z1337" s="7">
        <f t="shared" si="29"/>
        <v>1469.8000000000002</v>
      </c>
    </row>
    <row r="1338" spans="1:26" x14ac:dyDescent="0.25">
      <c r="A1338" t="s">
        <v>2164</v>
      </c>
      <c r="B1338">
        <v>208553</v>
      </c>
      <c r="C1338" s="28" t="s">
        <v>5649</v>
      </c>
      <c r="D1338" s="6">
        <v>44437</v>
      </c>
      <c r="E1338" t="s">
        <v>123</v>
      </c>
      <c r="F1338">
        <v>79</v>
      </c>
      <c r="G1338">
        <v>-3.8</v>
      </c>
      <c r="H1338">
        <v>75.2</v>
      </c>
      <c r="I1338" t="s">
        <v>5435</v>
      </c>
      <c r="J1338" t="s">
        <v>5436</v>
      </c>
      <c r="K1338" t="s">
        <v>5437</v>
      </c>
      <c r="L1338" t="s">
        <v>5663</v>
      </c>
      <c r="M1338" t="s">
        <v>5663</v>
      </c>
      <c r="N1338" t="s">
        <v>5663</v>
      </c>
      <c r="O1338" t="s">
        <v>5663</v>
      </c>
      <c r="P1338" t="s">
        <v>5663</v>
      </c>
      <c r="Q1338">
        <v>73.489999999999995</v>
      </c>
      <c r="R1338">
        <v>7275.51</v>
      </c>
      <c r="S1338" s="13">
        <v>0</v>
      </c>
      <c r="T1338" s="13">
        <v>1469.8</v>
      </c>
      <c r="U1338" s="13">
        <v>-279.27</v>
      </c>
      <c r="V1338" s="13">
        <v>70.86</v>
      </c>
      <c r="W1338" s="13">
        <v>5328.31</v>
      </c>
      <c r="X1338" s="13">
        <v>198.13</v>
      </c>
      <c r="Y1338" s="13">
        <f t="shared" si="28"/>
        <v>7275.51</v>
      </c>
      <c r="Z1338" s="7">
        <f t="shared" si="29"/>
        <v>7275.51</v>
      </c>
    </row>
    <row r="1339" spans="1:26" x14ac:dyDescent="0.25">
      <c r="A1339" t="s">
        <v>2164</v>
      </c>
      <c r="B1339">
        <v>208554</v>
      </c>
      <c r="C1339" s="28" t="s">
        <v>5650</v>
      </c>
      <c r="D1339" s="6">
        <v>44437</v>
      </c>
      <c r="E1339" t="s">
        <v>123</v>
      </c>
      <c r="F1339">
        <v>78</v>
      </c>
      <c r="G1339">
        <v>-3.76</v>
      </c>
      <c r="H1339">
        <v>74.239999999999995</v>
      </c>
      <c r="I1339" t="s">
        <v>5438</v>
      </c>
      <c r="J1339" t="s">
        <v>4719</v>
      </c>
      <c r="K1339" t="s">
        <v>4720</v>
      </c>
      <c r="L1339" t="s">
        <v>5663</v>
      </c>
      <c r="M1339" t="s">
        <v>5663</v>
      </c>
      <c r="N1339" t="s">
        <v>5663</v>
      </c>
      <c r="O1339" t="s">
        <v>5663</v>
      </c>
      <c r="P1339" t="s">
        <v>5663</v>
      </c>
      <c r="Q1339">
        <v>73.489999999999995</v>
      </c>
      <c r="R1339">
        <v>7202.02</v>
      </c>
      <c r="S1339" s="13">
        <v>0</v>
      </c>
      <c r="T1339" s="13">
        <v>1469.8</v>
      </c>
      <c r="U1339" s="13">
        <v>-276.32</v>
      </c>
      <c r="V1339" s="13">
        <v>70.86</v>
      </c>
      <c r="W1339" s="13">
        <v>5260.29</v>
      </c>
      <c r="X1339" s="13">
        <v>195.61</v>
      </c>
      <c r="Y1339" s="13">
        <f t="shared" si="28"/>
        <v>7202.02</v>
      </c>
      <c r="Z1339" s="7">
        <f t="shared" si="29"/>
        <v>7202.0199999999995</v>
      </c>
    </row>
    <row r="1340" spans="1:26" x14ac:dyDescent="0.25">
      <c r="A1340" t="s">
        <v>2164</v>
      </c>
      <c r="B1340">
        <v>208555</v>
      </c>
      <c r="C1340" s="28" t="s">
        <v>5651</v>
      </c>
      <c r="D1340" s="6">
        <v>44437</v>
      </c>
      <c r="E1340" t="s">
        <v>123</v>
      </c>
      <c r="F1340">
        <v>32</v>
      </c>
      <c r="G1340">
        <v>-1.75</v>
      </c>
      <c r="H1340">
        <v>30.25</v>
      </c>
      <c r="I1340" t="s">
        <v>5439</v>
      </c>
      <c r="J1340" t="s">
        <v>5440</v>
      </c>
      <c r="K1340" t="s">
        <v>5441</v>
      </c>
      <c r="L1340" t="s">
        <v>5663</v>
      </c>
      <c r="M1340" t="s">
        <v>5663</v>
      </c>
      <c r="N1340" t="s">
        <v>5663</v>
      </c>
      <c r="O1340" t="s">
        <v>5663</v>
      </c>
      <c r="P1340" t="s">
        <v>5663</v>
      </c>
      <c r="Q1340">
        <v>73.489999999999995</v>
      </c>
      <c r="R1340">
        <v>2939.6</v>
      </c>
      <c r="S1340" s="13">
        <v>0</v>
      </c>
      <c r="T1340" s="13">
        <v>587.91999999999996</v>
      </c>
      <c r="U1340" s="13">
        <v>-128.61000000000001</v>
      </c>
      <c r="V1340" s="13">
        <v>70.86</v>
      </c>
      <c r="W1340" s="13">
        <v>2143.37</v>
      </c>
      <c r="X1340" s="13">
        <v>79.7</v>
      </c>
      <c r="Y1340" s="13">
        <f t="shared" si="28"/>
        <v>2939.6</v>
      </c>
      <c r="Z1340" s="7">
        <f t="shared" si="29"/>
        <v>2939.6</v>
      </c>
    </row>
    <row r="1341" spans="1:26" x14ac:dyDescent="0.25">
      <c r="A1341" t="s">
        <v>2164</v>
      </c>
      <c r="B1341">
        <v>208556</v>
      </c>
      <c r="C1341" s="28" t="s">
        <v>5652</v>
      </c>
      <c r="D1341" s="6">
        <v>44438</v>
      </c>
      <c r="E1341" t="s">
        <v>123</v>
      </c>
      <c r="F1341">
        <v>20</v>
      </c>
      <c r="G1341">
        <v>-1.23</v>
      </c>
      <c r="H1341">
        <v>18.77</v>
      </c>
      <c r="I1341" t="s">
        <v>5442</v>
      </c>
      <c r="J1341" t="s">
        <v>5443</v>
      </c>
      <c r="K1341" t="s">
        <v>5444</v>
      </c>
      <c r="L1341" t="s">
        <v>5663</v>
      </c>
      <c r="M1341" t="s">
        <v>5663</v>
      </c>
      <c r="N1341" t="s">
        <v>5663</v>
      </c>
      <c r="O1341" t="s">
        <v>5663</v>
      </c>
      <c r="P1341" t="s">
        <v>5663</v>
      </c>
      <c r="Q1341">
        <v>73.23</v>
      </c>
      <c r="R1341">
        <v>1464.6</v>
      </c>
      <c r="S1341" s="13">
        <v>0</v>
      </c>
      <c r="T1341" s="13">
        <v>0</v>
      </c>
      <c r="U1341" s="13">
        <v>-90.07</v>
      </c>
      <c r="V1341" s="13">
        <v>70.599999999999994</v>
      </c>
      <c r="W1341" s="13">
        <v>1325.1</v>
      </c>
      <c r="X1341" s="13">
        <v>49.43</v>
      </c>
      <c r="Y1341" s="13">
        <f t="shared" si="28"/>
        <v>1464.6</v>
      </c>
      <c r="Z1341" s="7">
        <f t="shared" si="29"/>
        <v>1464.6</v>
      </c>
    </row>
    <row r="1342" spans="1:26" x14ac:dyDescent="0.25">
      <c r="A1342" t="s">
        <v>2164</v>
      </c>
      <c r="B1342">
        <v>208557</v>
      </c>
      <c r="C1342" s="28" t="s">
        <v>5653</v>
      </c>
      <c r="D1342" s="6">
        <v>44438</v>
      </c>
      <c r="E1342" t="s">
        <v>123</v>
      </c>
      <c r="F1342">
        <v>79</v>
      </c>
      <c r="G1342">
        <v>-3.8</v>
      </c>
      <c r="H1342">
        <v>75.2</v>
      </c>
      <c r="I1342" t="s">
        <v>5445</v>
      </c>
      <c r="J1342" t="s">
        <v>5446</v>
      </c>
      <c r="K1342" t="s">
        <v>5447</v>
      </c>
      <c r="L1342" t="s">
        <v>5663</v>
      </c>
      <c r="M1342" t="s">
        <v>5663</v>
      </c>
      <c r="N1342" t="s">
        <v>5663</v>
      </c>
      <c r="O1342" t="s">
        <v>5663</v>
      </c>
      <c r="P1342" t="s">
        <v>5663</v>
      </c>
      <c r="Q1342">
        <v>73.23</v>
      </c>
      <c r="R1342">
        <v>7249.77</v>
      </c>
      <c r="S1342" s="13">
        <v>0</v>
      </c>
      <c r="T1342" s="13">
        <v>1464.6</v>
      </c>
      <c r="U1342" s="13">
        <v>-278.27</v>
      </c>
      <c r="V1342" s="13">
        <v>70.599999999999994</v>
      </c>
      <c r="W1342" s="13">
        <v>5308.86</v>
      </c>
      <c r="X1342" s="13">
        <v>198.04</v>
      </c>
      <c r="Y1342" s="13">
        <f t="shared" si="28"/>
        <v>7249.77</v>
      </c>
      <c r="Z1342" s="7">
        <f t="shared" si="29"/>
        <v>7249.77</v>
      </c>
    </row>
    <row r="1343" spans="1:26" x14ac:dyDescent="0.25">
      <c r="A1343" t="s">
        <v>2164</v>
      </c>
      <c r="B1343">
        <v>208559</v>
      </c>
      <c r="C1343" s="28" t="s">
        <v>5654</v>
      </c>
      <c r="D1343" s="6">
        <v>44438</v>
      </c>
      <c r="E1343" t="s">
        <v>123</v>
      </c>
      <c r="F1343">
        <v>20</v>
      </c>
      <c r="G1343">
        <v>-1.23</v>
      </c>
      <c r="H1343">
        <v>18.77</v>
      </c>
      <c r="I1343" t="s">
        <v>5448</v>
      </c>
      <c r="J1343" t="s">
        <v>5449</v>
      </c>
      <c r="K1343" t="s">
        <v>5450</v>
      </c>
      <c r="L1343" t="s">
        <v>5663</v>
      </c>
      <c r="M1343" t="s">
        <v>5663</v>
      </c>
      <c r="N1343" t="s">
        <v>5663</v>
      </c>
      <c r="O1343" t="s">
        <v>5663</v>
      </c>
      <c r="P1343" t="s">
        <v>5663</v>
      </c>
      <c r="Q1343">
        <v>73.23</v>
      </c>
      <c r="R1343">
        <v>1464.6</v>
      </c>
      <c r="S1343" s="13">
        <v>0</v>
      </c>
      <c r="T1343" s="13">
        <v>0</v>
      </c>
      <c r="U1343" s="13">
        <v>-90.07</v>
      </c>
      <c r="V1343" s="13">
        <v>70.599999999999994</v>
      </c>
      <c r="W1343" s="13">
        <v>1325.1</v>
      </c>
      <c r="X1343" s="13">
        <v>49.43</v>
      </c>
      <c r="Y1343" s="13">
        <f t="shared" si="28"/>
        <v>1464.6</v>
      </c>
      <c r="Z1343" s="7">
        <f t="shared" si="29"/>
        <v>1464.6</v>
      </c>
    </row>
    <row r="1344" spans="1:26" x14ac:dyDescent="0.25">
      <c r="A1344" t="s">
        <v>2164</v>
      </c>
      <c r="B1344">
        <v>208561</v>
      </c>
      <c r="C1344" s="28" t="s">
        <v>5655</v>
      </c>
      <c r="D1344" s="6">
        <v>44438</v>
      </c>
      <c r="E1344" t="s">
        <v>123</v>
      </c>
      <c r="F1344">
        <v>79</v>
      </c>
      <c r="G1344">
        <v>-3.8</v>
      </c>
      <c r="H1344">
        <v>75.2</v>
      </c>
      <c r="I1344" t="s">
        <v>5451</v>
      </c>
      <c r="J1344" t="s">
        <v>5452</v>
      </c>
      <c r="K1344" t="s">
        <v>5453</v>
      </c>
      <c r="L1344" t="s">
        <v>5663</v>
      </c>
      <c r="M1344" t="s">
        <v>5663</v>
      </c>
      <c r="N1344" t="s">
        <v>5663</v>
      </c>
      <c r="O1344" t="s">
        <v>5663</v>
      </c>
      <c r="P1344" t="s">
        <v>5663</v>
      </c>
      <c r="Q1344">
        <v>73.23</v>
      </c>
      <c r="R1344">
        <v>7249.77</v>
      </c>
      <c r="S1344" s="13">
        <v>0</v>
      </c>
      <c r="T1344" s="13">
        <v>1464.6</v>
      </c>
      <c r="U1344" s="13">
        <v>-278.27</v>
      </c>
      <c r="V1344" s="13">
        <v>70.599999999999994</v>
      </c>
      <c r="W1344" s="13">
        <v>5308.86</v>
      </c>
      <c r="X1344" s="13">
        <v>198.04</v>
      </c>
      <c r="Y1344" s="13">
        <f t="shared" si="28"/>
        <v>7249.77</v>
      </c>
      <c r="Z1344" s="7">
        <f t="shared" si="29"/>
        <v>7249.77</v>
      </c>
    </row>
    <row r="1345" spans="1:27" x14ac:dyDescent="0.25">
      <c r="A1345" t="s">
        <v>2164</v>
      </c>
      <c r="B1345">
        <v>208562</v>
      </c>
      <c r="C1345" s="28" t="s">
        <v>5656</v>
      </c>
      <c r="D1345" s="6">
        <v>44438</v>
      </c>
      <c r="E1345" t="s">
        <v>123</v>
      </c>
      <c r="F1345">
        <v>79</v>
      </c>
      <c r="G1345">
        <v>-3.8</v>
      </c>
      <c r="H1345">
        <v>75.2</v>
      </c>
      <c r="I1345" t="s">
        <v>5454</v>
      </c>
      <c r="J1345" t="s">
        <v>5455</v>
      </c>
      <c r="K1345" t="s">
        <v>5456</v>
      </c>
      <c r="L1345" t="s">
        <v>5663</v>
      </c>
      <c r="M1345" t="s">
        <v>5663</v>
      </c>
      <c r="N1345" t="s">
        <v>5663</v>
      </c>
      <c r="O1345" t="s">
        <v>5663</v>
      </c>
      <c r="P1345" t="s">
        <v>5663</v>
      </c>
      <c r="Q1345">
        <v>73.23</v>
      </c>
      <c r="R1345">
        <v>7249.77</v>
      </c>
      <c r="S1345" s="13">
        <v>0</v>
      </c>
      <c r="T1345" s="13">
        <v>1464.6</v>
      </c>
      <c r="U1345" s="13">
        <v>-278.27</v>
      </c>
      <c r="V1345" s="13">
        <v>70.599999999999994</v>
      </c>
      <c r="W1345" s="13">
        <v>5308.86</v>
      </c>
      <c r="X1345" s="13">
        <v>198.04</v>
      </c>
      <c r="Y1345" s="13">
        <f t="shared" si="28"/>
        <v>7249.77</v>
      </c>
      <c r="Z1345" s="7">
        <f t="shared" si="29"/>
        <v>7249.77</v>
      </c>
    </row>
    <row r="1346" spans="1:27" x14ac:dyDescent="0.25">
      <c r="A1346" t="s">
        <v>2164</v>
      </c>
      <c r="B1346">
        <v>208565</v>
      </c>
      <c r="C1346" s="28" t="s">
        <v>5657</v>
      </c>
      <c r="D1346" s="6">
        <v>44438</v>
      </c>
      <c r="E1346" t="s">
        <v>123</v>
      </c>
      <c r="F1346">
        <v>16</v>
      </c>
      <c r="G1346">
        <v>-1.05</v>
      </c>
      <c r="H1346">
        <v>14.95</v>
      </c>
      <c r="I1346" t="s">
        <v>5457</v>
      </c>
      <c r="J1346" t="s">
        <v>5458</v>
      </c>
      <c r="K1346" t="s">
        <v>5459</v>
      </c>
      <c r="L1346" t="s">
        <v>5663</v>
      </c>
      <c r="M1346" t="s">
        <v>5663</v>
      </c>
      <c r="N1346" t="s">
        <v>5663</v>
      </c>
      <c r="O1346" t="s">
        <v>5663</v>
      </c>
      <c r="P1346" t="s">
        <v>5663</v>
      </c>
      <c r="Q1346">
        <v>73.23</v>
      </c>
      <c r="R1346">
        <v>1464.6</v>
      </c>
      <c r="S1346" s="13">
        <v>0</v>
      </c>
      <c r="T1346" s="13">
        <v>292.92</v>
      </c>
      <c r="U1346" s="13">
        <v>-76.89</v>
      </c>
      <c r="V1346" s="13">
        <v>70.599999999999994</v>
      </c>
      <c r="W1346" s="13">
        <v>1055.42</v>
      </c>
      <c r="X1346" s="13">
        <v>39.369999999999997</v>
      </c>
      <c r="Y1346" s="13">
        <f t="shared" si="28"/>
        <v>1464.6</v>
      </c>
      <c r="Z1346" s="7">
        <f t="shared" si="29"/>
        <v>1464.6000000000001</v>
      </c>
    </row>
    <row r="1347" spans="1:27" x14ac:dyDescent="0.25">
      <c r="A1347" t="s">
        <v>2164</v>
      </c>
      <c r="B1347">
        <v>208566</v>
      </c>
      <c r="C1347" s="28" t="s">
        <v>5658</v>
      </c>
      <c r="D1347" s="6">
        <v>44439</v>
      </c>
      <c r="E1347" t="s">
        <v>123</v>
      </c>
      <c r="F1347">
        <v>79</v>
      </c>
      <c r="G1347">
        <v>-3.8</v>
      </c>
      <c r="H1347">
        <v>75.2</v>
      </c>
      <c r="I1347" t="s">
        <v>5460</v>
      </c>
      <c r="J1347" t="s">
        <v>5461</v>
      </c>
      <c r="K1347" t="s">
        <v>5462</v>
      </c>
      <c r="L1347" t="s">
        <v>5663</v>
      </c>
      <c r="M1347" t="s">
        <v>5663</v>
      </c>
      <c r="N1347" t="s">
        <v>5663</v>
      </c>
      <c r="O1347" t="s">
        <v>5663</v>
      </c>
      <c r="P1347" t="s">
        <v>5663</v>
      </c>
      <c r="Q1347">
        <v>72.97</v>
      </c>
      <c r="R1347">
        <v>7224.03</v>
      </c>
      <c r="S1347" s="13">
        <v>0</v>
      </c>
      <c r="T1347" s="13">
        <v>1459.4</v>
      </c>
      <c r="U1347" s="13">
        <v>-277.27999999999997</v>
      </c>
      <c r="V1347" s="13">
        <v>70.599999999999994</v>
      </c>
      <c r="W1347" s="13">
        <v>5308.89</v>
      </c>
      <c r="X1347" s="13">
        <v>178.46</v>
      </c>
      <c r="Y1347" s="13">
        <f t="shared" si="28"/>
        <v>7224.03</v>
      </c>
      <c r="Z1347" s="7">
        <f t="shared" si="29"/>
        <v>7224.03</v>
      </c>
    </row>
    <row r="1348" spans="1:27" x14ac:dyDescent="0.25">
      <c r="A1348" t="s">
        <v>2164</v>
      </c>
      <c r="B1348">
        <v>208569</v>
      </c>
      <c r="C1348" s="28" t="s">
        <v>5659</v>
      </c>
      <c r="D1348" s="6">
        <v>44439</v>
      </c>
      <c r="E1348" t="s">
        <v>123</v>
      </c>
      <c r="F1348">
        <v>32</v>
      </c>
      <c r="G1348">
        <v>-1.75</v>
      </c>
      <c r="H1348">
        <v>30.25</v>
      </c>
      <c r="I1348" t="s">
        <v>5463</v>
      </c>
      <c r="J1348" t="s">
        <v>5464</v>
      </c>
      <c r="K1348" t="s">
        <v>5465</v>
      </c>
      <c r="L1348" t="s">
        <v>5663</v>
      </c>
      <c r="M1348" t="s">
        <v>5663</v>
      </c>
      <c r="N1348" t="s">
        <v>5663</v>
      </c>
      <c r="O1348" t="s">
        <v>5663</v>
      </c>
      <c r="P1348" t="s">
        <v>5663</v>
      </c>
      <c r="Q1348">
        <v>72.97</v>
      </c>
      <c r="R1348">
        <v>2918.8</v>
      </c>
      <c r="S1348" s="13">
        <v>0</v>
      </c>
      <c r="T1348" s="13">
        <v>583.76</v>
      </c>
      <c r="U1348" s="13">
        <v>-127.69</v>
      </c>
      <c r="V1348" s="13">
        <v>70.599999999999994</v>
      </c>
      <c r="W1348" s="13">
        <v>2135.56</v>
      </c>
      <c r="X1348" s="13">
        <v>71.790000000000006</v>
      </c>
      <c r="Y1348" s="13">
        <f t="shared" si="28"/>
        <v>2918.8</v>
      </c>
      <c r="Z1348" s="7">
        <f t="shared" si="29"/>
        <v>2918.7999999999997</v>
      </c>
    </row>
    <row r="1349" spans="1:27" x14ac:dyDescent="0.25">
      <c r="A1349" t="s">
        <v>2164</v>
      </c>
      <c r="B1349">
        <v>208570</v>
      </c>
      <c r="C1349" s="28" t="s">
        <v>5660</v>
      </c>
      <c r="D1349" s="6">
        <v>44439</v>
      </c>
      <c r="E1349" t="s">
        <v>123</v>
      </c>
      <c r="F1349">
        <v>32</v>
      </c>
      <c r="G1349">
        <v>-1.75</v>
      </c>
      <c r="H1349">
        <v>30.25</v>
      </c>
      <c r="I1349" t="s">
        <v>5466</v>
      </c>
      <c r="J1349" t="s">
        <v>5464</v>
      </c>
      <c r="K1349" t="s">
        <v>5465</v>
      </c>
      <c r="L1349" t="s">
        <v>5663</v>
      </c>
      <c r="M1349" t="s">
        <v>5663</v>
      </c>
      <c r="N1349" t="s">
        <v>5663</v>
      </c>
      <c r="O1349" t="s">
        <v>5663</v>
      </c>
      <c r="P1349" t="s">
        <v>5663</v>
      </c>
      <c r="Q1349">
        <v>72.97</v>
      </c>
      <c r="R1349">
        <v>2918.8</v>
      </c>
      <c r="S1349" s="13">
        <v>0</v>
      </c>
      <c r="T1349" s="13">
        <v>583.76</v>
      </c>
      <c r="U1349" s="13">
        <v>-127.69</v>
      </c>
      <c r="V1349" s="13">
        <v>70.599999999999994</v>
      </c>
      <c r="W1349" s="13">
        <v>2135.56</v>
      </c>
      <c r="X1349" s="13">
        <v>71.790000000000006</v>
      </c>
      <c r="Y1349" s="13">
        <f t="shared" si="28"/>
        <v>2918.8</v>
      </c>
      <c r="Z1349" s="7">
        <f t="shared" si="29"/>
        <v>2918.7999999999997</v>
      </c>
    </row>
    <row r="1350" spans="1:27" x14ac:dyDescent="0.25">
      <c r="A1350" t="s">
        <v>2164</v>
      </c>
      <c r="B1350">
        <v>208572</v>
      </c>
      <c r="C1350" s="28" t="s">
        <v>5661</v>
      </c>
      <c r="D1350" s="6">
        <v>44439</v>
      </c>
      <c r="E1350" t="s">
        <v>123</v>
      </c>
      <c r="F1350">
        <v>32</v>
      </c>
      <c r="G1350">
        <v>-1.75</v>
      </c>
      <c r="H1350">
        <v>30.25</v>
      </c>
      <c r="I1350" t="s">
        <v>5467</v>
      </c>
      <c r="J1350" t="s">
        <v>5468</v>
      </c>
      <c r="K1350" t="s">
        <v>5469</v>
      </c>
      <c r="L1350" t="s">
        <v>5663</v>
      </c>
      <c r="M1350" t="s">
        <v>5663</v>
      </c>
      <c r="N1350" t="s">
        <v>5663</v>
      </c>
      <c r="O1350" t="s">
        <v>5663</v>
      </c>
      <c r="P1350" t="s">
        <v>5663</v>
      </c>
      <c r="Q1350">
        <v>72.97</v>
      </c>
      <c r="R1350">
        <v>2335.04</v>
      </c>
      <c r="S1350" s="13">
        <v>0</v>
      </c>
      <c r="T1350" s="13">
        <v>0</v>
      </c>
      <c r="U1350" s="13">
        <v>-127.69</v>
      </c>
      <c r="V1350" s="13">
        <v>70.599999999999994</v>
      </c>
      <c r="W1350" s="13">
        <v>2135.56</v>
      </c>
      <c r="X1350" s="13">
        <v>71.790000000000006</v>
      </c>
      <c r="Y1350" s="13">
        <f t="shared" si="28"/>
        <v>2335.04</v>
      </c>
      <c r="Z1350" s="7">
        <f t="shared" si="29"/>
        <v>2335.04</v>
      </c>
    </row>
    <row r="1351" spans="1:27" s="13" customFormat="1" x14ac:dyDescent="0.25">
      <c r="A1351" s="13" t="s">
        <v>2164</v>
      </c>
      <c r="B1351" s="13">
        <v>208576</v>
      </c>
      <c r="C1351" s="30" t="s">
        <v>5662</v>
      </c>
      <c r="D1351" s="27">
        <v>44439</v>
      </c>
      <c r="E1351" s="13" t="s">
        <v>123</v>
      </c>
      <c r="F1351" s="13">
        <v>79</v>
      </c>
      <c r="G1351" s="13">
        <v>-3.8</v>
      </c>
      <c r="H1351" s="13">
        <v>75.2</v>
      </c>
      <c r="I1351" s="13" t="s">
        <v>5470</v>
      </c>
      <c r="J1351" s="13" t="s">
        <v>5471</v>
      </c>
      <c r="K1351" s="13" t="s">
        <v>5472</v>
      </c>
      <c r="L1351" s="13" t="s">
        <v>5663</v>
      </c>
      <c r="M1351" s="13" t="s">
        <v>5663</v>
      </c>
      <c r="N1351" s="13" t="s">
        <v>5663</v>
      </c>
      <c r="O1351" s="13" t="s">
        <v>5663</v>
      </c>
      <c r="P1351" s="13" t="s">
        <v>5663</v>
      </c>
      <c r="Q1351" s="13">
        <v>72.97</v>
      </c>
      <c r="R1351" s="13">
        <v>5764.63</v>
      </c>
      <c r="S1351" s="13">
        <v>0</v>
      </c>
      <c r="T1351" s="13">
        <v>0</v>
      </c>
      <c r="U1351" s="13">
        <v>-277.27999999999997</v>
      </c>
      <c r="V1351" s="13">
        <v>70.599999999999994</v>
      </c>
      <c r="W1351" s="13">
        <v>5308.89</v>
      </c>
      <c r="X1351" s="13">
        <v>178.46</v>
      </c>
      <c r="Y1351" s="13">
        <f t="shared" si="28"/>
        <v>5764.63</v>
      </c>
      <c r="Z1351" s="14">
        <f t="shared" si="29"/>
        <v>5764.63</v>
      </c>
      <c r="AA1351" s="14"/>
    </row>
    <row r="1352" spans="1:27" x14ac:dyDescent="0.25">
      <c r="A1352" t="s">
        <v>2169</v>
      </c>
      <c r="B1352">
        <v>208052</v>
      </c>
      <c r="C1352" t="s">
        <v>5664</v>
      </c>
      <c r="D1352" s="6">
        <v>44410</v>
      </c>
      <c r="E1352" t="s">
        <v>2170</v>
      </c>
      <c r="F1352">
        <v>7230.63</v>
      </c>
      <c r="G1352">
        <v>366.88</v>
      </c>
      <c r="H1352">
        <v>6863.75</v>
      </c>
      <c r="J1352" t="s">
        <v>5703</v>
      </c>
      <c r="K1352" t="s">
        <v>5704</v>
      </c>
      <c r="L1352" t="s">
        <v>5663</v>
      </c>
      <c r="M1352" t="s">
        <v>5663</v>
      </c>
      <c r="N1352" t="s">
        <v>5663</v>
      </c>
      <c r="O1352" t="s">
        <v>5663</v>
      </c>
      <c r="P1352" t="s">
        <v>5663</v>
      </c>
      <c r="Q1352">
        <v>74.349999999999994</v>
      </c>
      <c r="R1352">
        <v>7360.65</v>
      </c>
      <c r="S1352" s="13">
        <v>0</v>
      </c>
      <c r="T1352" s="13">
        <v>0</v>
      </c>
      <c r="U1352" s="13">
        <v>-366.88</v>
      </c>
      <c r="V1352" s="13">
        <v>73.040000000000006</v>
      </c>
      <c r="W1352" s="14">
        <v>6863.75</v>
      </c>
      <c r="X1352" s="13">
        <v>130.02000000000001</v>
      </c>
    </row>
    <row r="1353" spans="1:27" x14ac:dyDescent="0.25">
      <c r="A1353" t="s">
        <v>2169</v>
      </c>
      <c r="B1353">
        <v>208060</v>
      </c>
      <c r="C1353" t="s">
        <v>5665</v>
      </c>
      <c r="D1353" s="6">
        <v>44410</v>
      </c>
      <c r="E1353" t="s">
        <v>2170</v>
      </c>
      <c r="F1353">
        <v>7222.22</v>
      </c>
      <c r="G1353">
        <v>366.46</v>
      </c>
      <c r="H1353">
        <v>6855.76</v>
      </c>
      <c r="J1353" t="s">
        <v>5705</v>
      </c>
      <c r="K1353" t="s">
        <v>5706</v>
      </c>
      <c r="L1353" t="s">
        <v>5663</v>
      </c>
      <c r="M1353" t="s">
        <v>5663</v>
      </c>
      <c r="N1353" t="s">
        <v>5663</v>
      </c>
      <c r="O1353" t="s">
        <v>5663</v>
      </c>
      <c r="P1353" t="s">
        <v>5663</v>
      </c>
      <c r="Q1353">
        <v>74.349999999999994</v>
      </c>
      <c r="R1353">
        <v>7360.65</v>
      </c>
      <c r="S1353" s="13">
        <v>0</v>
      </c>
      <c r="T1353" s="13">
        <v>0</v>
      </c>
      <c r="U1353" s="13">
        <v>-366.46</v>
      </c>
      <c r="V1353" s="13">
        <v>72.95</v>
      </c>
      <c r="W1353" s="13">
        <v>6855.76</v>
      </c>
      <c r="X1353" s="13">
        <v>138.43</v>
      </c>
    </row>
    <row r="1354" spans="1:27" x14ac:dyDescent="0.25">
      <c r="A1354" t="s">
        <v>2169</v>
      </c>
      <c r="B1354">
        <v>208070</v>
      </c>
      <c r="C1354" t="s">
        <v>5666</v>
      </c>
      <c r="D1354" s="6">
        <v>44411</v>
      </c>
      <c r="E1354" t="s">
        <v>2170</v>
      </c>
      <c r="F1354">
        <v>14521.6</v>
      </c>
      <c r="G1354">
        <v>736.83</v>
      </c>
      <c r="H1354">
        <v>13784.77</v>
      </c>
      <c r="J1354" t="s">
        <v>5707</v>
      </c>
      <c r="K1354" t="s">
        <v>5708</v>
      </c>
      <c r="L1354" t="s">
        <v>5663</v>
      </c>
      <c r="M1354" t="s">
        <v>5663</v>
      </c>
      <c r="N1354" t="s">
        <v>5663</v>
      </c>
      <c r="O1354" t="s">
        <v>5663</v>
      </c>
      <c r="P1354" t="s">
        <v>5663</v>
      </c>
      <c r="Q1354">
        <v>74.25</v>
      </c>
      <c r="R1354">
        <v>15518.25</v>
      </c>
      <c r="S1354" s="13">
        <v>0</v>
      </c>
      <c r="T1354" s="13">
        <v>742.5</v>
      </c>
      <c r="U1354" s="13">
        <v>-736.83</v>
      </c>
      <c r="V1354" s="13">
        <v>72.97</v>
      </c>
      <c r="W1354" s="13">
        <v>13784.77</v>
      </c>
      <c r="X1354" s="13">
        <v>254.15</v>
      </c>
    </row>
    <row r="1355" spans="1:27" x14ac:dyDescent="0.25">
      <c r="A1355" t="s">
        <v>2169</v>
      </c>
      <c r="B1355">
        <v>208092</v>
      </c>
      <c r="C1355" t="s">
        <v>5667</v>
      </c>
      <c r="D1355" s="6">
        <v>44412</v>
      </c>
      <c r="E1355" t="s">
        <v>2170</v>
      </c>
      <c r="F1355">
        <v>729.6</v>
      </c>
      <c r="G1355">
        <v>37.01</v>
      </c>
      <c r="H1355">
        <v>692.59</v>
      </c>
      <c r="J1355" t="s">
        <v>5709</v>
      </c>
      <c r="K1355" t="s">
        <v>5710</v>
      </c>
      <c r="L1355" t="s">
        <v>5663</v>
      </c>
      <c r="M1355" t="s">
        <v>5663</v>
      </c>
      <c r="N1355" t="s">
        <v>5663</v>
      </c>
      <c r="O1355" t="s">
        <v>5663</v>
      </c>
      <c r="P1355" t="s">
        <v>5663</v>
      </c>
      <c r="Q1355">
        <v>74.16</v>
      </c>
      <c r="R1355">
        <v>741.6</v>
      </c>
      <c r="S1355" s="13">
        <v>0</v>
      </c>
      <c r="T1355" s="13">
        <v>0</v>
      </c>
      <c r="U1355" s="13">
        <v>-37.01</v>
      </c>
      <c r="V1355" s="13">
        <v>72.959999999999994</v>
      </c>
      <c r="W1355" s="13">
        <v>692.59</v>
      </c>
      <c r="X1355" s="13">
        <v>12</v>
      </c>
    </row>
    <row r="1356" spans="1:27" x14ac:dyDescent="0.25">
      <c r="A1356" t="s">
        <v>2169</v>
      </c>
      <c r="B1356">
        <v>208095</v>
      </c>
      <c r="C1356" t="s">
        <v>5668</v>
      </c>
      <c r="D1356" s="6">
        <v>44412</v>
      </c>
      <c r="E1356" t="s">
        <v>2170</v>
      </c>
      <c r="F1356">
        <v>6492.96</v>
      </c>
      <c r="G1356">
        <v>329.46</v>
      </c>
      <c r="H1356">
        <v>6163.5</v>
      </c>
      <c r="J1356" t="s">
        <v>5711</v>
      </c>
      <c r="K1356" t="s">
        <v>5712</v>
      </c>
      <c r="L1356" t="s">
        <v>5663</v>
      </c>
      <c r="M1356" t="s">
        <v>5663</v>
      </c>
      <c r="N1356" t="s">
        <v>5663</v>
      </c>
      <c r="O1356" t="s">
        <v>5663</v>
      </c>
      <c r="P1356" t="s">
        <v>5663</v>
      </c>
      <c r="Q1356">
        <v>74.16</v>
      </c>
      <c r="R1356">
        <v>7341.84</v>
      </c>
      <c r="S1356" s="13">
        <v>0</v>
      </c>
      <c r="T1356" s="13">
        <v>741.6</v>
      </c>
      <c r="U1356" s="13">
        <v>-329.46</v>
      </c>
      <c r="V1356" s="13">
        <v>72.95</v>
      </c>
      <c r="W1356" s="13">
        <v>6163.5</v>
      </c>
      <c r="X1356" s="13">
        <v>107.28</v>
      </c>
    </row>
    <row r="1357" spans="1:27" x14ac:dyDescent="0.25">
      <c r="A1357" t="s">
        <v>2169</v>
      </c>
      <c r="B1357">
        <v>208099</v>
      </c>
      <c r="C1357" t="s">
        <v>5669</v>
      </c>
      <c r="D1357" s="6">
        <v>44412</v>
      </c>
      <c r="E1357" t="s">
        <v>2170</v>
      </c>
      <c r="F1357">
        <v>2918.19</v>
      </c>
      <c r="G1357">
        <v>148.06</v>
      </c>
      <c r="H1357">
        <v>2770.13</v>
      </c>
      <c r="J1357" t="s">
        <v>4675</v>
      </c>
      <c r="K1357" t="s">
        <v>5713</v>
      </c>
      <c r="L1357" t="s">
        <v>5663</v>
      </c>
      <c r="M1357" t="s">
        <v>5663</v>
      </c>
      <c r="N1357" t="s">
        <v>5663</v>
      </c>
      <c r="O1357" t="s">
        <v>5663</v>
      </c>
      <c r="P1357" t="s">
        <v>5663</v>
      </c>
      <c r="Q1357">
        <v>74.16</v>
      </c>
      <c r="R1357">
        <v>2966.4</v>
      </c>
      <c r="S1357" s="13">
        <v>0</v>
      </c>
      <c r="T1357" s="13">
        <v>0</v>
      </c>
      <c r="U1357" s="13">
        <v>-148.06</v>
      </c>
      <c r="V1357" s="13">
        <v>72.95</v>
      </c>
      <c r="W1357" s="13">
        <v>2770.13</v>
      </c>
      <c r="X1357" s="13">
        <v>48.21</v>
      </c>
    </row>
    <row r="1358" spans="1:27" x14ac:dyDescent="0.25">
      <c r="A1358" t="s">
        <v>2169</v>
      </c>
      <c r="B1358">
        <v>208105</v>
      </c>
      <c r="C1358" t="s">
        <v>5670</v>
      </c>
      <c r="D1358" s="6">
        <v>44412</v>
      </c>
      <c r="E1358" t="s">
        <v>2170</v>
      </c>
      <c r="F1358">
        <v>1459.09</v>
      </c>
      <c r="G1358">
        <v>74.040000000000006</v>
      </c>
      <c r="H1358">
        <v>1385.05</v>
      </c>
      <c r="J1358" t="s">
        <v>5714</v>
      </c>
      <c r="K1358" t="s">
        <v>5715</v>
      </c>
      <c r="L1358" t="s">
        <v>5663</v>
      </c>
      <c r="M1358" t="s">
        <v>5663</v>
      </c>
      <c r="N1358" t="s">
        <v>5663</v>
      </c>
      <c r="O1358" t="s">
        <v>5663</v>
      </c>
      <c r="P1358" t="s">
        <v>5663</v>
      </c>
      <c r="Q1358">
        <v>74.16</v>
      </c>
      <c r="R1358">
        <v>1483.2</v>
      </c>
      <c r="S1358" s="13">
        <v>0</v>
      </c>
      <c r="T1358" s="13">
        <v>0</v>
      </c>
      <c r="U1358" s="13">
        <v>-74.040000000000006</v>
      </c>
      <c r="V1358" s="13">
        <v>72.95</v>
      </c>
      <c r="W1358" s="13">
        <v>1385.05</v>
      </c>
      <c r="X1358" s="13">
        <v>24.11</v>
      </c>
    </row>
    <row r="1359" spans="1:27" x14ac:dyDescent="0.25">
      <c r="A1359" t="s">
        <v>2169</v>
      </c>
      <c r="B1359">
        <v>208108</v>
      </c>
      <c r="C1359" t="s">
        <v>5671</v>
      </c>
      <c r="D1359" s="6">
        <v>44412</v>
      </c>
      <c r="E1359" t="s">
        <v>2170</v>
      </c>
      <c r="F1359">
        <v>10140.69</v>
      </c>
      <c r="G1359">
        <v>514.53</v>
      </c>
      <c r="H1359">
        <v>9626.16</v>
      </c>
      <c r="J1359" t="s">
        <v>5716</v>
      </c>
      <c r="K1359" t="s">
        <v>5717</v>
      </c>
      <c r="L1359" t="s">
        <v>5663</v>
      </c>
      <c r="M1359" t="s">
        <v>5663</v>
      </c>
      <c r="N1359" t="s">
        <v>5663</v>
      </c>
      <c r="O1359" t="s">
        <v>5663</v>
      </c>
      <c r="P1359" t="s">
        <v>5663</v>
      </c>
      <c r="Q1359">
        <v>74.16</v>
      </c>
      <c r="R1359">
        <v>10308.24</v>
      </c>
      <c r="S1359" s="13">
        <v>0</v>
      </c>
      <c r="T1359" s="13">
        <v>0</v>
      </c>
      <c r="U1359" s="13">
        <v>-514.53</v>
      </c>
      <c r="V1359" s="13">
        <v>72.95</v>
      </c>
      <c r="W1359" s="13">
        <v>9626.16</v>
      </c>
      <c r="X1359" s="13">
        <v>167.55</v>
      </c>
    </row>
    <row r="1360" spans="1:27" x14ac:dyDescent="0.25">
      <c r="A1360" t="s">
        <v>2169</v>
      </c>
      <c r="B1360">
        <v>208111</v>
      </c>
      <c r="C1360" t="s">
        <v>5672</v>
      </c>
      <c r="D1360" s="6">
        <v>44412</v>
      </c>
      <c r="E1360" t="s">
        <v>2170</v>
      </c>
      <c r="F1360">
        <v>1459.09</v>
      </c>
      <c r="G1360">
        <v>74.040000000000006</v>
      </c>
      <c r="H1360">
        <v>1385.05</v>
      </c>
      <c r="J1360" t="s">
        <v>5716</v>
      </c>
      <c r="K1360" t="s">
        <v>5717</v>
      </c>
      <c r="L1360" t="s">
        <v>5663</v>
      </c>
      <c r="M1360" t="s">
        <v>5663</v>
      </c>
      <c r="N1360" t="s">
        <v>5663</v>
      </c>
      <c r="O1360" t="s">
        <v>5663</v>
      </c>
      <c r="P1360" t="s">
        <v>5663</v>
      </c>
      <c r="Q1360">
        <v>74.16</v>
      </c>
      <c r="R1360">
        <v>1483.2</v>
      </c>
      <c r="S1360" s="13">
        <v>0</v>
      </c>
      <c r="T1360" s="13">
        <v>0</v>
      </c>
      <c r="U1360" s="13">
        <v>-74.040000000000006</v>
      </c>
      <c r="V1360" s="13">
        <v>72.95</v>
      </c>
      <c r="W1360" s="13">
        <v>1385.05</v>
      </c>
      <c r="X1360" s="13">
        <v>24.11</v>
      </c>
    </row>
    <row r="1361" spans="1:24" x14ac:dyDescent="0.25">
      <c r="A1361" t="s">
        <v>2169</v>
      </c>
      <c r="B1361">
        <v>208115</v>
      </c>
      <c r="C1361" t="s">
        <v>5673</v>
      </c>
      <c r="D1361" s="6">
        <v>44412</v>
      </c>
      <c r="E1361" t="s">
        <v>2170</v>
      </c>
      <c r="F1361">
        <v>4377.28</v>
      </c>
      <c r="G1361">
        <v>222.1</v>
      </c>
      <c r="H1361">
        <v>4155.18</v>
      </c>
      <c r="J1361" t="s">
        <v>5716</v>
      </c>
      <c r="K1361" t="s">
        <v>5717</v>
      </c>
      <c r="L1361" t="s">
        <v>5663</v>
      </c>
      <c r="M1361" t="s">
        <v>5663</v>
      </c>
      <c r="N1361" t="s">
        <v>5663</v>
      </c>
      <c r="O1361" t="s">
        <v>5663</v>
      </c>
      <c r="P1361" t="s">
        <v>5663</v>
      </c>
      <c r="Q1361">
        <v>74.16</v>
      </c>
      <c r="R1361">
        <v>4449.6000000000004</v>
      </c>
      <c r="S1361" s="13">
        <v>0</v>
      </c>
      <c r="T1361" s="13">
        <v>0</v>
      </c>
      <c r="U1361" s="13">
        <v>-222.1</v>
      </c>
      <c r="V1361" s="13">
        <v>72.95</v>
      </c>
      <c r="W1361" s="13">
        <v>4155.18</v>
      </c>
      <c r="X1361" s="13">
        <v>72.319999999999993</v>
      </c>
    </row>
    <row r="1362" spans="1:24" x14ac:dyDescent="0.25">
      <c r="A1362" t="s">
        <v>2169</v>
      </c>
      <c r="B1362">
        <v>208124</v>
      </c>
      <c r="C1362" t="s">
        <v>5674</v>
      </c>
      <c r="D1362" s="6">
        <v>44412</v>
      </c>
      <c r="E1362" t="s">
        <v>2170</v>
      </c>
      <c r="F1362">
        <v>7220.99</v>
      </c>
      <c r="G1362">
        <v>366.4</v>
      </c>
      <c r="H1362">
        <v>6854.59</v>
      </c>
      <c r="J1362" t="s">
        <v>5718</v>
      </c>
      <c r="K1362" t="s">
        <v>5719</v>
      </c>
      <c r="L1362" t="s">
        <v>5663</v>
      </c>
      <c r="M1362" t="s">
        <v>5663</v>
      </c>
      <c r="N1362" t="s">
        <v>5663</v>
      </c>
      <c r="O1362" t="s">
        <v>5663</v>
      </c>
      <c r="P1362" t="s">
        <v>5663</v>
      </c>
      <c r="Q1362">
        <v>74.16</v>
      </c>
      <c r="R1362">
        <v>7341.84</v>
      </c>
      <c r="S1362" s="13">
        <v>0</v>
      </c>
      <c r="T1362" s="13">
        <v>0</v>
      </c>
      <c r="U1362" s="13">
        <v>-366.4</v>
      </c>
      <c r="V1362" s="13">
        <v>72.94</v>
      </c>
      <c r="W1362" s="13">
        <v>6854.59</v>
      </c>
      <c r="X1362" s="13">
        <v>120.85</v>
      </c>
    </row>
    <row r="1363" spans="1:24" x14ac:dyDescent="0.25">
      <c r="A1363" t="s">
        <v>2169</v>
      </c>
      <c r="B1363">
        <v>208125</v>
      </c>
      <c r="C1363" t="s">
        <v>5675</v>
      </c>
      <c r="D1363" s="6">
        <v>44412</v>
      </c>
      <c r="E1363" t="s">
        <v>2170</v>
      </c>
      <c r="F1363">
        <v>7950.39</v>
      </c>
      <c r="G1363">
        <v>403.41</v>
      </c>
      <c r="H1363">
        <v>7546.98</v>
      </c>
      <c r="J1363" t="s">
        <v>5720</v>
      </c>
      <c r="K1363" t="s">
        <v>5721</v>
      </c>
      <c r="L1363" t="s">
        <v>5663</v>
      </c>
      <c r="M1363" t="s">
        <v>5663</v>
      </c>
      <c r="N1363" t="s">
        <v>5663</v>
      </c>
      <c r="O1363" t="s">
        <v>5663</v>
      </c>
      <c r="P1363" t="s">
        <v>5663</v>
      </c>
      <c r="Q1363">
        <v>74.16</v>
      </c>
      <c r="R1363">
        <v>8083.44</v>
      </c>
      <c r="S1363" s="13">
        <v>0</v>
      </c>
      <c r="T1363" s="13">
        <v>0</v>
      </c>
      <c r="U1363" s="13">
        <v>-403.41</v>
      </c>
      <c r="V1363" s="13">
        <v>72.94</v>
      </c>
      <c r="W1363" s="13">
        <v>7546.98</v>
      </c>
      <c r="X1363" s="13">
        <v>133.05000000000001</v>
      </c>
    </row>
    <row r="1364" spans="1:24" x14ac:dyDescent="0.25">
      <c r="A1364" t="s">
        <v>2169</v>
      </c>
      <c r="B1364">
        <v>208129</v>
      </c>
      <c r="C1364" t="s">
        <v>5676</v>
      </c>
      <c r="D1364" s="6">
        <v>44413</v>
      </c>
      <c r="E1364" t="s">
        <v>2170</v>
      </c>
      <c r="F1364">
        <v>5022.58</v>
      </c>
      <c r="G1364">
        <v>254.85</v>
      </c>
      <c r="H1364">
        <v>4767.7299999999996</v>
      </c>
      <c r="J1364" t="s">
        <v>1227</v>
      </c>
      <c r="K1364" t="s">
        <v>1228</v>
      </c>
      <c r="L1364" t="s">
        <v>5663</v>
      </c>
      <c r="M1364" t="s">
        <v>5663</v>
      </c>
      <c r="N1364" t="s">
        <v>5663</v>
      </c>
      <c r="O1364" t="s">
        <v>5663</v>
      </c>
      <c r="P1364" t="s">
        <v>5663</v>
      </c>
      <c r="Q1364">
        <v>74.108999999999995</v>
      </c>
      <c r="R1364">
        <v>5113.5200000000004</v>
      </c>
      <c r="S1364" s="13">
        <v>0</v>
      </c>
      <c r="T1364" s="13">
        <v>0</v>
      </c>
      <c r="U1364" s="13">
        <v>-254.85</v>
      </c>
      <c r="V1364" s="13">
        <v>72.790000000000006</v>
      </c>
      <c r="W1364" s="13">
        <v>4767.7299999999996</v>
      </c>
      <c r="X1364" s="13">
        <v>90.94</v>
      </c>
    </row>
    <row r="1365" spans="1:24" x14ac:dyDescent="0.25">
      <c r="A1365" t="s">
        <v>2169</v>
      </c>
      <c r="B1365">
        <v>208130</v>
      </c>
      <c r="C1365" t="s">
        <v>5677</v>
      </c>
      <c r="D1365" s="6">
        <v>44413</v>
      </c>
      <c r="E1365" t="s">
        <v>2170</v>
      </c>
      <c r="F1365">
        <v>7206.32</v>
      </c>
      <c r="G1365">
        <v>365.65</v>
      </c>
      <c r="H1365">
        <v>6840.67</v>
      </c>
      <c r="J1365" t="s">
        <v>5722</v>
      </c>
      <c r="K1365" t="s">
        <v>5723</v>
      </c>
      <c r="L1365" t="s">
        <v>5663</v>
      </c>
      <c r="M1365" t="s">
        <v>5663</v>
      </c>
      <c r="N1365" t="s">
        <v>5663</v>
      </c>
      <c r="O1365" t="s">
        <v>5663</v>
      </c>
      <c r="P1365" t="s">
        <v>5663</v>
      </c>
      <c r="Q1365">
        <v>74.108999999999995</v>
      </c>
      <c r="R1365">
        <v>8077.88</v>
      </c>
      <c r="S1365" s="13">
        <v>0</v>
      </c>
      <c r="T1365" s="13">
        <v>741.09</v>
      </c>
      <c r="U1365" s="13">
        <v>-365.65</v>
      </c>
      <c r="V1365" s="13">
        <v>72.790000000000006</v>
      </c>
      <c r="W1365" s="13">
        <v>6840.67</v>
      </c>
      <c r="X1365" s="13">
        <v>130.47</v>
      </c>
    </row>
    <row r="1366" spans="1:24" x14ac:dyDescent="0.25">
      <c r="A1366" t="s">
        <v>2169</v>
      </c>
      <c r="B1366">
        <v>208140</v>
      </c>
      <c r="C1366" t="s">
        <v>5678</v>
      </c>
      <c r="D1366" s="6">
        <v>44413</v>
      </c>
      <c r="E1366" t="s">
        <v>2170</v>
      </c>
      <c r="F1366">
        <v>6492.85</v>
      </c>
      <c r="G1366">
        <v>329.45</v>
      </c>
      <c r="H1366">
        <v>6163.4</v>
      </c>
      <c r="J1366" t="s">
        <v>5724</v>
      </c>
      <c r="K1366" t="s">
        <v>5725</v>
      </c>
      <c r="L1366" t="s">
        <v>5663</v>
      </c>
      <c r="M1366" t="s">
        <v>5663</v>
      </c>
      <c r="N1366" t="s">
        <v>5663</v>
      </c>
      <c r="O1366" t="s">
        <v>5663</v>
      </c>
      <c r="P1366" t="s">
        <v>5663</v>
      </c>
      <c r="Q1366">
        <v>74.108999999999995</v>
      </c>
      <c r="R1366">
        <v>6595.7</v>
      </c>
      <c r="S1366" s="13">
        <v>0</v>
      </c>
      <c r="T1366" s="13">
        <v>0</v>
      </c>
      <c r="U1366" s="13">
        <v>-329.45</v>
      </c>
      <c r="V1366" s="13">
        <v>72.95</v>
      </c>
      <c r="W1366" s="13">
        <v>6163.4</v>
      </c>
      <c r="X1366" s="13">
        <v>102.85</v>
      </c>
    </row>
    <row r="1367" spans="1:24" x14ac:dyDescent="0.25">
      <c r="A1367" t="s">
        <v>2169</v>
      </c>
      <c r="B1367">
        <v>208143</v>
      </c>
      <c r="C1367" t="s">
        <v>5679</v>
      </c>
      <c r="D1367" s="6">
        <v>44414</v>
      </c>
      <c r="E1367" t="s">
        <v>2170</v>
      </c>
      <c r="F1367">
        <v>8675.94</v>
      </c>
      <c r="G1367">
        <v>440.23</v>
      </c>
      <c r="H1367">
        <v>8235.7099999999991</v>
      </c>
      <c r="J1367" t="s">
        <v>5726</v>
      </c>
      <c r="K1367" t="s">
        <v>5727</v>
      </c>
      <c r="L1367" t="s">
        <v>5663</v>
      </c>
      <c r="M1367" t="s">
        <v>5663</v>
      </c>
      <c r="N1367" t="s">
        <v>5663</v>
      </c>
      <c r="O1367" t="s">
        <v>5663</v>
      </c>
      <c r="P1367" t="s">
        <v>5663</v>
      </c>
      <c r="Q1367">
        <v>74.209999999999994</v>
      </c>
      <c r="R1367">
        <v>8830.99</v>
      </c>
      <c r="S1367" s="13">
        <v>0</v>
      </c>
      <c r="T1367" s="13">
        <v>0</v>
      </c>
      <c r="U1367" s="13">
        <v>-440.23</v>
      </c>
      <c r="V1367" s="13">
        <v>72.91</v>
      </c>
      <c r="W1367" s="13">
        <v>8235.7099999999991</v>
      </c>
      <c r="X1367" s="13">
        <v>155.05000000000001</v>
      </c>
    </row>
    <row r="1368" spans="1:24" x14ac:dyDescent="0.25">
      <c r="A1368" t="s">
        <v>2169</v>
      </c>
      <c r="B1368">
        <v>208145</v>
      </c>
      <c r="C1368" t="s">
        <v>5680</v>
      </c>
      <c r="D1368" s="6">
        <v>44414</v>
      </c>
      <c r="E1368" t="s">
        <v>2170</v>
      </c>
      <c r="F1368">
        <v>15237.58</v>
      </c>
      <c r="G1368">
        <v>773.16</v>
      </c>
      <c r="H1368">
        <v>14464.42</v>
      </c>
      <c r="J1368" t="s">
        <v>5728</v>
      </c>
      <c r="K1368" t="s">
        <v>5729</v>
      </c>
      <c r="L1368" t="s">
        <v>5663</v>
      </c>
      <c r="M1368" t="s">
        <v>5663</v>
      </c>
      <c r="N1368" t="s">
        <v>5663</v>
      </c>
      <c r="O1368" t="s">
        <v>5663</v>
      </c>
      <c r="P1368" t="s">
        <v>5663</v>
      </c>
      <c r="Q1368">
        <v>74.209999999999994</v>
      </c>
      <c r="R1368">
        <v>15509.89</v>
      </c>
      <c r="S1368" s="13">
        <v>0</v>
      </c>
      <c r="T1368" s="13">
        <v>0</v>
      </c>
      <c r="U1368" s="13">
        <v>-773.16</v>
      </c>
      <c r="V1368" s="13">
        <v>72.91</v>
      </c>
      <c r="W1368" s="13">
        <v>14464.42</v>
      </c>
      <c r="X1368" s="13">
        <v>272.31</v>
      </c>
    </row>
    <row r="1369" spans="1:24" x14ac:dyDescent="0.25">
      <c r="A1369" t="s">
        <v>2169</v>
      </c>
      <c r="B1369">
        <v>208147</v>
      </c>
      <c r="C1369" t="s">
        <v>5681</v>
      </c>
      <c r="D1369" s="6">
        <v>44414</v>
      </c>
      <c r="E1369" t="s">
        <v>2170</v>
      </c>
      <c r="F1369">
        <v>7217.8</v>
      </c>
      <c r="G1369">
        <v>366.23</v>
      </c>
      <c r="H1369">
        <v>6851.57</v>
      </c>
      <c r="J1369" t="s">
        <v>5730</v>
      </c>
      <c r="K1369" t="s">
        <v>5731</v>
      </c>
      <c r="L1369" t="s">
        <v>5663</v>
      </c>
      <c r="M1369" t="s">
        <v>5663</v>
      </c>
      <c r="N1369" t="s">
        <v>5663</v>
      </c>
      <c r="O1369" t="s">
        <v>5663</v>
      </c>
      <c r="P1369" t="s">
        <v>5663</v>
      </c>
      <c r="Q1369">
        <v>74.209999999999994</v>
      </c>
      <c r="R1369">
        <v>7346.79</v>
      </c>
      <c r="S1369" s="13">
        <v>0</v>
      </c>
      <c r="T1369" s="13">
        <v>0</v>
      </c>
      <c r="U1369" s="13">
        <v>-366.23</v>
      </c>
      <c r="V1369" s="13">
        <v>72.91</v>
      </c>
      <c r="W1369" s="13">
        <v>6851.57</v>
      </c>
      <c r="X1369" s="13">
        <v>128.99</v>
      </c>
    </row>
    <row r="1370" spans="1:24" x14ac:dyDescent="0.25">
      <c r="A1370" t="s">
        <v>2169</v>
      </c>
      <c r="B1370">
        <v>208153</v>
      </c>
      <c r="C1370" t="s">
        <v>5682</v>
      </c>
      <c r="D1370" s="6">
        <v>44417</v>
      </c>
      <c r="E1370" t="s">
        <v>2170</v>
      </c>
      <c r="F1370">
        <v>5030.2700000000004</v>
      </c>
      <c r="G1370">
        <v>255.24</v>
      </c>
      <c r="H1370">
        <v>4775.03</v>
      </c>
      <c r="J1370" t="s">
        <v>1227</v>
      </c>
      <c r="K1370" t="s">
        <v>1228</v>
      </c>
      <c r="L1370" t="s">
        <v>5663</v>
      </c>
      <c r="M1370" t="s">
        <v>5663</v>
      </c>
      <c r="N1370" t="s">
        <v>5663</v>
      </c>
      <c r="O1370" t="s">
        <v>5663</v>
      </c>
      <c r="P1370" t="s">
        <v>5663</v>
      </c>
      <c r="Q1370">
        <v>74.37</v>
      </c>
      <c r="R1370">
        <v>7362.63</v>
      </c>
      <c r="S1370" s="13">
        <v>0</v>
      </c>
      <c r="T1370" s="13">
        <v>2231.1</v>
      </c>
      <c r="U1370" s="13">
        <v>-255.24</v>
      </c>
      <c r="V1370" s="13">
        <v>72.900000000000006</v>
      </c>
      <c r="W1370" s="13">
        <v>4775.03</v>
      </c>
      <c r="X1370" s="13">
        <v>101.26</v>
      </c>
    </row>
    <row r="1371" spans="1:24" x14ac:dyDescent="0.25">
      <c r="A1371" t="s">
        <v>2169</v>
      </c>
      <c r="B1371">
        <v>208161</v>
      </c>
      <c r="C1371" t="s">
        <v>5683</v>
      </c>
      <c r="D1371" s="6">
        <v>44417</v>
      </c>
      <c r="E1371" t="s">
        <v>2170</v>
      </c>
      <c r="F1371">
        <v>7205.53</v>
      </c>
      <c r="G1371">
        <v>365.62</v>
      </c>
      <c r="H1371">
        <v>6839.91</v>
      </c>
      <c r="J1371" t="s">
        <v>5732</v>
      </c>
      <c r="K1371" t="s">
        <v>5733</v>
      </c>
      <c r="L1371" t="s">
        <v>5663</v>
      </c>
      <c r="M1371" t="s">
        <v>5663</v>
      </c>
      <c r="N1371" t="s">
        <v>5663</v>
      </c>
      <c r="O1371" t="s">
        <v>5663</v>
      </c>
      <c r="P1371" t="s">
        <v>5663</v>
      </c>
      <c r="Q1371">
        <v>74.37</v>
      </c>
      <c r="R1371">
        <v>7362.63</v>
      </c>
      <c r="S1371" s="13">
        <v>0</v>
      </c>
      <c r="T1371" s="13">
        <v>0</v>
      </c>
      <c r="U1371" s="13">
        <v>-365.62</v>
      </c>
      <c r="V1371" s="13">
        <v>72.78</v>
      </c>
      <c r="W1371" s="13">
        <v>6839.91</v>
      </c>
      <c r="X1371" s="13">
        <v>157.1</v>
      </c>
    </row>
    <row r="1372" spans="1:24" x14ac:dyDescent="0.25">
      <c r="A1372" t="s">
        <v>2169</v>
      </c>
      <c r="B1372">
        <v>208168</v>
      </c>
      <c r="C1372" t="s">
        <v>5684</v>
      </c>
      <c r="D1372" s="6">
        <v>44418</v>
      </c>
      <c r="E1372" t="s">
        <v>2170</v>
      </c>
      <c r="F1372">
        <v>2914.14</v>
      </c>
      <c r="G1372">
        <v>147.87</v>
      </c>
      <c r="H1372">
        <v>2766.27</v>
      </c>
      <c r="J1372" t="s">
        <v>5734</v>
      </c>
      <c r="K1372" t="s">
        <v>5735</v>
      </c>
      <c r="L1372" t="s">
        <v>5663</v>
      </c>
      <c r="M1372" t="s">
        <v>5663</v>
      </c>
      <c r="N1372" t="s">
        <v>5663</v>
      </c>
      <c r="O1372" t="s">
        <v>5663</v>
      </c>
      <c r="P1372" t="s">
        <v>5663</v>
      </c>
      <c r="Q1372">
        <v>74.489999999999995</v>
      </c>
      <c r="R1372">
        <v>2979.6</v>
      </c>
      <c r="S1372" s="13">
        <v>0</v>
      </c>
      <c r="T1372" s="13">
        <v>0</v>
      </c>
      <c r="U1372" s="13">
        <v>-147.87</v>
      </c>
      <c r="V1372" s="13">
        <v>72.849999999999994</v>
      </c>
      <c r="W1372" s="13">
        <v>2766.27</v>
      </c>
      <c r="X1372" s="13">
        <v>65.459999999999994</v>
      </c>
    </row>
    <row r="1373" spans="1:24" x14ac:dyDescent="0.25">
      <c r="A1373" t="s">
        <v>2169</v>
      </c>
      <c r="B1373">
        <v>208174</v>
      </c>
      <c r="C1373" t="s">
        <v>5685</v>
      </c>
      <c r="D1373" s="6">
        <v>44419</v>
      </c>
      <c r="E1373" t="s">
        <v>2170</v>
      </c>
      <c r="F1373">
        <v>1457.83</v>
      </c>
      <c r="G1373">
        <v>73.97</v>
      </c>
      <c r="H1373">
        <v>1383.86</v>
      </c>
      <c r="J1373" t="s">
        <v>5736</v>
      </c>
      <c r="K1373" t="s">
        <v>5737</v>
      </c>
      <c r="L1373" t="s">
        <v>5663</v>
      </c>
      <c r="M1373" t="s">
        <v>5663</v>
      </c>
      <c r="N1373" t="s">
        <v>5663</v>
      </c>
      <c r="O1373" t="s">
        <v>5663</v>
      </c>
      <c r="P1373" t="s">
        <v>5663</v>
      </c>
      <c r="Q1373">
        <v>74.260000000000005</v>
      </c>
      <c r="R1373">
        <v>1485.2</v>
      </c>
      <c r="S1373" s="13">
        <v>0</v>
      </c>
      <c r="T1373" s="13">
        <v>0</v>
      </c>
      <c r="U1373" s="13">
        <v>-73.97</v>
      </c>
      <c r="V1373" s="13">
        <v>72.89</v>
      </c>
      <c r="W1373" s="13">
        <v>1383.86</v>
      </c>
      <c r="X1373" s="13">
        <v>27.37</v>
      </c>
    </row>
    <row r="1374" spans="1:24" x14ac:dyDescent="0.25">
      <c r="A1374" t="s">
        <v>2169</v>
      </c>
      <c r="B1374">
        <v>208185</v>
      </c>
      <c r="C1374" t="s">
        <v>5686</v>
      </c>
      <c r="D1374" s="6">
        <v>44419</v>
      </c>
      <c r="E1374" t="s">
        <v>2170</v>
      </c>
      <c r="F1374">
        <v>7216.28</v>
      </c>
      <c r="G1374">
        <v>366.16</v>
      </c>
      <c r="H1374">
        <v>6850.12</v>
      </c>
      <c r="J1374" t="s">
        <v>5738</v>
      </c>
      <c r="K1374" t="s">
        <v>5739</v>
      </c>
      <c r="L1374" t="s">
        <v>5663</v>
      </c>
      <c r="M1374" t="s">
        <v>5663</v>
      </c>
      <c r="N1374" t="s">
        <v>5663</v>
      </c>
      <c r="O1374" t="s">
        <v>5663</v>
      </c>
      <c r="P1374" t="s">
        <v>5663</v>
      </c>
      <c r="Q1374">
        <v>74.260000000000005</v>
      </c>
      <c r="R1374">
        <v>7351.74</v>
      </c>
      <c r="S1374" s="13">
        <v>0</v>
      </c>
      <c r="T1374" s="13">
        <v>0</v>
      </c>
      <c r="U1374" s="13">
        <v>-366.16</v>
      </c>
      <c r="V1374" s="13">
        <v>72.89</v>
      </c>
      <c r="W1374" s="13">
        <v>6850.12</v>
      </c>
      <c r="X1374" s="13">
        <v>135.46</v>
      </c>
    </row>
    <row r="1375" spans="1:24" x14ac:dyDescent="0.25">
      <c r="A1375" t="s">
        <v>2169</v>
      </c>
      <c r="B1375">
        <v>208192</v>
      </c>
      <c r="C1375" t="s">
        <v>5687</v>
      </c>
      <c r="D1375" s="6">
        <v>44419</v>
      </c>
      <c r="E1375" t="s">
        <v>2170</v>
      </c>
      <c r="F1375">
        <v>7216.28</v>
      </c>
      <c r="G1375">
        <v>366.16</v>
      </c>
      <c r="H1375">
        <v>6850.12</v>
      </c>
      <c r="J1375" t="s">
        <v>5740</v>
      </c>
      <c r="K1375" t="s">
        <v>5741</v>
      </c>
      <c r="L1375" t="s">
        <v>5663</v>
      </c>
      <c r="M1375" t="s">
        <v>5663</v>
      </c>
      <c r="N1375" t="s">
        <v>5663</v>
      </c>
      <c r="O1375" t="s">
        <v>5663</v>
      </c>
      <c r="P1375" t="s">
        <v>5663</v>
      </c>
      <c r="Q1375">
        <v>74.260000000000005</v>
      </c>
      <c r="R1375">
        <v>7351.74</v>
      </c>
      <c r="S1375" s="13">
        <v>0</v>
      </c>
      <c r="T1375" s="13">
        <v>0</v>
      </c>
      <c r="U1375" s="13">
        <v>-366.16</v>
      </c>
      <c r="V1375" s="13">
        <v>72.89</v>
      </c>
      <c r="W1375" s="13">
        <v>6850.12</v>
      </c>
      <c r="X1375" s="13">
        <v>135.46</v>
      </c>
    </row>
    <row r="1376" spans="1:24" x14ac:dyDescent="0.25">
      <c r="A1376" t="s">
        <v>2169</v>
      </c>
      <c r="B1376">
        <v>208193</v>
      </c>
      <c r="C1376" t="s">
        <v>5688</v>
      </c>
      <c r="D1376" s="6">
        <v>44419</v>
      </c>
      <c r="E1376" t="s">
        <v>2170</v>
      </c>
      <c r="F1376">
        <v>6487.36</v>
      </c>
      <c r="G1376">
        <v>329.18</v>
      </c>
      <c r="H1376">
        <v>6158.18</v>
      </c>
      <c r="J1376" t="s">
        <v>5742</v>
      </c>
      <c r="K1376" t="s">
        <v>5743</v>
      </c>
      <c r="L1376" t="s">
        <v>5663</v>
      </c>
      <c r="M1376" t="s">
        <v>5663</v>
      </c>
      <c r="N1376" t="s">
        <v>5663</v>
      </c>
      <c r="O1376" t="s">
        <v>5663</v>
      </c>
      <c r="P1376" t="s">
        <v>5663</v>
      </c>
      <c r="Q1376">
        <v>74.260000000000005</v>
      </c>
      <c r="R1376">
        <v>7351.74</v>
      </c>
      <c r="S1376" s="13">
        <v>0</v>
      </c>
      <c r="T1376" s="13">
        <v>742.6</v>
      </c>
      <c r="U1376" s="13">
        <v>-329.18</v>
      </c>
      <c r="V1376" s="13">
        <v>72.89</v>
      </c>
      <c r="W1376" s="13">
        <v>6158.18</v>
      </c>
      <c r="X1376" s="13">
        <v>121.78</v>
      </c>
    </row>
    <row r="1377" spans="1:26" x14ac:dyDescent="0.25">
      <c r="A1377" t="s">
        <v>2169</v>
      </c>
      <c r="B1377">
        <v>208195</v>
      </c>
      <c r="C1377" t="s">
        <v>5689</v>
      </c>
      <c r="D1377" s="6">
        <v>44419</v>
      </c>
      <c r="E1377" t="s">
        <v>2170</v>
      </c>
      <c r="F1377">
        <v>2915.67</v>
      </c>
      <c r="G1377">
        <v>147.93</v>
      </c>
      <c r="H1377">
        <v>2767.74</v>
      </c>
      <c r="J1377" t="s">
        <v>5744</v>
      </c>
      <c r="K1377" t="s">
        <v>5745</v>
      </c>
      <c r="L1377" t="s">
        <v>5663</v>
      </c>
      <c r="M1377" t="s">
        <v>5663</v>
      </c>
      <c r="N1377" t="s">
        <v>5663</v>
      </c>
      <c r="O1377" t="s">
        <v>5663</v>
      </c>
      <c r="P1377" t="s">
        <v>5663</v>
      </c>
      <c r="Q1377">
        <v>74.260000000000005</v>
      </c>
      <c r="R1377">
        <v>2970.4</v>
      </c>
      <c r="S1377" s="13">
        <v>0</v>
      </c>
      <c r="T1377" s="13">
        <v>0</v>
      </c>
      <c r="U1377" s="13">
        <v>-147.93</v>
      </c>
      <c r="V1377" s="13">
        <v>72.89</v>
      </c>
      <c r="W1377" s="13">
        <v>2767.74</v>
      </c>
      <c r="X1377" s="13">
        <v>54.73</v>
      </c>
    </row>
    <row r="1378" spans="1:26" x14ac:dyDescent="0.25">
      <c r="A1378" t="s">
        <v>2169</v>
      </c>
      <c r="B1378">
        <v>208206</v>
      </c>
      <c r="C1378" t="s">
        <v>5690</v>
      </c>
      <c r="D1378" s="6">
        <v>44420</v>
      </c>
      <c r="E1378" t="s">
        <v>2170</v>
      </c>
      <c r="F1378">
        <v>8670.3799999999992</v>
      </c>
      <c r="G1378">
        <v>439.93</v>
      </c>
      <c r="H1378">
        <v>8230.4500000000007</v>
      </c>
      <c r="J1378" t="s">
        <v>5746</v>
      </c>
      <c r="K1378" t="s">
        <v>5747</v>
      </c>
      <c r="L1378" t="s">
        <v>5663</v>
      </c>
      <c r="M1378" t="s">
        <v>5663</v>
      </c>
      <c r="N1378" t="s">
        <v>5663</v>
      </c>
      <c r="O1378" t="s">
        <v>5663</v>
      </c>
      <c r="P1378" t="s">
        <v>5663</v>
      </c>
      <c r="Q1378">
        <v>74.27</v>
      </c>
      <c r="R1378">
        <v>8838.1299999999992</v>
      </c>
      <c r="S1378" s="13">
        <v>0</v>
      </c>
      <c r="T1378" s="13">
        <v>0</v>
      </c>
      <c r="U1378" s="13">
        <v>-439.93</v>
      </c>
      <c r="V1378" s="13">
        <v>72.86</v>
      </c>
      <c r="W1378" s="13">
        <v>8230.4500000000007</v>
      </c>
      <c r="X1378" s="13">
        <v>167.75</v>
      </c>
    </row>
    <row r="1379" spans="1:26" x14ac:dyDescent="0.25">
      <c r="A1379" t="s">
        <v>2169</v>
      </c>
      <c r="B1379">
        <v>208219</v>
      </c>
      <c r="C1379" t="s">
        <v>5691</v>
      </c>
      <c r="D1379" s="6">
        <v>44421</v>
      </c>
      <c r="E1379" t="s">
        <v>2170</v>
      </c>
      <c r="F1379">
        <v>8654.86</v>
      </c>
      <c r="G1379">
        <v>439.14</v>
      </c>
      <c r="H1379">
        <v>8215.7199999999993</v>
      </c>
      <c r="J1379" t="s">
        <v>3236</v>
      </c>
      <c r="K1379" t="s">
        <v>3237</v>
      </c>
      <c r="L1379" t="s">
        <v>5663</v>
      </c>
      <c r="M1379" t="s">
        <v>5663</v>
      </c>
      <c r="N1379" t="s">
        <v>5663</v>
      </c>
      <c r="O1379" t="s">
        <v>5663</v>
      </c>
      <c r="P1379" t="s">
        <v>5663</v>
      </c>
      <c r="Q1379">
        <v>74.17</v>
      </c>
      <c r="R1379">
        <v>8826.23</v>
      </c>
      <c r="S1379" s="13">
        <v>0</v>
      </c>
      <c r="T1379" s="13">
        <v>0</v>
      </c>
      <c r="U1379" s="13">
        <v>-439.14</v>
      </c>
      <c r="V1379" s="13">
        <v>72.73</v>
      </c>
      <c r="W1379" s="13">
        <v>8215.7199999999993</v>
      </c>
      <c r="X1379" s="13">
        <v>171.37</v>
      </c>
    </row>
    <row r="1380" spans="1:26" x14ac:dyDescent="0.25">
      <c r="A1380" t="s">
        <v>2169</v>
      </c>
      <c r="B1380">
        <v>208236</v>
      </c>
      <c r="C1380" t="s">
        <v>5692</v>
      </c>
      <c r="D1380" s="6">
        <v>44421</v>
      </c>
      <c r="E1380" t="s">
        <v>2170</v>
      </c>
      <c r="F1380">
        <v>7194.91</v>
      </c>
      <c r="G1380">
        <v>365.06</v>
      </c>
      <c r="H1380">
        <v>6829.85</v>
      </c>
      <c r="J1380" t="s">
        <v>5748</v>
      </c>
      <c r="K1380" t="s">
        <v>5749</v>
      </c>
      <c r="L1380" t="s">
        <v>5663</v>
      </c>
      <c r="M1380" t="s">
        <v>5663</v>
      </c>
      <c r="N1380" t="s">
        <v>5663</v>
      </c>
      <c r="O1380" t="s">
        <v>5663</v>
      </c>
      <c r="P1380" t="s">
        <v>5663</v>
      </c>
      <c r="Q1380">
        <v>74.17</v>
      </c>
      <c r="R1380">
        <v>7342.83</v>
      </c>
      <c r="S1380" s="13">
        <v>0</v>
      </c>
      <c r="T1380" s="13">
        <v>0</v>
      </c>
      <c r="U1380" s="13">
        <v>-365.06</v>
      </c>
      <c r="V1380" s="13">
        <v>72.680000000000007</v>
      </c>
      <c r="W1380" s="13">
        <v>6829.85</v>
      </c>
      <c r="X1380" s="13">
        <v>147.91999999999999</v>
      </c>
    </row>
    <row r="1381" spans="1:26" x14ac:dyDescent="0.25">
      <c r="A1381" t="s">
        <v>2169</v>
      </c>
      <c r="B1381">
        <v>208242</v>
      </c>
      <c r="C1381" t="s">
        <v>5693</v>
      </c>
      <c r="D1381" s="6">
        <v>44425</v>
      </c>
      <c r="E1381" t="s">
        <v>2170</v>
      </c>
      <c r="F1381">
        <v>1452.64</v>
      </c>
      <c r="G1381">
        <v>73.7</v>
      </c>
      <c r="H1381">
        <v>1378.94</v>
      </c>
      <c r="J1381" t="s">
        <v>5750</v>
      </c>
      <c r="K1381" t="s">
        <v>5751</v>
      </c>
      <c r="L1381" t="s">
        <v>5663</v>
      </c>
      <c r="M1381" t="s">
        <v>5663</v>
      </c>
      <c r="N1381" t="s">
        <v>5663</v>
      </c>
      <c r="O1381" t="s">
        <v>5663</v>
      </c>
      <c r="P1381" t="s">
        <v>5663</v>
      </c>
      <c r="Q1381">
        <v>74.39</v>
      </c>
      <c r="R1381">
        <v>1487.8</v>
      </c>
      <c r="S1381" s="13">
        <v>0</v>
      </c>
      <c r="T1381" s="13">
        <v>0</v>
      </c>
      <c r="U1381" s="13">
        <v>-73.7</v>
      </c>
      <c r="V1381" s="13">
        <v>72.63</v>
      </c>
      <c r="W1381" s="13">
        <v>1378.94</v>
      </c>
      <c r="X1381" s="13">
        <v>35.159999999999997</v>
      </c>
    </row>
    <row r="1382" spans="1:26" x14ac:dyDescent="0.25">
      <c r="A1382" t="s">
        <v>2169</v>
      </c>
      <c r="B1382">
        <v>208278</v>
      </c>
      <c r="C1382" t="s">
        <v>5694</v>
      </c>
      <c r="D1382" s="6">
        <v>44428</v>
      </c>
      <c r="E1382" t="s">
        <v>2170</v>
      </c>
      <c r="F1382">
        <v>7202.97</v>
      </c>
      <c r="G1382">
        <v>365.49</v>
      </c>
      <c r="H1382">
        <v>6837.48</v>
      </c>
      <c r="J1382" t="s">
        <v>5752</v>
      </c>
      <c r="K1382" t="s">
        <v>5753</v>
      </c>
      <c r="L1382" t="s">
        <v>5663</v>
      </c>
      <c r="M1382" t="s">
        <v>5663</v>
      </c>
      <c r="N1382" t="s">
        <v>5663</v>
      </c>
      <c r="O1382" t="s">
        <v>5663</v>
      </c>
      <c r="P1382" t="s">
        <v>5663</v>
      </c>
      <c r="Q1382">
        <v>74.34</v>
      </c>
      <c r="R1382">
        <v>7359.66</v>
      </c>
      <c r="S1382" s="13">
        <v>0</v>
      </c>
      <c r="T1382" s="13">
        <v>0</v>
      </c>
      <c r="U1382" s="13">
        <v>-365.49</v>
      </c>
      <c r="V1382" s="13">
        <v>72.760000000000005</v>
      </c>
      <c r="W1382" s="13">
        <v>6837.48</v>
      </c>
      <c r="X1382" s="13">
        <v>156.69</v>
      </c>
    </row>
    <row r="1383" spans="1:26" x14ac:dyDescent="0.25">
      <c r="A1383" t="s">
        <v>2169</v>
      </c>
      <c r="B1383">
        <v>208280</v>
      </c>
      <c r="C1383" t="s">
        <v>5695</v>
      </c>
      <c r="D1383" s="6">
        <v>44428</v>
      </c>
      <c r="E1383" t="s">
        <v>2170</v>
      </c>
      <c r="F1383">
        <v>6475.4</v>
      </c>
      <c r="G1383">
        <v>328.56</v>
      </c>
      <c r="H1383">
        <v>6146.84</v>
      </c>
      <c r="J1383" t="s">
        <v>5754</v>
      </c>
      <c r="K1383" t="s">
        <v>5755</v>
      </c>
      <c r="L1383" t="s">
        <v>5663</v>
      </c>
      <c r="M1383" t="s">
        <v>5663</v>
      </c>
      <c r="N1383" t="s">
        <v>5663</v>
      </c>
      <c r="O1383" t="s">
        <v>5663</v>
      </c>
      <c r="P1383" t="s">
        <v>5663</v>
      </c>
      <c r="Q1383">
        <v>74.34</v>
      </c>
      <c r="R1383">
        <v>7359.66</v>
      </c>
      <c r="S1383" s="13">
        <v>0</v>
      </c>
      <c r="T1383" s="13">
        <v>743.4</v>
      </c>
      <c r="U1383" s="13">
        <v>-328.56</v>
      </c>
      <c r="V1383" s="13">
        <v>72.760000000000005</v>
      </c>
      <c r="W1383" s="13">
        <v>6146.84</v>
      </c>
      <c r="X1383" s="13">
        <v>140.86000000000001</v>
      </c>
    </row>
    <row r="1384" spans="1:26" x14ac:dyDescent="0.25">
      <c r="A1384" t="s">
        <v>2169</v>
      </c>
      <c r="B1384">
        <v>208283</v>
      </c>
      <c r="C1384" t="s">
        <v>5696</v>
      </c>
      <c r="D1384" s="6">
        <v>44428</v>
      </c>
      <c r="E1384" t="s">
        <v>2170</v>
      </c>
      <c r="F1384">
        <v>1454.53</v>
      </c>
      <c r="G1384">
        <v>73.8</v>
      </c>
      <c r="H1384">
        <v>1380.73</v>
      </c>
      <c r="J1384" t="s">
        <v>5756</v>
      </c>
      <c r="K1384" t="s">
        <v>5757</v>
      </c>
      <c r="L1384" t="s">
        <v>5663</v>
      </c>
      <c r="M1384" t="s">
        <v>5663</v>
      </c>
      <c r="N1384" t="s">
        <v>5663</v>
      </c>
      <c r="O1384" t="s">
        <v>5663</v>
      </c>
      <c r="P1384" t="s">
        <v>5663</v>
      </c>
      <c r="Q1384">
        <v>74.34</v>
      </c>
      <c r="R1384">
        <v>1486.8</v>
      </c>
      <c r="S1384" s="13">
        <v>0</v>
      </c>
      <c r="T1384" s="13">
        <v>0</v>
      </c>
      <c r="U1384" s="13">
        <v>-73.8</v>
      </c>
      <c r="V1384" s="13">
        <v>72.73</v>
      </c>
      <c r="W1384" s="13">
        <v>1380.73</v>
      </c>
      <c r="X1384" s="13">
        <v>32.270000000000003</v>
      </c>
    </row>
    <row r="1385" spans="1:26" x14ac:dyDescent="0.25">
      <c r="A1385" t="s">
        <v>2169</v>
      </c>
      <c r="B1385">
        <v>208350</v>
      </c>
      <c r="C1385" t="s">
        <v>5697</v>
      </c>
      <c r="D1385" s="6">
        <v>44439</v>
      </c>
      <c r="E1385" t="s">
        <v>2170</v>
      </c>
      <c r="F1385">
        <v>1454.65</v>
      </c>
      <c r="G1385">
        <v>73.81</v>
      </c>
      <c r="H1385">
        <v>1380.84</v>
      </c>
      <c r="J1385" t="s">
        <v>5758</v>
      </c>
      <c r="K1385" t="s">
        <v>5759</v>
      </c>
      <c r="L1385" t="s">
        <v>5663</v>
      </c>
      <c r="M1385" t="s">
        <v>5663</v>
      </c>
      <c r="N1385" t="s">
        <v>5663</v>
      </c>
      <c r="O1385" t="s">
        <v>5663</v>
      </c>
      <c r="P1385" t="s">
        <v>5663</v>
      </c>
      <c r="Q1385">
        <v>72.97</v>
      </c>
      <c r="R1385">
        <v>1459.4</v>
      </c>
      <c r="S1385" s="13">
        <v>0</v>
      </c>
      <c r="T1385" s="13">
        <v>0</v>
      </c>
      <c r="U1385" s="13">
        <v>-73.81</v>
      </c>
      <c r="V1385" s="13">
        <v>72.73</v>
      </c>
      <c r="W1385" s="13">
        <v>1380.84</v>
      </c>
      <c r="X1385" s="13">
        <v>4.75</v>
      </c>
    </row>
    <row r="1386" spans="1:26" x14ac:dyDescent="0.25">
      <c r="A1386" t="s">
        <v>2169</v>
      </c>
      <c r="B1386">
        <v>208370</v>
      </c>
      <c r="C1386" t="s">
        <v>5698</v>
      </c>
      <c r="D1386" s="6">
        <v>44439</v>
      </c>
      <c r="E1386" t="s">
        <v>2170</v>
      </c>
      <c r="F1386">
        <v>1454.47</v>
      </c>
      <c r="G1386">
        <v>73.8</v>
      </c>
      <c r="H1386">
        <v>1380.67</v>
      </c>
      <c r="J1386" t="s">
        <v>5760</v>
      </c>
      <c r="K1386" t="s">
        <v>5761</v>
      </c>
      <c r="L1386" t="s">
        <v>5663</v>
      </c>
      <c r="M1386" t="s">
        <v>5663</v>
      </c>
      <c r="N1386" t="s">
        <v>5663</v>
      </c>
      <c r="O1386" t="s">
        <v>5663</v>
      </c>
      <c r="P1386" t="s">
        <v>5663</v>
      </c>
      <c r="Q1386">
        <v>72.97</v>
      </c>
      <c r="R1386">
        <v>1459.4</v>
      </c>
      <c r="S1386" s="13">
        <v>0</v>
      </c>
      <c r="T1386" s="13">
        <v>0</v>
      </c>
      <c r="U1386" s="13">
        <v>-73.8</v>
      </c>
      <c r="V1386" s="13">
        <v>72.72</v>
      </c>
      <c r="W1386" s="13">
        <v>1380.67</v>
      </c>
      <c r="X1386" s="13">
        <v>4.93</v>
      </c>
    </row>
    <row r="1387" spans="1:26" x14ac:dyDescent="0.25">
      <c r="A1387" t="s">
        <v>2169</v>
      </c>
      <c r="B1387">
        <v>208438</v>
      </c>
      <c r="C1387" t="s">
        <v>5699</v>
      </c>
      <c r="D1387" s="6">
        <v>44439</v>
      </c>
      <c r="E1387" t="s">
        <v>2170</v>
      </c>
      <c r="F1387">
        <v>5024.3500000000004</v>
      </c>
      <c r="G1387">
        <v>254.93</v>
      </c>
      <c r="H1387">
        <v>4769.42</v>
      </c>
      <c r="J1387" t="s">
        <v>1227</v>
      </c>
      <c r="K1387" t="s">
        <v>1228</v>
      </c>
      <c r="L1387" t="s">
        <v>5663</v>
      </c>
      <c r="M1387" t="s">
        <v>5663</v>
      </c>
      <c r="N1387" t="s">
        <v>5663</v>
      </c>
      <c r="O1387" t="s">
        <v>5663</v>
      </c>
      <c r="P1387" t="s">
        <v>5663</v>
      </c>
      <c r="Q1387">
        <v>72.97</v>
      </c>
      <c r="R1387">
        <v>7224.03</v>
      </c>
      <c r="S1387" s="13">
        <v>0</v>
      </c>
      <c r="T1387" s="13">
        <v>2189.1</v>
      </c>
      <c r="U1387" s="13">
        <v>-254.93</v>
      </c>
      <c r="V1387" s="13">
        <v>72.819999999999993</v>
      </c>
      <c r="W1387" s="13">
        <v>4769.42</v>
      </c>
      <c r="X1387" s="13">
        <v>10.58</v>
      </c>
    </row>
    <row r="1388" spans="1:26" x14ac:dyDescent="0.25">
      <c r="A1388" t="s">
        <v>2169</v>
      </c>
      <c r="B1388">
        <v>208445</v>
      </c>
      <c r="C1388" t="s">
        <v>5700</v>
      </c>
      <c r="D1388" s="6">
        <v>44439</v>
      </c>
      <c r="E1388" t="s">
        <v>2170</v>
      </c>
      <c r="F1388">
        <v>2914.58</v>
      </c>
      <c r="G1388">
        <v>147.88999999999999</v>
      </c>
      <c r="H1388">
        <v>2766.69</v>
      </c>
      <c r="J1388" t="s">
        <v>5762</v>
      </c>
      <c r="K1388" t="s">
        <v>5763</v>
      </c>
      <c r="L1388" t="s">
        <v>5663</v>
      </c>
      <c r="M1388" t="s">
        <v>5663</v>
      </c>
      <c r="N1388" t="s">
        <v>5663</v>
      </c>
      <c r="O1388" t="s">
        <v>5663</v>
      </c>
      <c r="P1388" t="s">
        <v>5663</v>
      </c>
      <c r="Q1388">
        <v>72.97</v>
      </c>
      <c r="R1388">
        <v>2918.8</v>
      </c>
      <c r="S1388" s="13">
        <v>0</v>
      </c>
      <c r="T1388" s="13">
        <v>0</v>
      </c>
      <c r="U1388" s="13">
        <v>-147.88999999999999</v>
      </c>
      <c r="V1388" s="13">
        <v>72.86</v>
      </c>
      <c r="W1388" s="13">
        <v>2766.69</v>
      </c>
      <c r="X1388" s="13">
        <v>4.22</v>
      </c>
    </row>
    <row r="1389" spans="1:26" x14ac:dyDescent="0.25">
      <c r="A1389" t="s">
        <v>2169</v>
      </c>
      <c r="B1389">
        <v>208459</v>
      </c>
      <c r="C1389" t="s">
        <v>5701</v>
      </c>
      <c r="D1389" s="6">
        <v>44439</v>
      </c>
      <c r="E1389" t="s">
        <v>2170</v>
      </c>
      <c r="F1389">
        <v>7189.78</v>
      </c>
      <c r="G1389">
        <v>364.8</v>
      </c>
      <c r="H1389">
        <v>6824.98</v>
      </c>
      <c r="J1389" t="s">
        <v>5764</v>
      </c>
      <c r="K1389" t="s">
        <v>5765</v>
      </c>
      <c r="L1389" t="s">
        <v>5663</v>
      </c>
      <c r="M1389" t="s">
        <v>5663</v>
      </c>
      <c r="N1389" t="s">
        <v>5663</v>
      </c>
      <c r="O1389" t="s">
        <v>5663</v>
      </c>
      <c r="P1389" t="s">
        <v>5663</v>
      </c>
      <c r="Q1389">
        <v>72.97</v>
      </c>
      <c r="R1389">
        <v>7224.03</v>
      </c>
      <c r="S1389" s="13">
        <v>0</v>
      </c>
      <c r="T1389" s="13">
        <v>0</v>
      </c>
      <c r="U1389" s="13">
        <v>-364.8</v>
      </c>
      <c r="V1389" s="13">
        <v>72.62</v>
      </c>
      <c r="W1389" s="13">
        <v>6824.98</v>
      </c>
      <c r="X1389" s="13">
        <v>34.25</v>
      </c>
    </row>
    <row r="1390" spans="1:26" x14ac:dyDescent="0.25">
      <c r="A1390" t="s">
        <v>2169</v>
      </c>
      <c r="B1390">
        <v>208495</v>
      </c>
      <c r="C1390" t="s">
        <v>5702</v>
      </c>
      <c r="D1390" s="6">
        <v>44439</v>
      </c>
      <c r="E1390" t="s">
        <v>2170</v>
      </c>
      <c r="F1390">
        <v>5741.43</v>
      </c>
      <c r="G1390">
        <v>291.32</v>
      </c>
      <c r="H1390">
        <v>5450.11</v>
      </c>
      <c r="J1390" t="s">
        <v>5766</v>
      </c>
      <c r="K1390" t="s">
        <v>5767</v>
      </c>
      <c r="L1390" t="s">
        <v>5663</v>
      </c>
      <c r="M1390" t="s">
        <v>5663</v>
      </c>
      <c r="N1390" t="s">
        <v>5663</v>
      </c>
      <c r="O1390" t="s">
        <v>5663</v>
      </c>
      <c r="P1390" t="s">
        <v>5663</v>
      </c>
      <c r="Q1390">
        <v>72.97</v>
      </c>
      <c r="R1390">
        <v>5764.63</v>
      </c>
      <c r="S1390" s="13">
        <v>0</v>
      </c>
      <c r="T1390" s="13">
        <v>0</v>
      </c>
      <c r="U1390" s="13">
        <v>-291.32</v>
      </c>
      <c r="V1390" s="13">
        <v>72.680000000000007</v>
      </c>
      <c r="W1390" s="13">
        <v>5450.11</v>
      </c>
      <c r="X1390" s="13">
        <v>23.2</v>
      </c>
    </row>
    <row r="1391" spans="1:26" x14ac:dyDescent="0.25">
      <c r="A1391" t="s">
        <v>2164</v>
      </c>
      <c r="B1391">
        <v>208577</v>
      </c>
      <c r="C1391" s="30" t="s">
        <v>8661</v>
      </c>
      <c r="D1391" s="33">
        <v>44440</v>
      </c>
      <c r="E1391" t="s">
        <v>2170</v>
      </c>
      <c r="F1391">
        <v>87</v>
      </c>
      <c r="G1391">
        <v>-4.1500000000000004</v>
      </c>
      <c r="H1391">
        <v>82.85</v>
      </c>
      <c r="I1391" t="s">
        <v>8091</v>
      </c>
      <c r="J1391" t="s">
        <v>8304</v>
      </c>
      <c r="K1391" t="s">
        <v>8305</v>
      </c>
      <c r="L1391" t="s">
        <v>5663</v>
      </c>
      <c r="M1391" t="s">
        <v>5663</v>
      </c>
      <c r="N1391" t="s">
        <v>5663</v>
      </c>
      <c r="O1391" t="s">
        <v>5663</v>
      </c>
      <c r="P1391" t="s">
        <v>5663</v>
      </c>
      <c r="Q1391">
        <v>72.97</v>
      </c>
      <c r="R1391">
        <v>7953.73</v>
      </c>
      <c r="T1391" s="13">
        <v>1605.34</v>
      </c>
      <c r="U1391" s="7">
        <v>-302.83</v>
      </c>
      <c r="V1391" s="13">
        <v>70.329151505681182</v>
      </c>
      <c r="W1391" s="13">
        <v>5826.77</v>
      </c>
      <c r="X1391" s="13">
        <v>218.79</v>
      </c>
      <c r="Y1391" s="14">
        <f>+R1391</f>
        <v>7953.73</v>
      </c>
      <c r="Z1391" s="7">
        <f>+W1391+X1391-U1391+T1391</f>
        <v>7953.7300000000005</v>
      </c>
    </row>
    <row r="1392" spans="1:26" x14ac:dyDescent="0.25">
      <c r="A1392" t="s">
        <v>2164</v>
      </c>
      <c r="B1392">
        <v>208578</v>
      </c>
      <c r="C1392" s="30" t="s">
        <v>8662</v>
      </c>
      <c r="D1392" s="33">
        <v>44440</v>
      </c>
      <c r="E1392" t="s">
        <v>2170</v>
      </c>
      <c r="F1392">
        <v>79</v>
      </c>
      <c r="G1392">
        <v>-3.8</v>
      </c>
      <c r="H1392">
        <v>75.2</v>
      </c>
      <c r="I1392" t="s">
        <v>8092</v>
      </c>
      <c r="J1392" t="s">
        <v>8306</v>
      </c>
      <c r="K1392" t="s">
        <v>8307</v>
      </c>
      <c r="L1392" t="s">
        <v>5663</v>
      </c>
      <c r="M1392" t="s">
        <v>5663</v>
      </c>
      <c r="N1392" t="s">
        <v>5663</v>
      </c>
      <c r="O1392" t="s">
        <v>5663</v>
      </c>
      <c r="P1392" t="s">
        <v>5663</v>
      </c>
      <c r="Q1392">
        <v>72.97</v>
      </c>
      <c r="R1392">
        <v>7224.03</v>
      </c>
      <c r="T1392" s="13">
        <v>1459.4</v>
      </c>
      <c r="U1392" s="7">
        <v>-277.29000000000002</v>
      </c>
      <c r="V1392" s="13">
        <v>70.329151505681182</v>
      </c>
      <c r="W1392" s="13">
        <v>5288.75</v>
      </c>
      <c r="X1392" s="13">
        <v>198.59</v>
      </c>
      <c r="Y1392" s="14">
        <f t="shared" ref="Y1392:Y1455" si="30">+R1392</f>
        <v>7224.03</v>
      </c>
      <c r="Z1392" s="7">
        <f t="shared" ref="Z1392:Z1455" si="31">+W1392+X1392-U1392+T1392</f>
        <v>7224.0300000000007</v>
      </c>
    </row>
    <row r="1393" spans="1:26" x14ac:dyDescent="0.25">
      <c r="A1393" t="s">
        <v>2164</v>
      </c>
      <c r="B1393">
        <v>208579</v>
      </c>
      <c r="C1393" s="30" t="s">
        <v>8664</v>
      </c>
      <c r="D1393" s="33">
        <v>44440</v>
      </c>
      <c r="E1393" t="s">
        <v>2170</v>
      </c>
      <c r="F1393">
        <v>79</v>
      </c>
      <c r="G1393">
        <v>-3.8</v>
      </c>
      <c r="H1393">
        <v>75.2</v>
      </c>
      <c r="I1393" t="s">
        <v>8093</v>
      </c>
      <c r="J1393" t="s">
        <v>8308</v>
      </c>
      <c r="K1393" t="s">
        <v>8309</v>
      </c>
      <c r="L1393" t="s">
        <v>5663</v>
      </c>
      <c r="M1393" t="s">
        <v>5663</v>
      </c>
      <c r="N1393" t="s">
        <v>5663</v>
      </c>
      <c r="O1393" t="s">
        <v>5663</v>
      </c>
      <c r="P1393" t="s">
        <v>5663</v>
      </c>
      <c r="Q1393">
        <v>72.97</v>
      </c>
      <c r="R1393">
        <v>7224.03</v>
      </c>
      <c r="T1393" s="13">
        <v>1459.4</v>
      </c>
      <c r="U1393" s="7">
        <v>-277.29000000000002</v>
      </c>
      <c r="V1393" s="13">
        <v>70.329151505681182</v>
      </c>
      <c r="W1393" s="13">
        <v>5288.75</v>
      </c>
      <c r="X1393" s="13">
        <v>198.59</v>
      </c>
      <c r="Y1393" s="14">
        <f t="shared" si="30"/>
        <v>7224.03</v>
      </c>
      <c r="Z1393" s="7">
        <f t="shared" si="31"/>
        <v>7224.0300000000007</v>
      </c>
    </row>
    <row r="1394" spans="1:26" x14ac:dyDescent="0.25">
      <c r="A1394" t="s">
        <v>2164</v>
      </c>
      <c r="B1394">
        <v>208580</v>
      </c>
      <c r="C1394" s="30" t="s">
        <v>8665</v>
      </c>
      <c r="D1394" s="33">
        <v>44440</v>
      </c>
      <c r="E1394" t="s">
        <v>2170</v>
      </c>
      <c r="F1394">
        <v>79</v>
      </c>
      <c r="G1394">
        <v>-3.8</v>
      </c>
      <c r="H1394">
        <v>75.2</v>
      </c>
      <c r="I1394" t="s">
        <v>8094</v>
      </c>
      <c r="J1394" t="s">
        <v>8310</v>
      </c>
      <c r="K1394" t="s">
        <v>8311</v>
      </c>
      <c r="L1394" t="s">
        <v>5663</v>
      </c>
      <c r="M1394" t="s">
        <v>5663</v>
      </c>
      <c r="N1394" t="s">
        <v>5663</v>
      </c>
      <c r="O1394" t="s">
        <v>5663</v>
      </c>
      <c r="P1394" t="s">
        <v>5663</v>
      </c>
      <c r="Q1394">
        <v>72.97</v>
      </c>
      <c r="R1394">
        <v>7224.03</v>
      </c>
      <c r="T1394" s="13">
        <v>1459.4</v>
      </c>
      <c r="U1394" s="7">
        <v>-277.29000000000002</v>
      </c>
      <c r="V1394" s="13">
        <v>70.329151505681182</v>
      </c>
      <c r="W1394" s="13">
        <v>5288.75</v>
      </c>
      <c r="X1394" s="13">
        <v>198.59</v>
      </c>
      <c r="Y1394" s="14">
        <f t="shared" si="30"/>
        <v>7224.03</v>
      </c>
      <c r="Z1394" s="7">
        <f t="shared" si="31"/>
        <v>7224.0300000000007</v>
      </c>
    </row>
    <row r="1395" spans="1:26" x14ac:dyDescent="0.25">
      <c r="A1395" t="s">
        <v>2164</v>
      </c>
      <c r="B1395">
        <v>208581</v>
      </c>
      <c r="C1395" s="30" t="s">
        <v>8666</v>
      </c>
      <c r="D1395" s="33">
        <v>44440</v>
      </c>
      <c r="E1395" t="s">
        <v>2170</v>
      </c>
      <c r="F1395">
        <v>20</v>
      </c>
      <c r="G1395">
        <v>-1.23</v>
      </c>
      <c r="H1395">
        <v>18.77</v>
      </c>
      <c r="I1395" t="s">
        <v>8095</v>
      </c>
      <c r="J1395" t="s">
        <v>8312</v>
      </c>
      <c r="K1395" t="s">
        <v>8313</v>
      </c>
      <c r="L1395" t="s">
        <v>5663</v>
      </c>
      <c r="M1395" t="s">
        <v>5663</v>
      </c>
      <c r="N1395" t="s">
        <v>5663</v>
      </c>
      <c r="O1395" t="s">
        <v>5663</v>
      </c>
      <c r="P1395" t="s">
        <v>5663</v>
      </c>
      <c r="Q1395">
        <v>72.97</v>
      </c>
      <c r="R1395">
        <v>1459.4</v>
      </c>
      <c r="T1395" s="13">
        <v>0</v>
      </c>
      <c r="U1395" s="7">
        <v>-89.75</v>
      </c>
      <c r="V1395" s="13">
        <v>70.329151505681182</v>
      </c>
      <c r="W1395" s="13">
        <v>1320.08</v>
      </c>
      <c r="X1395" s="13">
        <v>49.57</v>
      </c>
      <c r="Y1395" s="14">
        <f t="shared" si="30"/>
        <v>1459.4</v>
      </c>
      <c r="Z1395" s="7">
        <f t="shared" si="31"/>
        <v>1459.3999999999999</v>
      </c>
    </row>
    <row r="1396" spans="1:26" x14ac:dyDescent="0.25">
      <c r="A1396" t="s">
        <v>2164</v>
      </c>
      <c r="B1396">
        <v>208582</v>
      </c>
      <c r="C1396" s="30" t="s">
        <v>8667</v>
      </c>
      <c r="D1396" s="33">
        <v>44440</v>
      </c>
      <c r="E1396" t="s">
        <v>2170</v>
      </c>
      <c r="F1396">
        <v>111</v>
      </c>
      <c r="G1396">
        <v>-5.2</v>
      </c>
      <c r="H1396">
        <v>105.8</v>
      </c>
      <c r="I1396" t="s">
        <v>8096</v>
      </c>
      <c r="J1396" t="s">
        <v>8314</v>
      </c>
      <c r="K1396" t="s">
        <v>8315</v>
      </c>
      <c r="L1396" t="s">
        <v>5663</v>
      </c>
      <c r="M1396" t="s">
        <v>5663</v>
      </c>
      <c r="N1396" t="s">
        <v>5663</v>
      </c>
      <c r="O1396" t="s">
        <v>5663</v>
      </c>
      <c r="P1396" t="s">
        <v>5663</v>
      </c>
      <c r="Q1396">
        <v>72.97</v>
      </c>
      <c r="R1396">
        <v>10142.83</v>
      </c>
      <c r="T1396" s="13">
        <v>2043.16</v>
      </c>
      <c r="U1396" s="7">
        <v>-379.45</v>
      </c>
      <c r="V1396" s="13">
        <v>70.329151505681182</v>
      </c>
      <c r="W1396" s="13">
        <v>7440.82</v>
      </c>
      <c r="X1396" s="13">
        <v>279.39999999999998</v>
      </c>
      <c r="Y1396" s="14">
        <f t="shared" si="30"/>
        <v>10142.83</v>
      </c>
      <c r="Z1396" s="7">
        <f t="shared" si="31"/>
        <v>10142.83</v>
      </c>
    </row>
    <row r="1397" spans="1:26" x14ac:dyDescent="0.25">
      <c r="A1397" t="s">
        <v>2164</v>
      </c>
      <c r="B1397">
        <v>208583</v>
      </c>
      <c r="C1397" s="30" t="s">
        <v>8663</v>
      </c>
      <c r="D1397" s="33">
        <v>44440</v>
      </c>
      <c r="E1397" t="s">
        <v>2170</v>
      </c>
      <c r="F1397">
        <v>16</v>
      </c>
      <c r="G1397">
        <v>-1.05</v>
      </c>
      <c r="H1397">
        <v>14.95</v>
      </c>
      <c r="I1397" t="s">
        <v>8097</v>
      </c>
      <c r="J1397" t="s">
        <v>8316</v>
      </c>
      <c r="K1397" t="s">
        <v>8317</v>
      </c>
      <c r="L1397" t="s">
        <v>5663</v>
      </c>
      <c r="M1397" t="s">
        <v>5663</v>
      </c>
      <c r="N1397" t="s">
        <v>5663</v>
      </c>
      <c r="O1397" t="s">
        <v>5663</v>
      </c>
      <c r="P1397" t="s">
        <v>5663</v>
      </c>
      <c r="Q1397">
        <v>72.97</v>
      </c>
      <c r="R1397">
        <v>1459.4</v>
      </c>
      <c r="T1397" s="13">
        <v>291.88</v>
      </c>
      <c r="U1397" s="7">
        <v>-76.62</v>
      </c>
      <c r="V1397" s="13">
        <v>70.329151505681182</v>
      </c>
      <c r="W1397" s="13">
        <v>1051.42</v>
      </c>
      <c r="X1397" s="13">
        <v>39.479999999999997</v>
      </c>
      <c r="Y1397" s="14">
        <f t="shared" si="30"/>
        <v>1459.4</v>
      </c>
      <c r="Z1397" s="7">
        <f t="shared" si="31"/>
        <v>1459.4</v>
      </c>
    </row>
    <row r="1398" spans="1:26" x14ac:dyDescent="0.25">
      <c r="A1398" t="s">
        <v>2164</v>
      </c>
      <c r="B1398">
        <v>208584</v>
      </c>
      <c r="C1398" s="30" t="s">
        <v>8668</v>
      </c>
      <c r="D1398" s="33">
        <v>44441</v>
      </c>
      <c r="E1398" t="s">
        <v>2170</v>
      </c>
      <c r="F1398">
        <v>79</v>
      </c>
      <c r="G1398">
        <v>-3.8</v>
      </c>
      <c r="H1398">
        <v>75.2</v>
      </c>
      <c r="I1398" t="s">
        <v>8098</v>
      </c>
      <c r="J1398" t="s">
        <v>8318</v>
      </c>
      <c r="K1398" t="s">
        <v>8319</v>
      </c>
      <c r="L1398" t="s">
        <v>5663</v>
      </c>
      <c r="M1398" t="s">
        <v>5663</v>
      </c>
      <c r="N1398" t="s">
        <v>5663</v>
      </c>
      <c r="O1398" t="s">
        <v>5663</v>
      </c>
      <c r="P1398" t="s">
        <v>5663</v>
      </c>
      <c r="Q1398">
        <v>73.02</v>
      </c>
      <c r="R1398">
        <v>7228.98</v>
      </c>
      <c r="T1398" s="13">
        <v>1460.4</v>
      </c>
      <c r="U1398" s="7">
        <v>-277.48</v>
      </c>
      <c r="V1398" s="13">
        <v>70.336842105263159</v>
      </c>
      <c r="W1398" s="13">
        <v>5289.33</v>
      </c>
      <c r="X1398" s="13">
        <v>201.77</v>
      </c>
      <c r="Y1398" s="14">
        <f t="shared" si="30"/>
        <v>7228.98</v>
      </c>
      <c r="Z1398" s="7">
        <f t="shared" si="31"/>
        <v>7228.98</v>
      </c>
    </row>
    <row r="1399" spans="1:26" x14ac:dyDescent="0.25">
      <c r="A1399" t="s">
        <v>2164</v>
      </c>
      <c r="B1399">
        <v>208585</v>
      </c>
      <c r="C1399" s="30" t="s">
        <v>8669</v>
      </c>
      <c r="D1399" s="33">
        <v>44441</v>
      </c>
      <c r="E1399" t="s">
        <v>2170</v>
      </c>
      <c r="F1399">
        <v>32</v>
      </c>
      <c r="G1399">
        <v>-1.75</v>
      </c>
      <c r="H1399">
        <v>30.25</v>
      </c>
      <c r="I1399" t="s">
        <v>8099</v>
      </c>
      <c r="J1399" t="s">
        <v>8320</v>
      </c>
      <c r="K1399" t="s">
        <v>8321</v>
      </c>
      <c r="L1399" t="s">
        <v>5663</v>
      </c>
      <c r="M1399" t="s">
        <v>5663</v>
      </c>
      <c r="N1399" t="s">
        <v>5663</v>
      </c>
      <c r="O1399" t="s">
        <v>5663</v>
      </c>
      <c r="P1399" t="s">
        <v>5663</v>
      </c>
      <c r="Q1399">
        <v>73.02</v>
      </c>
      <c r="R1399">
        <v>2920.7999999999997</v>
      </c>
      <c r="T1399" s="13">
        <v>584.16</v>
      </c>
      <c r="U1399" s="7">
        <v>-127.77999999999979</v>
      </c>
      <c r="V1399" s="13">
        <v>70.336842105263159</v>
      </c>
      <c r="W1399" s="13">
        <v>2127.69</v>
      </c>
      <c r="X1399" s="13">
        <v>81.17</v>
      </c>
      <c r="Y1399" s="14">
        <f t="shared" si="30"/>
        <v>2920.7999999999997</v>
      </c>
      <c r="Z1399" s="7">
        <f t="shared" si="31"/>
        <v>2920.7999999999997</v>
      </c>
    </row>
    <row r="1400" spans="1:26" x14ac:dyDescent="0.25">
      <c r="A1400" t="s">
        <v>2164</v>
      </c>
      <c r="B1400">
        <v>208587</v>
      </c>
      <c r="C1400" s="30" t="s">
        <v>8670</v>
      </c>
      <c r="D1400" s="33">
        <v>44441</v>
      </c>
      <c r="E1400" t="s">
        <v>2170</v>
      </c>
      <c r="F1400">
        <v>80</v>
      </c>
      <c r="G1400">
        <v>-3.85</v>
      </c>
      <c r="H1400">
        <v>76.150000000000006</v>
      </c>
      <c r="I1400" t="s">
        <v>8100</v>
      </c>
      <c r="J1400" t="s">
        <v>8322</v>
      </c>
      <c r="K1400" t="s">
        <v>8323</v>
      </c>
      <c r="L1400" t="s">
        <v>5663</v>
      </c>
      <c r="M1400" t="s">
        <v>5663</v>
      </c>
      <c r="N1400" t="s">
        <v>5663</v>
      </c>
      <c r="O1400" t="s">
        <v>5663</v>
      </c>
      <c r="P1400" t="s">
        <v>5663</v>
      </c>
      <c r="Q1400">
        <v>73.02</v>
      </c>
      <c r="R1400">
        <v>5841.5999999999995</v>
      </c>
      <c r="T1400" s="13">
        <v>0</v>
      </c>
      <c r="U1400" s="7">
        <v>-281.13</v>
      </c>
      <c r="V1400" s="13">
        <v>70.336842105263159</v>
      </c>
      <c r="W1400" s="13">
        <v>5356.15</v>
      </c>
      <c r="X1400" s="13">
        <v>204.32</v>
      </c>
      <c r="Y1400" s="14">
        <f t="shared" si="30"/>
        <v>5841.5999999999995</v>
      </c>
      <c r="Z1400" s="7">
        <f t="shared" si="31"/>
        <v>5841.5999999999995</v>
      </c>
    </row>
    <row r="1401" spans="1:26" x14ac:dyDescent="0.25">
      <c r="A1401" t="s">
        <v>2164</v>
      </c>
      <c r="B1401">
        <v>208588</v>
      </c>
      <c r="C1401" s="30" t="s">
        <v>8671</v>
      </c>
      <c r="D1401" s="33">
        <v>44441</v>
      </c>
      <c r="E1401" t="s">
        <v>2170</v>
      </c>
      <c r="F1401">
        <v>32</v>
      </c>
      <c r="G1401">
        <v>-1.75</v>
      </c>
      <c r="H1401">
        <v>30.25</v>
      </c>
      <c r="I1401" t="s">
        <v>8101</v>
      </c>
      <c r="J1401" t="s">
        <v>8324</v>
      </c>
      <c r="K1401" t="s">
        <v>8325</v>
      </c>
      <c r="L1401" t="s">
        <v>5663</v>
      </c>
      <c r="M1401" t="s">
        <v>5663</v>
      </c>
      <c r="N1401" t="s">
        <v>5663</v>
      </c>
      <c r="O1401" t="s">
        <v>5663</v>
      </c>
      <c r="P1401" t="s">
        <v>5663</v>
      </c>
      <c r="Q1401">
        <v>73.02</v>
      </c>
      <c r="R1401">
        <v>2920.7999999999997</v>
      </c>
      <c r="T1401" s="13">
        <v>584.16</v>
      </c>
      <c r="U1401" s="7">
        <v>-127.77999999999979</v>
      </c>
      <c r="V1401" s="13">
        <v>70.336842105263159</v>
      </c>
      <c r="W1401" s="13">
        <v>2127.69</v>
      </c>
      <c r="X1401" s="13">
        <v>81.17</v>
      </c>
      <c r="Y1401" s="14">
        <f t="shared" si="30"/>
        <v>2920.7999999999997</v>
      </c>
      <c r="Z1401" s="7">
        <f t="shared" si="31"/>
        <v>2920.7999999999997</v>
      </c>
    </row>
    <row r="1402" spans="1:26" x14ac:dyDescent="0.25">
      <c r="A1402" t="s">
        <v>2164</v>
      </c>
      <c r="B1402">
        <v>208591</v>
      </c>
      <c r="C1402" s="30" t="s">
        <v>8672</v>
      </c>
      <c r="D1402" s="33">
        <v>44441</v>
      </c>
      <c r="E1402" t="s">
        <v>2170</v>
      </c>
      <c r="F1402">
        <v>32</v>
      </c>
      <c r="G1402">
        <v>-1.75</v>
      </c>
      <c r="H1402">
        <v>30.25</v>
      </c>
      <c r="I1402" t="s">
        <v>8102</v>
      </c>
      <c r="J1402" t="s">
        <v>8326</v>
      </c>
      <c r="K1402" t="s">
        <v>8327</v>
      </c>
      <c r="L1402" t="s">
        <v>5663</v>
      </c>
      <c r="M1402" t="s">
        <v>5663</v>
      </c>
      <c r="N1402" t="s">
        <v>5663</v>
      </c>
      <c r="O1402" t="s">
        <v>5663</v>
      </c>
      <c r="P1402" t="s">
        <v>5663</v>
      </c>
      <c r="Q1402">
        <v>73.02</v>
      </c>
      <c r="R1402">
        <v>2920.7999999999997</v>
      </c>
      <c r="T1402" s="13">
        <v>584.16</v>
      </c>
      <c r="U1402" s="7">
        <v>-127.77999999999979</v>
      </c>
      <c r="V1402" s="13">
        <v>70.336842105263159</v>
      </c>
      <c r="W1402" s="13">
        <v>2127.69</v>
      </c>
      <c r="X1402" s="13">
        <v>81.17</v>
      </c>
      <c r="Y1402" s="14">
        <f t="shared" si="30"/>
        <v>2920.7999999999997</v>
      </c>
      <c r="Z1402" s="7">
        <f t="shared" si="31"/>
        <v>2920.7999999999997</v>
      </c>
    </row>
    <row r="1403" spans="1:26" x14ac:dyDescent="0.25">
      <c r="A1403" t="s">
        <v>2164</v>
      </c>
      <c r="B1403">
        <v>208592</v>
      </c>
      <c r="C1403" s="30" t="s">
        <v>8673</v>
      </c>
      <c r="D1403" s="33">
        <v>44441</v>
      </c>
      <c r="E1403" t="s">
        <v>2170</v>
      </c>
      <c r="F1403">
        <v>79</v>
      </c>
      <c r="G1403">
        <v>-3.8</v>
      </c>
      <c r="H1403">
        <v>75.2</v>
      </c>
      <c r="I1403" t="s">
        <v>8103</v>
      </c>
      <c r="J1403" t="s">
        <v>8328</v>
      </c>
      <c r="K1403" t="s">
        <v>8329</v>
      </c>
      <c r="L1403" t="s">
        <v>5663</v>
      </c>
      <c r="M1403" t="s">
        <v>5663</v>
      </c>
      <c r="N1403" t="s">
        <v>5663</v>
      </c>
      <c r="O1403" t="s">
        <v>5663</v>
      </c>
      <c r="P1403" t="s">
        <v>5663</v>
      </c>
      <c r="Q1403">
        <v>73.02</v>
      </c>
      <c r="R1403">
        <v>7228.98</v>
      </c>
      <c r="T1403" s="13">
        <v>1460.4</v>
      </c>
      <c r="U1403" s="7">
        <v>-277.48</v>
      </c>
      <c r="V1403" s="13">
        <v>70.336842105263159</v>
      </c>
      <c r="W1403" s="13">
        <v>5289.33</v>
      </c>
      <c r="X1403" s="13">
        <v>201.77</v>
      </c>
      <c r="Y1403" s="14">
        <f t="shared" si="30"/>
        <v>7228.98</v>
      </c>
      <c r="Z1403" s="7">
        <f t="shared" si="31"/>
        <v>7228.98</v>
      </c>
    </row>
    <row r="1404" spans="1:26" x14ac:dyDescent="0.25">
      <c r="A1404" t="s">
        <v>2164</v>
      </c>
      <c r="B1404">
        <v>208596</v>
      </c>
      <c r="C1404" s="30" t="s">
        <v>8674</v>
      </c>
      <c r="D1404" s="33">
        <v>44442</v>
      </c>
      <c r="E1404" t="s">
        <v>2170</v>
      </c>
      <c r="F1404">
        <v>16</v>
      </c>
      <c r="G1404">
        <v>-1.05</v>
      </c>
      <c r="H1404">
        <v>14.95</v>
      </c>
      <c r="I1404" t="s">
        <v>8104</v>
      </c>
      <c r="J1404" t="s">
        <v>8330</v>
      </c>
      <c r="K1404" t="s">
        <v>8331</v>
      </c>
      <c r="L1404" t="s">
        <v>5663</v>
      </c>
      <c r="M1404" t="s">
        <v>5663</v>
      </c>
      <c r="N1404" t="s">
        <v>5663</v>
      </c>
      <c r="O1404" t="s">
        <v>5663</v>
      </c>
      <c r="P1404" t="s">
        <v>5663</v>
      </c>
      <c r="Q1404">
        <v>73.010000000000005</v>
      </c>
      <c r="R1404">
        <v>1460.2</v>
      </c>
      <c r="T1404" s="13">
        <v>292.04000000000002</v>
      </c>
      <c r="U1404" s="7">
        <v>-76.66</v>
      </c>
      <c r="V1404" s="13">
        <v>70.367892976588635</v>
      </c>
      <c r="W1404" s="13">
        <v>1052</v>
      </c>
      <c r="X1404" s="13">
        <v>39.5</v>
      </c>
      <c r="Y1404" s="14">
        <f t="shared" si="30"/>
        <v>1460.2</v>
      </c>
      <c r="Z1404" s="7">
        <f t="shared" si="31"/>
        <v>1460.2</v>
      </c>
    </row>
    <row r="1405" spans="1:26" x14ac:dyDescent="0.25">
      <c r="A1405" t="s">
        <v>2164</v>
      </c>
      <c r="B1405">
        <v>208604</v>
      </c>
      <c r="C1405" s="30" t="s">
        <v>8675</v>
      </c>
      <c r="D1405" s="33">
        <v>44443</v>
      </c>
      <c r="E1405" t="s">
        <v>2170</v>
      </c>
      <c r="F1405">
        <v>20</v>
      </c>
      <c r="G1405">
        <v>-1.23</v>
      </c>
      <c r="H1405">
        <v>18.77</v>
      </c>
      <c r="I1405" t="s">
        <v>8105</v>
      </c>
      <c r="J1405" t="s">
        <v>8332</v>
      </c>
      <c r="K1405" t="s">
        <v>8333</v>
      </c>
      <c r="L1405" t="s">
        <v>5663</v>
      </c>
      <c r="M1405" t="s">
        <v>5663</v>
      </c>
      <c r="N1405" t="s">
        <v>5663</v>
      </c>
      <c r="O1405" t="s">
        <v>5663</v>
      </c>
      <c r="P1405" t="s">
        <v>5663</v>
      </c>
      <c r="Q1405">
        <v>73</v>
      </c>
      <c r="R1405">
        <v>1460</v>
      </c>
      <c r="T1405" s="13">
        <v>0</v>
      </c>
      <c r="U1405" s="7">
        <v>-89.79</v>
      </c>
      <c r="V1405" s="13">
        <v>70.340365737036237</v>
      </c>
      <c r="W1405" s="13">
        <v>1320.29</v>
      </c>
      <c r="X1405" s="13">
        <v>49.92</v>
      </c>
      <c r="Y1405" s="14">
        <f t="shared" si="30"/>
        <v>1460</v>
      </c>
      <c r="Z1405" s="7">
        <f t="shared" si="31"/>
        <v>1460</v>
      </c>
    </row>
    <row r="1406" spans="1:26" x14ac:dyDescent="0.25">
      <c r="A1406" t="s">
        <v>2164</v>
      </c>
      <c r="B1406">
        <v>208607</v>
      </c>
      <c r="C1406" s="30" t="s">
        <v>8676</v>
      </c>
      <c r="D1406" s="33">
        <v>44443</v>
      </c>
      <c r="E1406" t="s">
        <v>2170</v>
      </c>
      <c r="F1406">
        <v>16</v>
      </c>
      <c r="G1406">
        <v>-1.05</v>
      </c>
      <c r="H1406">
        <v>14.95</v>
      </c>
      <c r="I1406" t="s">
        <v>8106</v>
      </c>
      <c r="J1406" t="s">
        <v>8334</v>
      </c>
      <c r="K1406" t="s">
        <v>8335</v>
      </c>
      <c r="L1406" t="s">
        <v>5663</v>
      </c>
      <c r="M1406" t="s">
        <v>5663</v>
      </c>
      <c r="N1406" t="s">
        <v>5663</v>
      </c>
      <c r="O1406" t="s">
        <v>5663</v>
      </c>
      <c r="P1406" t="s">
        <v>5663</v>
      </c>
      <c r="Q1406">
        <v>73</v>
      </c>
      <c r="R1406">
        <v>1460</v>
      </c>
      <c r="T1406" s="13">
        <v>292</v>
      </c>
      <c r="U1406" s="7">
        <v>-76.650000000000006</v>
      </c>
      <c r="V1406" s="13">
        <v>70.340365737036237</v>
      </c>
      <c r="W1406" s="13">
        <v>1051.5899999999999</v>
      </c>
      <c r="X1406" s="13">
        <v>39.76</v>
      </c>
      <c r="Y1406" s="14">
        <f t="shared" si="30"/>
        <v>1460</v>
      </c>
      <c r="Z1406" s="7">
        <f t="shared" si="31"/>
        <v>1460</v>
      </c>
    </row>
    <row r="1407" spans="1:26" x14ac:dyDescent="0.25">
      <c r="A1407" t="s">
        <v>2164</v>
      </c>
      <c r="B1407" t="s">
        <v>8086</v>
      </c>
      <c r="C1407" s="30" t="s">
        <v>8677</v>
      </c>
      <c r="D1407" s="33">
        <v>44443</v>
      </c>
      <c r="E1407" t="s">
        <v>2170</v>
      </c>
      <c r="F1407">
        <v>265</v>
      </c>
      <c r="G1407">
        <v>-11.93</v>
      </c>
      <c r="H1407">
        <v>253.07</v>
      </c>
      <c r="I1407" t="s">
        <v>8107</v>
      </c>
      <c r="J1407" t="s">
        <v>249</v>
      </c>
      <c r="K1407" t="s">
        <v>250</v>
      </c>
      <c r="L1407" t="s">
        <v>5663</v>
      </c>
      <c r="M1407" t="s">
        <v>5663</v>
      </c>
      <c r="N1407" t="s">
        <v>5663</v>
      </c>
      <c r="O1407" t="s">
        <v>5663</v>
      </c>
      <c r="P1407" t="s">
        <v>5663</v>
      </c>
      <c r="Q1407">
        <v>73</v>
      </c>
      <c r="R1407">
        <v>19345</v>
      </c>
      <c r="T1407" s="13">
        <v>0</v>
      </c>
      <c r="U1407" s="7">
        <v>-870.89</v>
      </c>
      <c r="V1407" s="13">
        <v>70.340365737036237</v>
      </c>
      <c r="W1407" s="13">
        <v>17801.04</v>
      </c>
      <c r="X1407" s="13">
        <v>673.07</v>
      </c>
      <c r="Y1407" s="14">
        <f t="shared" si="30"/>
        <v>19345</v>
      </c>
      <c r="Z1407" s="7">
        <f t="shared" si="31"/>
        <v>19345</v>
      </c>
    </row>
    <row r="1408" spans="1:26" x14ac:dyDescent="0.25">
      <c r="A1408" t="s">
        <v>2164</v>
      </c>
      <c r="B1408">
        <v>208613</v>
      </c>
      <c r="C1408" s="30" t="s">
        <v>8678</v>
      </c>
      <c r="D1408" s="33">
        <v>44443</v>
      </c>
      <c r="E1408" t="s">
        <v>2170</v>
      </c>
      <c r="F1408">
        <v>79</v>
      </c>
      <c r="G1408">
        <v>-3.8</v>
      </c>
      <c r="H1408">
        <v>75.2</v>
      </c>
      <c r="I1408" t="s">
        <v>8108</v>
      </c>
      <c r="J1408" t="s">
        <v>8336</v>
      </c>
      <c r="K1408" t="s">
        <v>8337</v>
      </c>
      <c r="L1408" t="s">
        <v>5663</v>
      </c>
      <c r="M1408" t="s">
        <v>5663</v>
      </c>
      <c r="N1408" t="s">
        <v>5663</v>
      </c>
      <c r="O1408" t="s">
        <v>5663</v>
      </c>
      <c r="P1408" t="s">
        <v>5663</v>
      </c>
      <c r="Q1408">
        <v>73</v>
      </c>
      <c r="R1408">
        <v>7227</v>
      </c>
      <c r="T1408" s="13">
        <v>1460</v>
      </c>
      <c r="U1408" s="7">
        <v>-277.39999999999998</v>
      </c>
      <c r="V1408" s="13">
        <v>70.340365737036237</v>
      </c>
      <c r="W1408" s="13">
        <v>5289.6</v>
      </c>
      <c r="X1408" s="13">
        <v>200</v>
      </c>
      <c r="Y1408" s="14">
        <f t="shared" si="30"/>
        <v>7227</v>
      </c>
      <c r="Z1408" s="7">
        <f t="shared" si="31"/>
        <v>7227</v>
      </c>
    </row>
    <row r="1409" spans="1:26" x14ac:dyDescent="0.25">
      <c r="A1409" t="s">
        <v>2164</v>
      </c>
      <c r="B1409">
        <v>208614</v>
      </c>
      <c r="C1409" s="30" t="s">
        <v>8679</v>
      </c>
      <c r="D1409" s="33">
        <v>44443</v>
      </c>
      <c r="E1409" t="s">
        <v>2170</v>
      </c>
      <c r="F1409">
        <v>79</v>
      </c>
      <c r="G1409">
        <v>-3.8</v>
      </c>
      <c r="H1409">
        <v>75.2</v>
      </c>
      <c r="I1409" t="s">
        <v>8109</v>
      </c>
      <c r="J1409" t="s">
        <v>8338</v>
      </c>
      <c r="K1409" t="s">
        <v>8339</v>
      </c>
      <c r="L1409" t="s">
        <v>5663</v>
      </c>
      <c r="M1409" t="s">
        <v>5663</v>
      </c>
      <c r="N1409" t="s">
        <v>5663</v>
      </c>
      <c r="O1409" t="s">
        <v>5663</v>
      </c>
      <c r="P1409" t="s">
        <v>5663</v>
      </c>
      <c r="Q1409">
        <v>73</v>
      </c>
      <c r="R1409">
        <v>7227</v>
      </c>
      <c r="T1409" s="13">
        <v>1460</v>
      </c>
      <c r="U1409" s="7">
        <v>-277.39999999999998</v>
      </c>
      <c r="V1409" s="13">
        <v>70.340365737036237</v>
      </c>
      <c r="W1409" s="13">
        <v>5289.6</v>
      </c>
      <c r="X1409" s="13">
        <v>200</v>
      </c>
      <c r="Y1409" s="14">
        <f t="shared" si="30"/>
        <v>7227</v>
      </c>
      <c r="Z1409" s="7">
        <f t="shared" si="31"/>
        <v>7227</v>
      </c>
    </row>
    <row r="1410" spans="1:26" x14ac:dyDescent="0.25">
      <c r="A1410" t="s">
        <v>2164</v>
      </c>
      <c r="B1410">
        <v>208615</v>
      </c>
      <c r="C1410" s="30" t="s">
        <v>8680</v>
      </c>
      <c r="D1410" s="33">
        <v>44443</v>
      </c>
      <c r="E1410" t="s">
        <v>2170</v>
      </c>
      <c r="F1410">
        <v>79</v>
      </c>
      <c r="G1410">
        <v>-3.8</v>
      </c>
      <c r="H1410">
        <v>75.2</v>
      </c>
      <c r="I1410" t="s">
        <v>8110</v>
      </c>
      <c r="J1410" t="s">
        <v>8340</v>
      </c>
      <c r="K1410" t="s">
        <v>8341</v>
      </c>
      <c r="L1410" t="s">
        <v>5663</v>
      </c>
      <c r="M1410" t="s">
        <v>5663</v>
      </c>
      <c r="N1410" t="s">
        <v>5663</v>
      </c>
      <c r="O1410" t="s">
        <v>5663</v>
      </c>
      <c r="P1410" t="s">
        <v>5663</v>
      </c>
      <c r="Q1410">
        <v>73</v>
      </c>
      <c r="R1410">
        <v>7227</v>
      </c>
      <c r="T1410" s="13">
        <v>1460</v>
      </c>
      <c r="U1410" s="7">
        <v>-277.39999999999998</v>
      </c>
      <c r="V1410" s="13">
        <v>70.340365737036237</v>
      </c>
      <c r="W1410" s="13">
        <v>5289.6</v>
      </c>
      <c r="X1410" s="13">
        <v>200</v>
      </c>
      <c r="Y1410" s="14">
        <f t="shared" si="30"/>
        <v>7227</v>
      </c>
      <c r="Z1410" s="7">
        <f t="shared" si="31"/>
        <v>7227</v>
      </c>
    </row>
    <row r="1411" spans="1:26" x14ac:dyDescent="0.25">
      <c r="A1411" t="s">
        <v>2164</v>
      </c>
      <c r="B1411">
        <v>208617</v>
      </c>
      <c r="C1411" s="30" t="s">
        <v>8681</v>
      </c>
      <c r="D1411" s="33">
        <v>44444</v>
      </c>
      <c r="E1411" t="s">
        <v>2170</v>
      </c>
      <c r="F1411">
        <v>16</v>
      </c>
      <c r="G1411">
        <v>-1.05</v>
      </c>
      <c r="H1411">
        <v>14.95</v>
      </c>
      <c r="I1411" t="s">
        <v>8111</v>
      </c>
      <c r="J1411" t="s">
        <v>8342</v>
      </c>
      <c r="K1411" t="s">
        <v>8343</v>
      </c>
      <c r="L1411" t="s">
        <v>5663</v>
      </c>
      <c r="M1411" t="s">
        <v>5663</v>
      </c>
      <c r="N1411" t="s">
        <v>5663</v>
      </c>
      <c r="O1411" t="s">
        <v>5663</v>
      </c>
      <c r="P1411" t="s">
        <v>5663</v>
      </c>
      <c r="Q1411">
        <v>73</v>
      </c>
      <c r="R1411">
        <v>1460</v>
      </c>
      <c r="T1411" s="13">
        <v>292</v>
      </c>
      <c r="U1411" s="7">
        <v>-76.650000000000006</v>
      </c>
      <c r="V1411" s="13">
        <v>70.340326126786366</v>
      </c>
      <c r="W1411" s="13">
        <v>1051.5899999999999</v>
      </c>
      <c r="X1411" s="13">
        <v>39.76</v>
      </c>
      <c r="Y1411" s="14">
        <f t="shared" si="30"/>
        <v>1460</v>
      </c>
      <c r="Z1411" s="7">
        <f t="shared" si="31"/>
        <v>1460</v>
      </c>
    </row>
    <row r="1412" spans="1:26" x14ac:dyDescent="0.25">
      <c r="A1412" t="s">
        <v>2164</v>
      </c>
      <c r="B1412">
        <v>208618</v>
      </c>
      <c r="C1412" s="30" t="s">
        <v>8682</v>
      </c>
      <c r="D1412" s="33">
        <v>44444</v>
      </c>
      <c r="E1412" t="s">
        <v>2170</v>
      </c>
      <c r="F1412">
        <v>20</v>
      </c>
      <c r="G1412">
        <v>-1.23</v>
      </c>
      <c r="H1412">
        <v>18.77</v>
      </c>
      <c r="I1412" t="s">
        <v>8112</v>
      </c>
      <c r="J1412" t="s">
        <v>8312</v>
      </c>
      <c r="K1412" t="s">
        <v>8313</v>
      </c>
      <c r="L1412" t="s">
        <v>5663</v>
      </c>
      <c r="M1412" t="s">
        <v>5663</v>
      </c>
      <c r="N1412" t="s">
        <v>5663</v>
      </c>
      <c r="O1412" t="s">
        <v>5663</v>
      </c>
      <c r="P1412" t="s">
        <v>5663</v>
      </c>
      <c r="Q1412">
        <v>73</v>
      </c>
      <c r="R1412">
        <v>1460</v>
      </c>
      <c r="T1412" s="13">
        <v>0</v>
      </c>
      <c r="U1412" s="7">
        <v>-89.79</v>
      </c>
      <c r="V1412" s="13">
        <v>70.340326126786366</v>
      </c>
      <c r="W1412" s="13">
        <v>1320.29</v>
      </c>
      <c r="X1412" s="13">
        <v>49.92</v>
      </c>
      <c r="Y1412" s="14">
        <f t="shared" si="30"/>
        <v>1460</v>
      </c>
      <c r="Z1412" s="7">
        <f t="shared" si="31"/>
        <v>1460</v>
      </c>
    </row>
    <row r="1413" spans="1:26" x14ac:dyDescent="0.25">
      <c r="A1413" t="s">
        <v>2164</v>
      </c>
      <c r="B1413">
        <v>208619</v>
      </c>
      <c r="C1413" s="30" t="s">
        <v>8683</v>
      </c>
      <c r="D1413" s="33">
        <v>44444</v>
      </c>
      <c r="E1413" t="s">
        <v>2170</v>
      </c>
      <c r="F1413">
        <v>99</v>
      </c>
      <c r="G1413">
        <v>-4.67</v>
      </c>
      <c r="H1413">
        <v>94.33</v>
      </c>
      <c r="I1413" t="s">
        <v>8113</v>
      </c>
      <c r="J1413" t="s">
        <v>8344</v>
      </c>
      <c r="K1413" t="s">
        <v>8345</v>
      </c>
      <c r="L1413" t="s">
        <v>5663</v>
      </c>
      <c r="M1413" t="s">
        <v>5663</v>
      </c>
      <c r="N1413" t="s">
        <v>5663</v>
      </c>
      <c r="O1413" t="s">
        <v>5663</v>
      </c>
      <c r="P1413" t="s">
        <v>5663</v>
      </c>
      <c r="Q1413">
        <v>73</v>
      </c>
      <c r="R1413">
        <v>7227</v>
      </c>
      <c r="T1413" s="13">
        <v>0</v>
      </c>
      <c r="U1413" s="7">
        <v>-340.91</v>
      </c>
      <c r="V1413" s="13">
        <v>70.340326126786366</v>
      </c>
      <c r="W1413" s="13">
        <v>6635.2</v>
      </c>
      <c r="X1413" s="13">
        <v>250.89</v>
      </c>
      <c r="Y1413" s="14">
        <f t="shared" si="30"/>
        <v>7227</v>
      </c>
      <c r="Z1413" s="7">
        <f t="shared" si="31"/>
        <v>7227</v>
      </c>
    </row>
    <row r="1414" spans="1:26" x14ac:dyDescent="0.25">
      <c r="A1414" t="s">
        <v>2164</v>
      </c>
      <c r="B1414">
        <v>208620</v>
      </c>
      <c r="C1414" s="30" t="s">
        <v>8684</v>
      </c>
      <c r="D1414" s="33">
        <v>44444</v>
      </c>
      <c r="E1414" t="s">
        <v>2170</v>
      </c>
      <c r="F1414">
        <v>16</v>
      </c>
      <c r="G1414">
        <v>-1.05</v>
      </c>
      <c r="H1414">
        <v>14.95</v>
      </c>
      <c r="I1414" t="s">
        <v>8114</v>
      </c>
      <c r="J1414" t="s">
        <v>8346</v>
      </c>
      <c r="K1414" t="s">
        <v>8347</v>
      </c>
      <c r="L1414" t="s">
        <v>5663</v>
      </c>
      <c r="M1414" t="s">
        <v>5663</v>
      </c>
      <c r="N1414" t="s">
        <v>5663</v>
      </c>
      <c r="O1414" t="s">
        <v>5663</v>
      </c>
      <c r="P1414" t="s">
        <v>5663</v>
      </c>
      <c r="Q1414">
        <v>73</v>
      </c>
      <c r="R1414">
        <v>1460</v>
      </c>
      <c r="T1414" s="13">
        <v>292</v>
      </c>
      <c r="U1414" s="7">
        <v>-76.650000000000006</v>
      </c>
      <c r="V1414" s="13">
        <v>70.340326126786366</v>
      </c>
      <c r="W1414" s="13">
        <v>1051.5899999999999</v>
      </c>
      <c r="X1414" s="13">
        <v>39.76</v>
      </c>
      <c r="Y1414" s="14">
        <f t="shared" si="30"/>
        <v>1460</v>
      </c>
      <c r="Z1414" s="7">
        <f t="shared" si="31"/>
        <v>1460</v>
      </c>
    </row>
    <row r="1415" spans="1:26" x14ac:dyDescent="0.25">
      <c r="A1415" t="s">
        <v>2164</v>
      </c>
      <c r="B1415">
        <v>208621</v>
      </c>
      <c r="C1415" s="30" t="s">
        <v>8685</v>
      </c>
      <c r="D1415" s="33">
        <v>44444</v>
      </c>
      <c r="E1415" t="s">
        <v>2170</v>
      </c>
      <c r="F1415">
        <v>99</v>
      </c>
      <c r="G1415">
        <v>-4.67</v>
      </c>
      <c r="H1415">
        <v>94.33</v>
      </c>
      <c r="I1415" t="s">
        <v>8115</v>
      </c>
      <c r="J1415" t="s">
        <v>8348</v>
      </c>
      <c r="K1415" t="s">
        <v>8349</v>
      </c>
      <c r="L1415" t="s">
        <v>5663</v>
      </c>
      <c r="M1415" t="s">
        <v>5663</v>
      </c>
      <c r="N1415" t="s">
        <v>5663</v>
      </c>
      <c r="O1415" t="s">
        <v>5663</v>
      </c>
      <c r="P1415" t="s">
        <v>5663</v>
      </c>
      <c r="Q1415">
        <v>73</v>
      </c>
      <c r="R1415">
        <v>7227</v>
      </c>
      <c r="T1415" s="13">
        <v>0</v>
      </c>
      <c r="U1415" s="7">
        <v>-340.91</v>
      </c>
      <c r="V1415" s="13">
        <v>70.340326126786366</v>
      </c>
      <c r="W1415" s="13">
        <v>6635.2</v>
      </c>
      <c r="X1415" s="13">
        <v>250.89</v>
      </c>
      <c r="Y1415" s="14">
        <f t="shared" si="30"/>
        <v>7227</v>
      </c>
      <c r="Z1415" s="7">
        <f t="shared" si="31"/>
        <v>7227</v>
      </c>
    </row>
    <row r="1416" spans="1:26" x14ac:dyDescent="0.25">
      <c r="A1416" t="s">
        <v>2164</v>
      </c>
      <c r="B1416">
        <v>208622</v>
      </c>
      <c r="C1416" s="30" t="s">
        <v>8686</v>
      </c>
      <c r="D1416" s="33">
        <v>44444</v>
      </c>
      <c r="E1416" t="s">
        <v>2170</v>
      </c>
      <c r="F1416">
        <v>16</v>
      </c>
      <c r="G1416">
        <v>-1.05</v>
      </c>
      <c r="H1416">
        <v>14.95</v>
      </c>
      <c r="I1416" t="s">
        <v>8116</v>
      </c>
      <c r="J1416" t="s">
        <v>8350</v>
      </c>
      <c r="K1416" t="s">
        <v>8351</v>
      </c>
      <c r="L1416" t="s">
        <v>5663</v>
      </c>
      <c r="M1416" t="s">
        <v>5663</v>
      </c>
      <c r="N1416" t="s">
        <v>5663</v>
      </c>
      <c r="O1416" t="s">
        <v>5663</v>
      </c>
      <c r="P1416" t="s">
        <v>5663</v>
      </c>
      <c r="Q1416">
        <v>73</v>
      </c>
      <c r="R1416">
        <v>1460</v>
      </c>
      <c r="T1416" s="13">
        <v>292</v>
      </c>
      <c r="U1416" s="7">
        <v>-76.650000000000006</v>
      </c>
      <c r="V1416" s="13">
        <v>70.340326126786366</v>
      </c>
      <c r="W1416" s="13">
        <v>1051.5899999999999</v>
      </c>
      <c r="X1416" s="13">
        <v>39.76</v>
      </c>
      <c r="Y1416" s="14">
        <f t="shared" si="30"/>
        <v>1460</v>
      </c>
      <c r="Z1416" s="7">
        <f t="shared" si="31"/>
        <v>1460</v>
      </c>
    </row>
    <row r="1417" spans="1:26" x14ac:dyDescent="0.25">
      <c r="A1417" t="s">
        <v>2164</v>
      </c>
      <c r="B1417">
        <v>208623</v>
      </c>
      <c r="C1417" s="30" t="s">
        <v>8687</v>
      </c>
      <c r="D1417" s="33">
        <v>44444</v>
      </c>
      <c r="E1417" t="s">
        <v>2170</v>
      </c>
      <c r="F1417">
        <v>79</v>
      </c>
      <c r="G1417">
        <v>-3.8</v>
      </c>
      <c r="H1417">
        <v>75.2</v>
      </c>
      <c r="I1417" t="s">
        <v>8117</v>
      </c>
      <c r="J1417" t="s">
        <v>8352</v>
      </c>
      <c r="K1417" t="s">
        <v>8353</v>
      </c>
      <c r="L1417" t="s">
        <v>5663</v>
      </c>
      <c r="M1417" t="s">
        <v>5663</v>
      </c>
      <c r="N1417" t="s">
        <v>5663</v>
      </c>
      <c r="O1417" t="s">
        <v>5663</v>
      </c>
      <c r="P1417" t="s">
        <v>5663</v>
      </c>
      <c r="Q1417">
        <v>73</v>
      </c>
      <c r="R1417">
        <v>7227</v>
      </c>
      <c r="T1417" s="13">
        <v>1460</v>
      </c>
      <c r="U1417" s="7">
        <v>-277.39999999999998</v>
      </c>
      <c r="V1417" s="13">
        <v>70.340326126786366</v>
      </c>
      <c r="W1417" s="13">
        <v>5289.59</v>
      </c>
      <c r="X1417" s="13">
        <v>200.01</v>
      </c>
      <c r="Y1417" s="14">
        <f t="shared" si="30"/>
        <v>7227</v>
      </c>
      <c r="Z1417" s="7">
        <f t="shared" si="31"/>
        <v>7227</v>
      </c>
    </row>
    <row r="1418" spans="1:26" x14ac:dyDescent="0.25">
      <c r="A1418" t="s">
        <v>2164</v>
      </c>
      <c r="B1418">
        <v>208624</v>
      </c>
      <c r="C1418" s="30" t="s">
        <v>8688</v>
      </c>
      <c r="D1418" s="33">
        <v>44445</v>
      </c>
      <c r="E1418" t="s">
        <v>2170</v>
      </c>
      <c r="F1418">
        <v>99</v>
      </c>
      <c r="G1418">
        <v>-4.67</v>
      </c>
      <c r="H1418">
        <v>94.33</v>
      </c>
      <c r="I1418" t="s">
        <v>8118</v>
      </c>
      <c r="J1418" t="s">
        <v>8354</v>
      </c>
      <c r="K1418" t="s">
        <v>8355</v>
      </c>
      <c r="L1418" t="s">
        <v>5663</v>
      </c>
      <c r="M1418" t="s">
        <v>5663</v>
      </c>
      <c r="N1418" t="s">
        <v>5663</v>
      </c>
      <c r="O1418" t="s">
        <v>5663</v>
      </c>
      <c r="P1418" t="s">
        <v>5663</v>
      </c>
      <c r="Q1418">
        <v>73.08</v>
      </c>
      <c r="R1418">
        <v>7234.92</v>
      </c>
      <c r="T1418" s="13">
        <v>0</v>
      </c>
      <c r="U1418" s="7">
        <v>-341.28</v>
      </c>
      <c r="V1418" s="13">
        <v>70.389152041840745</v>
      </c>
      <c r="W1418" s="13">
        <v>6639.81</v>
      </c>
      <c r="X1418" s="13">
        <v>253.83</v>
      </c>
      <c r="Y1418" s="14">
        <f t="shared" si="30"/>
        <v>7234.92</v>
      </c>
      <c r="Z1418" s="7">
        <f t="shared" si="31"/>
        <v>7234.92</v>
      </c>
    </row>
    <row r="1419" spans="1:26" x14ac:dyDescent="0.25">
      <c r="A1419" t="s">
        <v>2164</v>
      </c>
      <c r="B1419">
        <v>208625</v>
      </c>
      <c r="C1419" s="30" t="s">
        <v>8689</v>
      </c>
      <c r="D1419" s="33">
        <v>44445</v>
      </c>
      <c r="E1419" t="s">
        <v>2170</v>
      </c>
      <c r="F1419">
        <v>47</v>
      </c>
      <c r="G1419">
        <v>-2.41</v>
      </c>
      <c r="H1419">
        <v>44.59</v>
      </c>
      <c r="I1419" t="s">
        <v>8119</v>
      </c>
      <c r="J1419" t="s">
        <v>8356</v>
      </c>
      <c r="K1419" t="s">
        <v>8357</v>
      </c>
      <c r="L1419" t="s">
        <v>5663</v>
      </c>
      <c r="M1419" t="s">
        <v>5663</v>
      </c>
      <c r="N1419" t="s">
        <v>5663</v>
      </c>
      <c r="O1419" t="s">
        <v>5663</v>
      </c>
      <c r="P1419" t="s">
        <v>5663</v>
      </c>
      <c r="Q1419">
        <v>73.08</v>
      </c>
      <c r="R1419">
        <v>4311.72</v>
      </c>
      <c r="T1419" s="13">
        <v>876.96</v>
      </c>
      <c r="U1419" s="7">
        <v>-176.13000000000022</v>
      </c>
      <c r="V1419" s="13">
        <v>70.389152041840745</v>
      </c>
      <c r="W1419" s="13">
        <v>3138.65</v>
      </c>
      <c r="X1419" s="13">
        <v>119.98</v>
      </c>
      <c r="Y1419" s="14">
        <f t="shared" si="30"/>
        <v>4311.72</v>
      </c>
      <c r="Z1419" s="7">
        <f t="shared" si="31"/>
        <v>4311.72</v>
      </c>
    </row>
    <row r="1420" spans="1:26" x14ac:dyDescent="0.25">
      <c r="A1420" t="s">
        <v>2164</v>
      </c>
      <c r="B1420">
        <v>208626</v>
      </c>
      <c r="C1420" s="30" t="s">
        <v>8690</v>
      </c>
      <c r="D1420" s="33">
        <v>44445</v>
      </c>
      <c r="E1420" t="s">
        <v>2170</v>
      </c>
      <c r="F1420">
        <v>48</v>
      </c>
      <c r="G1420">
        <v>-2.4500000000000002</v>
      </c>
      <c r="H1420">
        <v>45.55</v>
      </c>
      <c r="I1420" t="s">
        <v>8120</v>
      </c>
      <c r="J1420" t="s">
        <v>8358</v>
      </c>
      <c r="K1420" t="s">
        <v>8359</v>
      </c>
      <c r="L1420" t="s">
        <v>5663</v>
      </c>
      <c r="M1420" t="s">
        <v>5663</v>
      </c>
      <c r="N1420" t="s">
        <v>5663</v>
      </c>
      <c r="O1420" t="s">
        <v>5663</v>
      </c>
      <c r="P1420" t="s">
        <v>5663</v>
      </c>
      <c r="Q1420">
        <v>73.08</v>
      </c>
      <c r="R1420">
        <v>4384.8</v>
      </c>
      <c r="T1420" s="13">
        <v>876.96</v>
      </c>
      <c r="U1420" s="7">
        <v>-179.03999999999979</v>
      </c>
      <c r="V1420" s="13">
        <v>70.389152041840745</v>
      </c>
      <c r="W1420" s="13">
        <v>3206.23</v>
      </c>
      <c r="X1420" s="13">
        <v>122.57</v>
      </c>
      <c r="Y1420" s="14">
        <f t="shared" si="30"/>
        <v>4384.8</v>
      </c>
      <c r="Z1420" s="7">
        <f t="shared" si="31"/>
        <v>4384.8</v>
      </c>
    </row>
    <row r="1421" spans="1:26" x14ac:dyDescent="0.25">
      <c r="A1421" t="s">
        <v>2164</v>
      </c>
      <c r="B1421">
        <v>208627</v>
      </c>
      <c r="C1421" s="30" t="s">
        <v>8691</v>
      </c>
      <c r="D1421" s="33">
        <v>44445</v>
      </c>
      <c r="E1421" t="s">
        <v>2170</v>
      </c>
      <c r="F1421">
        <v>10</v>
      </c>
      <c r="G1421">
        <v>-0.79</v>
      </c>
      <c r="H1421">
        <v>9.2100000000000009</v>
      </c>
      <c r="I1421" t="s">
        <v>8121</v>
      </c>
      <c r="J1421" t="s">
        <v>8356</v>
      </c>
      <c r="K1421" t="s">
        <v>8357</v>
      </c>
      <c r="L1421" t="s">
        <v>5663</v>
      </c>
      <c r="M1421" t="s">
        <v>5663</v>
      </c>
      <c r="N1421" t="s">
        <v>5663</v>
      </c>
      <c r="O1421" t="s">
        <v>5663</v>
      </c>
      <c r="P1421" t="s">
        <v>5663</v>
      </c>
      <c r="Q1421">
        <v>73.08</v>
      </c>
      <c r="R1421">
        <v>730.8</v>
      </c>
      <c r="T1421" s="13">
        <v>0</v>
      </c>
      <c r="U1421" s="7">
        <v>-57.739999999999988</v>
      </c>
      <c r="V1421" s="13">
        <v>70.389152041840745</v>
      </c>
      <c r="W1421" s="13">
        <v>648.28</v>
      </c>
      <c r="X1421" s="13">
        <v>24.78</v>
      </c>
      <c r="Y1421" s="14">
        <f t="shared" si="30"/>
        <v>730.8</v>
      </c>
      <c r="Z1421" s="7">
        <f t="shared" si="31"/>
        <v>730.8</v>
      </c>
    </row>
    <row r="1422" spans="1:26" x14ac:dyDescent="0.25">
      <c r="A1422" t="s">
        <v>2164</v>
      </c>
      <c r="B1422">
        <v>208628</v>
      </c>
      <c r="C1422" s="30" t="s">
        <v>8692</v>
      </c>
      <c r="D1422" s="33">
        <v>44445</v>
      </c>
      <c r="E1422" t="s">
        <v>2170</v>
      </c>
      <c r="F1422">
        <v>32</v>
      </c>
      <c r="G1422">
        <v>-1.75</v>
      </c>
      <c r="H1422">
        <v>30.25</v>
      </c>
      <c r="I1422" t="s">
        <v>8122</v>
      </c>
      <c r="J1422" t="s">
        <v>8360</v>
      </c>
      <c r="K1422" t="s">
        <v>8361</v>
      </c>
      <c r="L1422" t="s">
        <v>5663</v>
      </c>
      <c r="M1422" t="s">
        <v>5663</v>
      </c>
      <c r="N1422" t="s">
        <v>5663</v>
      </c>
      <c r="O1422" t="s">
        <v>5663</v>
      </c>
      <c r="P1422" t="s">
        <v>5663</v>
      </c>
      <c r="Q1422">
        <v>73.08</v>
      </c>
      <c r="R1422">
        <v>2923.2</v>
      </c>
      <c r="T1422" s="13">
        <v>584.64</v>
      </c>
      <c r="U1422" s="7">
        <v>-127.89</v>
      </c>
      <c r="V1422" s="13">
        <v>70.389152041840745</v>
      </c>
      <c r="W1422" s="13">
        <v>2129.27</v>
      </c>
      <c r="X1422" s="13">
        <v>81.400000000000006</v>
      </c>
      <c r="Y1422" s="14">
        <f t="shared" si="30"/>
        <v>2923.2</v>
      </c>
      <c r="Z1422" s="7">
        <f t="shared" si="31"/>
        <v>2923.2</v>
      </c>
    </row>
    <row r="1423" spans="1:26" x14ac:dyDescent="0.25">
      <c r="A1423" t="s">
        <v>2164</v>
      </c>
      <c r="B1423">
        <v>208629</v>
      </c>
      <c r="C1423" s="30" t="s">
        <v>8693</v>
      </c>
      <c r="D1423" s="33">
        <v>44445</v>
      </c>
      <c r="E1423" t="s">
        <v>2170</v>
      </c>
      <c r="F1423">
        <v>16</v>
      </c>
      <c r="G1423">
        <v>-1.05</v>
      </c>
      <c r="H1423">
        <v>14.95</v>
      </c>
      <c r="I1423" t="s">
        <v>8123</v>
      </c>
      <c r="J1423" t="s">
        <v>8362</v>
      </c>
      <c r="K1423" t="s">
        <v>8363</v>
      </c>
      <c r="L1423" t="s">
        <v>5663</v>
      </c>
      <c r="M1423" t="s">
        <v>5663</v>
      </c>
      <c r="N1423" t="s">
        <v>5663</v>
      </c>
      <c r="O1423" t="s">
        <v>5663</v>
      </c>
      <c r="P1423" t="s">
        <v>5663</v>
      </c>
      <c r="Q1423">
        <v>73.08</v>
      </c>
      <c r="R1423">
        <v>1461.6</v>
      </c>
      <c r="T1423" s="13">
        <v>292.32</v>
      </c>
      <c r="U1423" s="7">
        <v>-76.73</v>
      </c>
      <c r="V1423" s="13">
        <v>70.389152041840745</v>
      </c>
      <c r="W1423" s="13">
        <v>1052.32</v>
      </c>
      <c r="X1423" s="13">
        <v>40.229999999999997</v>
      </c>
      <c r="Y1423" s="14">
        <f t="shared" si="30"/>
        <v>1461.6</v>
      </c>
      <c r="Z1423" s="7">
        <f t="shared" si="31"/>
        <v>1461.6</v>
      </c>
    </row>
    <row r="1424" spans="1:26" x14ac:dyDescent="0.25">
      <c r="A1424" t="s">
        <v>2164</v>
      </c>
      <c r="B1424">
        <v>208630</v>
      </c>
      <c r="C1424" s="30" t="s">
        <v>8694</v>
      </c>
      <c r="D1424" s="33">
        <v>44445</v>
      </c>
      <c r="E1424" t="s">
        <v>2170</v>
      </c>
      <c r="F1424">
        <v>16</v>
      </c>
      <c r="G1424">
        <v>-1.05</v>
      </c>
      <c r="H1424">
        <v>14.95</v>
      </c>
      <c r="I1424" t="s">
        <v>8124</v>
      </c>
      <c r="J1424" t="s">
        <v>8364</v>
      </c>
      <c r="K1424" t="s">
        <v>8365</v>
      </c>
      <c r="L1424" t="s">
        <v>5663</v>
      </c>
      <c r="M1424" t="s">
        <v>5663</v>
      </c>
      <c r="N1424" t="s">
        <v>5663</v>
      </c>
      <c r="O1424" t="s">
        <v>5663</v>
      </c>
      <c r="P1424" t="s">
        <v>5663</v>
      </c>
      <c r="Q1424">
        <v>73.08</v>
      </c>
      <c r="R1424">
        <v>1461.6</v>
      </c>
      <c r="T1424" s="13">
        <v>292.32</v>
      </c>
      <c r="U1424" s="7">
        <v>-76.73</v>
      </c>
      <c r="V1424" s="13">
        <v>70.389152041840745</v>
      </c>
      <c r="W1424" s="13">
        <v>1052.32</v>
      </c>
      <c r="X1424" s="13">
        <v>40.229999999999997</v>
      </c>
      <c r="Y1424" s="14">
        <f t="shared" si="30"/>
        <v>1461.6</v>
      </c>
      <c r="Z1424" s="7">
        <f t="shared" si="31"/>
        <v>1461.6</v>
      </c>
    </row>
    <row r="1425" spans="1:26" x14ac:dyDescent="0.25">
      <c r="A1425" t="s">
        <v>2164</v>
      </c>
      <c r="B1425">
        <v>208631</v>
      </c>
      <c r="C1425" s="30" t="s">
        <v>8695</v>
      </c>
      <c r="D1425" s="33">
        <v>44445</v>
      </c>
      <c r="E1425" t="s">
        <v>2170</v>
      </c>
      <c r="F1425">
        <v>16</v>
      </c>
      <c r="G1425">
        <v>-1.05</v>
      </c>
      <c r="H1425">
        <v>14.95</v>
      </c>
      <c r="I1425" t="s">
        <v>8125</v>
      </c>
      <c r="J1425" t="s">
        <v>8362</v>
      </c>
      <c r="K1425" t="s">
        <v>8363</v>
      </c>
      <c r="L1425" t="s">
        <v>5663</v>
      </c>
      <c r="M1425" t="s">
        <v>5663</v>
      </c>
      <c r="N1425" t="s">
        <v>5663</v>
      </c>
      <c r="O1425" t="s">
        <v>5663</v>
      </c>
      <c r="P1425" t="s">
        <v>5663</v>
      </c>
      <c r="Q1425">
        <v>73.08</v>
      </c>
      <c r="R1425">
        <v>1461.6</v>
      </c>
      <c r="T1425" s="13">
        <v>292.32</v>
      </c>
      <c r="U1425" s="7">
        <v>-76.73</v>
      </c>
      <c r="V1425" s="13">
        <v>70.389152041840745</v>
      </c>
      <c r="W1425" s="13">
        <v>1052.32</v>
      </c>
      <c r="X1425" s="13">
        <v>40.229999999999997</v>
      </c>
      <c r="Y1425" s="14">
        <f t="shared" si="30"/>
        <v>1461.6</v>
      </c>
      <c r="Z1425" s="7">
        <f t="shared" si="31"/>
        <v>1461.6</v>
      </c>
    </row>
    <row r="1426" spans="1:26" x14ac:dyDescent="0.25">
      <c r="A1426" t="s">
        <v>2164</v>
      </c>
      <c r="B1426" t="s">
        <v>8087</v>
      </c>
      <c r="C1426" s="30" t="s">
        <v>8696</v>
      </c>
      <c r="D1426" s="33">
        <v>44445</v>
      </c>
      <c r="E1426" t="s">
        <v>2170</v>
      </c>
      <c r="F1426">
        <v>2625</v>
      </c>
      <c r="G1426">
        <v>-114.97</v>
      </c>
      <c r="H1426">
        <v>2510.0300000000002</v>
      </c>
      <c r="I1426" t="s">
        <v>8126</v>
      </c>
      <c r="J1426" t="s">
        <v>281</v>
      </c>
      <c r="K1426" t="s">
        <v>282</v>
      </c>
      <c r="L1426" t="s">
        <v>5663</v>
      </c>
      <c r="M1426" t="s">
        <v>5663</v>
      </c>
      <c r="N1426" t="s">
        <v>5663</v>
      </c>
      <c r="O1426" t="s">
        <v>5663</v>
      </c>
      <c r="P1426" t="s">
        <v>5663</v>
      </c>
      <c r="Q1426">
        <v>73.08</v>
      </c>
      <c r="R1426">
        <v>191835</v>
      </c>
      <c r="T1426" s="13">
        <v>0</v>
      </c>
      <c r="U1426" s="7">
        <v>-8402.01</v>
      </c>
      <c r="V1426" s="13">
        <v>70.389152041840745</v>
      </c>
      <c r="W1426" s="13">
        <v>176678.88</v>
      </c>
      <c r="X1426" s="13">
        <v>6754.11</v>
      </c>
      <c r="Y1426" s="14">
        <f t="shared" si="30"/>
        <v>191835</v>
      </c>
      <c r="Z1426" s="7">
        <f t="shared" si="31"/>
        <v>191835</v>
      </c>
    </row>
    <row r="1427" spans="1:26" x14ac:dyDescent="0.25">
      <c r="A1427" t="s">
        <v>2164</v>
      </c>
      <c r="B1427">
        <v>208634</v>
      </c>
      <c r="C1427" s="30" t="s">
        <v>8697</v>
      </c>
      <c r="D1427" s="33">
        <v>44445</v>
      </c>
      <c r="E1427" t="s">
        <v>2170</v>
      </c>
      <c r="F1427">
        <v>16</v>
      </c>
      <c r="G1427">
        <v>-1.05</v>
      </c>
      <c r="H1427">
        <v>14.95</v>
      </c>
      <c r="I1427" t="s">
        <v>8127</v>
      </c>
      <c r="J1427" t="s">
        <v>8366</v>
      </c>
      <c r="K1427" t="s">
        <v>8367</v>
      </c>
      <c r="L1427" t="s">
        <v>5663</v>
      </c>
      <c r="M1427" t="s">
        <v>5663</v>
      </c>
      <c r="N1427" t="s">
        <v>5663</v>
      </c>
      <c r="O1427" t="s">
        <v>5663</v>
      </c>
      <c r="P1427" t="s">
        <v>5663</v>
      </c>
      <c r="Q1427">
        <v>73.08</v>
      </c>
      <c r="R1427">
        <v>1461.6</v>
      </c>
      <c r="T1427" s="13">
        <v>292.32</v>
      </c>
      <c r="U1427" s="7">
        <v>-76.73</v>
      </c>
      <c r="V1427" s="13">
        <v>70.389152041840745</v>
      </c>
      <c r="W1427" s="13">
        <v>1052.32</v>
      </c>
      <c r="X1427" s="13">
        <v>40.229999999999997</v>
      </c>
      <c r="Y1427" s="14">
        <f t="shared" si="30"/>
        <v>1461.6</v>
      </c>
      <c r="Z1427" s="7">
        <f t="shared" si="31"/>
        <v>1461.6</v>
      </c>
    </row>
    <row r="1428" spans="1:26" x14ac:dyDescent="0.25">
      <c r="A1428" t="s">
        <v>2164</v>
      </c>
      <c r="B1428">
        <v>208640</v>
      </c>
      <c r="C1428" s="30" t="s">
        <v>8698</v>
      </c>
      <c r="D1428" s="33">
        <v>44445</v>
      </c>
      <c r="E1428" t="s">
        <v>2170</v>
      </c>
      <c r="F1428">
        <v>79</v>
      </c>
      <c r="G1428">
        <v>-3.8</v>
      </c>
      <c r="H1428">
        <v>75.2</v>
      </c>
      <c r="I1428" t="s">
        <v>8128</v>
      </c>
      <c r="J1428" t="s">
        <v>8368</v>
      </c>
      <c r="K1428" t="s">
        <v>8369</v>
      </c>
      <c r="L1428" t="s">
        <v>5663</v>
      </c>
      <c r="M1428" t="s">
        <v>5663</v>
      </c>
      <c r="N1428" t="s">
        <v>5663</v>
      </c>
      <c r="O1428" t="s">
        <v>5663</v>
      </c>
      <c r="P1428" t="s">
        <v>5663</v>
      </c>
      <c r="Q1428">
        <v>73.08</v>
      </c>
      <c r="R1428">
        <v>7234.92</v>
      </c>
      <c r="T1428" s="13">
        <v>1461.6</v>
      </c>
      <c r="U1428" s="7">
        <v>-277.70999999999998</v>
      </c>
      <c r="V1428" s="13">
        <v>70.389152041840745</v>
      </c>
      <c r="W1428" s="13">
        <v>5293.26</v>
      </c>
      <c r="X1428" s="13">
        <v>202.35</v>
      </c>
      <c r="Y1428" s="14">
        <f t="shared" si="30"/>
        <v>7234.92</v>
      </c>
      <c r="Z1428" s="7">
        <f t="shared" si="31"/>
        <v>7234.92</v>
      </c>
    </row>
    <row r="1429" spans="1:26" x14ac:dyDescent="0.25">
      <c r="A1429" t="s">
        <v>2164</v>
      </c>
      <c r="B1429">
        <v>208641</v>
      </c>
      <c r="C1429" s="30" t="s">
        <v>8699</v>
      </c>
      <c r="D1429" s="33">
        <v>44445</v>
      </c>
      <c r="E1429" t="s">
        <v>2170</v>
      </c>
      <c r="F1429">
        <v>79</v>
      </c>
      <c r="G1429">
        <v>-3.8</v>
      </c>
      <c r="H1429">
        <v>75.2</v>
      </c>
      <c r="I1429" t="s">
        <v>8129</v>
      </c>
      <c r="J1429" t="s">
        <v>8370</v>
      </c>
      <c r="K1429" t="s">
        <v>8371</v>
      </c>
      <c r="L1429" t="s">
        <v>5663</v>
      </c>
      <c r="M1429" t="s">
        <v>5663</v>
      </c>
      <c r="N1429" t="s">
        <v>5663</v>
      </c>
      <c r="O1429" t="s">
        <v>5663</v>
      </c>
      <c r="P1429" t="s">
        <v>5663</v>
      </c>
      <c r="Q1429">
        <v>73.08</v>
      </c>
      <c r="R1429">
        <v>7234.92</v>
      </c>
      <c r="T1429" s="13">
        <v>1461.6</v>
      </c>
      <c r="U1429" s="7">
        <v>-277.70999999999998</v>
      </c>
      <c r="V1429" s="13">
        <v>70.389152041840745</v>
      </c>
      <c r="W1429" s="13">
        <v>5293.26</v>
      </c>
      <c r="X1429" s="13">
        <v>202.35</v>
      </c>
      <c r="Y1429" s="14">
        <f t="shared" si="30"/>
        <v>7234.92</v>
      </c>
      <c r="Z1429" s="7">
        <f t="shared" si="31"/>
        <v>7234.92</v>
      </c>
    </row>
    <row r="1430" spans="1:26" x14ac:dyDescent="0.25">
      <c r="A1430" t="s">
        <v>2164</v>
      </c>
      <c r="B1430">
        <v>208642</v>
      </c>
      <c r="C1430" s="30" t="s">
        <v>8700</v>
      </c>
      <c r="D1430" s="33">
        <v>44446</v>
      </c>
      <c r="E1430" t="s">
        <v>2170</v>
      </c>
      <c r="F1430">
        <v>16</v>
      </c>
      <c r="G1430">
        <v>-1.05</v>
      </c>
      <c r="H1430">
        <v>14.95</v>
      </c>
      <c r="I1430" t="s">
        <v>8130</v>
      </c>
      <c r="J1430" t="s">
        <v>8372</v>
      </c>
      <c r="K1430" t="s">
        <v>8373</v>
      </c>
      <c r="L1430" t="s">
        <v>5663</v>
      </c>
      <c r="M1430" t="s">
        <v>5663</v>
      </c>
      <c r="N1430" t="s">
        <v>5663</v>
      </c>
      <c r="O1430" t="s">
        <v>5663</v>
      </c>
      <c r="P1430" t="s">
        <v>5663</v>
      </c>
      <c r="Q1430">
        <v>73.41</v>
      </c>
      <c r="R1430">
        <v>1468.1999999999998</v>
      </c>
      <c r="T1430" s="13">
        <v>293.64</v>
      </c>
      <c r="U1430" s="7">
        <v>-77.08</v>
      </c>
      <c r="V1430" s="13">
        <v>70.469710467706022</v>
      </c>
      <c r="W1430" s="13">
        <v>1053.52</v>
      </c>
      <c r="X1430" s="13">
        <v>43.96</v>
      </c>
      <c r="Y1430" s="14">
        <f t="shared" si="30"/>
        <v>1468.1999999999998</v>
      </c>
      <c r="Z1430" s="7">
        <f t="shared" si="31"/>
        <v>1468.1999999999998</v>
      </c>
    </row>
    <row r="1431" spans="1:26" x14ac:dyDescent="0.25">
      <c r="A1431" t="s">
        <v>2164</v>
      </c>
      <c r="B1431">
        <v>208649</v>
      </c>
      <c r="C1431" s="30" t="s">
        <v>8701</v>
      </c>
      <c r="D1431" s="33">
        <v>44446</v>
      </c>
      <c r="E1431" t="s">
        <v>2170</v>
      </c>
      <c r="F1431">
        <v>79</v>
      </c>
      <c r="G1431">
        <v>-3.8</v>
      </c>
      <c r="H1431">
        <v>75.2</v>
      </c>
      <c r="I1431" t="s">
        <v>8131</v>
      </c>
      <c r="J1431" t="s">
        <v>8374</v>
      </c>
      <c r="K1431" t="s">
        <v>8375</v>
      </c>
      <c r="L1431" t="s">
        <v>5663</v>
      </c>
      <c r="M1431" t="s">
        <v>5663</v>
      </c>
      <c r="N1431" t="s">
        <v>5663</v>
      </c>
      <c r="O1431" t="s">
        <v>5663</v>
      </c>
      <c r="P1431" t="s">
        <v>5663</v>
      </c>
      <c r="Q1431">
        <v>73.41</v>
      </c>
      <c r="R1431">
        <v>7267.5899999999992</v>
      </c>
      <c r="T1431" s="13">
        <v>1468.2</v>
      </c>
      <c r="U1431" s="7">
        <v>-278.95999999999998</v>
      </c>
      <c r="V1431" s="13">
        <v>70.469710467706022</v>
      </c>
      <c r="W1431" s="13">
        <v>5299.32</v>
      </c>
      <c r="X1431" s="13">
        <v>221.11</v>
      </c>
      <c r="Y1431" s="14">
        <f t="shared" si="30"/>
        <v>7267.5899999999992</v>
      </c>
      <c r="Z1431" s="7">
        <f t="shared" si="31"/>
        <v>7267.5899999999992</v>
      </c>
    </row>
    <row r="1432" spans="1:26" x14ac:dyDescent="0.25">
      <c r="A1432" t="s">
        <v>2164</v>
      </c>
      <c r="B1432">
        <v>208651</v>
      </c>
      <c r="C1432" s="30" t="s">
        <v>8702</v>
      </c>
      <c r="D1432" s="33">
        <v>44447</v>
      </c>
      <c r="E1432" t="s">
        <v>2170</v>
      </c>
      <c r="F1432">
        <v>99</v>
      </c>
      <c r="G1432">
        <v>-4.67</v>
      </c>
      <c r="H1432">
        <v>94.33</v>
      </c>
      <c r="I1432" t="s">
        <v>8132</v>
      </c>
      <c r="J1432" t="s">
        <v>8376</v>
      </c>
      <c r="K1432" t="s">
        <v>8377</v>
      </c>
      <c r="L1432" t="s">
        <v>5663</v>
      </c>
      <c r="M1432" t="s">
        <v>5663</v>
      </c>
      <c r="N1432" t="s">
        <v>5663</v>
      </c>
      <c r="O1432" t="s">
        <v>5663</v>
      </c>
      <c r="P1432" t="s">
        <v>5663</v>
      </c>
      <c r="Q1432">
        <v>73.819999999999993</v>
      </c>
      <c r="R1432">
        <v>7308.1799999999994</v>
      </c>
      <c r="T1432" s="13">
        <v>0</v>
      </c>
      <c r="U1432" s="7">
        <v>-344.74</v>
      </c>
      <c r="V1432" s="13">
        <v>70.466618894064254</v>
      </c>
      <c r="W1432" s="13">
        <v>6647.12</v>
      </c>
      <c r="X1432" s="13">
        <v>316.32</v>
      </c>
      <c r="Y1432" s="14">
        <f t="shared" si="30"/>
        <v>7308.1799999999994</v>
      </c>
      <c r="Z1432" s="7">
        <f t="shared" si="31"/>
        <v>7308.1799999999994</v>
      </c>
    </row>
    <row r="1433" spans="1:26" x14ac:dyDescent="0.25">
      <c r="A1433" t="s">
        <v>2164</v>
      </c>
      <c r="B1433">
        <v>208653</v>
      </c>
      <c r="C1433" s="30" t="s">
        <v>8703</v>
      </c>
      <c r="D1433" s="33">
        <v>44447</v>
      </c>
      <c r="E1433" t="s">
        <v>2170</v>
      </c>
      <c r="F1433">
        <v>20</v>
      </c>
      <c r="G1433">
        <v>-1.23</v>
      </c>
      <c r="H1433">
        <v>18.77</v>
      </c>
      <c r="I1433" t="s">
        <v>8133</v>
      </c>
      <c r="J1433" t="s">
        <v>8378</v>
      </c>
      <c r="K1433" t="s">
        <v>8379</v>
      </c>
      <c r="L1433" t="s">
        <v>5663</v>
      </c>
      <c r="M1433" t="s">
        <v>5663</v>
      </c>
      <c r="N1433" t="s">
        <v>5663</v>
      </c>
      <c r="O1433" t="s">
        <v>5663</v>
      </c>
      <c r="P1433" t="s">
        <v>5663</v>
      </c>
      <c r="Q1433">
        <v>73.819999999999993</v>
      </c>
      <c r="R1433">
        <v>1476.3999999999999</v>
      </c>
      <c r="T1433" s="13">
        <v>0</v>
      </c>
      <c r="U1433" s="7">
        <v>-90.8</v>
      </c>
      <c r="V1433" s="13">
        <v>70.466618894064254</v>
      </c>
      <c r="W1433" s="13">
        <v>1322.66</v>
      </c>
      <c r="X1433" s="13">
        <v>62.94</v>
      </c>
      <c r="Y1433" s="14">
        <f t="shared" si="30"/>
        <v>1476.3999999999999</v>
      </c>
      <c r="Z1433" s="7">
        <f t="shared" si="31"/>
        <v>1476.4</v>
      </c>
    </row>
    <row r="1434" spans="1:26" x14ac:dyDescent="0.25">
      <c r="A1434" t="s">
        <v>2164</v>
      </c>
      <c r="B1434">
        <v>208654</v>
      </c>
      <c r="C1434" s="30" t="s">
        <v>8704</v>
      </c>
      <c r="D1434" s="33">
        <v>44447</v>
      </c>
      <c r="E1434" t="s">
        <v>2170</v>
      </c>
      <c r="F1434">
        <v>79</v>
      </c>
      <c r="G1434">
        <v>-3.8</v>
      </c>
      <c r="H1434">
        <v>75.2</v>
      </c>
      <c r="I1434" t="s">
        <v>8134</v>
      </c>
      <c r="J1434" t="s">
        <v>8380</v>
      </c>
      <c r="K1434" t="s">
        <v>8381</v>
      </c>
      <c r="L1434" t="s">
        <v>5663</v>
      </c>
      <c r="M1434" t="s">
        <v>5663</v>
      </c>
      <c r="N1434" t="s">
        <v>5663</v>
      </c>
      <c r="O1434" t="s">
        <v>5663</v>
      </c>
      <c r="P1434" t="s">
        <v>5663</v>
      </c>
      <c r="Q1434">
        <v>73.819999999999993</v>
      </c>
      <c r="R1434">
        <v>7308.1799999999994</v>
      </c>
      <c r="T1434" s="13">
        <v>1476.4</v>
      </c>
      <c r="U1434" s="7">
        <v>-280.52</v>
      </c>
      <c r="V1434" s="13">
        <v>70.466618894064254</v>
      </c>
      <c r="W1434" s="13">
        <v>5299.09</v>
      </c>
      <c r="X1434" s="13">
        <v>252.17</v>
      </c>
      <c r="Y1434" s="14">
        <f t="shared" si="30"/>
        <v>7308.1799999999994</v>
      </c>
      <c r="Z1434" s="7">
        <f t="shared" si="31"/>
        <v>7308.18</v>
      </c>
    </row>
    <row r="1435" spans="1:26" x14ac:dyDescent="0.25">
      <c r="A1435" t="s">
        <v>2164</v>
      </c>
      <c r="B1435">
        <v>208655</v>
      </c>
      <c r="C1435" s="30" t="s">
        <v>8705</v>
      </c>
      <c r="D1435" s="33">
        <v>44447</v>
      </c>
      <c r="E1435" t="s">
        <v>2170</v>
      </c>
      <c r="F1435">
        <v>16</v>
      </c>
      <c r="G1435">
        <v>-1.05</v>
      </c>
      <c r="H1435">
        <v>14.95</v>
      </c>
      <c r="I1435" t="s">
        <v>8135</v>
      </c>
      <c r="J1435" t="s">
        <v>8382</v>
      </c>
      <c r="K1435" t="s">
        <v>8383</v>
      </c>
      <c r="L1435" t="s">
        <v>5663</v>
      </c>
      <c r="M1435" t="s">
        <v>5663</v>
      </c>
      <c r="N1435" t="s">
        <v>5663</v>
      </c>
      <c r="O1435" t="s">
        <v>5663</v>
      </c>
      <c r="P1435" t="s">
        <v>5663</v>
      </c>
      <c r="Q1435">
        <v>73.819999999999993</v>
      </c>
      <c r="R1435">
        <v>1476.3999999999999</v>
      </c>
      <c r="T1435" s="13">
        <v>295.27999999999997</v>
      </c>
      <c r="U1435" s="7">
        <v>-77.510000000000005</v>
      </c>
      <c r="V1435" s="13">
        <v>70.466618894064254</v>
      </c>
      <c r="W1435" s="13">
        <v>1053.48</v>
      </c>
      <c r="X1435" s="13">
        <v>50.13</v>
      </c>
      <c r="Y1435" s="14">
        <f t="shared" si="30"/>
        <v>1476.3999999999999</v>
      </c>
      <c r="Z1435" s="7">
        <f t="shared" si="31"/>
        <v>1476.4</v>
      </c>
    </row>
    <row r="1436" spans="1:26" x14ac:dyDescent="0.25">
      <c r="A1436" t="s">
        <v>2164</v>
      </c>
      <c r="B1436">
        <v>208656</v>
      </c>
      <c r="C1436" s="30" t="s">
        <v>8706</v>
      </c>
      <c r="D1436" s="33">
        <v>44447</v>
      </c>
      <c r="E1436" t="s">
        <v>2170</v>
      </c>
      <c r="F1436">
        <v>20</v>
      </c>
      <c r="G1436">
        <v>-1.23</v>
      </c>
      <c r="H1436">
        <v>18.77</v>
      </c>
      <c r="I1436" t="s">
        <v>8136</v>
      </c>
      <c r="J1436" t="s">
        <v>8384</v>
      </c>
      <c r="K1436" t="s">
        <v>8385</v>
      </c>
      <c r="L1436" t="s">
        <v>5663</v>
      </c>
      <c r="M1436" t="s">
        <v>5663</v>
      </c>
      <c r="N1436" t="s">
        <v>5663</v>
      </c>
      <c r="O1436" t="s">
        <v>5663</v>
      </c>
      <c r="P1436" t="s">
        <v>5663</v>
      </c>
      <c r="Q1436">
        <v>73.819999999999993</v>
      </c>
      <c r="R1436">
        <v>1476.3999999999999</v>
      </c>
      <c r="T1436" s="13">
        <v>0</v>
      </c>
      <c r="U1436" s="7">
        <v>-90.8</v>
      </c>
      <c r="V1436" s="13">
        <v>70.466618894064254</v>
      </c>
      <c r="W1436" s="13">
        <v>1322.66</v>
      </c>
      <c r="X1436" s="13">
        <v>62.94</v>
      </c>
      <c r="Y1436" s="14">
        <f t="shared" si="30"/>
        <v>1476.3999999999999</v>
      </c>
      <c r="Z1436" s="7">
        <f t="shared" si="31"/>
        <v>1476.4</v>
      </c>
    </row>
    <row r="1437" spans="1:26" x14ac:dyDescent="0.25">
      <c r="A1437" t="s">
        <v>2164</v>
      </c>
      <c r="B1437">
        <v>208657</v>
      </c>
      <c r="C1437" s="30" t="s">
        <v>8707</v>
      </c>
      <c r="D1437" s="33">
        <v>44447</v>
      </c>
      <c r="E1437" t="s">
        <v>2170</v>
      </c>
      <c r="F1437">
        <v>79</v>
      </c>
      <c r="G1437">
        <v>-3.8</v>
      </c>
      <c r="H1437">
        <v>75.2</v>
      </c>
      <c r="I1437" t="s">
        <v>8137</v>
      </c>
      <c r="J1437" t="s">
        <v>8386</v>
      </c>
      <c r="K1437" t="s">
        <v>8387</v>
      </c>
      <c r="L1437" t="s">
        <v>5663</v>
      </c>
      <c r="M1437" t="s">
        <v>5663</v>
      </c>
      <c r="N1437" t="s">
        <v>5663</v>
      </c>
      <c r="O1437" t="s">
        <v>5663</v>
      </c>
      <c r="P1437" t="s">
        <v>5663</v>
      </c>
      <c r="Q1437">
        <v>73.819999999999993</v>
      </c>
      <c r="R1437">
        <v>7308.1799999999994</v>
      </c>
      <c r="T1437" s="13">
        <v>1476.4</v>
      </c>
      <c r="U1437" s="7">
        <v>-280.52</v>
      </c>
      <c r="V1437" s="13">
        <v>70.466618894064254</v>
      </c>
      <c r="W1437" s="13">
        <v>5299.09</v>
      </c>
      <c r="X1437" s="13">
        <v>252.17</v>
      </c>
      <c r="Y1437" s="14">
        <f t="shared" si="30"/>
        <v>7308.1799999999994</v>
      </c>
      <c r="Z1437" s="7">
        <f t="shared" si="31"/>
        <v>7308.18</v>
      </c>
    </row>
    <row r="1438" spans="1:26" x14ac:dyDescent="0.25">
      <c r="A1438" t="s">
        <v>2164</v>
      </c>
      <c r="B1438">
        <v>208658</v>
      </c>
      <c r="C1438" s="30" t="s">
        <v>8708</v>
      </c>
      <c r="D1438" s="33">
        <v>44447</v>
      </c>
      <c r="E1438" t="s">
        <v>2170</v>
      </c>
      <c r="F1438">
        <v>32</v>
      </c>
      <c r="G1438">
        <v>-1.75</v>
      </c>
      <c r="H1438">
        <v>30.25</v>
      </c>
      <c r="I1438" t="s">
        <v>8138</v>
      </c>
      <c r="J1438" t="s">
        <v>8388</v>
      </c>
      <c r="K1438" t="s">
        <v>8389</v>
      </c>
      <c r="L1438" t="s">
        <v>5663</v>
      </c>
      <c r="M1438" t="s">
        <v>5663</v>
      </c>
      <c r="N1438" t="s">
        <v>5663</v>
      </c>
      <c r="O1438" t="s">
        <v>5663</v>
      </c>
      <c r="P1438" t="s">
        <v>5663</v>
      </c>
      <c r="Q1438">
        <v>73.819999999999993</v>
      </c>
      <c r="R1438">
        <v>2952.7999999999997</v>
      </c>
      <c r="T1438" s="13">
        <v>590.55999999999995</v>
      </c>
      <c r="U1438" s="7">
        <v>-129.18</v>
      </c>
      <c r="V1438" s="13">
        <v>70.466618894064254</v>
      </c>
      <c r="W1438" s="13">
        <v>2131.62</v>
      </c>
      <c r="X1438" s="13">
        <v>101.44</v>
      </c>
      <c r="Y1438" s="14">
        <f t="shared" si="30"/>
        <v>2952.7999999999997</v>
      </c>
      <c r="Z1438" s="7">
        <f t="shared" si="31"/>
        <v>2952.7999999999997</v>
      </c>
    </row>
    <row r="1439" spans="1:26" x14ac:dyDescent="0.25">
      <c r="A1439" t="s">
        <v>2164</v>
      </c>
      <c r="B1439">
        <v>208659</v>
      </c>
      <c r="C1439" s="30" t="s">
        <v>8709</v>
      </c>
      <c r="D1439" s="33">
        <v>44447</v>
      </c>
      <c r="E1439" t="s">
        <v>2170</v>
      </c>
      <c r="F1439">
        <v>89</v>
      </c>
      <c r="G1439">
        <v>-4.24</v>
      </c>
      <c r="H1439">
        <v>84.76</v>
      </c>
      <c r="I1439" t="s">
        <v>8139</v>
      </c>
      <c r="J1439" t="s">
        <v>8390</v>
      </c>
      <c r="K1439" t="s">
        <v>8391</v>
      </c>
      <c r="L1439" t="s">
        <v>5663</v>
      </c>
      <c r="M1439" t="s">
        <v>5663</v>
      </c>
      <c r="N1439" t="s">
        <v>5663</v>
      </c>
      <c r="O1439" t="s">
        <v>5663</v>
      </c>
      <c r="P1439" t="s">
        <v>5663</v>
      </c>
      <c r="Q1439">
        <v>73.819999999999993</v>
      </c>
      <c r="R1439">
        <v>6569.98</v>
      </c>
      <c r="T1439" s="13">
        <v>0</v>
      </c>
      <c r="U1439" s="7">
        <v>-313</v>
      </c>
      <c r="V1439" s="13">
        <v>70.466618894064254</v>
      </c>
      <c r="W1439" s="13">
        <v>5972.75</v>
      </c>
      <c r="X1439" s="13">
        <v>284.23</v>
      </c>
      <c r="Y1439" s="14">
        <f t="shared" si="30"/>
        <v>6569.98</v>
      </c>
      <c r="Z1439" s="7">
        <f t="shared" si="31"/>
        <v>6569.98</v>
      </c>
    </row>
    <row r="1440" spans="1:26" x14ac:dyDescent="0.25">
      <c r="A1440" t="s">
        <v>2164</v>
      </c>
      <c r="B1440">
        <v>208660</v>
      </c>
      <c r="C1440" s="30" t="s">
        <v>8710</v>
      </c>
      <c r="D1440" s="33">
        <v>44447</v>
      </c>
      <c r="E1440" t="s">
        <v>2170</v>
      </c>
      <c r="F1440">
        <v>79</v>
      </c>
      <c r="G1440">
        <v>-3.8</v>
      </c>
      <c r="H1440">
        <v>75.2</v>
      </c>
      <c r="I1440" t="s">
        <v>8140</v>
      </c>
      <c r="J1440" t="s">
        <v>8392</v>
      </c>
      <c r="K1440" t="s">
        <v>8393</v>
      </c>
      <c r="L1440" t="s">
        <v>5663</v>
      </c>
      <c r="M1440" t="s">
        <v>5663</v>
      </c>
      <c r="N1440" t="s">
        <v>5663</v>
      </c>
      <c r="O1440" t="s">
        <v>5663</v>
      </c>
      <c r="P1440" t="s">
        <v>5663</v>
      </c>
      <c r="Q1440">
        <v>73.819999999999993</v>
      </c>
      <c r="R1440">
        <v>7308.1799999999994</v>
      </c>
      <c r="T1440" s="13">
        <v>1476.4</v>
      </c>
      <c r="U1440" s="7">
        <v>-280.52</v>
      </c>
      <c r="V1440" s="13">
        <v>70.466618894064254</v>
      </c>
      <c r="W1440" s="13">
        <v>5299.09</v>
      </c>
      <c r="X1440" s="13">
        <v>252.17</v>
      </c>
      <c r="Y1440" s="14">
        <f t="shared" si="30"/>
        <v>7308.1799999999994</v>
      </c>
      <c r="Z1440" s="7">
        <f t="shared" si="31"/>
        <v>7308.18</v>
      </c>
    </row>
    <row r="1441" spans="1:26" x14ac:dyDescent="0.25">
      <c r="A1441" t="s">
        <v>2164</v>
      </c>
      <c r="B1441">
        <v>208661</v>
      </c>
      <c r="C1441" s="30" t="s">
        <v>8711</v>
      </c>
      <c r="D1441" s="33">
        <v>44447</v>
      </c>
      <c r="E1441" t="s">
        <v>2170</v>
      </c>
      <c r="F1441">
        <v>16</v>
      </c>
      <c r="G1441">
        <v>-1.05</v>
      </c>
      <c r="H1441">
        <v>14.95</v>
      </c>
      <c r="I1441" t="s">
        <v>8141</v>
      </c>
      <c r="J1441" t="s">
        <v>8388</v>
      </c>
      <c r="K1441" t="s">
        <v>8389</v>
      </c>
      <c r="L1441" t="s">
        <v>5663</v>
      </c>
      <c r="M1441" t="s">
        <v>5663</v>
      </c>
      <c r="N1441" t="s">
        <v>5663</v>
      </c>
      <c r="O1441" t="s">
        <v>5663</v>
      </c>
      <c r="P1441" t="s">
        <v>5663</v>
      </c>
      <c r="Q1441">
        <v>73.819999999999993</v>
      </c>
      <c r="R1441">
        <v>1476.3999999999999</v>
      </c>
      <c r="T1441" s="13">
        <v>295.27999999999997</v>
      </c>
      <c r="U1441" s="7">
        <v>-77.510000000000005</v>
      </c>
      <c r="V1441" s="13">
        <v>70.466618894064254</v>
      </c>
      <c r="W1441" s="13">
        <v>1053.48</v>
      </c>
      <c r="X1441" s="13">
        <v>50.13</v>
      </c>
      <c r="Y1441" s="14">
        <f t="shared" si="30"/>
        <v>1476.3999999999999</v>
      </c>
      <c r="Z1441" s="7">
        <f t="shared" si="31"/>
        <v>1476.4</v>
      </c>
    </row>
    <row r="1442" spans="1:26" x14ac:dyDescent="0.25">
      <c r="A1442" t="s">
        <v>2164</v>
      </c>
      <c r="B1442">
        <v>208663</v>
      </c>
      <c r="C1442" s="30" t="s">
        <v>8712</v>
      </c>
      <c r="D1442" s="33">
        <v>44448</v>
      </c>
      <c r="E1442" t="s">
        <v>2170</v>
      </c>
      <c r="F1442">
        <v>16</v>
      </c>
      <c r="G1442">
        <v>-1.05</v>
      </c>
      <c r="H1442">
        <v>14.95</v>
      </c>
      <c r="I1442" t="s">
        <v>8142</v>
      </c>
      <c r="J1442" t="s">
        <v>8394</v>
      </c>
      <c r="K1442" t="s">
        <v>8395</v>
      </c>
      <c r="L1442" t="s">
        <v>5663</v>
      </c>
      <c r="M1442" t="s">
        <v>5663</v>
      </c>
      <c r="N1442" t="s">
        <v>5663</v>
      </c>
      <c r="O1442" t="s">
        <v>5663</v>
      </c>
      <c r="P1442" t="s">
        <v>5663</v>
      </c>
      <c r="Q1442">
        <v>73.56</v>
      </c>
      <c r="R1442">
        <v>1471.2</v>
      </c>
      <c r="T1442" s="13">
        <v>294.24</v>
      </c>
      <c r="U1442" s="7">
        <v>-77.239999999999995</v>
      </c>
      <c r="V1442" s="13">
        <v>70.796005121638927</v>
      </c>
      <c r="W1442" s="13">
        <v>1058.4000000000001</v>
      </c>
      <c r="X1442" s="13">
        <v>41.32</v>
      </c>
      <c r="Y1442" s="14">
        <f t="shared" si="30"/>
        <v>1471.2</v>
      </c>
      <c r="Z1442" s="7">
        <f t="shared" si="31"/>
        <v>1471.2</v>
      </c>
    </row>
    <row r="1443" spans="1:26" x14ac:dyDescent="0.25">
      <c r="A1443" t="s">
        <v>2164</v>
      </c>
      <c r="B1443">
        <v>208664</v>
      </c>
      <c r="C1443" s="30" t="s">
        <v>8713</v>
      </c>
      <c r="D1443" s="33">
        <v>44448</v>
      </c>
      <c r="E1443" t="s">
        <v>2170</v>
      </c>
      <c r="F1443">
        <v>16</v>
      </c>
      <c r="G1443">
        <v>-1.05</v>
      </c>
      <c r="H1443">
        <v>14.95</v>
      </c>
      <c r="I1443" t="s">
        <v>8143</v>
      </c>
      <c r="J1443" t="s">
        <v>8396</v>
      </c>
      <c r="K1443" t="s">
        <v>8397</v>
      </c>
      <c r="L1443" t="s">
        <v>5663</v>
      </c>
      <c r="M1443" t="s">
        <v>5663</v>
      </c>
      <c r="N1443" t="s">
        <v>5663</v>
      </c>
      <c r="O1443" t="s">
        <v>5663</v>
      </c>
      <c r="P1443" t="s">
        <v>5663</v>
      </c>
      <c r="Q1443">
        <v>73.56</v>
      </c>
      <c r="R1443">
        <v>1471.2</v>
      </c>
      <c r="T1443" s="13">
        <v>294.24</v>
      </c>
      <c r="U1443" s="7">
        <v>-77.239999999999995</v>
      </c>
      <c r="V1443" s="13">
        <v>70.796005121638927</v>
      </c>
      <c r="W1443" s="13">
        <v>1058.4000000000001</v>
      </c>
      <c r="X1443" s="13">
        <v>41.32</v>
      </c>
      <c r="Y1443" s="14">
        <f t="shared" si="30"/>
        <v>1471.2</v>
      </c>
      <c r="Z1443" s="7">
        <f t="shared" si="31"/>
        <v>1471.2</v>
      </c>
    </row>
    <row r="1444" spans="1:26" x14ac:dyDescent="0.25">
      <c r="A1444" t="s">
        <v>2164</v>
      </c>
      <c r="B1444">
        <v>208665</v>
      </c>
      <c r="C1444" s="30" t="s">
        <v>8714</v>
      </c>
      <c r="D1444" s="33">
        <v>44448</v>
      </c>
      <c r="E1444" t="s">
        <v>2170</v>
      </c>
      <c r="F1444">
        <v>16</v>
      </c>
      <c r="G1444">
        <v>-1.05</v>
      </c>
      <c r="H1444">
        <v>14.95</v>
      </c>
      <c r="I1444" t="s">
        <v>8144</v>
      </c>
      <c r="J1444" t="s">
        <v>5099</v>
      </c>
      <c r="K1444" t="s">
        <v>5100</v>
      </c>
      <c r="L1444" t="s">
        <v>5663</v>
      </c>
      <c r="M1444" t="s">
        <v>5663</v>
      </c>
      <c r="N1444" t="s">
        <v>5663</v>
      </c>
      <c r="O1444" t="s">
        <v>5663</v>
      </c>
      <c r="P1444" t="s">
        <v>5663</v>
      </c>
      <c r="Q1444">
        <v>73.56</v>
      </c>
      <c r="R1444">
        <v>1471.2</v>
      </c>
      <c r="T1444" s="13">
        <v>294.24</v>
      </c>
      <c r="U1444" s="7">
        <v>-77.239999999999995</v>
      </c>
      <c r="V1444" s="13">
        <v>70.796005121638927</v>
      </c>
      <c r="W1444" s="13">
        <v>1058.4000000000001</v>
      </c>
      <c r="X1444" s="13">
        <v>41.32</v>
      </c>
      <c r="Y1444" s="14">
        <f t="shared" si="30"/>
        <v>1471.2</v>
      </c>
      <c r="Z1444" s="7">
        <f t="shared" si="31"/>
        <v>1471.2</v>
      </c>
    </row>
    <row r="1445" spans="1:26" x14ac:dyDescent="0.25">
      <c r="A1445" t="s">
        <v>2164</v>
      </c>
      <c r="B1445">
        <v>208666</v>
      </c>
      <c r="C1445" s="30" t="s">
        <v>8715</v>
      </c>
      <c r="D1445" s="33">
        <v>44448</v>
      </c>
      <c r="E1445" t="s">
        <v>2170</v>
      </c>
      <c r="F1445">
        <v>79</v>
      </c>
      <c r="G1445">
        <v>-3.8</v>
      </c>
      <c r="H1445">
        <v>75.2</v>
      </c>
      <c r="I1445" t="s">
        <v>8145</v>
      </c>
      <c r="J1445" t="s">
        <v>1506</v>
      </c>
      <c r="K1445" t="s">
        <v>1507</v>
      </c>
      <c r="L1445" t="s">
        <v>5663</v>
      </c>
      <c r="M1445" t="s">
        <v>5663</v>
      </c>
      <c r="N1445" t="s">
        <v>5663</v>
      </c>
      <c r="O1445" t="s">
        <v>5663</v>
      </c>
      <c r="P1445" t="s">
        <v>5663</v>
      </c>
      <c r="Q1445">
        <v>73.56</v>
      </c>
      <c r="R1445">
        <v>7282.4400000000005</v>
      </c>
      <c r="T1445" s="13">
        <v>1471.2</v>
      </c>
      <c r="U1445" s="7">
        <v>-279.52999999999997</v>
      </c>
      <c r="V1445" s="13">
        <v>70.796005121638927</v>
      </c>
      <c r="W1445" s="13">
        <v>5323.86</v>
      </c>
      <c r="X1445" s="13">
        <v>207.85</v>
      </c>
      <c r="Y1445" s="14">
        <f t="shared" si="30"/>
        <v>7282.4400000000005</v>
      </c>
      <c r="Z1445" s="7">
        <f t="shared" si="31"/>
        <v>7282.44</v>
      </c>
    </row>
    <row r="1446" spans="1:26" x14ac:dyDescent="0.25">
      <c r="A1446" t="s">
        <v>2164</v>
      </c>
      <c r="B1446">
        <v>208667</v>
      </c>
      <c r="C1446" s="30" t="s">
        <v>8716</v>
      </c>
      <c r="D1446" s="33">
        <v>44448</v>
      </c>
      <c r="E1446" t="s">
        <v>2170</v>
      </c>
      <c r="F1446">
        <v>79</v>
      </c>
      <c r="G1446">
        <v>-3.8</v>
      </c>
      <c r="H1446">
        <v>75.2</v>
      </c>
      <c r="I1446" t="s">
        <v>8146</v>
      </c>
      <c r="J1446" t="s">
        <v>8398</v>
      </c>
      <c r="K1446" t="s">
        <v>8399</v>
      </c>
      <c r="L1446" t="s">
        <v>5663</v>
      </c>
      <c r="M1446" t="s">
        <v>5663</v>
      </c>
      <c r="N1446" t="s">
        <v>5663</v>
      </c>
      <c r="O1446" t="s">
        <v>5663</v>
      </c>
      <c r="P1446" t="s">
        <v>5663</v>
      </c>
      <c r="Q1446">
        <v>73.56</v>
      </c>
      <c r="R1446">
        <v>7282.4400000000005</v>
      </c>
      <c r="T1446" s="13">
        <v>1471.2</v>
      </c>
      <c r="U1446" s="7">
        <v>-279.52999999999997</v>
      </c>
      <c r="V1446" s="13">
        <v>70.796005121638927</v>
      </c>
      <c r="W1446" s="13">
        <v>5323.86</v>
      </c>
      <c r="X1446" s="13">
        <v>207.85</v>
      </c>
      <c r="Y1446" s="14">
        <f t="shared" si="30"/>
        <v>7282.4400000000005</v>
      </c>
      <c r="Z1446" s="7">
        <f t="shared" si="31"/>
        <v>7282.44</v>
      </c>
    </row>
    <row r="1447" spans="1:26" x14ac:dyDescent="0.25">
      <c r="A1447" t="s">
        <v>2164</v>
      </c>
      <c r="B1447">
        <v>208669</v>
      </c>
      <c r="C1447" s="30" t="s">
        <v>8717</v>
      </c>
      <c r="D1447" s="33">
        <v>44449</v>
      </c>
      <c r="E1447" t="s">
        <v>2170</v>
      </c>
      <c r="F1447">
        <v>20</v>
      </c>
      <c r="G1447">
        <v>-1.23</v>
      </c>
      <c r="H1447">
        <v>18.77</v>
      </c>
      <c r="I1447" t="s">
        <v>8147</v>
      </c>
      <c r="J1447" t="s">
        <v>8400</v>
      </c>
      <c r="K1447" t="s">
        <v>8401</v>
      </c>
      <c r="L1447" t="s">
        <v>5663</v>
      </c>
      <c r="M1447" t="s">
        <v>5663</v>
      </c>
      <c r="N1447" t="s">
        <v>5663</v>
      </c>
      <c r="O1447" t="s">
        <v>5663</v>
      </c>
      <c r="P1447" t="s">
        <v>5663</v>
      </c>
      <c r="Q1447">
        <v>73.510000000000005</v>
      </c>
      <c r="R1447">
        <v>1470.2</v>
      </c>
      <c r="T1447" s="13">
        <v>0</v>
      </c>
      <c r="U1447" s="7">
        <v>-90.42</v>
      </c>
      <c r="V1447" s="13">
        <v>70.885949177877421</v>
      </c>
      <c r="W1447" s="13">
        <v>1330.53</v>
      </c>
      <c r="X1447" s="13">
        <v>49.25</v>
      </c>
      <c r="Y1447" s="14">
        <f t="shared" si="30"/>
        <v>1470.2</v>
      </c>
      <c r="Z1447" s="7">
        <f t="shared" si="31"/>
        <v>1470.2</v>
      </c>
    </row>
    <row r="1448" spans="1:26" x14ac:dyDescent="0.25">
      <c r="A1448" t="s">
        <v>2164</v>
      </c>
      <c r="B1448">
        <v>208670</v>
      </c>
      <c r="C1448" s="30" t="s">
        <v>8718</v>
      </c>
      <c r="D1448" s="33">
        <v>44449</v>
      </c>
      <c r="E1448" t="s">
        <v>2170</v>
      </c>
      <c r="F1448">
        <v>56</v>
      </c>
      <c r="G1448">
        <v>-2.8</v>
      </c>
      <c r="H1448">
        <v>53.2</v>
      </c>
      <c r="I1448" t="s">
        <v>8148</v>
      </c>
      <c r="J1448" t="s">
        <v>8402</v>
      </c>
      <c r="K1448" t="s">
        <v>8403</v>
      </c>
      <c r="L1448" t="s">
        <v>5663</v>
      </c>
      <c r="M1448" t="s">
        <v>5663</v>
      </c>
      <c r="N1448" t="s">
        <v>5663</v>
      </c>
      <c r="O1448" t="s">
        <v>5663</v>
      </c>
      <c r="P1448" t="s">
        <v>5663</v>
      </c>
      <c r="Q1448">
        <v>73.510000000000005</v>
      </c>
      <c r="R1448">
        <v>5145.7000000000007</v>
      </c>
      <c r="T1448" s="13">
        <v>1029.1400000000001</v>
      </c>
      <c r="U1448" s="7">
        <v>-205.83</v>
      </c>
      <c r="V1448" s="13">
        <v>70.885949177877421</v>
      </c>
      <c r="W1448" s="13">
        <v>3771.13</v>
      </c>
      <c r="X1448" s="13">
        <v>139.6</v>
      </c>
      <c r="Y1448" s="14">
        <f t="shared" si="30"/>
        <v>5145.7000000000007</v>
      </c>
      <c r="Z1448" s="7">
        <f t="shared" si="31"/>
        <v>5145.7000000000007</v>
      </c>
    </row>
    <row r="1449" spans="1:26" x14ac:dyDescent="0.25">
      <c r="A1449" t="s">
        <v>2164</v>
      </c>
      <c r="B1449">
        <v>208671</v>
      </c>
      <c r="C1449" s="30" t="s">
        <v>8719</v>
      </c>
      <c r="D1449" s="33">
        <v>44449</v>
      </c>
      <c r="E1449" t="s">
        <v>2170</v>
      </c>
      <c r="F1449">
        <v>99</v>
      </c>
      <c r="G1449">
        <v>-4.67</v>
      </c>
      <c r="H1449">
        <v>94.33</v>
      </c>
      <c r="I1449" t="s">
        <v>8149</v>
      </c>
      <c r="J1449" t="s">
        <v>8404</v>
      </c>
      <c r="K1449" t="s">
        <v>8405</v>
      </c>
      <c r="L1449" t="s">
        <v>5663</v>
      </c>
      <c r="M1449" t="s">
        <v>5663</v>
      </c>
      <c r="N1449" t="s">
        <v>5663</v>
      </c>
      <c r="O1449" t="s">
        <v>5663</v>
      </c>
      <c r="P1449" t="s">
        <v>5663</v>
      </c>
      <c r="Q1449">
        <v>73.510000000000005</v>
      </c>
      <c r="R1449">
        <v>7277.4900000000007</v>
      </c>
      <c r="T1449" s="13">
        <v>0</v>
      </c>
      <c r="U1449" s="7">
        <v>-343.29</v>
      </c>
      <c r="V1449" s="13">
        <v>70.885949177877421</v>
      </c>
      <c r="W1449" s="13">
        <v>6686.67</v>
      </c>
      <c r="X1449" s="13">
        <v>247.53</v>
      </c>
      <c r="Y1449" s="14">
        <f t="shared" si="30"/>
        <v>7277.4900000000007</v>
      </c>
      <c r="Z1449" s="7">
        <f t="shared" si="31"/>
        <v>7277.49</v>
      </c>
    </row>
    <row r="1450" spans="1:26" x14ac:dyDescent="0.25">
      <c r="A1450" t="s">
        <v>2164</v>
      </c>
      <c r="B1450">
        <v>208672</v>
      </c>
      <c r="C1450" s="30" t="s">
        <v>8720</v>
      </c>
      <c r="D1450" s="33">
        <v>44449</v>
      </c>
      <c r="E1450" t="s">
        <v>2170</v>
      </c>
      <c r="F1450">
        <v>59</v>
      </c>
      <c r="G1450">
        <v>-2.93</v>
      </c>
      <c r="H1450">
        <v>56.07</v>
      </c>
      <c r="I1450" t="s">
        <v>8150</v>
      </c>
      <c r="J1450" t="s">
        <v>8406</v>
      </c>
      <c r="K1450" t="s">
        <v>8407</v>
      </c>
      <c r="L1450" t="s">
        <v>5663</v>
      </c>
      <c r="M1450" t="s">
        <v>5663</v>
      </c>
      <c r="N1450" t="s">
        <v>5663</v>
      </c>
      <c r="O1450" t="s">
        <v>5663</v>
      </c>
      <c r="P1450" t="s">
        <v>5663</v>
      </c>
      <c r="Q1450">
        <v>73.510000000000005</v>
      </c>
      <c r="R1450">
        <v>4337.09</v>
      </c>
      <c r="T1450" s="13">
        <v>0</v>
      </c>
      <c r="U1450" s="7">
        <v>-215.38</v>
      </c>
      <c r="V1450" s="13">
        <v>70.885949177877421</v>
      </c>
      <c r="W1450" s="13">
        <v>3974.58</v>
      </c>
      <c r="X1450" s="13">
        <v>147.13</v>
      </c>
      <c r="Y1450" s="14">
        <f t="shared" si="30"/>
        <v>4337.09</v>
      </c>
      <c r="Z1450" s="7">
        <f t="shared" si="31"/>
        <v>4337.09</v>
      </c>
    </row>
    <row r="1451" spans="1:26" x14ac:dyDescent="0.25">
      <c r="A1451" t="s">
        <v>2164</v>
      </c>
      <c r="B1451">
        <v>208674</v>
      </c>
      <c r="C1451" s="30" t="s">
        <v>8721</v>
      </c>
      <c r="D1451" s="33">
        <v>44449</v>
      </c>
      <c r="E1451" t="s">
        <v>2170</v>
      </c>
      <c r="F1451">
        <v>16</v>
      </c>
      <c r="G1451">
        <v>-1.05</v>
      </c>
      <c r="H1451">
        <v>14.95</v>
      </c>
      <c r="I1451" t="s">
        <v>8151</v>
      </c>
      <c r="J1451" t="s">
        <v>1506</v>
      </c>
      <c r="K1451" t="s">
        <v>1507</v>
      </c>
      <c r="L1451" t="s">
        <v>5663</v>
      </c>
      <c r="M1451" t="s">
        <v>5663</v>
      </c>
      <c r="N1451" t="s">
        <v>5663</v>
      </c>
      <c r="O1451" t="s">
        <v>5663</v>
      </c>
      <c r="P1451" t="s">
        <v>5663</v>
      </c>
      <c r="Q1451">
        <v>73.510000000000005</v>
      </c>
      <c r="R1451">
        <v>1470.2</v>
      </c>
      <c r="T1451" s="13">
        <v>294.04000000000002</v>
      </c>
      <c r="U1451" s="7">
        <v>-77.19</v>
      </c>
      <c r="V1451" s="13">
        <v>70.885949177877421</v>
      </c>
      <c r="W1451" s="13">
        <v>1059.74</v>
      </c>
      <c r="X1451" s="13">
        <v>39.229999999999997</v>
      </c>
      <c r="Y1451" s="14">
        <f t="shared" si="30"/>
        <v>1470.2</v>
      </c>
      <c r="Z1451" s="7">
        <f t="shared" si="31"/>
        <v>1470.2</v>
      </c>
    </row>
    <row r="1452" spans="1:26" x14ac:dyDescent="0.25">
      <c r="A1452" t="s">
        <v>2164</v>
      </c>
      <c r="B1452">
        <v>208675</v>
      </c>
      <c r="C1452" s="30" t="s">
        <v>8722</v>
      </c>
      <c r="D1452" s="33">
        <v>44449</v>
      </c>
      <c r="E1452" t="s">
        <v>2170</v>
      </c>
      <c r="F1452">
        <v>79</v>
      </c>
      <c r="G1452">
        <v>-3.8</v>
      </c>
      <c r="H1452">
        <v>75.2</v>
      </c>
      <c r="I1452" t="s">
        <v>8152</v>
      </c>
      <c r="J1452" t="s">
        <v>1506</v>
      </c>
      <c r="K1452" t="s">
        <v>1507</v>
      </c>
      <c r="L1452" t="s">
        <v>5663</v>
      </c>
      <c r="M1452" t="s">
        <v>5663</v>
      </c>
      <c r="N1452" t="s">
        <v>5663</v>
      </c>
      <c r="O1452" t="s">
        <v>5663</v>
      </c>
      <c r="P1452" t="s">
        <v>5663</v>
      </c>
      <c r="Q1452">
        <v>73.510000000000005</v>
      </c>
      <c r="R1452">
        <v>7277.4900000000007</v>
      </c>
      <c r="T1452" s="13">
        <v>1470.2</v>
      </c>
      <c r="U1452" s="7">
        <v>-279.33999999999997</v>
      </c>
      <c r="V1452" s="13">
        <v>70.885949177877421</v>
      </c>
      <c r="W1452" s="13">
        <v>5330.62</v>
      </c>
      <c r="X1452" s="13">
        <v>197.33</v>
      </c>
      <c r="Y1452" s="14">
        <f t="shared" si="30"/>
        <v>7277.4900000000007</v>
      </c>
      <c r="Z1452" s="7">
        <f t="shared" si="31"/>
        <v>7277.49</v>
      </c>
    </row>
    <row r="1453" spans="1:26" x14ac:dyDescent="0.25">
      <c r="A1453" t="s">
        <v>2164</v>
      </c>
      <c r="B1453">
        <v>208676</v>
      </c>
      <c r="C1453" s="30" t="s">
        <v>8723</v>
      </c>
      <c r="D1453" s="33">
        <v>44449</v>
      </c>
      <c r="E1453" t="s">
        <v>2170</v>
      </c>
      <c r="F1453">
        <v>16</v>
      </c>
      <c r="G1453">
        <v>-1.05</v>
      </c>
      <c r="H1453">
        <v>14.95</v>
      </c>
      <c r="I1453" t="s">
        <v>8153</v>
      </c>
      <c r="J1453" t="s">
        <v>8408</v>
      </c>
      <c r="K1453" t="s">
        <v>8409</v>
      </c>
      <c r="L1453" t="s">
        <v>5663</v>
      </c>
      <c r="M1453" t="s">
        <v>5663</v>
      </c>
      <c r="N1453" t="s">
        <v>5663</v>
      </c>
      <c r="O1453" t="s">
        <v>5663</v>
      </c>
      <c r="P1453" t="s">
        <v>5663</v>
      </c>
      <c r="Q1453">
        <v>73.510000000000005</v>
      </c>
      <c r="R1453">
        <v>1470.2</v>
      </c>
      <c r="T1453" s="13">
        <v>294.04000000000002</v>
      </c>
      <c r="U1453" s="7">
        <v>-77.19</v>
      </c>
      <c r="V1453" s="13">
        <v>70.885949177877421</v>
      </c>
      <c r="W1453" s="13">
        <v>1059.74</v>
      </c>
      <c r="X1453" s="13">
        <v>39.229999999999997</v>
      </c>
      <c r="Y1453" s="14">
        <f t="shared" si="30"/>
        <v>1470.2</v>
      </c>
      <c r="Z1453" s="7">
        <f t="shared" si="31"/>
        <v>1470.2</v>
      </c>
    </row>
    <row r="1454" spans="1:26" x14ac:dyDescent="0.25">
      <c r="A1454" t="s">
        <v>2164</v>
      </c>
      <c r="B1454">
        <v>208677</v>
      </c>
      <c r="C1454" s="30" t="s">
        <v>8724</v>
      </c>
      <c r="D1454" s="33">
        <v>44449</v>
      </c>
      <c r="E1454" t="s">
        <v>2170</v>
      </c>
      <c r="F1454">
        <v>16</v>
      </c>
      <c r="G1454">
        <v>-1.05</v>
      </c>
      <c r="H1454">
        <v>14.95</v>
      </c>
      <c r="I1454" t="s">
        <v>8154</v>
      </c>
      <c r="J1454" t="s">
        <v>5099</v>
      </c>
      <c r="K1454" t="s">
        <v>5100</v>
      </c>
      <c r="L1454" t="s">
        <v>5663</v>
      </c>
      <c r="M1454" t="s">
        <v>5663</v>
      </c>
      <c r="N1454" t="s">
        <v>5663</v>
      </c>
      <c r="O1454" t="s">
        <v>5663</v>
      </c>
      <c r="P1454" t="s">
        <v>5663</v>
      </c>
      <c r="Q1454">
        <v>73.510000000000005</v>
      </c>
      <c r="R1454">
        <v>1470.2</v>
      </c>
      <c r="T1454" s="13">
        <v>294.04000000000002</v>
      </c>
      <c r="U1454" s="7">
        <v>-77.19</v>
      </c>
      <c r="V1454" s="13">
        <v>70.885949177877421</v>
      </c>
      <c r="W1454" s="13">
        <v>1059.74</v>
      </c>
      <c r="X1454" s="13">
        <v>39.229999999999997</v>
      </c>
      <c r="Y1454" s="14">
        <f t="shared" si="30"/>
        <v>1470.2</v>
      </c>
      <c r="Z1454" s="7">
        <f t="shared" si="31"/>
        <v>1470.2</v>
      </c>
    </row>
    <row r="1455" spans="1:26" x14ac:dyDescent="0.25">
      <c r="A1455" t="s">
        <v>2164</v>
      </c>
      <c r="B1455">
        <v>208678</v>
      </c>
      <c r="C1455" s="30" t="s">
        <v>8725</v>
      </c>
      <c r="D1455" s="33">
        <v>44449</v>
      </c>
      <c r="E1455" t="s">
        <v>2170</v>
      </c>
      <c r="F1455">
        <v>99</v>
      </c>
      <c r="G1455">
        <v>-4.67</v>
      </c>
      <c r="H1455">
        <v>94.33</v>
      </c>
      <c r="I1455" t="s">
        <v>8155</v>
      </c>
      <c r="J1455" t="s">
        <v>8410</v>
      </c>
      <c r="K1455" t="s">
        <v>8411</v>
      </c>
      <c r="L1455" t="s">
        <v>5663</v>
      </c>
      <c r="M1455" t="s">
        <v>5663</v>
      </c>
      <c r="N1455" t="s">
        <v>5663</v>
      </c>
      <c r="O1455" t="s">
        <v>5663</v>
      </c>
      <c r="P1455" t="s">
        <v>5663</v>
      </c>
      <c r="Q1455">
        <v>73.510000000000005</v>
      </c>
      <c r="R1455">
        <v>7277.4900000000007</v>
      </c>
      <c r="T1455" s="13">
        <v>0</v>
      </c>
      <c r="U1455" s="7">
        <v>-343.29</v>
      </c>
      <c r="V1455" s="13">
        <v>70.885949177877421</v>
      </c>
      <c r="W1455" s="13">
        <v>6686.67</v>
      </c>
      <c r="X1455" s="13">
        <v>247.53</v>
      </c>
      <c r="Y1455" s="14">
        <f t="shared" si="30"/>
        <v>7277.4900000000007</v>
      </c>
      <c r="Z1455" s="7">
        <f t="shared" si="31"/>
        <v>7277.49</v>
      </c>
    </row>
    <row r="1456" spans="1:26" x14ac:dyDescent="0.25">
      <c r="A1456" t="s">
        <v>2164</v>
      </c>
      <c r="B1456">
        <v>208681</v>
      </c>
      <c r="C1456" s="30" t="s">
        <v>8726</v>
      </c>
      <c r="D1456" s="33">
        <v>44449</v>
      </c>
      <c r="E1456" t="s">
        <v>2170</v>
      </c>
      <c r="F1456">
        <v>79</v>
      </c>
      <c r="G1456">
        <v>-3.8</v>
      </c>
      <c r="H1456">
        <v>75.2</v>
      </c>
      <c r="I1456" t="s">
        <v>8156</v>
      </c>
      <c r="J1456" t="s">
        <v>8412</v>
      </c>
      <c r="K1456" t="s">
        <v>8413</v>
      </c>
      <c r="L1456" t="s">
        <v>5663</v>
      </c>
      <c r="M1456" t="s">
        <v>5663</v>
      </c>
      <c r="N1456" t="s">
        <v>5663</v>
      </c>
      <c r="O1456" t="s">
        <v>5663</v>
      </c>
      <c r="P1456" t="s">
        <v>5663</v>
      </c>
      <c r="Q1456">
        <v>73.510000000000005</v>
      </c>
      <c r="R1456">
        <v>7277.4900000000007</v>
      </c>
      <c r="T1456" s="13">
        <v>1470.2</v>
      </c>
      <c r="U1456" s="7">
        <v>-279.33999999999997</v>
      </c>
      <c r="V1456" s="13">
        <v>70.885949177877421</v>
      </c>
      <c r="W1456" s="13">
        <v>5330.62</v>
      </c>
      <c r="X1456" s="13">
        <v>197.33</v>
      </c>
      <c r="Y1456" s="14">
        <f t="shared" ref="Y1456:Y1519" si="32">+R1456</f>
        <v>7277.4900000000007</v>
      </c>
      <c r="Z1456" s="7">
        <f t="shared" ref="Z1456:Z1519" si="33">+W1456+X1456-U1456+T1456</f>
        <v>7277.49</v>
      </c>
    </row>
    <row r="1457" spans="1:26" x14ac:dyDescent="0.25">
      <c r="A1457" t="s">
        <v>2164</v>
      </c>
      <c r="B1457">
        <v>208684</v>
      </c>
      <c r="C1457" s="30" t="s">
        <v>8727</v>
      </c>
      <c r="D1457" s="33">
        <v>44449</v>
      </c>
      <c r="E1457" t="s">
        <v>2170</v>
      </c>
      <c r="F1457">
        <v>79</v>
      </c>
      <c r="G1457">
        <v>-3.8</v>
      </c>
      <c r="H1457">
        <v>75.2</v>
      </c>
      <c r="I1457" t="s">
        <v>8157</v>
      </c>
      <c r="J1457" t="s">
        <v>8414</v>
      </c>
      <c r="K1457" t="s">
        <v>8415</v>
      </c>
      <c r="L1457" t="s">
        <v>5663</v>
      </c>
      <c r="M1457" t="s">
        <v>5663</v>
      </c>
      <c r="N1457" t="s">
        <v>5663</v>
      </c>
      <c r="O1457" t="s">
        <v>5663</v>
      </c>
      <c r="P1457" t="s">
        <v>5663</v>
      </c>
      <c r="Q1457">
        <v>73.510000000000005</v>
      </c>
      <c r="R1457">
        <v>7277.4900000000007</v>
      </c>
      <c r="T1457" s="13">
        <v>1470.2</v>
      </c>
      <c r="U1457" s="7">
        <v>-279.33999999999997</v>
      </c>
      <c r="V1457" s="13">
        <v>70.885949177877421</v>
      </c>
      <c r="W1457" s="13">
        <v>5330.62</v>
      </c>
      <c r="X1457" s="13">
        <v>197.33</v>
      </c>
      <c r="Y1457" s="14">
        <f t="shared" si="32"/>
        <v>7277.4900000000007</v>
      </c>
      <c r="Z1457" s="7">
        <f t="shared" si="33"/>
        <v>7277.49</v>
      </c>
    </row>
    <row r="1458" spans="1:26" x14ac:dyDescent="0.25">
      <c r="A1458" t="s">
        <v>2164</v>
      </c>
      <c r="B1458">
        <v>208685</v>
      </c>
      <c r="C1458" s="30" t="s">
        <v>8728</v>
      </c>
      <c r="D1458" s="33">
        <v>44449</v>
      </c>
      <c r="E1458" t="s">
        <v>2170</v>
      </c>
      <c r="F1458">
        <v>16</v>
      </c>
      <c r="G1458">
        <v>-1.05</v>
      </c>
      <c r="H1458">
        <v>14.95</v>
      </c>
      <c r="I1458" t="s">
        <v>8158</v>
      </c>
      <c r="J1458" t="s">
        <v>8416</v>
      </c>
      <c r="K1458" t="s">
        <v>8417</v>
      </c>
      <c r="L1458" t="s">
        <v>5663</v>
      </c>
      <c r="M1458" t="s">
        <v>5663</v>
      </c>
      <c r="N1458" t="s">
        <v>5663</v>
      </c>
      <c r="O1458" t="s">
        <v>5663</v>
      </c>
      <c r="P1458" t="s">
        <v>5663</v>
      </c>
      <c r="Q1458">
        <v>73.510000000000005</v>
      </c>
      <c r="R1458">
        <v>1470.2</v>
      </c>
      <c r="T1458" s="13">
        <v>294.04000000000002</v>
      </c>
      <c r="U1458" s="7">
        <v>-77.19</v>
      </c>
      <c r="V1458" s="13">
        <v>70.885949177877421</v>
      </c>
      <c r="W1458" s="13">
        <v>1059.74</v>
      </c>
      <c r="X1458" s="13">
        <v>39.229999999999997</v>
      </c>
      <c r="Y1458" s="14">
        <f t="shared" si="32"/>
        <v>1470.2</v>
      </c>
      <c r="Z1458" s="7">
        <f t="shared" si="33"/>
        <v>1470.2</v>
      </c>
    </row>
    <row r="1459" spans="1:26" x14ac:dyDescent="0.25">
      <c r="A1459" t="s">
        <v>2164</v>
      </c>
      <c r="B1459">
        <v>208686</v>
      </c>
      <c r="C1459" s="30" t="s">
        <v>8729</v>
      </c>
      <c r="D1459" s="33">
        <v>44450</v>
      </c>
      <c r="E1459" t="s">
        <v>2170</v>
      </c>
      <c r="F1459">
        <v>151</v>
      </c>
      <c r="G1459">
        <v>-6.95</v>
      </c>
      <c r="H1459">
        <v>144.05000000000001</v>
      </c>
      <c r="I1459" t="s">
        <v>8159</v>
      </c>
      <c r="J1459" t="s">
        <v>8418</v>
      </c>
      <c r="K1459" t="s">
        <v>8419</v>
      </c>
      <c r="L1459" t="s">
        <v>5663</v>
      </c>
      <c r="M1459" t="s">
        <v>5663</v>
      </c>
      <c r="N1459" t="s">
        <v>5663</v>
      </c>
      <c r="O1459" t="s">
        <v>5663</v>
      </c>
      <c r="P1459" t="s">
        <v>5663</v>
      </c>
      <c r="Q1459">
        <v>73.5</v>
      </c>
      <c r="R1459">
        <v>13891.5</v>
      </c>
      <c r="T1459" s="13">
        <v>2793</v>
      </c>
      <c r="U1459" s="7">
        <v>-510.83</v>
      </c>
      <c r="V1459" s="13">
        <v>70.777590606601393</v>
      </c>
      <c r="W1459" s="13">
        <v>10195.51</v>
      </c>
      <c r="X1459" s="13">
        <v>392.16</v>
      </c>
      <c r="Y1459" s="14">
        <f t="shared" si="32"/>
        <v>13891.5</v>
      </c>
      <c r="Z1459" s="7">
        <f t="shared" si="33"/>
        <v>13891.5</v>
      </c>
    </row>
    <row r="1460" spans="1:26" x14ac:dyDescent="0.25">
      <c r="A1460" t="s">
        <v>2164</v>
      </c>
      <c r="B1460">
        <v>208687</v>
      </c>
      <c r="C1460" s="30" t="s">
        <v>8730</v>
      </c>
      <c r="D1460" s="33">
        <v>44450</v>
      </c>
      <c r="E1460" t="s">
        <v>2170</v>
      </c>
      <c r="F1460">
        <v>79</v>
      </c>
      <c r="G1460">
        <v>-3.8</v>
      </c>
      <c r="H1460">
        <v>75.2</v>
      </c>
      <c r="I1460" t="s">
        <v>8160</v>
      </c>
      <c r="J1460" t="s">
        <v>8420</v>
      </c>
      <c r="K1460" t="s">
        <v>8421</v>
      </c>
      <c r="L1460" t="s">
        <v>5663</v>
      </c>
      <c r="M1460" t="s">
        <v>5663</v>
      </c>
      <c r="N1460" t="s">
        <v>5663</v>
      </c>
      <c r="O1460" t="s">
        <v>5663</v>
      </c>
      <c r="P1460" t="s">
        <v>5663</v>
      </c>
      <c r="Q1460">
        <v>73.5</v>
      </c>
      <c r="R1460">
        <v>7276.5</v>
      </c>
      <c r="T1460" s="13">
        <v>1470</v>
      </c>
      <c r="U1460" s="7">
        <v>-279.3</v>
      </c>
      <c r="V1460" s="13">
        <v>70.777590606601393</v>
      </c>
      <c r="W1460" s="13">
        <v>5322.47</v>
      </c>
      <c r="X1460" s="13">
        <v>204.73</v>
      </c>
      <c r="Y1460" s="14">
        <f t="shared" si="32"/>
        <v>7276.5</v>
      </c>
      <c r="Z1460" s="7">
        <f t="shared" si="33"/>
        <v>7276.5</v>
      </c>
    </row>
    <row r="1461" spans="1:26" x14ac:dyDescent="0.25">
      <c r="A1461" t="s">
        <v>2164</v>
      </c>
      <c r="B1461">
        <v>208688</v>
      </c>
      <c r="C1461" s="30" t="s">
        <v>8731</v>
      </c>
      <c r="D1461" s="33">
        <v>44450</v>
      </c>
      <c r="E1461" t="s">
        <v>2170</v>
      </c>
      <c r="F1461">
        <v>79</v>
      </c>
      <c r="G1461">
        <v>-3.8</v>
      </c>
      <c r="H1461">
        <v>75.2</v>
      </c>
      <c r="I1461" t="s">
        <v>8161</v>
      </c>
      <c r="J1461" t="s">
        <v>8422</v>
      </c>
      <c r="K1461" t="s">
        <v>8423</v>
      </c>
      <c r="L1461" t="s">
        <v>5663</v>
      </c>
      <c r="M1461" t="s">
        <v>5663</v>
      </c>
      <c r="N1461" t="s">
        <v>5663</v>
      </c>
      <c r="O1461" t="s">
        <v>5663</v>
      </c>
      <c r="P1461" t="s">
        <v>5663</v>
      </c>
      <c r="Q1461">
        <v>73.5</v>
      </c>
      <c r="R1461">
        <v>7276.5</v>
      </c>
      <c r="T1461" s="13">
        <v>1470</v>
      </c>
      <c r="U1461" s="7">
        <v>-279.3</v>
      </c>
      <c r="V1461" s="13">
        <v>70.777590606601393</v>
      </c>
      <c r="W1461" s="13">
        <v>5322.47</v>
      </c>
      <c r="X1461" s="13">
        <v>204.73</v>
      </c>
      <c r="Y1461" s="14">
        <f t="shared" si="32"/>
        <v>7276.5</v>
      </c>
      <c r="Z1461" s="7">
        <f t="shared" si="33"/>
        <v>7276.5</v>
      </c>
    </row>
    <row r="1462" spans="1:26" x14ac:dyDescent="0.25">
      <c r="A1462" t="s">
        <v>2164</v>
      </c>
      <c r="B1462">
        <v>208689</v>
      </c>
      <c r="C1462" s="30" t="s">
        <v>8732</v>
      </c>
      <c r="D1462" s="33">
        <v>44450</v>
      </c>
      <c r="E1462" t="s">
        <v>2170</v>
      </c>
      <c r="F1462">
        <v>32</v>
      </c>
      <c r="G1462">
        <v>-1.75</v>
      </c>
      <c r="H1462">
        <v>30.25</v>
      </c>
      <c r="I1462" t="s">
        <v>8162</v>
      </c>
      <c r="J1462" t="s">
        <v>8424</v>
      </c>
      <c r="K1462" t="s">
        <v>8425</v>
      </c>
      <c r="L1462" t="s">
        <v>5663</v>
      </c>
      <c r="M1462" t="s">
        <v>5663</v>
      </c>
      <c r="N1462" t="s">
        <v>5663</v>
      </c>
      <c r="O1462" t="s">
        <v>5663</v>
      </c>
      <c r="P1462" t="s">
        <v>5663</v>
      </c>
      <c r="Q1462">
        <v>73.5</v>
      </c>
      <c r="R1462">
        <v>2940</v>
      </c>
      <c r="T1462" s="13">
        <v>588</v>
      </c>
      <c r="U1462" s="7">
        <v>-128.63</v>
      </c>
      <c r="V1462" s="13">
        <v>70.777590606601393</v>
      </c>
      <c r="W1462" s="13">
        <v>2141.02</v>
      </c>
      <c r="X1462" s="13">
        <v>82.35</v>
      </c>
      <c r="Y1462" s="14">
        <f t="shared" si="32"/>
        <v>2940</v>
      </c>
      <c r="Z1462" s="7">
        <f t="shared" si="33"/>
        <v>2940</v>
      </c>
    </row>
    <row r="1463" spans="1:26" x14ac:dyDescent="0.25">
      <c r="A1463" t="s">
        <v>2164</v>
      </c>
      <c r="B1463">
        <v>208690</v>
      </c>
      <c r="C1463" s="30" t="s">
        <v>8733</v>
      </c>
      <c r="D1463" s="33">
        <v>44450</v>
      </c>
      <c r="E1463" t="s">
        <v>2170</v>
      </c>
      <c r="F1463">
        <v>16</v>
      </c>
      <c r="G1463">
        <v>-1.05</v>
      </c>
      <c r="H1463">
        <v>14.95</v>
      </c>
      <c r="I1463" t="s">
        <v>8163</v>
      </c>
      <c r="J1463" t="s">
        <v>5099</v>
      </c>
      <c r="K1463" t="s">
        <v>5100</v>
      </c>
      <c r="L1463" t="s">
        <v>5663</v>
      </c>
      <c r="M1463" t="s">
        <v>5663</v>
      </c>
      <c r="N1463" t="s">
        <v>5663</v>
      </c>
      <c r="O1463" t="s">
        <v>5663</v>
      </c>
      <c r="P1463" t="s">
        <v>5663</v>
      </c>
      <c r="Q1463">
        <v>73.5</v>
      </c>
      <c r="R1463">
        <v>1470</v>
      </c>
      <c r="T1463" s="13">
        <v>294</v>
      </c>
      <c r="U1463" s="7">
        <v>-77.180000000000007</v>
      </c>
      <c r="V1463" s="13">
        <v>70.777590606601393</v>
      </c>
      <c r="W1463" s="13">
        <v>1058.1199999999999</v>
      </c>
      <c r="X1463" s="13">
        <v>40.700000000000003</v>
      </c>
      <c r="Y1463" s="14">
        <f t="shared" si="32"/>
        <v>1470</v>
      </c>
      <c r="Z1463" s="7">
        <f t="shared" si="33"/>
        <v>1470</v>
      </c>
    </row>
    <row r="1464" spans="1:26" x14ac:dyDescent="0.25">
      <c r="A1464" t="s">
        <v>2164</v>
      </c>
      <c r="B1464">
        <v>208691</v>
      </c>
      <c r="C1464" s="30" t="s">
        <v>8734</v>
      </c>
      <c r="D1464" s="33">
        <v>44450</v>
      </c>
      <c r="E1464" t="s">
        <v>2170</v>
      </c>
      <c r="F1464">
        <v>40</v>
      </c>
      <c r="G1464">
        <v>-2.1</v>
      </c>
      <c r="H1464">
        <v>37.9</v>
      </c>
      <c r="I1464" t="s">
        <v>8164</v>
      </c>
      <c r="J1464" t="s">
        <v>8426</v>
      </c>
      <c r="K1464" t="s">
        <v>8427</v>
      </c>
      <c r="L1464" t="s">
        <v>5663</v>
      </c>
      <c r="M1464" t="s">
        <v>5663</v>
      </c>
      <c r="N1464" t="s">
        <v>5663</v>
      </c>
      <c r="O1464" t="s">
        <v>5663</v>
      </c>
      <c r="P1464" t="s">
        <v>5663</v>
      </c>
      <c r="Q1464">
        <v>73.5</v>
      </c>
      <c r="R1464">
        <v>3675</v>
      </c>
      <c r="T1464" s="13">
        <v>735</v>
      </c>
      <c r="U1464" s="7">
        <v>-154.35</v>
      </c>
      <c r="V1464" s="13">
        <v>70.777590606601393</v>
      </c>
      <c r="W1464" s="13">
        <v>2682.47</v>
      </c>
      <c r="X1464" s="13">
        <v>103.18</v>
      </c>
      <c r="Y1464" s="14">
        <f t="shared" si="32"/>
        <v>3675</v>
      </c>
      <c r="Z1464" s="7">
        <f t="shared" si="33"/>
        <v>3674.9999999999995</v>
      </c>
    </row>
    <row r="1465" spans="1:26" x14ac:dyDescent="0.25">
      <c r="A1465" t="s">
        <v>2164</v>
      </c>
      <c r="B1465">
        <v>208692</v>
      </c>
      <c r="C1465" s="30" t="s">
        <v>8735</v>
      </c>
      <c r="D1465" s="33">
        <v>44450</v>
      </c>
      <c r="E1465" t="s">
        <v>2170</v>
      </c>
      <c r="F1465">
        <v>16</v>
      </c>
      <c r="G1465">
        <v>-1.05</v>
      </c>
      <c r="H1465">
        <v>14.95</v>
      </c>
      <c r="I1465" t="s">
        <v>8165</v>
      </c>
      <c r="J1465" t="s">
        <v>5099</v>
      </c>
      <c r="K1465" t="s">
        <v>5100</v>
      </c>
      <c r="L1465" t="s">
        <v>5663</v>
      </c>
      <c r="M1465" t="s">
        <v>5663</v>
      </c>
      <c r="N1465" t="s">
        <v>5663</v>
      </c>
      <c r="O1465" t="s">
        <v>5663</v>
      </c>
      <c r="P1465" t="s">
        <v>5663</v>
      </c>
      <c r="Q1465">
        <v>73.5</v>
      </c>
      <c r="R1465">
        <v>1470</v>
      </c>
      <c r="T1465" s="13">
        <v>294</v>
      </c>
      <c r="U1465" s="7">
        <v>-77.180000000000007</v>
      </c>
      <c r="V1465" s="13">
        <v>70.777590606601393</v>
      </c>
      <c r="W1465" s="13">
        <v>1058.1199999999999</v>
      </c>
      <c r="X1465" s="13">
        <v>40.700000000000003</v>
      </c>
      <c r="Y1465" s="14">
        <f t="shared" si="32"/>
        <v>1470</v>
      </c>
      <c r="Z1465" s="7">
        <f t="shared" si="33"/>
        <v>1470</v>
      </c>
    </row>
    <row r="1466" spans="1:26" x14ac:dyDescent="0.25">
      <c r="A1466" t="s">
        <v>2164</v>
      </c>
      <c r="B1466">
        <v>208693</v>
      </c>
      <c r="C1466" s="30" t="s">
        <v>8736</v>
      </c>
      <c r="D1466" s="33">
        <v>44450</v>
      </c>
      <c r="E1466" t="s">
        <v>2170</v>
      </c>
      <c r="F1466">
        <v>20</v>
      </c>
      <c r="G1466">
        <v>-1.23</v>
      </c>
      <c r="H1466">
        <v>18.77</v>
      </c>
      <c r="I1466" t="s">
        <v>8166</v>
      </c>
      <c r="J1466" t="s">
        <v>8426</v>
      </c>
      <c r="K1466" t="s">
        <v>8427</v>
      </c>
      <c r="L1466" t="s">
        <v>5663</v>
      </c>
      <c r="M1466" t="s">
        <v>5663</v>
      </c>
      <c r="N1466" t="s">
        <v>5663</v>
      </c>
      <c r="O1466" t="s">
        <v>5663</v>
      </c>
      <c r="P1466" t="s">
        <v>5663</v>
      </c>
      <c r="Q1466">
        <v>73.5</v>
      </c>
      <c r="R1466">
        <v>1470</v>
      </c>
      <c r="T1466" s="13">
        <v>0</v>
      </c>
      <c r="U1466" s="7">
        <v>-90.4</v>
      </c>
      <c r="V1466" s="13">
        <v>70.777590606601393</v>
      </c>
      <c r="W1466" s="13">
        <v>1328.5</v>
      </c>
      <c r="X1466" s="13">
        <v>51.1</v>
      </c>
      <c r="Y1466" s="14">
        <f t="shared" si="32"/>
        <v>1470</v>
      </c>
      <c r="Z1466" s="7">
        <f t="shared" si="33"/>
        <v>1470</v>
      </c>
    </row>
    <row r="1467" spans="1:26" x14ac:dyDescent="0.25">
      <c r="A1467" t="s">
        <v>2164</v>
      </c>
      <c r="B1467">
        <v>208694</v>
      </c>
      <c r="C1467" s="30" t="s">
        <v>8737</v>
      </c>
      <c r="D1467" s="33">
        <v>44450</v>
      </c>
      <c r="E1467" t="s">
        <v>2170</v>
      </c>
      <c r="F1467">
        <v>79</v>
      </c>
      <c r="G1467">
        <v>-3.8</v>
      </c>
      <c r="H1467">
        <v>75.2</v>
      </c>
      <c r="I1467" t="s">
        <v>8167</v>
      </c>
      <c r="J1467" t="s">
        <v>8428</v>
      </c>
      <c r="K1467" t="s">
        <v>8429</v>
      </c>
      <c r="L1467" t="s">
        <v>5663</v>
      </c>
      <c r="M1467" t="s">
        <v>5663</v>
      </c>
      <c r="N1467" t="s">
        <v>5663</v>
      </c>
      <c r="O1467" t="s">
        <v>5663</v>
      </c>
      <c r="P1467" t="s">
        <v>5663</v>
      </c>
      <c r="Q1467">
        <v>73.5</v>
      </c>
      <c r="R1467">
        <v>7276.5</v>
      </c>
      <c r="T1467" s="13">
        <v>1470</v>
      </c>
      <c r="U1467" s="7">
        <v>-279.3</v>
      </c>
      <c r="V1467" s="13">
        <v>70.777590606601393</v>
      </c>
      <c r="W1467" s="13">
        <v>5322.47</v>
      </c>
      <c r="X1467" s="13">
        <v>204.73</v>
      </c>
      <c r="Y1467" s="14">
        <f t="shared" si="32"/>
        <v>7276.5</v>
      </c>
      <c r="Z1467" s="7">
        <f t="shared" si="33"/>
        <v>7276.5</v>
      </c>
    </row>
    <row r="1468" spans="1:26" x14ac:dyDescent="0.25">
      <c r="A1468" t="s">
        <v>2164</v>
      </c>
      <c r="B1468">
        <v>208695</v>
      </c>
      <c r="C1468" s="30" t="s">
        <v>8738</v>
      </c>
      <c r="D1468" s="33">
        <v>44450</v>
      </c>
      <c r="E1468" t="s">
        <v>2170</v>
      </c>
      <c r="F1468">
        <v>40</v>
      </c>
      <c r="G1468">
        <v>-2.1</v>
      </c>
      <c r="H1468">
        <v>37.9</v>
      </c>
      <c r="I1468" t="s">
        <v>8168</v>
      </c>
      <c r="J1468" t="s">
        <v>8430</v>
      </c>
      <c r="K1468" t="s">
        <v>8431</v>
      </c>
      <c r="L1468" t="s">
        <v>5663</v>
      </c>
      <c r="M1468" t="s">
        <v>5663</v>
      </c>
      <c r="N1468" t="s">
        <v>5663</v>
      </c>
      <c r="O1468" t="s">
        <v>5663</v>
      </c>
      <c r="P1468" t="s">
        <v>5663</v>
      </c>
      <c r="Q1468">
        <v>73.5</v>
      </c>
      <c r="R1468">
        <v>2940</v>
      </c>
      <c r="T1468" s="13">
        <v>0</v>
      </c>
      <c r="U1468" s="7">
        <v>-154.35</v>
      </c>
      <c r="V1468" s="13">
        <v>70.777590606601393</v>
      </c>
      <c r="W1468" s="13">
        <v>2682.47</v>
      </c>
      <c r="X1468" s="13">
        <v>103.18</v>
      </c>
      <c r="Y1468" s="14">
        <f t="shared" si="32"/>
        <v>2940</v>
      </c>
      <c r="Z1468" s="7">
        <f t="shared" si="33"/>
        <v>2939.9999999999995</v>
      </c>
    </row>
    <row r="1469" spans="1:26" x14ac:dyDescent="0.25">
      <c r="A1469" t="s">
        <v>2164</v>
      </c>
      <c r="B1469">
        <v>208696</v>
      </c>
      <c r="C1469" s="30" t="s">
        <v>8739</v>
      </c>
      <c r="D1469" s="33">
        <v>44450</v>
      </c>
      <c r="E1469" t="s">
        <v>2170</v>
      </c>
      <c r="F1469">
        <v>79</v>
      </c>
      <c r="G1469">
        <v>-3.8</v>
      </c>
      <c r="H1469">
        <v>75.2</v>
      </c>
      <c r="I1469" t="s">
        <v>8169</v>
      </c>
      <c r="J1469" t="s">
        <v>8432</v>
      </c>
      <c r="K1469" t="s">
        <v>8433</v>
      </c>
      <c r="L1469" t="s">
        <v>5663</v>
      </c>
      <c r="M1469" t="s">
        <v>5663</v>
      </c>
      <c r="N1469" t="s">
        <v>5663</v>
      </c>
      <c r="O1469" t="s">
        <v>5663</v>
      </c>
      <c r="P1469" t="s">
        <v>5663</v>
      </c>
      <c r="Q1469">
        <v>73.5</v>
      </c>
      <c r="R1469">
        <v>7276.5</v>
      </c>
      <c r="T1469" s="13">
        <v>1470</v>
      </c>
      <c r="U1469" s="7">
        <v>-279.3</v>
      </c>
      <c r="V1469" s="13">
        <v>70.777590606601393</v>
      </c>
      <c r="W1469" s="13">
        <v>5322.47</v>
      </c>
      <c r="X1469" s="13">
        <v>204.73</v>
      </c>
      <c r="Y1469" s="14">
        <f t="shared" si="32"/>
        <v>7276.5</v>
      </c>
      <c r="Z1469" s="7">
        <f t="shared" si="33"/>
        <v>7276.5</v>
      </c>
    </row>
    <row r="1470" spans="1:26" x14ac:dyDescent="0.25">
      <c r="A1470" t="s">
        <v>2164</v>
      </c>
      <c r="B1470">
        <v>208697</v>
      </c>
      <c r="C1470" s="30" t="s">
        <v>8740</v>
      </c>
      <c r="D1470" s="33">
        <v>44451</v>
      </c>
      <c r="E1470" t="s">
        <v>2170</v>
      </c>
      <c r="F1470">
        <v>20</v>
      </c>
      <c r="G1470">
        <v>-1.23</v>
      </c>
      <c r="H1470">
        <v>18.77</v>
      </c>
      <c r="I1470" t="s">
        <v>8170</v>
      </c>
      <c r="J1470" t="s">
        <v>8434</v>
      </c>
      <c r="K1470" t="s">
        <v>8435</v>
      </c>
      <c r="L1470" t="s">
        <v>5663</v>
      </c>
      <c r="M1470" t="s">
        <v>5663</v>
      </c>
      <c r="N1470" t="s">
        <v>5663</v>
      </c>
      <c r="O1470" t="s">
        <v>5663</v>
      </c>
      <c r="P1470" t="s">
        <v>5663</v>
      </c>
      <c r="Q1470">
        <v>73.5</v>
      </c>
      <c r="R1470">
        <v>1470</v>
      </c>
      <c r="T1470" s="13">
        <v>0</v>
      </c>
      <c r="U1470" s="7">
        <v>-90.4</v>
      </c>
      <c r="V1470" s="13">
        <v>70.777096273291932</v>
      </c>
      <c r="W1470" s="13">
        <v>1328.49</v>
      </c>
      <c r="X1470" s="13">
        <v>51.11</v>
      </c>
      <c r="Y1470" s="14">
        <f t="shared" si="32"/>
        <v>1470</v>
      </c>
      <c r="Z1470" s="7">
        <f t="shared" si="33"/>
        <v>1470</v>
      </c>
    </row>
    <row r="1471" spans="1:26" x14ac:dyDescent="0.25">
      <c r="A1471" t="s">
        <v>2164</v>
      </c>
      <c r="B1471">
        <v>208698</v>
      </c>
      <c r="C1471" s="30" t="s">
        <v>8741</v>
      </c>
      <c r="D1471" s="33">
        <v>44451</v>
      </c>
      <c r="E1471" t="s">
        <v>2170</v>
      </c>
      <c r="F1471">
        <v>71</v>
      </c>
      <c r="G1471">
        <v>-3.46</v>
      </c>
      <c r="H1471">
        <v>67.540000000000006</v>
      </c>
      <c r="I1471" t="s">
        <v>8171</v>
      </c>
      <c r="J1471" t="s">
        <v>8436</v>
      </c>
      <c r="K1471" t="s">
        <v>8437</v>
      </c>
      <c r="L1471" t="s">
        <v>5663</v>
      </c>
      <c r="M1471" t="s">
        <v>5663</v>
      </c>
      <c r="N1471" t="s">
        <v>5663</v>
      </c>
      <c r="O1471" t="s">
        <v>5663</v>
      </c>
      <c r="P1471" t="s">
        <v>5663</v>
      </c>
      <c r="Q1471">
        <v>73.5</v>
      </c>
      <c r="R1471">
        <v>6541.5</v>
      </c>
      <c r="T1471" s="13">
        <v>1323</v>
      </c>
      <c r="U1471" s="7">
        <v>-254.31</v>
      </c>
      <c r="V1471" s="13">
        <v>70.777096273291932</v>
      </c>
      <c r="W1471" s="13">
        <v>4780.29</v>
      </c>
      <c r="X1471" s="13">
        <v>183.9</v>
      </c>
      <c r="Y1471" s="14">
        <f t="shared" si="32"/>
        <v>6541.5</v>
      </c>
      <c r="Z1471" s="7">
        <f t="shared" si="33"/>
        <v>6541.5</v>
      </c>
    </row>
    <row r="1472" spans="1:26" x14ac:dyDescent="0.25">
      <c r="A1472" t="s">
        <v>2164</v>
      </c>
      <c r="B1472">
        <v>208699</v>
      </c>
      <c r="C1472" s="30" t="s">
        <v>8742</v>
      </c>
      <c r="D1472" s="33">
        <v>44451</v>
      </c>
      <c r="E1472" t="s">
        <v>2170</v>
      </c>
      <c r="F1472">
        <v>16</v>
      </c>
      <c r="G1472">
        <v>-1.05</v>
      </c>
      <c r="H1472">
        <v>14.95</v>
      </c>
      <c r="I1472" t="s">
        <v>8172</v>
      </c>
      <c r="J1472" t="s">
        <v>8438</v>
      </c>
      <c r="K1472" t="s">
        <v>8439</v>
      </c>
      <c r="L1472" t="s">
        <v>5663</v>
      </c>
      <c r="M1472" t="s">
        <v>5663</v>
      </c>
      <c r="N1472" t="s">
        <v>5663</v>
      </c>
      <c r="O1472" t="s">
        <v>5663</v>
      </c>
      <c r="P1472" t="s">
        <v>5663</v>
      </c>
      <c r="Q1472">
        <v>73.5</v>
      </c>
      <c r="R1472">
        <v>1470</v>
      </c>
      <c r="T1472" s="13">
        <v>294</v>
      </c>
      <c r="U1472" s="7">
        <v>-77.17</v>
      </c>
      <c r="V1472" s="13">
        <v>70.777096273291932</v>
      </c>
      <c r="W1472" s="13">
        <v>1058.1199999999999</v>
      </c>
      <c r="X1472" s="13">
        <v>40.71</v>
      </c>
      <c r="Y1472" s="14">
        <f t="shared" si="32"/>
        <v>1470</v>
      </c>
      <c r="Z1472" s="7">
        <f t="shared" si="33"/>
        <v>1470</v>
      </c>
    </row>
    <row r="1473" spans="1:26" x14ac:dyDescent="0.25">
      <c r="A1473" t="s">
        <v>2164</v>
      </c>
      <c r="B1473">
        <v>208700</v>
      </c>
      <c r="C1473" s="30" t="s">
        <v>8743</v>
      </c>
      <c r="D1473" s="33">
        <v>44451</v>
      </c>
      <c r="E1473" t="s">
        <v>2170</v>
      </c>
      <c r="F1473">
        <v>16</v>
      </c>
      <c r="G1473">
        <v>-1.05</v>
      </c>
      <c r="H1473">
        <v>14.95</v>
      </c>
      <c r="I1473" t="s">
        <v>8173</v>
      </c>
      <c r="J1473" t="s">
        <v>8440</v>
      </c>
      <c r="K1473" t="s">
        <v>8441</v>
      </c>
      <c r="L1473" t="s">
        <v>5663</v>
      </c>
      <c r="M1473" t="s">
        <v>5663</v>
      </c>
      <c r="N1473" t="s">
        <v>5663</v>
      </c>
      <c r="O1473" t="s">
        <v>5663</v>
      </c>
      <c r="P1473" t="s">
        <v>5663</v>
      </c>
      <c r="Q1473">
        <v>73.5</v>
      </c>
      <c r="R1473">
        <v>1470</v>
      </c>
      <c r="T1473" s="13">
        <v>294</v>
      </c>
      <c r="U1473" s="7">
        <v>-77.17</v>
      </c>
      <c r="V1473" s="13">
        <v>70.777096273291932</v>
      </c>
      <c r="W1473" s="13">
        <v>1058.1199999999999</v>
      </c>
      <c r="X1473" s="13">
        <v>40.71</v>
      </c>
      <c r="Y1473" s="14">
        <f t="shared" si="32"/>
        <v>1470</v>
      </c>
      <c r="Z1473" s="7">
        <f t="shared" si="33"/>
        <v>1470</v>
      </c>
    </row>
    <row r="1474" spans="1:26" x14ac:dyDescent="0.25">
      <c r="A1474" t="s">
        <v>2164</v>
      </c>
      <c r="B1474">
        <v>208701</v>
      </c>
      <c r="C1474" s="30" t="s">
        <v>8744</v>
      </c>
      <c r="D1474" s="33">
        <v>44451</v>
      </c>
      <c r="E1474" t="s">
        <v>2170</v>
      </c>
      <c r="F1474">
        <v>16</v>
      </c>
      <c r="G1474">
        <v>-1.05</v>
      </c>
      <c r="H1474">
        <v>14.95</v>
      </c>
      <c r="I1474" t="s">
        <v>8174</v>
      </c>
      <c r="J1474" t="s">
        <v>8442</v>
      </c>
      <c r="K1474" t="s">
        <v>8443</v>
      </c>
      <c r="L1474" t="s">
        <v>5663</v>
      </c>
      <c r="M1474" t="s">
        <v>5663</v>
      </c>
      <c r="N1474" t="s">
        <v>5663</v>
      </c>
      <c r="O1474" t="s">
        <v>5663</v>
      </c>
      <c r="P1474" t="s">
        <v>5663</v>
      </c>
      <c r="Q1474">
        <v>73.5</v>
      </c>
      <c r="R1474">
        <v>1470</v>
      </c>
      <c r="T1474" s="13">
        <v>294</v>
      </c>
      <c r="U1474" s="7">
        <v>-77.17</v>
      </c>
      <c r="V1474" s="13">
        <v>70.777096273291932</v>
      </c>
      <c r="W1474" s="13">
        <v>1058.1199999999999</v>
      </c>
      <c r="X1474" s="13">
        <v>40.71</v>
      </c>
      <c r="Y1474" s="14">
        <f t="shared" si="32"/>
        <v>1470</v>
      </c>
      <c r="Z1474" s="7">
        <f t="shared" si="33"/>
        <v>1470</v>
      </c>
    </row>
    <row r="1475" spans="1:26" x14ac:dyDescent="0.25">
      <c r="A1475" t="s">
        <v>2164</v>
      </c>
      <c r="B1475">
        <v>208706</v>
      </c>
      <c r="C1475" s="30" t="s">
        <v>8745</v>
      </c>
      <c r="D1475" s="33">
        <v>44451</v>
      </c>
      <c r="E1475" t="s">
        <v>2170</v>
      </c>
      <c r="F1475">
        <v>169</v>
      </c>
      <c r="G1475">
        <v>-7.73</v>
      </c>
      <c r="H1475">
        <v>161.27000000000001</v>
      </c>
      <c r="I1475" t="s">
        <v>8175</v>
      </c>
      <c r="J1475" t="s">
        <v>8444</v>
      </c>
      <c r="K1475" t="s">
        <v>8445</v>
      </c>
      <c r="L1475" t="s">
        <v>5663</v>
      </c>
      <c r="M1475" t="s">
        <v>5663</v>
      </c>
      <c r="N1475" t="s">
        <v>5663</v>
      </c>
      <c r="O1475" t="s">
        <v>5663</v>
      </c>
      <c r="P1475" t="s">
        <v>5663</v>
      </c>
      <c r="Q1475">
        <v>73.5</v>
      </c>
      <c r="R1475">
        <v>12421.5</v>
      </c>
      <c r="T1475" s="13">
        <v>0</v>
      </c>
      <c r="U1475" s="7">
        <v>-568.16</v>
      </c>
      <c r="V1475" s="13">
        <v>70.777096273291932</v>
      </c>
      <c r="W1475" s="13">
        <v>11414.22</v>
      </c>
      <c r="X1475" s="13">
        <v>439.12</v>
      </c>
      <c r="Y1475" s="14">
        <f t="shared" si="32"/>
        <v>12421.5</v>
      </c>
      <c r="Z1475" s="7">
        <f t="shared" si="33"/>
        <v>12421.5</v>
      </c>
    </row>
    <row r="1476" spans="1:26" x14ac:dyDescent="0.25">
      <c r="A1476" t="s">
        <v>2164</v>
      </c>
      <c r="B1476">
        <v>208710</v>
      </c>
      <c r="C1476" s="30" t="s">
        <v>8746</v>
      </c>
      <c r="D1476" s="33">
        <v>44451</v>
      </c>
      <c r="E1476" t="s">
        <v>2170</v>
      </c>
      <c r="F1476">
        <v>79</v>
      </c>
      <c r="G1476">
        <v>-3.8</v>
      </c>
      <c r="H1476">
        <v>75.2</v>
      </c>
      <c r="I1476" t="s">
        <v>8176</v>
      </c>
      <c r="J1476" t="s">
        <v>8446</v>
      </c>
      <c r="K1476" t="s">
        <v>8447</v>
      </c>
      <c r="L1476" t="s">
        <v>5663</v>
      </c>
      <c r="M1476" t="s">
        <v>5663</v>
      </c>
      <c r="N1476" t="s">
        <v>5663</v>
      </c>
      <c r="O1476" t="s">
        <v>5663</v>
      </c>
      <c r="P1476" t="s">
        <v>5663</v>
      </c>
      <c r="Q1476">
        <v>73.5</v>
      </c>
      <c r="R1476">
        <v>7276.5</v>
      </c>
      <c r="T1476" s="13">
        <v>1470</v>
      </c>
      <c r="U1476" s="7">
        <v>-279.3</v>
      </c>
      <c r="V1476" s="13">
        <v>70.777096273291932</v>
      </c>
      <c r="W1476" s="13">
        <v>5322.44</v>
      </c>
      <c r="X1476" s="13">
        <v>204.76</v>
      </c>
      <c r="Y1476" s="14">
        <f t="shared" si="32"/>
        <v>7276.5</v>
      </c>
      <c r="Z1476" s="7">
        <f t="shared" si="33"/>
        <v>7276.5</v>
      </c>
    </row>
    <row r="1477" spans="1:26" x14ac:dyDescent="0.25">
      <c r="A1477" t="s">
        <v>2164</v>
      </c>
      <c r="B1477">
        <v>208711</v>
      </c>
      <c r="C1477" s="30" t="s">
        <v>8747</v>
      </c>
      <c r="D1477" s="33">
        <v>44451</v>
      </c>
      <c r="E1477" t="s">
        <v>2170</v>
      </c>
      <c r="F1477">
        <v>20</v>
      </c>
      <c r="G1477">
        <v>-1.23</v>
      </c>
      <c r="H1477">
        <v>18.77</v>
      </c>
      <c r="I1477" t="s">
        <v>8177</v>
      </c>
      <c r="J1477" t="s">
        <v>8448</v>
      </c>
      <c r="K1477" t="s">
        <v>8449</v>
      </c>
      <c r="L1477" t="s">
        <v>5663</v>
      </c>
      <c r="M1477" t="s">
        <v>5663</v>
      </c>
      <c r="N1477" t="s">
        <v>5663</v>
      </c>
      <c r="O1477" t="s">
        <v>5663</v>
      </c>
      <c r="P1477" t="s">
        <v>5663</v>
      </c>
      <c r="Q1477">
        <v>73.5</v>
      </c>
      <c r="R1477">
        <v>1470</v>
      </c>
      <c r="T1477" s="13">
        <v>0</v>
      </c>
      <c r="U1477" s="7">
        <v>-90.4</v>
      </c>
      <c r="V1477" s="13">
        <v>70.777096273291932</v>
      </c>
      <c r="W1477" s="13">
        <v>1328.49</v>
      </c>
      <c r="X1477" s="13">
        <v>51.11</v>
      </c>
      <c r="Y1477" s="14">
        <f t="shared" si="32"/>
        <v>1470</v>
      </c>
      <c r="Z1477" s="7">
        <f t="shared" si="33"/>
        <v>1470</v>
      </c>
    </row>
    <row r="1478" spans="1:26" x14ac:dyDescent="0.25">
      <c r="A1478" t="s">
        <v>2164</v>
      </c>
      <c r="B1478">
        <v>208713</v>
      </c>
      <c r="C1478" s="30" t="s">
        <v>8748</v>
      </c>
      <c r="D1478" s="33">
        <v>44452</v>
      </c>
      <c r="E1478" t="s">
        <v>2170</v>
      </c>
      <c r="F1478">
        <v>20</v>
      </c>
      <c r="G1478">
        <v>-1.23</v>
      </c>
      <c r="H1478">
        <v>18.77</v>
      </c>
      <c r="I1478" t="s">
        <v>8178</v>
      </c>
      <c r="J1478" t="s">
        <v>8450</v>
      </c>
      <c r="K1478" t="s">
        <v>8451</v>
      </c>
      <c r="L1478" t="s">
        <v>5663</v>
      </c>
      <c r="M1478" t="s">
        <v>5663</v>
      </c>
      <c r="N1478" t="s">
        <v>5663</v>
      </c>
      <c r="O1478" t="s">
        <v>5663</v>
      </c>
      <c r="P1478" t="s">
        <v>5663</v>
      </c>
      <c r="Q1478">
        <v>73.58</v>
      </c>
      <c r="R1478">
        <v>1471.6</v>
      </c>
      <c r="T1478" s="13">
        <v>0</v>
      </c>
      <c r="U1478" s="7">
        <v>-90.51</v>
      </c>
      <c r="V1478" s="13">
        <v>70.943250675864647</v>
      </c>
      <c r="W1478" s="13">
        <v>1331.6</v>
      </c>
      <c r="X1478" s="13">
        <v>49.49</v>
      </c>
      <c r="Y1478" s="14">
        <f t="shared" si="32"/>
        <v>1471.6</v>
      </c>
      <c r="Z1478" s="7">
        <f t="shared" si="33"/>
        <v>1471.6</v>
      </c>
    </row>
    <row r="1479" spans="1:26" x14ac:dyDescent="0.25">
      <c r="A1479" t="s">
        <v>2164</v>
      </c>
      <c r="B1479">
        <v>208714</v>
      </c>
      <c r="C1479" s="30" t="s">
        <v>8749</v>
      </c>
      <c r="D1479" s="33">
        <v>44452</v>
      </c>
      <c r="E1479" t="s">
        <v>2170</v>
      </c>
      <c r="F1479">
        <v>10</v>
      </c>
      <c r="G1479">
        <v>-0.79</v>
      </c>
      <c r="H1479">
        <v>9.2100000000000009</v>
      </c>
      <c r="I1479" t="s">
        <v>8179</v>
      </c>
      <c r="J1479" t="s">
        <v>8452</v>
      </c>
      <c r="K1479" t="s">
        <v>8453</v>
      </c>
      <c r="L1479" t="s">
        <v>5663</v>
      </c>
      <c r="M1479" t="s">
        <v>5663</v>
      </c>
      <c r="N1479" t="s">
        <v>5663</v>
      </c>
      <c r="O1479" t="s">
        <v>5663</v>
      </c>
      <c r="P1479" t="s">
        <v>5663</v>
      </c>
      <c r="Q1479">
        <v>73.58</v>
      </c>
      <c r="R1479">
        <v>735.8</v>
      </c>
      <c r="T1479" s="13">
        <v>0</v>
      </c>
      <c r="U1479" s="7">
        <v>-58.13</v>
      </c>
      <c r="V1479" s="13">
        <v>70.943250675864647</v>
      </c>
      <c r="W1479" s="13">
        <v>653.39</v>
      </c>
      <c r="X1479" s="13">
        <v>24.28</v>
      </c>
      <c r="Y1479" s="14">
        <f t="shared" si="32"/>
        <v>735.8</v>
      </c>
      <c r="Z1479" s="7">
        <f t="shared" si="33"/>
        <v>735.8</v>
      </c>
    </row>
    <row r="1480" spans="1:26" x14ac:dyDescent="0.25">
      <c r="A1480" t="s">
        <v>2164</v>
      </c>
      <c r="B1480">
        <v>208715</v>
      </c>
      <c r="C1480" s="30" t="s">
        <v>8750</v>
      </c>
      <c r="D1480" s="33">
        <v>44452</v>
      </c>
      <c r="E1480" t="s">
        <v>2170</v>
      </c>
      <c r="F1480">
        <v>48</v>
      </c>
      <c r="G1480">
        <v>-2.4500000000000002</v>
      </c>
      <c r="H1480">
        <v>45.55</v>
      </c>
      <c r="I1480" t="s">
        <v>8180</v>
      </c>
      <c r="J1480" t="s">
        <v>8454</v>
      </c>
      <c r="K1480" t="s">
        <v>8455</v>
      </c>
      <c r="L1480" t="s">
        <v>5663</v>
      </c>
      <c r="M1480" t="s">
        <v>5663</v>
      </c>
      <c r="N1480" t="s">
        <v>5663</v>
      </c>
      <c r="O1480" t="s">
        <v>5663</v>
      </c>
      <c r="P1480" t="s">
        <v>5663</v>
      </c>
      <c r="Q1480">
        <v>73.58</v>
      </c>
      <c r="R1480">
        <v>4414.8</v>
      </c>
      <c r="T1480" s="13">
        <v>882.96</v>
      </c>
      <c r="U1480" s="7">
        <v>-180.27</v>
      </c>
      <c r="V1480" s="13">
        <v>70.943250675864647</v>
      </c>
      <c r="W1480" s="13">
        <v>3231.47</v>
      </c>
      <c r="X1480" s="13">
        <v>120.1</v>
      </c>
      <c r="Y1480" s="14">
        <f t="shared" si="32"/>
        <v>4414.8</v>
      </c>
      <c r="Z1480" s="7">
        <f t="shared" si="33"/>
        <v>4414.7999999999993</v>
      </c>
    </row>
    <row r="1481" spans="1:26" x14ac:dyDescent="0.25">
      <c r="A1481" t="s">
        <v>2164</v>
      </c>
      <c r="B1481">
        <v>208716</v>
      </c>
      <c r="C1481" s="30" t="s">
        <v>8751</v>
      </c>
      <c r="D1481" s="33">
        <v>44452</v>
      </c>
      <c r="E1481" t="s">
        <v>2170</v>
      </c>
      <c r="F1481">
        <v>20</v>
      </c>
      <c r="G1481">
        <v>-1.23</v>
      </c>
      <c r="H1481">
        <v>18.77</v>
      </c>
      <c r="I1481" t="s">
        <v>8181</v>
      </c>
      <c r="J1481" t="s">
        <v>8450</v>
      </c>
      <c r="K1481" t="s">
        <v>8451</v>
      </c>
      <c r="L1481" t="s">
        <v>5663</v>
      </c>
      <c r="M1481" t="s">
        <v>5663</v>
      </c>
      <c r="N1481" t="s">
        <v>5663</v>
      </c>
      <c r="O1481" t="s">
        <v>5663</v>
      </c>
      <c r="P1481" t="s">
        <v>5663</v>
      </c>
      <c r="Q1481">
        <v>73.58</v>
      </c>
      <c r="R1481">
        <v>1471.6</v>
      </c>
      <c r="T1481" s="13">
        <v>0</v>
      </c>
      <c r="U1481" s="7">
        <v>-90.51</v>
      </c>
      <c r="V1481" s="13">
        <v>70.943250675864647</v>
      </c>
      <c r="W1481" s="13">
        <v>1331.6</v>
      </c>
      <c r="X1481" s="13">
        <v>49.49</v>
      </c>
      <c r="Y1481" s="14">
        <f t="shared" si="32"/>
        <v>1471.6</v>
      </c>
      <c r="Z1481" s="7">
        <f t="shared" si="33"/>
        <v>1471.6</v>
      </c>
    </row>
    <row r="1482" spans="1:26" x14ac:dyDescent="0.25">
      <c r="A1482" t="s">
        <v>2164</v>
      </c>
      <c r="B1482">
        <v>208717</v>
      </c>
      <c r="C1482" s="30" t="s">
        <v>8752</v>
      </c>
      <c r="D1482" s="33">
        <v>44452</v>
      </c>
      <c r="E1482" t="s">
        <v>2170</v>
      </c>
      <c r="F1482">
        <v>79</v>
      </c>
      <c r="G1482">
        <v>-3.8</v>
      </c>
      <c r="H1482">
        <v>75.2</v>
      </c>
      <c r="I1482" t="s">
        <v>8182</v>
      </c>
      <c r="J1482" t="s">
        <v>8456</v>
      </c>
      <c r="K1482" t="s">
        <v>8457</v>
      </c>
      <c r="L1482" t="s">
        <v>5663</v>
      </c>
      <c r="M1482" t="s">
        <v>5663</v>
      </c>
      <c r="N1482" t="s">
        <v>5663</v>
      </c>
      <c r="O1482" t="s">
        <v>5663</v>
      </c>
      <c r="P1482" t="s">
        <v>5663</v>
      </c>
      <c r="Q1482">
        <v>73.58</v>
      </c>
      <c r="R1482">
        <v>7284.42</v>
      </c>
      <c r="T1482" s="13">
        <v>1471.6</v>
      </c>
      <c r="U1482" s="7">
        <v>-279.61</v>
      </c>
      <c r="V1482" s="13">
        <v>70.943250675864647</v>
      </c>
      <c r="W1482" s="13">
        <v>5334.93</v>
      </c>
      <c r="X1482" s="13">
        <v>198.28</v>
      </c>
      <c r="Y1482" s="14">
        <f t="shared" si="32"/>
        <v>7284.42</v>
      </c>
      <c r="Z1482" s="7">
        <f t="shared" si="33"/>
        <v>7284.42</v>
      </c>
    </row>
    <row r="1483" spans="1:26" x14ac:dyDescent="0.25">
      <c r="A1483" t="s">
        <v>2164</v>
      </c>
      <c r="B1483">
        <v>208718</v>
      </c>
      <c r="C1483" s="30" t="s">
        <v>8753</v>
      </c>
      <c r="D1483" s="33">
        <v>44452</v>
      </c>
      <c r="E1483" t="s">
        <v>2170</v>
      </c>
      <c r="F1483">
        <v>79</v>
      </c>
      <c r="G1483">
        <v>-3.8</v>
      </c>
      <c r="H1483">
        <v>75.2</v>
      </c>
      <c r="I1483" t="s">
        <v>8183</v>
      </c>
      <c r="J1483" t="s">
        <v>8458</v>
      </c>
      <c r="K1483" t="s">
        <v>8459</v>
      </c>
      <c r="L1483" t="s">
        <v>5663</v>
      </c>
      <c r="M1483" t="s">
        <v>5663</v>
      </c>
      <c r="N1483" t="s">
        <v>5663</v>
      </c>
      <c r="O1483" t="s">
        <v>5663</v>
      </c>
      <c r="P1483" t="s">
        <v>5663</v>
      </c>
      <c r="Q1483">
        <v>73.58</v>
      </c>
      <c r="R1483">
        <v>7284.42</v>
      </c>
      <c r="T1483" s="13">
        <v>1471.6</v>
      </c>
      <c r="U1483" s="7">
        <v>-279.61</v>
      </c>
      <c r="V1483" s="13">
        <v>70.943250675864647</v>
      </c>
      <c r="W1483" s="13">
        <v>5334.93</v>
      </c>
      <c r="X1483" s="13">
        <v>198.28</v>
      </c>
      <c r="Y1483" s="14">
        <f t="shared" si="32"/>
        <v>7284.42</v>
      </c>
      <c r="Z1483" s="7">
        <f t="shared" si="33"/>
        <v>7284.42</v>
      </c>
    </row>
    <row r="1484" spans="1:26" x14ac:dyDescent="0.25">
      <c r="A1484" t="s">
        <v>2164</v>
      </c>
      <c r="B1484">
        <v>208719</v>
      </c>
      <c r="C1484" s="30" t="s">
        <v>8754</v>
      </c>
      <c r="D1484" s="33">
        <v>44452</v>
      </c>
      <c r="E1484" t="s">
        <v>2170</v>
      </c>
      <c r="F1484">
        <v>16</v>
      </c>
      <c r="G1484">
        <v>-1.05</v>
      </c>
      <c r="H1484">
        <v>14.95</v>
      </c>
      <c r="I1484" t="s">
        <v>8184</v>
      </c>
      <c r="J1484" t="s">
        <v>8460</v>
      </c>
      <c r="K1484" t="s">
        <v>8461</v>
      </c>
      <c r="L1484" t="s">
        <v>5663</v>
      </c>
      <c r="M1484" t="s">
        <v>5663</v>
      </c>
      <c r="N1484" t="s">
        <v>5663</v>
      </c>
      <c r="O1484" t="s">
        <v>5663</v>
      </c>
      <c r="P1484" t="s">
        <v>5663</v>
      </c>
      <c r="Q1484">
        <v>73.58</v>
      </c>
      <c r="R1484">
        <v>1471.6</v>
      </c>
      <c r="T1484" s="13">
        <v>294.32</v>
      </c>
      <c r="U1484" s="7">
        <v>-77.260000000000005</v>
      </c>
      <c r="V1484" s="13">
        <v>70.943250675864647</v>
      </c>
      <c r="W1484" s="13">
        <v>1060.5999999999999</v>
      </c>
      <c r="X1484" s="13">
        <v>39.42</v>
      </c>
      <c r="Y1484" s="14">
        <f t="shared" si="32"/>
        <v>1471.6</v>
      </c>
      <c r="Z1484" s="7">
        <f t="shared" si="33"/>
        <v>1471.6</v>
      </c>
    </row>
    <row r="1485" spans="1:26" x14ac:dyDescent="0.25">
      <c r="A1485" t="s">
        <v>2164</v>
      </c>
      <c r="B1485" t="s">
        <v>8088</v>
      </c>
      <c r="C1485" s="30" t="s">
        <v>8755</v>
      </c>
      <c r="D1485" s="33">
        <v>44452</v>
      </c>
      <c r="E1485" t="s">
        <v>2170</v>
      </c>
      <c r="F1485">
        <v>164</v>
      </c>
      <c r="G1485">
        <v>-7.52</v>
      </c>
      <c r="H1485">
        <v>156.47999999999999</v>
      </c>
      <c r="I1485" t="s">
        <v>8185</v>
      </c>
      <c r="J1485" t="s">
        <v>249</v>
      </c>
      <c r="K1485" t="s">
        <v>250</v>
      </c>
      <c r="L1485" t="s">
        <v>5663</v>
      </c>
      <c r="M1485" t="s">
        <v>5663</v>
      </c>
      <c r="N1485" t="s">
        <v>5663</v>
      </c>
      <c r="O1485" t="s">
        <v>5663</v>
      </c>
      <c r="P1485" t="s">
        <v>5663</v>
      </c>
      <c r="Q1485">
        <v>73.58</v>
      </c>
      <c r="R1485">
        <v>12067.119999999999</v>
      </c>
      <c r="T1485" s="13">
        <v>0</v>
      </c>
      <c r="U1485" s="7">
        <v>-553.32000000000005</v>
      </c>
      <c r="V1485" s="13">
        <v>70.943250675864647</v>
      </c>
      <c r="W1485" s="13">
        <v>11101.2</v>
      </c>
      <c r="X1485" s="13">
        <v>412.6</v>
      </c>
      <c r="Y1485" s="14">
        <f t="shared" si="32"/>
        <v>12067.119999999999</v>
      </c>
      <c r="Z1485" s="7">
        <f t="shared" si="33"/>
        <v>12067.12</v>
      </c>
    </row>
    <row r="1486" spans="1:26" x14ac:dyDescent="0.25">
      <c r="A1486" t="s">
        <v>2164</v>
      </c>
      <c r="B1486">
        <v>208720</v>
      </c>
      <c r="C1486" s="30" t="s">
        <v>8756</v>
      </c>
      <c r="D1486" s="33">
        <v>44452</v>
      </c>
      <c r="E1486" t="s">
        <v>2170</v>
      </c>
      <c r="F1486">
        <v>16</v>
      </c>
      <c r="G1486">
        <v>-1.05</v>
      </c>
      <c r="H1486">
        <v>14.95</v>
      </c>
      <c r="I1486" t="s">
        <v>8186</v>
      </c>
      <c r="J1486" t="s">
        <v>8462</v>
      </c>
      <c r="K1486" t="s">
        <v>8463</v>
      </c>
      <c r="L1486" t="s">
        <v>5663</v>
      </c>
      <c r="M1486" t="s">
        <v>5663</v>
      </c>
      <c r="N1486" t="s">
        <v>5663</v>
      </c>
      <c r="O1486" t="s">
        <v>5663</v>
      </c>
      <c r="P1486" t="s">
        <v>5663</v>
      </c>
      <c r="Q1486">
        <v>73.58</v>
      </c>
      <c r="R1486">
        <v>1471.6</v>
      </c>
      <c r="T1486" s="13">
        <v>294.32</v>
      </c>
      <c r="U1486" s="7">
        <v>-77.260000000000005</v>
      </c>
      <c r="V1486" s="13">
        <v>70.943250675864647</v>
      </c>
      <c r="W1486" s="13">
        <v>1060.5999999999999</v>
      </c>
      <c r="X1486" s="13">
        <v>39.42</v>
      </c>
      <c r="Y1486" s="14">
        <f t="shared" si="32"/>
        <v>1471.6</v>
      </c>
      <c r="Z1486" s="7">
        <f t="shared" si="33"/>
        <v>1471.6</v>
      </c>
    </row>
    <row r="1487" spans="1:26" x14ac:dyDescent="0.25">
      <c r="A1487" t="s">
        <v>2164</v>
      </c>
      <c r="B1487">
        <v>208721</v>
      </c>
      <c r="C1487" s="30" t="s">
        <v>8757</v>
      </c>
      <c r="D1487" s="33">
        <v>44453</v>
      </c>
      <c r="E1487" t="s">
        <v>2170</v>
      </c>
      <c r="F1487">
        <v>99</v>
      </c>
      <c r="G1487">
        <v>-4.67</v>
      </c>
      <c r="H1487">
        <v>94.33</v>
      </c>
      <c r="I1487" t="s">
        <v>8187</v>
      </c>
      <c r="J1487" t="s">
        <v>8464</v>
      </c>
      <c r="K1487" t="s">
        <v>8465</v>
      </c>
      <c r="L1487" t="s">
        <v>5663</v>
      </c>
      <c r="M1487" t="s">
        <v>5663</v>
      </c>
      <c r="N1487" t="s">
        <v>5663</v>
      </c>
      <c r="O1487" t="s">
        <v>5663</v>
      </c>
      <c r="P1487" t="s">
        <v>5663</v>
      </c>
      <c r="Q1487">
        <v>73.62</v>
      </c>
      <c r="R1487">
        <v>7288.38</v>
      </c>
      <c r="T1487" s="13">
        <v>0</v>
      </c>
      <c r="U1487" s="7">
        <v>-343.81</v>
      </c>
      <c r="V1487" s="13">
        <v>70.943512294278122</v>
      </c>
      <c r="W1487" s="13">
        <v>6692.1</v>
      </c>
      <c r="X1487" s="13">
        <v>252.47</v>
      </c>
      <c r="Y1487" s="14">
        <f t="shared" si="32"/>
        <v>7288.38</v>
      </c>
      <c r="Z1487" s="7">
        <f t="shared" si="33"/>
        <v>7288.380000000001</v>
      </c>
    </row>
    <row r="1488" spans="1:26" x14ac:dyDescent="0.25">
      <c r="A1488" t="s">
        <v>2164</v>
      </c>
      <c r="B1488">
        <v>208723</v>
      </c>
      <c r="C1488" s="30" t="s">
        <v>8758</v>
      </c>
      <c r="D1488" s="33">
        <v>44453</v>
      </c>
      <c r="E1488" t="s">
        <v>2170</v>
      </c>
      <c r="F1488">
        <v>112</v>
      </c>
      <c r="G1488">
        <v>-5.24</v>
      </c>
      <c r="H1488">
        <v>106.76</v>
      </c>
      <c r="I1488" t="s">
        <v>8188</v>
      </c>
      <c r="J1488" t="s">
        <v>8466</v>
      </c>
      <c r="K1488" t="s">
        <v>8467</v>
      </c>
      <c r="L1488" t="s">
        <v>5663</v>
      </c>
      <c r="M1488" t="s">
        <v>5663</v>
      </c>
      <c r="N1488" t="s">
        <v>5663</v>
      </c>
      <c r="O1488" t="s">
        <v>5663</v>
      </c>
      <c r="P1488" t="s">
        <v>5663</v>
      </c>
      <c r="Q1488">
        <v>73.62</v>
      </c>
      <c r="R1488">
        <v>10306.800000000001</v>
      </c>
      <c r="T1488" s="13">
        <v>2061.36</v>
      </c>
      <c r="U1488" s="7">
        <v>-385.77</v>
      </c>
      <c r="V1488" s="13">
        <v>70.943512294278122</v>
      </c>
      <c r="W1488" s="13">
        <v>7573.93</v>
      </c>
      <c r="X1488" s="13">
        <v>285.74</v>
      </c>
      <c r="Y1488" s="14">
        <f t="shared" si="32"/>
        <v>10306.800000000001</v>
      </c>
      <c r="Z1488" s="7">
        <f t="shared" si="33"/>
        <v>10306.800000000001</v>
      </c>
    </row>
    <row r="1489" spans="1:26" x14ac:dyDescent="0.25">
      <c r="A1489" t="s">
        <v>2164</v>
      </c>
      <c r="B1489">
        <v>208730</v>
      </c>
      <c r="C1489" s="30" t="s">
        <v>8759</v>
      </c>
      <c r="D1489" s="33">
        <v>44453</v>
      </c>
      <c r="E1489" t="s">
        <v>2170</v>
      </c>
      <c r="F1489">
        <v>89</v>
      </c>
      <c r="G1489">
        <v>-4.24</v>
      </c>
      <c r="H1489">
        <v>84.76</v>
      </c>
      <c r="I1489" t="s">
        <v>8189</v>
      </c>
      <c r="J1489" t="s">
        <v>8468</v>
      </c>
      <c r="K1489" t="s">
        <v>8469</v>
      </c>
      <c r="L1489" t="s">
        <v>5663</v>
      </c>
      <c r="M1489" t="s">
        <v>5663</v>
      </c>
      <c r="N1489" t="s">
        <v>5663</v>
      </c>
      <c r="O1489" t="s">
        <v>5663</v>
      </c>
      <c r="P1489" t="s">
        <v>5663</v>
      </c>
      <c r="Q1489">
        <v>73.62</v>
      </c>
      <c r="R1489">
        <v>7288.38</v>
      </c>
      <c r="T1489" s="13">
        <v>736.2</v>
      </c>
      <c r="U1489" s="7">
        <v>-312.14999999999998</v>
      </c>
      <c r="V1489" s="13">
        <v>70.943512294278122</v>
      </c>
      <c r="W1489" s="13">
        <v>6013.17</v>
      </c>
      <c r="X1489" s="13">
        <v>226.86</v>
      </c>
      <c r="Y1489" s="14">
        <f t="shared" si="32"/>
        <v>7288.38</v>
      </c>
      <c r="Z1489" s="7">
        <f t="shared" si="33"/>
        <v>7288.3799999999992</v>
      </c>
    </row>
    <row r="1490" spans="1:26" x14ac:dyDescent="0.25">
      <c r="A1490" t="s">
        <v>2164</v>
      </c>
      <c r="B1490">
        <v>208731</v>
      </c>
      <c r="C1490" s="30" t="s">
        <v>8760</v>
      </c>
      <c r="D1490" s="33">
        <v>44453</v>
      </c>
      <c r="E1490" t="s">
        <v>2170</v>
      </c>
      <c r="F1490">
        <v>79</v>
      </c>
      <c r="G1490">
        <v>-3.8</v>
      </c>
      <c r="H1490">
        <v>75.2</v>
      </c>
      <c r="I1490" t="s">
        <v>8190</v>
      </c>
      <c r="J1490" t="s">
        <v>8470</v>
      </c>
      <c r="K1490" t="s">
        <v>8471</v>
      </c>
      <c r="L1490" t="s">
        <v>5663</v>
      </c>
      <c r="M1490" t="s">
        <v>5663</v>
      </c>
      <c r="N1490" t="s">
        <v>5663</v>
      </c>
      <c r="O1490" t="s">
        <v>5663</v>
      </c>
      <c r="P1490" t="s">
        <v>5663</v>
      </c>
      <c r="Q1490">
        <v>73.62</v>
      </c>
      <c r="R1490">
        <v>7288.38</v>
      </c>
      <c r="T1490" s="13">
        <v>1472.4</v>
      </c>
      <c r="U1490" s="7">
        <v>-279.76</v>
      </c>
      <c r="V1490" s="13">
        <v>70.943512294278122</v>
      </c>
      <c r="W1490" s="13">
        <v>5334.95</v>
      </c>
      <c r="X1490" s="13">
        <v>201.27</v>
      </c>
      <c r="Y1490" s="14">
        <f t="shared" si="32"/>
        <v>7288.38</v>
      </c>
      <c r="Z1490" s="7">
        <f t="shared" si="33"/>
        <v>7288.380000000001</v>
      </c>
    </row>
    <row r="1491" spans="1:26" x14ac:dyDescent="0.25">
      <c r="A1491" t="s">
        <v>2164</v>
      </c>
      <c r="B1491">
        <v>208732</v>
      </c>
      <c r="C1491" s="30" t="s">
        <v>8761</v>
      </c>
      <c r="D1491" s="33">
        <v>44453</v>
      </c>
      <c r="E1491" t="s">
        <v>2170</v>
      </c>
      <c r="F1491">
        <v>32</v>
      </c>
      <c r="G1491">
        <v>-1.75</v>
      </c>
      <c r="H1491">
        <v>30.25</v>
      </c>
      <c r="I1491" t="s">
        <v>8191</v>
      </c>
      <c r="J1491" t="s">
        <v>8472</v>
      </c>
      <c r="K1491" t="s">
        <v>8473</v>
      </c>
      <c r="L1491" t="s">
        <v>5663</v>
      </c>
      <c r="M1491" t="s">
        <v>5663</v>
      </c>
      <c r="N1491" t="s">
        <v>5663</v>
      </c>
      <c r="O1491" t="s">
        <v>5663</v>
      </c>
      <c r="P1491" t="s">
        <v>5663</v>
      </c>
      <c r="Q1491">
        <v>73.62</v>
      </c>
      <c r="R1491">
        <v>2944.8</v>
      </c>
      <c r="T1491" s="13">
        <v>588.96</v>
      </c>
      <c r="U1491" s="7">
        <v>-128.84</v>
      </c>
      <c r="V1491" s="13">
        <v>70.943512294278122</v>
      </c>
      <c r="W1491" s="13">
        <v>2146.04</v>
      </c>
      <c r="X1491" s="13">
        <v>80.959999999999994</v>
      </c>
      <c r="Y1491" s="14">
        <f t="shared" si="32"/>
        <v>2944.8</v>
      </c>
      <c r="Z1491" s="7">
        <f t="shared" si="33"/>
        <v>2944.8</v>
      </c>
    </row>
    <row r="1492" spans="1:26" x14ac:dyDescent="0.25">
      <c r="A1492" t="s">
        <v>2164</v>
      </c>
      <c r="B1492">
        <v>208733</v>
      </c>
      <c r="C1492" s="30" t="s">
        <v>8762</v>
      </c>
      <c r="D1492" s="33">
        <v>44453</v>
      </c>
      <c r="E1492" t="s">
        <v>2170</v>
      </c>
      <c r="F1492">
        <v>79</v>
      </c>
      <c r="G1492">
        <v>-3.8</v>
      </c>
      <c r="H1492">
        <v>75.2</v>
      </c>
      <c r="I1492" t="s">
        <v>8192</v>
      </c>
      <c r="J1492" t="s">
        <v>8474</v>
      </c>
      <c r="K1492" t="s">
        <v>8475</v>
      </c>
      <c r="L1492" t="s">
        <v>5663</v>
      </c>
      <c r="M1492" t="s">
        <v>5663</v>
      </c>
      <c r="N1492" t="s">
        <v>5663</v>
      </c>
      <c r="O1492" t="s">
        <v>5663</v>
      </c>
      <c r="P1492" t="s">
        <v>5663</v>
      </c>
      <c r="Q1492">
        <v>73.62</v>
      </c>
      <c r="R1492">
        <v>7288.38</v>
      </c>
      <c r="T1492" s="13">
        <v>1472.4</v>
      </c>
      <c r="U1492" s="7">
        <v>-279.76</v>
      </c>
      <c r="V1492" s="13">
        <v>70.943512294278122</v>
      </c>
      <c r="W1492" s="13">
        <v>5334.95</v>
      </c>
      <c r="X1492" s="13">
        <v>201.27</v>
      </c>
      <c r="Y1492" s="14">
        <f t="shared" si="32"/>
        <v>7288.38</v>
      </c>
      <c r="Z1492" s="7">
        <f t="shared" si="33"/>
        <v>7288.380000000001</v>
      </c>
    </row>
    <row r="1493" spans="1:26" x14ac:dyDescent="0.25">
      <c r="A1493" t="s">
        <v>2164</v>
      </c>
      <c r="B1493">
        <v>208734</v>
      </c>
      <c r="C1493" s="30" t="s">
        <v>8763</v>
      </c>
      <c r="D1493" s="33">
        <v>44453</v>
      </c>
      <c r="E1493" t="s">
        <v>2170</v>
      </c>
      <c r="F1493">
        <v>99</v>
      </c>
      <c r="G1493">
        <v>-4.67</v>
      </c>
      <c r="H1493">
        <v>94.33</v>
      </c>
      <c r="I1493" t="s">
        <v>8193</v>
      </c>
      <c r="J1493" t="s">
        <v>8476</v>
      </c>
      <c r="K1493" t="s">
        <v>8477</v>
      </c>
      <c r="L1493" t="s">
        <v>5663</v>
      </c>
      <c r="M1493" t="s">
        <v>5663</v>
      </c>
      <c r="N1493" t="s">
        <v>5663</v>
      </c>
      <c r="O1493" t="s">
        <v>5663</v>
      </c>
      <c r="P1493" t="s">
        <v>5663</v>
      </c>
      <c r="Q1493">
        <v>73.62</v>
      </c>
      <c r="R1493">
        <v>7288.38</v>
      </c>
      <c r="T1493" s="13">
        <v>0</v>
      </c>
      <c r="U1493" s="7">
        <v>-343.81</v>
      </c>
      <c r="V1493" s="13">
        <v>70.943512294278122</v>
      </c>
      <c r="W1493" s="13">
        <v>6692.1</v>
      </c>
      <c r="X1493" s="13">
        <v>252.47</v>
      </c>
      <c r="Y1493" s="14">
        <f t="shared" si="32"/>
        <v>7288.38</v>
      </c>
      <c r="Z1493" s="7">
        <f t="shared" si="33"/>
        <v>7288.380000000001</v>
      </c>
    </row>
    <row r="1494" spans="1:26" x14ac:dyDescent="0.25">
      <c r="A1494" t="s">
        <v>2164</v>
      </c>
      <c r="B1494">
        <v>208735</v>
      </c>
      <c r="C1494" s="30" t="s">
        <v>8764</v>
      </c>
      <c r="D1494" s="33">
        <v>44454</v>
      </c>
      <c r="E1494" t="s">
        <v>2170</v>
      </c>
      <c r="F1494">
        <v>79</v>
      </c>
      <c r="G1494">
        <v>-3.8</v>
      </c>
      <c r="H1494">
        <v>75.2</v>
      </c>
      <c r="I1494" t="s">
        <v>8194</v>
      </c>
      <c r="J1494" t="s">
        <v>8478</v>
      </c>
      <c r="K1494" t="s">
        <v>8479</v>
      </c>
      <c r="L1494" t="s">
        <v>5663</v>
      </c>
      <c r="M1494" t="s">
        <v>5663</v>
      </c>
      <c r="N1494" t="s">
        <v>5663</v>
      </c>
      <c r="O1494" t="s">
        <v>5663</v>
      </c>
      <c r="P1494" t="s">
        <v>5663</v>
      </c>
      <c r="Q1494">
        <v>73.510000000000005</v>
      </c>
      <c r="R1494">
        <v>7277.4900000000007</v>
      </c>
      <c r="T1494" s="13">
        <v>1470.2</v>
      </c>
      <c r="U1494" s="7">
        <v>-279.33999999999997</v>
      </c>
      <c r="V1494" s="13">
        <v>70.915197539690041</v>
      </c>
      <c r="W1494" s="13">
        <v>5332.82</v>
      </c>
      <c r="X1494" s="13">
        <v>195.13</v>
      </c>
      <c r="Y1494" s="14">
        <f t="shared" si="32"/>
        <v>7277.4900000000007</v>
      </c>
      <c r="Z1494" s="7">
        <f t="shared" si="33"/>
        <v>7277.49</v>
      </c>
    </row>
    <row r="1495" spans="1:26" x14ac:dyDescent="0.25">
      <c r="A1495" t="s">
        <v>2164</v>
      </c>
      <c r="B1495">
        <v>208736</v>
      </c>
      <c r="C1495" s="30" t="s">
        <v>8765</v>
      </c>
      <c r="D1495" s="33">
        <v>44454</v>
      </c>
      <c r="E1495" t="s">
        <v>2170</v>
      </c>
      <c r="F1495">
        <v>24</v>
      </c>
      <c r="G1495">
        <v>-1.4</v>
      </c>
      <c r="H1495">
        <v>22.6</v>
      </c>
      <c r="I1495" t="s">
        <v>8195</v>
      </c>
      <c r="J1495" t="s">
        <v>8470</v>
      </c>
      <c r="K1495" t="s">
        <v>8471</v>
      </c>
      <c r="L1495" t="s">
        <v>5663</v>
      </c>
      <c r="M1495" t="s">
        <v>5663</v>
      </c>
      <c r="N1495" t="s">
        <v>5663</v>
      </c>
      <c r="O1495" t="s">
        <v>5663</v>
      </c>
      <c r="P1495" t="s">
        <v>5663</v>
      </c>
      <c r="Q1495">
        <v>73.510000000000005</v>
      </c>
      <c r="R1495">
        <v>2205.3000000000002</v>
      </c>
      <c r="T1495" s="13">
        <v>441.06</v>
      </c>
      <c r="U1495" s="7">
        <v>-102.92</v>
      </c>
      <c r="V1495" s="13">
        <v>70.915197539690041</v>
      </c>
      <c r="W1495" s="13">
        <v>1602.68</v>
      </c>
      <c r="X1495" s="13">
        <v>58.64</v>
      </c>
      <c r="Y1495" s="14">
        <f t="shared" si="32"/>
        <v>2205.3000000000002</v>
      </c>
      <c r="Z1495" s="7">
        <f t="shared" si="33"/>
        <v>2205.3000000000002</v>
      </c>
    </row>
    <row r="1496" spans="1:26" x14ac:dyDescent="0.25">
      <c r="A1496" t="s">
        <v>2164</v>
      </c>
      <c r="B1496">
        <v>208737</v>
      </c>
      <c r="C1496" s="30" t="s">
        <v>8766</v>
      </c>
      <c r="D1496" s="33">
        <v>44454</v>
      </c>
      <c r="E1496" t="s">
        <v>2170</v>
      </c>
      <c r="F1496">
        <v>79</v>
      </c>
      <c r="G1496">
        <v>-3.8</v>
      </c>
      <c r="H1496">
        <v>75.2</v>
      </c>
      <c r="I1496" t="s">
        <v>8196</v>
      </c>
      <c r="J1496" t="s">
        <v>8480</v>
      </c>
      <c r="K1496" t="s">
        <v>8481</v>
      </c>
      <c r="L1496" t="s">
        <v>5663</v>
      </c>
      <c r="M1496" t="s">
        <v>5663</v>
      </c>
      <c r="N1496" t="s">
        <v>5663</v>
      </c>
      <c r="O1496" t="s">
        <v>5663</v>
      </c>
      <c r="P1496" t="s">
        <v>5663</v>
      </c>
      <c r="Q1496">
        <v>73.510000000000005</v>
      </c>
      <c r="R1496">
        <v>7277.4900000000007</v>
      </c>
      <c r="T1496" s="13">
        <v>1470.2</v>
      </c>
      <c r="U1496" s="7">
        <v>-279.33999999999997</v>
      </c>
      <c r="V1496" s="13">
        <v>70.915197539690041</v>
      </c>
      <c r="W1496" s="13">
        <v>5332.82</v>
      </c>
      <c r="X1496" s="13">
        <v>195.13</v>
      </c>
      <c r="Y1496" s="14">
        <f t="shared" si="32"/>
        <v>7277.4900000000007</v>
      </c>
      <c r="Z1496" s="7">
        <f t="shared" si="33"/>
        <v>7277.49</v>
      </c>
    </row>
    <row r="1497" spans="1:26" x14ac:dyDescent="0.25">
      <c r="A1497" t="s">
        <v>2164</v>
      </c>
      <c r="B1497">
        <v>208738</v>
      </c>
      <c r="C1497" s="30" t="s">
        <v>8767</v>
      </c>
      <c r="D1497" s="33">
        <v>44454</v>
      </c>
      <c r="E1497" t="s">
        <v>2170</v>
      </c>
      <c r="F1497">
        <v>79</v>
      </c>
      <c r="G1497">
        <v>-3.8</v>
      </c>
      <c r="H1497">
        <v>75.2</v>
      </c>
      <c r="I1497" t="s">
        <v>8197</v>
      </c>
      <c r="J1497" t="s">
        <v>8482</v>
      </c>
      <c r="K1497" t="s">
        <v>8483</v>
      </c>
      <c r="L1497" t="s">
        <v>5663</v>
      </c>
      <c r="M1497" t="s">
        <v>5663</v>
      </c>
      <c r="N1497" t="s">
        <v>5663</v>
      </c>
      <c r="O1497" t="s">
        <v>5663</v>
      </c>
      <c r="P1497" t="s">
        <v>5663</v>
      </c>
      <c r="Q1497">
        <v>73.510000000000005</v>
      </c>
      <c r="R1497">
        <v>7277.4900000000007</v>
      </c>
      <c r="T1497" s="13">
        <v>1470.2</v>
      </c>
      <c r="U1497" s="7">
        <v>-279.33999999999997</v>
      </c>
      <c r="V1497" s="13">
        <v>70.915197539690041</v>
      </c>
      <c r="W1497" s="13">
        <v>5332.82</v>
      </c>
      <c r="X1497" s="13">
        <v>195.13</v>
      </c>
      <c r="Y1497" s="14">
        <f t="shared" si="32"/>
        <v>7277.4900000000007</v>
      </c>
      <c r="Z1497" s="7">
        <f t="shared" si="33"/>
        <v>7277.49</v>
      </c>
    </row>
    <row r="1498" spans="1:26" x14ac:dyDescent="0.25">
      <c r="A1498" t="s">
        <v>2164</v>
      </c>
      <c r="B1498">
        <v>208739</v>
      </c>
      <c r="C1498" s="30" t="s">
        <v>8768</v>
      </c>
      <c r="D1498" s="33">
        <v>44454</v>
      </c>
      <c r="E1498" t="s">
        <v>2170</v>
      </c>
      <c r="F1498">
        <v>89</v>
      </c>
      <c r="G1498">
        <v>-4.24</v>
      </c>
      <c r="H1498">
        <v>84.76</v>
      </c>
      <c r="I1498" t="s">
        <v>8198</v>
      </c>
      <c r="J1498" t="s">
        <v>8484</v>
      </c>
      <c r="K1498" t="s">
        <v>8485</v>
      </c>
      <c r="L1498" t="s">
        <v>5663</v>
      </c>
      <c r="M1498" t="s">
        <v>5663</v>
      </c>
      <c r="N1498" t="s">
        <v>5663</v>
      </c>
      <c r="O1498" t="s">
        <v>5663</v>
      </c>
      <c r="P1498" t="s">
        <v>5663</v>
      </c>
      <c r="Q1498">
        <v>73.510000000000005</v>
      </c>
      <c r="R1498">
        <v>6542.39</v>
      </c>
      <c r="T1498" s="13">
        <v>0</v>
      </c>
      <c r="U1498" s="7">
        <v>-311.68</v>
      </c>
      <c r="V1498" s="13">
        <v>70.915197539690041</v>
      </c>
      <c r="W1498" s="13">
        <v>6010.77</v>
      </c>
      <c r="X1498" s="13">
        <v>219.94</v>
      </c>
      <c r="Y1498" s="14">
        <f t="shared" si="32"/>
        <v>6542.39</v>
      </c>
      <c r="Z1498" s="7">
        <f t="shared" si="33"/>
        <v>6542.39</v>
      </c>
    </row>
    <row r="1499" spans="1:26" x14ac:dyDescent="0.25">
      <c r="A1499" t="s">
        <v>2164</v>
      </c>
      <c r="B1499">
        <v>208740</v>
      </c>
      <c r="C1499" s="30" t="s">
        <v>8769</v>
      </c>
      <c r="D1499" s="33">
        <v>44454</v>
      </c>
      <c r="E1499" t="s">
        <v>2170</v>
      </c>
      <c r="F1499">
        <v>71</v>
      </c>
      <c r="G1499">
        <v>-3.46</v>
      </c>
      <c r="H1499">
        <v>67.540000000000006</v>
      </c>
      <c r="I1499" t="s">
        <v>8199</v>
      </c>
      <c r="J1499" t="s">
        <v>8486</v>
      </c>
      <c r="K1499" t="s">
        <v>8487</v>
      </c>
      <c r="L1499" t="s">
        <v>5663</v>
      </c>
      <c r="M1499" t="s">
        <v>5663</v>
      </c>
      <c r="N1499" t="s">
        <v>5663</v>
      </c>
      <c r="O1499" t="s">
        <v>5663</v>
      </c>
      <c r="P1499" t="s">
        <v>5663</v>
      </c>
      <c r="Q1499">
        <v>73.510000000000005</v>
      </c>
      <c r="R1499">
        <v>6542.39</v>
      </c>
      <c r="T1499" s="13">
        <v>1323.18</v>
      </c>
      <c r="U1499" s="7">
        <v>-254.35</v>
      </c>
      <c r="V1499" s="13">
        <v>70.915197539690041</v>
      </c>
      <c r="W1499" s="13">
        <v>4789.6099999999997</v>
      </c>
      <c r="X1499" s="13">
        <v>175.25</v>
      </c>
      <c r="Y1499" s="14">
        <f t="shared" si="32"/>
        <v>6542.39</v>
      </c>
      <c r="Z1499" s="7">
        <f t="shared" si="33"/>
        <v>6542.39</v>
      </c>
    </row>
    <row r="1500" spans="1:26" x14ac:dyDescent="0.25">
      <c r="A1500" t="s">
        <v>2164</v>
      </c>
      <c r="B1500">
        <v>208741</v>
      </c>
      <c r="C1500" s="30" t="s">
        <v>8770</v>
      </c>
      <c r="D1500" s="33">
        <v>44454</v>
      </c>
      <c r="E1500" t="s">
        <v>2170</v>
      </c>
      <c r="F1500">
        <v>79</v>
      </c>
      <c r="G1500">
        <v>-3.8</v>
      </c>
      <c r="H1500">
        <v>75.2</v>
      </c>
      <c r="I1500" t="s">
        <v>8200</v>
      </c>
      <c r="J1500" t="s">
        <v>8488</v>
      </c>
      <c r="K1500" t="s">
        <v>8489</v>
      </c>
      <c r="L1500" t="s">
        <v>5663</v>
      </c>
      <c r="M1500" t="s">
        <v>5663</v>
      </c>
      <c r="N1500" t="s">
        <v>5663</v>
      </c>
      <c r="O1500" t="s">
        <v>5663</v>
      </c>
      <c r="P1500" t="s">
        <v>5663</v>
      </c>
      <c r="Q1500">
        <v>73.510000000000005</v>
      </c>
      <c r="R1500">
        <v>7277.4900000000007</v>
      </c>
      <c r="T1500" s="13">
        <v>1470.2</v>
      </c>
      <c r="U1500" s="7">
        <v>-279.33999999999997</v>
      </c>
      <c r="V1500" s="13">
        <v>70.915197539690041</v>
      </c>
      <c r="W1500" s="13">
        <v>5332.82</v>
      </c>
      <c r="X1500" s="13">
        <v>195.13</v>
      </c>
      <c r="Y1500" s="14">
        <f t="shared" si="32"/>
        <v>7277.4900000000007</v>
      </c>
      <c r="Z1500" s="7">
        <f t="shared" si="33"/>
        <v>7277.49</v>
      </c>
    </row>
    <row r="1501" spans="1:26" x14ac:dyDescent="0.25">
      <c r="A1501" t="s">
        <v>2164</v>
      </c>
      <c r="B1501">
        <v>208742</v>
      </c>
      <c r="C1501" s="30" t="s">
        <v>8771</v>
      </c>
      <c r="D1501" s="33">
        <v>44454</v>
      </c>
      <c r="E1501" t="s">
        <v>2170</v>
      </c>
      <c r="F1501">
        <v>99</v>
      </c>
      <c r="G1501">
        <v>-4.67</v>
      </c>
      <c r="H1501">
        <v>94.33</v>
      </c>
      <c r="I1501" t="s">
        <v>8201</v>
      </c>
      <c r="J1501" t="s">
        <v>8490</v>
      </c>
      <c r="K1501" t="s">
        <v>8491</v>
      </c>
      <c r="L1501" t="s">
        <v>5663</v>
      </c>
      <c r="M1501" t="s">
        <v>5663</v>
      </c>
      <c r="N1501" t="s">
        <v>5663</v>
      </c>
      <c r="O1501" t="s">
        <v>5663</v>
      </c>
      <c r="P1501" t="s">
        <v>5663</v>
      </c>
      <c r="Q1501">
        <v>73.510000000000005</v>
      </c>
      <c r="R1501">
        <v>7277.4900000000007</v>
      </c>
      <c r="T1501" s="13">
        <v>0</v>
      </c>
      <c r="U1501" s="7">
        <v>-343.29</v>
      </c>
      <c r="V1501" s="13">
        <v>70.915197539690041</v>
      </c>
      <c r="W1501" s="13">
        <v>6689.43</v>
      </c>
      <c r="X1501" s="13">
        <v>244.77</v>
      </c>
      <c r="Y1501" s="14">
        <f t="shared" si="32"/>
        <v>7277.4900000000007</v>
      </c>
      <c r="Z1501" s="7">
        <f t="shared" si="33"/>
        <v>7277.4900000000007</v>
      </c>
    </row>
    <row r="1502" spans="1:26" x14ac:dyDescent="0.25">
      <c r="A1502" t="s">
        <v>2164</v>
      </c>
      <c r="B1502">
        <v>208744</v>
      </c>
      <c r="C1502" s="30" t="s">
        <v>8772</v>
      </c>
      <c r="D1502" s="33">
        <v>44454</v>
      </c>
      <c r="E1502" t="s">
        <v>2170</v>
      </c>
      <c r="F1502">
        <v>79</v>
      </c>
      <c r="G1502">
        <v>-3.8</v>
      </c>
      <c r="H1502">
        <v>75.2</v>
      </c>
      <c r="I1502" t="s">
        <v>8202</v>
      </c>
      <c r="J1502" t="s">
        <v>8492</v>
      </c>
      <c r="K1502" t="s">
        <v>8493</v>
      </c>
      <c r="L1502" t="s">
        <v>5663</v>
      </c>
      <c r="M1502" t="s">
        <v>5663</v>
      </c>
      <c r="N1502" t="s">
        <v>5663</v>
      </c>
      <c r="O1502" t="s">
        <v>5663</v>
      </c>
      <c r="P1502" t="s">
        <v>5663</v>
      </c>
      <c r="Q1502">
        <v>73.510000000000005</v>
      </c>
      <c r="R1502">
        <v>7277.4900000000007</v>
      </c>
      <c r="T1502" s="13">
        <v>1470.2</v>
      </c>
      <c r="U1502" s="7">
        <v>-279.33999999999997</v>
      </c>
      <c r="V1502" s="13">
        <v>70.915197539690041</v>
      </c>
      <c r="W1502" s="13">
        <v>5332.82</v>
      </c>
      <c r="X1502" s="13">
        <v>195.13</v>
      </c>
      <c r="Y1502" s="14">
        <f t="shared" si="32"/>
        <v>7277.4900000000007</v>
      </c>
      <c r="Z1502" s="7">
        <f t="shared" si="33"/>
        <v>7277.49</v>
      </c>
    </row>
    <row r="1503" spans="1:26" x14ac:dyDescent="0.25">
      <c r="A1503" t="s">
        <v>2164</v>
      </c>
      <c r="B1503">
        <v>208745</v>
      </c>
      <c r="C1503" s="30" t="s">
        <v>8773</v>
      </c>
      <c r="D1503" s="33">
        <v>44454</v>
      </c>
      <c r="E1503" t="s">
        <v>2170</v>
      </c>
      <c r="F1503">
        <v>99</v>
      </c>
      <c r="G1503">
        <v>-4.67</v>
      </c>
      <c r="H1503">
        <v>94.33</v>
      </c>
      <c r="I1503" t="s">
        <v>8203</v>
      </c>
      <c r="J1503" t="s">
        <v>8494</v>
      </c>
      <c r="K1503" t="s">
        <v>8495</v>
      </c>
      <c r="L1503" t="s">
        <v>5663</v>
      </c>
      <c r="M1503" t="s">
        <v>5663</v>
      </c>
      <c r="N1503" t="s">
        <v>5663</v>
      </c>
      <c r="O1503" t="s">
        <v>5663</v>
      </c>
      <c r="P1503" t="s">
        <v>5663</v>
      </c>
      <c r="Q1503">
        <v>73.510000000000005</v>
      </c>
      <c r="R1503">
        <v>7277.4900000000007</v>
      </c>
      <c r="T1503" s="13">
        <v>0</v>
      </c>
      <c r="U1503" s="7">
        <v>-343.29</v>
      </c>
      <c r="V1503" s="13">
        <v>70.915197539690041</v>
      </c>
      <c r="W1503" s="13">
        <v>6689.43</v>
      </c>
      <c r="X1503" s="13">
        <v>244.77</v>
      </c>
      <c r="Y1503" s="14">
        <f t="shared" si="32"/>
        <v>7277.4900000000007</v>
      </c>
      <c r="Z1503" s="7">
        <f t="shared" si="33"/>
        <v>7277.4900000000007</v>
      </c>
    </row>
    <row r="1504" spans="1:26" x14ac:dyDescent="0.25">
      <c r="A1504" t="s">
        <v>2164</v>
      </c>
      <c r="B1504">
        <v>208746</v>
      </c>
      <c r="C1504" s="30" t="s">
        <v>8774</v>
      </c>
      <c r="D1504" s="33">
        <v>44454</v>
      </c>
      <c r="E1504" t="s">
        <v>2170</v>
      </c>
      <c r="F1504">
        <v>20</v>
      </c>
      <c r="G1504">
        <v>-1.23</v>
      </c>
      <c r="H1504">
        <v>18.77</v>
      </c>
      <c r="I1504" t="s">
        <v>8204</v>
      </c>
      <c r="J1504" t="s">
        <v>8496</v>
      </c>
      <c r="K1504" t="s">
        <v>8497</v>
      </c>
      <c r="L1504" t="s">
        <v>5663</v>
      </c>
      <c r="M1504" t="s">
        <v>5663</v>
      </c>
      <c r="N1504" t="s">
        <v>5663</v>
      </c>
      <c r="O1504" t="s">
        <v>5663</v>
      </c>
      <c r="P1504" t="s">
        <v>5663</v>
      </c>
      <c r="Q1504">
        <v>73.510000000000005</v>
      </c>
      <c r="R1504">
        <v>1470.2</v>
      </c>
      <c r="T1504" s="13">
        <v>0</v>
      </c>
      <c r="U1504" s="7">
        <v>-90.42</v>
      </c>
      <c r="V1504" s="13">
        <v>70.915197539690041</v>
      </c>
      <c r="W1504" s="13">
        <v>1331.08</v>
      </c>
      <c r="X1504" s="13">
        <v>48.7</v>
      </c>
      <c r="Y1504" s="14">
        <f t="shared" si="32"/>
        <v>1470.2</v>
      </c>
      <c r="Z1504" s="7">
        <f t="shared" si="33"/>
        <v>1470.2</v>
      </c>
    </row>
    <row r="1505" spans="1:26" x14ac:dyDescent="0.25">
      <c r="A1505" t="s">
        <v>2164</v>
      </c>
      <c r="B1505">
        <v>208748</v>
      </c>
      <c r="C1505" s="30" t="s">
        <v>8775</v>
      </c>
      <c r="D1505" s="33">
        <v>44454</v>
      </c>
      <c r="E1505" t="s">
        <v>2170</v>
      </c>
      <c r="F1505">
        <v>79</v>
      </c>
      <c r="G1505">
        <v>-3.8</v>
      </c>
      <c r="H1505">
        <v>75.2</v>
      </c>
      <c r="I1505" t="s">
        <v>8205</v>
      </c>
      <c r="J1505" t="s">
        <v>8498</v>
      </c>
      <c r="K1505" t="s">
        <v>8499</v>
      </c>
      <c r="L1505" t="s">
        <v>5663</v>
      </c>
      <c r="M1505" t="s">
        <v>5663</v>
      </c>
      <c r="N1505" t="s">
        <v>5663</v>
      </c>
      <c r="O1505" t="s">
        <v>5663</v>
      </c>
      <c r="P1505" t="s">
        <v>5663</v>
      </c>
      <c r="Q1505">
        <v>73.510000000000005</v>
      </c>
      <c r="R1505">
        <v>7277.4900000000007</v>
      </c>
      <c r="T1505" s="13">
        <v>1470.2</v>
      </c>
      <c r="U1505" s="7">
        <v>-279.33999999999997</v>
      </c>
      <c r="V1505" s="13">
        <v>70.915197539690041</v>
      </c>
      <c r="W1505" s="13">
        <v>5332.82</v>
      </c>
      <c r="X1505" s="13">
        <v>195.13</v>
      </c>
      <c r="Y1505" s="14">
        <f t="shared" si="32"/>
        <v>7277.4900000000007</v>
      </c>
      <c r="Z1505" s="7">
        <f t="shared" si="33"/>
        <v>7277.49</v>
      </c>
    </row>
    <row r="1506" spans="1:26" x14ac:dyDescent="0.25">
      <c r="A1506" t="s">
        <v>2164</v>
      </c>
      <c r="B1506">
        <v>208747</v>
      </c>
      <c r="C1506" s="30" t="s">
        <v>8776</v>
      </c>
      <c r="D1506" s="33">
        <v>44454</v>
      </c>
      <c r="E1506" t="s">
        <v>2170</v>
      </c>
      <c r="F1506">
        <v>16</v>
      </c>
      <c r="G1506">
        <v>-1.05</v>
      </c>
      <c r="H1506">
        <v>14.95</v>
      </c>
      <c r="I1506" t="s">
        <v>8206</v>
      </c>
      <c r="J1506" t="s">
        <v>8500</v>
      </c>
      <c r="K1506" t="s">
        <v>8501</v>
      </c>
      <c r="L1506" t="s">
        <v>5663</v>
      </c>
      <c r="M1506" t="s">
        <v>5663</v>
      </c>
      <c r="N1506" t="s">
        <v>5663</v>
      </c>
      <c r="O1506" t="s">
        <v>5663</v>
      </c>
      <c r="P1506" t="s">
        <v>5663</v>
      </c>
      <c r="Q1506">
        <v>73.510000000000005</v>
      </c>
      <c r="R1506">
        <v>1470.2</v>
      </c>
      <c r="T1506" s="13">
        <v>294.04000000000002</v>
      </c>
      <c r="U1506" s="7">
        <v>-77.19</v>
      </c>
      <c r="V1506" s="13">
        <v>70.915197539690041</v>
      </c>
      <c r="W1506" s="13">
        <v>1060.18</v>
      </c>
      <c r="X1506" s="13">
        <v>38.79</v>
      </c>
      <c r="Y1506" s="14">
        <f t="shared" si="32"/>
        <v>1470.2</v>
      </c>
      <c r="Z1506" s="7">
        <f t="shared" si="33"/>
        <v>1470.2</v>
      </c>
    </row>
    <row r="1507" spans="1:26" x14ac:dyDescent="0.25">
      <c r="A1507" t="s">
        <v>2164</v>
      </c>
      <c r="B1507">
        <v>208749</v>
      </c>
      <c r="C1507" s="30" t="s">
        <v>8777</v>
      </c>
      <c r="D1507" s="33">
        <v>44455</v>
      </c>
      <c r="E1507" t="s">
        <v>2170</v>
      </c>
      <c r="F1507">
        <v>39</v>
      </c>
      <c r="G1507">
        <v>-2.0499999999999998</v>
      </c>
      <c r="H1507">
        <v>36.950000000000003</v>
      </c>
      <c r="I1507" t="s">
        <v>8207</v>
      </c>
      <c r="J1507" t="s">
        <v>8502</v>
      </c>
      <c r="K1507" t="s">
        <v>8503</v>
      </c>
      <c r="L1507" t="s">
        <v>5663</v>
      </c>
      <c r="M1507" t="s">
        <v>5663</v>
      </c>
      <c r="N1507" t="s">
        <v>5663</v>
      </c>
      <c r="O1507" t="s">
        <v>5663</v>
      </c>
      <c r="P1507" t="s">
        <v>5663</v>
      </c>
      <c r="Q1507">
        <v>73.58</v>
      </c>
      <c r="R1507">
        <v>3605.42</v>
      </c>
      <c r="T1507" s="13">
        <v>735.8</v>
      </c>
      <c r="U1507" s="7">
        <v>-150.84</v>
      </c>
      <c r="V1507" s="13">
        <v>70.825770820089005</v>
      </c>
      <c r="W1507" s="13">
        <v>2617.0100000000002</v>
      </c>
      <c r="X1507" s="13">
        <v>101.77</v>
      </c>
      <c r="Y1507" s="14">
        <f t="shared" si="32"/>
        <v>3605.42</v>
      </c>
      <c r="Z1507" s="7">
        <f t="shared" si="33"/>
        <v>3605.42</v>
      </c>
    </row>
    <row r="1508" spans="1:26" x14ac:dyDescent="0.25">
      <c r="A1508" t="s">
        <v>2164</v>
      </c>
      <c r="B1508">
        <v>208750</v>
      </c>
      <c r="C1508" s="30" t="s">
        <v>8778</v>
      </c>
      <c r="D1508" s="33">
        <v>44455</v>
      </c>
      <c r="E1508" t="s">
        <v>2170</v>
      </c>
      <c r="F1508">
        <v>32</v>
      </c>
      <c r="G1508">
        <v>-1.75</v>
      </c>
      <c r="H1508">
        <v>30.25</v>
      </c>
      <c r="I1508" t="s">
        <v>8208</v>
      </c>
      <c r="J1508" t="s">
        <v>8502</v>
      </c>
      <c r="K1508" t="s">
        <v>8503</v>
      </c>
      <c r="L1508" t="s">
        <v>5663</v>
      </c>
      <c r="M1508" t="s">
        <v>5663</v>
      </c>
      <c r="N1508" t="s">
        <v>5663</v>
      </c>
      <c r="O1508" t="s">
        <v>5663</v>
      </c>
      <c r="P1508" t="s">
        <v>5663</v>
      </c>
      <c r="Q1508">
        <v>73.58</v>
      </c>
      <c r="R1508">
        <v>2943.2</v>
      </c>
      <c r="T1508" s="13">
        <v>588.64</v>
      </c>
      <c r="U1508" s="7">
        <v>-128.76</v>
      </c>
      <c r="V1508" s="13">
        <v>70.825770820089005</v>
      </c>
      <c r="W1508" s="13">
        <v>2142.48</v>
      </c>
      <c r="X1508" s="13">
        <v>83.32</v>
      </c>
      <c r="Y1508" s="14">
        <f t="shared" si="32"/>
        <v>2943.2</v>
      </c>
      <c r="Z1508" s="7">
        <f t="shared" si="33"/>
        <v>2943.2000000000003</v>
      </c>
    </row>
    <row r="1509" spans="1:26" x14ac:dyDescent="0.25">
      <c r="A1509" t="s">
        <v>2164</v>
      </c>
      <c r="B1509">
        <v>208751</v>
      </c>
      <c r="C1509" s="30" t="s">
        <v>8779</v>
      </c>
      <c r="D1509" s="33">
        <v>44455</v>
      </c>
      <c r="E1509" t="s">
        <v>2170</v>
      </c>
      <c r="F1509">
        <v>79</v>
      </c>
      <c r="G1509">
        <v>-3.8</v>
      </c>
      <c r="H1509">
        <v>75.2</v>
      </c>
      <c r="I1509" t="s">
        <v>8209</v>
      </c>
      <c r="J1509" t="s">
        <v>8504</v>
      </c>
      <c r="K1509" t="s">
        <v>8505</v>
      </c>
      <c r="L1509" t="s">
        <v>5663</v>
      </c>
      <c r="M1509" t="s">
        <v>5663</v>
      </c>
      <c r="N1509" t="s">
        <v>5663</v>
      </c>
      <c r="O1509" t="s">
        <v>5663</v>
      </c>
      <c r="P1509" t="s">
        <v>5663</v>
      </c>
      <c r="Q1509">
        <v>73.58</v>
      </c>
      <c r="R1509">
        <v>7284.42</v>
      </c>
      <c r="T1509" s="13">
        <v>1471.6</v>
      </c>
      <c r="U1509" s="7">
        <v>-279.60000000000002</v>
      </c>
      <c r="V1509" s="13">
        <v>70.825770820089005</v>
      </c>
      <c r="W1509" s="13">
        <v>5326.1</v>
      </c>
      <c r="X1509" s="13">
        <v>207.12</v>
      </c>
      <c r="Y1509" s="14">
        <f t="shared" si="32"/>
        <v>7284.42</v>
      </c>
      <c r="Z1509" s="7">
        <f t="shared" si="33"/>
        <v>7284.42</v>
      </c>
    </row>
    <row r="1510" spans="1:26" x14ac:dyDescent="0.25">
      <c r="A1510" t="s">
        <v>2164</v>
      </c>
      <c r="B1510">
        <v>208756</v>
      </c>
      <c r="C1510" s="30" t="s">
        <v>8780</v>
      </c>
      <c r="D1510" s="33">
        <v>44455</v>
      </c>
      <c r="E1510" t="s">
        <v>2170</v>
      </c>
      <c r="F1510">
        <v>99</v>
      </c>
      <c r="G1510">
        <v>-4.67</v>
      </c>
      <c r="H1510">
        <v>94.33</v>
      </c>
      <c r="I1510" t="s">
        <v>8210</v>
      </c>
      <c r="J1510" t="s">
        <v>1873</v>
      </c>
      <c r="K1510" t="s">
        <v>1874</v>
      </c>
      <c r="L1510" t="s">
        <v>5663</v>
      </c>
      <c r="M1510" t="s">
        <v>5663</v>
      </c>
      <c r="N1510" t="s">
        <v>5663</v>
      </c>
      <c r="O1510" t="s">
        <v>5663</v>
      </c>
      <c r="P1510" t="s">
        <v>5663</v>
      </c>
      <c r="Q1510">
        <v>73.58</v>
      </c>
      <c r="R1510">
        <v>7284.42</v>
      </c>
      <c r="T1510" s="13">
        <v>0</v>
      </c>
      <c r="U1510" s="7">
        <v>-343.62</v>
      </c>
      <c r="V1510" s="13">
        <v>70.825770820089005</v>
      </c>
      <c r="W1510" s="13">
        <v>6680.99</v>
      </c>
      <c r="X1510" s="13">
        <v>259.81</v>
      </c>
      <c r="Y1510" s="14">
        <f t="shared" si="32"/>
        <v>7284.42</v>
      </c>
      <c r="Z1510" s="7">
        <f t="shared" si="33"/>
        <v>7284.42</v>
      </c>
    </row>
    <row r="1511" spans="1:26" x14ac:dyDescent="0.25">
      <c r="A1511" t="s">
        <v>2164</v>
      </c>
      <c r="B1511">
        <v>208758</v>
      </c>
      <c r="C1511" s="30" t="s">
        <v>8781</v>
      </c>
      <c r="D1511" s="33">
        <v>44455</v>
      </c>
      <c r="E1511" t="s">
        <v>2170</v>
      </c>
      <c r="F1511">
        <v>16</v>
      </c>
      <c r="G1511">
        <v>-1.05</v>
      </c>
      <c r="H1511">
        <v>14.95</v>
      </c>
      <c r="I1511" t="s">
        <v>8211</v>
      </c>
      <c r="J1511" t="s">
        <v>8506</v>
      </c>
      <c r="K1511" t="s">
        <v>8507</v>
      </c>
      <c r="L1511" t="s">
        <v>5663</v>
      </c>
      <c r="M1511" t="s">
        <v>5663</v>
      </c>
      <c r="N1511" t="s">
        <v>5663</v>
      </c>
      <c r="O1511" t="s">
        <v>5663</v>
      </c>
      <c r="P1511" t="s">
        <v>5663</v>
      </c>
      <c r="Q1511">
        <v>73.58</v>
      </c>
      <c r="R1511">
        <v>1471.6</v>
      </c>
      <c r="T1511" s="13">
        <v>294.32</v>
      </c>
      <c r="U1511" s="7">
        <v>-77.25</v>
      </c>
      <c r="V1511" s="13">
        <v>70.825770820089005</v>
      </c>
      <c r="W1511" s="13">
        <v>1058.8499999999999</v>
      </c>
      <c r="X1511" s="13">
        <v>41.18</v>
      </c>
      <c r="Y1511" s="14">
        <f t="shared" si="32"/>
        <v>1471.6</v>
      </c>
      <c r="Z1511" s="7">
        <f t="shared" si="33"/>
        <v>1471.6</v>
      </c>
    </row>
    <row r="1512" spans="1:26" x14ac:dyDescent="0.25">
      <c r="A1512" t="s">
        <v>2164</v>
      </c>
      <c r="B1512">
        <v>208780</v>
      </c>
      <c r="C1512" s="30" t="s">
        <v>8782</v>
      </c>
      <c r="D1512" s="33">
        <v>44456</v>
      </c>
      <c r="E1512" t="s">
        <v>2170</v>
      </c>
      <c r="F1512">
        <v>20</v>
      </c>
      <c r="G1512">
        <v>-1.23</v>
      </c>
      <c r="H1512">
        <v>18.77</v>
      </c>
      <c r="I1512" t="s">
        <v>8212</v>
      </c>
      <c r="J1512" t="s">
        <v>8508</v>
      </c>
      <c r="K1512" t="s">
        <v>8509</v>
      </c>
      <c r="L1512" t="s">
        <v>5663</v>
      </c>
      <c r="M1512" t="s">
        <v>5663</v>
      </c>
      <c r="N1512" t="s">
        <v>5663</v>
      </c>
      <c r="O1512" t="s">
        <v>5663</v>
      </c>
      <c r="P1512" t="s">
        <v>5663</v>
      </c>
      <c r="Q1512">
        <v>73.650000000000006</v>
      </c>
      <c r="R1512">
        <v>1473</v>
      </c>
      <c r="T1512" s="13">
        <v>0</v>
      </c>
      <c r="U1512" s="7">
        <v>-90.59</v>
      </c>
      <c r="V1512" s="13">
        <v>70.741943994271281</v>
      </c>
      <c r="W1512" s="13">
        <v>1327.83</v>
      </c>
      <c r="X1512" s="13">
        <v>54.58</v>
      </c>
      <c r="Y1512" s="14">
        <f t="shared" si="32"/>
        <v>1473</v>
      </c>
      <c r="Z1512" s="7">
        <f t="shared" si="33"/>
        <v>1472.9999999999998</v>
      </c>
    </row>
    <row r="1513" spans="1:26" x14ac:dyDescent="0.25">
      <c r="A1513" t="s">
        <v>2164</v>
      </c>
      <c r="B1513">
        <v>208781</v>
      </c>
      <c r="C1513" s="30" t="s">
        <v>8783</v>
      </c>
      <c r="D1513" s="33">
        <v>44456</v>
      </c>
      <c r="E1513" t="s">
        <v>2170</v>
      </c>
      <c r="F1513">
        <v>16</v>
      </c>
      <c r="G1513">
        <v>-1.05</v>
      </c>
      <c r="H1513">
        <v>14.95</v>
      </c>
      <c r="I1513" t="s">
        <v>8213</v>
      </c>
      <c r="J1513" t="s">
        <v>8510</v>
      </c>
      <c r="K1513" t="s">
        <v>8511</v>
      </c>
      <c r="L1513" t="s">
        <v>5663</v>
      </c>
      <c r="M1513" t="s">
        <v>5663</v>
      </c>
      <c r="N1513" t="s">
        <v>5663</v>
      </c>
      <c r="O1513" t="s">
        <v>5663</v>
      </c>
      <c r="P1513" t="s">
        <v>5663</v>
      </c>
      <c r="Q1513">
        <v>73.650000000000006</v>
      </c>
      <c r="R1513">
        <v>1473</v>
      </c>
      <c r="T1513" s="13">
        <v>294.60000000000002</v>
      </c>
      <c r="U1513" s="7">
        <v>-77.33</v>
      </c>
      <c r="V1513" s="13">
        <v>70.741943994271281</v>
      </c>
      <c r="W1513" s="13">
        <v>1057.5899999999999</v>
      </c>
      <c r="X1513" s="13">
        <v>43.48</v>
      </c>
      <c r="Y1513" s="14">
        <f t="shared" si="32"/>
        <v>1473</v>
      </c>
      <c r="Z1513" s="7">
        <f t="shared" si="33"/>
        <v>1473</v>
      </c>
    </row>
    <row r="1514" spans="1:26" x14ac:dyDescent="0.25">
      <c r="A1514" t="s">
        <v>2164</v>
      </c>
      <c r="B1514">
        <v>208782</v>
      </c>
      <c r="C1514" s="30" t="s">
        <v>8784</v>
      </c>
      <c r="D1514" s="33">
        <v>44456</v>
      </c>
      <c r="E1514" t="s">
        <v>2170</v>
      </c>
      <c r="F1514">
        <v>39</v>
      </c>
      <c r="G1514">
        <v>-2.0499999999999998</v>
      </c>
      <c r="H1514">
        <v>36.950000000000003</v>
      </c>
      <c r="I1514" t="s">
        <v>8214</v>
      </c>
      <c r="J1514" t="s">
        <v>8512</v>
      </c>
      <c r="K1514" t="s">
        <v>8513</v>
      </c>
      <c r="L1514" t="s">
        <v>5663</v>
      </c>
      <c r="M1514" t="s">
        <v>5663</v>
      </c>
      <c r="N1514" t="s">
        <v>5663</v>
      </c>
      <c r="O1514" t="s">
        <v>5663</v>
      </c>
      <c r="P1514" t="s">
        <v>5663</v>
      </c>
      <c r="Q1514">
        <v>73.650000000000006</v>
      </c>
      <c r="R1514">
        <v>3608.8500000000004</v>
      </c>
      <c r="T1514" s="13">
        <v>736.5</v>
      </c>
      <c r="U1514" s="7">
        <v>-150.99</v>
      </c>
      <c r="V1514" s="13">
        <v>70.741943994271281</v>
      </c>
      <c r="W1514" s="13">
        <v>2613.91</v>
      </c>
      <c r="X1514" s="13">
        <v>107.45</v>
      </c>
      <c r="Y1514" s="14">
        <f t="shared" si="32"/>
        <v>3608.8500000000004</v>
      </c>
      <c r="Z1514" s="7">
        <f t="shared" si="33"/>
        <v>3608.8499999999995</v>
      </c>
    </row>
    <row r="1515" spans="1:26" x14ac:dyDescent="0.25">
      <c r="A1515" t="s">
        <v>2164</v>
      </c>
      <c r="B1515">
        <v>208783</v>
      </c>
      <c r="C1515" s="30" t="s">
        <v>8785</v>
      </c>
      <c r="D1515" s="33">
        <v>44456</v>
      </c>
      <c r="E1515" t="s">
        <v>2170</v>
      </c>
      <c r="F1515">
        <v>99</v>
      </c>
      <c r="G1515">
        <v>-4.67</v>
      </c>
      <c r="H1515">
        <v>94.33</v>
      </c>
      <c r="I1515" t="s">
        <v>8215</v>
      </c>
      <c r="J1515" t="s">
        <v>1934</v>
      </c>
      <c r="K1515" t="s">
        <v>8514</v>
      </c>
      <c r="L1515" t="s">
        <v>5663</v>
      </c>
      <c r="M1515" t="s">
        <v>5663</v>
      </c>
      <c r="N1515" t="s">
        <v>5663</v>
      </c>
      <c r="O1515" t="s">
        <v>5663</v>
      </c>
      <c r="P1515" t="s">
        <v>5663</v>
      </c>
      <c r="Q1515">
        <v>73.650000000000006</v>
      </c>
      <c r="R1515">
        <v>7291.35</v>
      </c>
      <c r="T1515" s="13">
        <v>0</v>
      </c>
      <c r="U1515" s="7">
        <v>-343.94</v>
      </c>
      <c r="V1515" s="13">
        <v>70.741943994271281</v>
      </c>
      <c r="W1515" s="13">
        <v>6673.09</v>
      </c>
      <c r="X1515" s="13">
        <v>274.32</v>
      </c>
      <c r="Y1515" s="14">
        <f t="shared" si="32"/>
        <v>7291.35</v>
      </c>
      <c r="Z1515" s="7">
        <f t="shared" si="33"/>
        <v>7291.3499999999995</v>
      </c>
    </row>
    <row r="1516" spans="1:26" x14ac:dyDescent="0.25">
      <c r="A1516" t="s">
        <v>2164</v>
      </c>
      <c r="B1516">
        <v>208784</v>
      </c>
      <c r="C1516" s="30" t="s">
        <v>8786</v>
      </c>
      <c r="D1516" s="33">
        <v>44456</v>
      </c>
      <c r="E1516" t="s">
        <v>2170</v>
      </c>
      <c r="F1516">
        <v>32</v>
      </c>
      <c r="G1516">
        <v>-1.75</v>
      </c>
      <c r="H1516">
        <v>30.25</v>
      </c>
      <c r="I1516" t="s">
        <v>8216</v>
      </c>
      <c r="J1516" t="s">
        <v>8515</v>
      </c>
      <c r="K1516" t="s">
        <v>8516</v>
      </c>
      <c r="L1516" t="s">
        <v>5663</v>
      </c>
      <c r="M1516" t="s">
        <v>5663</v>
      </c>
      <c r="N1516" t="s">
        <v>5663</v>
      </c>
      <c r="O1516" t="s">
        <v>5663</v>
      </c>
      <c r="P1516" t="s">
        <v>5663</v>
      </c>
      <c r="Q1516">
        <v>73.650000000000006</v>
      </c>
      <c r="R1516">
        <v>2946</v>
      </c>
      <c r="T1516" s="13">
        <v>589.20000000000005</v>
      </c>
      <c r="U1516" s="7">
        <v>-128.88999999999999</v>
      </c>
      <c r="V1516" s="13">
        <v>70.741943994271281</v>
      </c>
      <c r="W1516" s="13">
        <v>2139.94</v>
      </c>
      <c r="X1516" s="13">
        <v>87.97</v>
      </c>
      <c r="Y1516" s="14">
        <f t="shared" si="32"/>
        <v>2946</v>
      </c>
      <c r="Z1516" s="7">
        <f t="shared" si="33"/>
        <v>2946</v>
      </c>
    </row>
    <row r="1517" spans="1:26" x14ac:dyDescent="0.25">
      <c r="A1517" t="s">
        <v>2164</v>
      </c>
      <c r="B1517">
        <v>208787</v>
      </c>
      <c r="C1517" s="30" t="s">
        <v>8787</v>
      </c>
      <c r="D1517" s="33">
        <v>44456</v>
      </c>
      <c r="E1517" t="s">
        <v>2170</v>
      </c>
      <c r="F1517">
        <v>39</v>
      </c>
      <c r="G1517">
        <v>-2.0499999999999998</v>
      </c>
      <c r="H1517">
        <v>36.950000000000003</v>
      </c>
      <c r="I1517" t="s">
        <v>8217</v>
      </c>
      <c r="J1517" t="s">
        <v>8517</v>
      </c>
      <c r="K1517" t="s">
        <v>8518</v>
      </c>
      <c r="L1517" t="s">
        <v>5663</v>
      </c>
      <c r="M1517" t="s">
        <v>5663</v>
      </c>
      <c r="N1517" t="s">
        <v>5663</v>
      </c>
      <c r="O1517" t="s">
        <v>5663</v>
      </c>
      <c r="P1517" t="s">
        <v>5663</v>
      </c>
      <c r="Q1517">
        <v>73.650000000000006</v>
      </c>
      <c r="R1517">
        <v>3608.8500000000004</v>
      </c>
      <c r="T1517" s="13">
        <v>736.5</v>
      </c>
      <c r="U1517" s="7">
        <v>-150.99</v>
      </c>
      <c r="V1517" s="13">
        <v>70.741943994271281</v>
      </c>
      <c r="W1517" s="13">
        <v>2613.91</v>
      </c>
      <c r="X1517" s="13">
        <v>107.45</v>
      </c>
      <c r="Y1517" s="14">
        <f t="shared" si="32"/>
        <v>3608.8500000000004</v>
      </c>
      <c r="Z1517" s="7">
        <f t="shared" si="33"/>
        <v>3608.8499999999995</v>
      </c>
    </row>
    <row r="1518" spans="1:26" x14ac:dyDescent="0.25">
      <c r="A1518" t="s">
        <v>2164</v>
      </c>
      <c r="B1518">
        <v>208790</v>
      </c>
      <c r="C1518" s="30" t="s">
        <v>8788</v>
      </c>
      <c r="D1518" s="33">
        <v>44456</v>
      </c>
      <c r="E1518" t="s">
        <v>2170</v>
      </c>
      <c r="F1518">
        <v>99</v>
      </c>
      <c r="G1518">
        <v>-4.67</v>
      </c>
      <c r="H1518">
        <v>94.33</v>
      </c>
      <c r="I1518" t="s">
        <v>8218</v>
      </c>
      <c r="J1518" t="s">
        <v>8519</v>
      </c>
      <c r="K1518" t="s">
        <v>8520</v>
      </c>
      <c r="L1518" t="s">
        <v>5663</v>
      </c>
      <c r="M1518" t="s">
        <v>5663</v>
      </c>
      <c r="N1518" t="s">
        <v>5663</v>
      </c>
      <c r="O1518" t="s">
        <v>5663</v>
      </c>
      <c r="P1518" t="s">
        <v>5663</v>
      </c>
      <c r="Q1518">
        <v>73.650000000000006</v>
      </c>
      <c r="R1518">
        <v>7291.35</v>
      </c>
      <c r="T1518" s="13">
        <v>0</v>
      </c>
      <c r="U1518" s="7">
        <v>-343.94</v>
      </c>
      <c r="V1518" s="13">
        <v>70.741943994271281</v>
      </c>
      <c r="W1518" s="13">
        <v>6673.09</v>
      </c>
      <c r="X1518" s="13">
        <v>274.32</v>
      </c>
      <c r="Y1518" s="14">
        <f t="shared" si="32"/>
        <v>7291.35</v>
      </c>
      <c r="Z1518" s="7">
        <f t="shared" si="33"/>
        <v>7291.3499999999995</v>
      </c>
    </row>
    <row r="1519" spans="1:26" x14ac:dyDescent="0.25">
      <c r="A1519" t="s">
        <v>2164</v>
      </c>
      <c r="B1519">
        <v>208791</v>
      </c>
      <c r="C1519" s="30" t="s">
        <v>8789</v>
      </c>
      <c r="D1519" s="33">
        <v>44457</v>
      </c>
      <c r="E1519" t="s">
        <v>2170</v>
      </c>
      <c r="F1519">
        <v>79</v>
      </c>
      <c r="G1519">
        <v>-3.8</v>
      </c>
      <c r="H1519">
        <v>75.2</v>
      </c>
      <c r="I1519" t="s">
        <v>8219</v>
      </c>
      <c r="J1519" t="s">
        <v>8521</v>
      </c>
      <c r="K1519" t="s">
        <v>8522</v>
      </c>
      <c r="L1519" t="s">
        <v>5663</v>
      </c>
      <c r="M1519" t="s">
        <v>5663</v>
      </c>
      <c r="N1519" t="s">
        <v>5663</v>
      </c>
      <c r="O1519" t="s">
        <v>5663</v>
      </c>
      <c r="P1519" t="s">
        <v>5663</v>
      </c>
      <c r="Q1519">
        <v>73.69</v>
      </c>
      <c r="R1519">
        <v>7295.3099999999995</v>
      </c>
      <c r="T1519" s="13">
        <v>1473.8</v>
      </c>
      <c r="U1519" s="7">
        <v>-280.02999999999997</v>
      </c>
      <c r="V1519" s="13">
        <v>70.816805741244451</v>
      </c>
      <c r="W1519" s="13">
        <v>5325.42</v>
      </c>
      <c r="X1519" s="13">
        <v>216.06</v>
      </c>
      <c r="Y1519" s="14">
        <f t="shared" si="32"/>
        <v>7295.3099999999995</v>
      </c>
      <c r="Z1519" s="7">
        <f t="shared" si="33"/>
        <v>7295.31</v>
      </c>
    </row>
    <row r="1520" spans="1:26" x14ac:dyDescent="0.25">
      <c r="A1520" t="s">
        <v>2164</v>
      </c>
      <c r="B1520">
        <v>208793</v>
      </c>
      <c r="C1520" s="30" t="s">
        <v>8790</v>
      </c>
      <c r="D1520" s="33">
        <v>44457</v>
      </c>
      <c r="E1520" t="s">
        <v>2170</v>
      </c>
      <c r="F1520">
        <v>79</v>
      </c>
      <c r="G1520">
        <v>-3.8</v>
      </c>
      <c r="H1520">
        <v>75.2</v>
      </c>
      <c r="I1520" t="s">
        <v>8220</v>
      </c>
      <c r="J1520" t="s">
        <v>8523</v>
      </c>
      <c r="K1520" t="s">
        <v>8524</v>
      </c>
      <c r="L1520" t="s">
        <v>5663</v>
      </c>
      <c r="M1520" t="s">
        <v>5663</v>
      </c>
      <c r="N1520" t="s">
        <v>5663</v>
      </c>
      <c r="O1520" t="s">
        <v>5663</v>
      </c>
      <c r="P1520" t="s">
        <v>5663</v>
      </c>
      <c r="Q1520">
        <v>73.69</v>
      </c>
      <c r="R1520">
        <v>7295.3099999999995</v>
      </c>
      <c r="T1520" s="13">
        <v>1473.8</v>
      </c>
      <c r="U1520" s="7">
        <v>-280.02999999999997</v>
      </c>
      <c r="V1520" s="13">
        <v>70.816805741244451</v>
      </c>
      <c r="W1520" s="13">
        <v>5325.42</v>
      </c>
      <c r="X1520" s="13">
        <v>216.06</v>
      </c>
      <c r="Y1520" s="14">
        <f t="shared" ref="Y1520:Y1583" si="34">+R1520</f>
        <v>7295.3099999999995</v>
      </c>
      <c r="Z1520" s="7">
        <f t="shared" ref="Z1520:Z1583" si="35">+W1520+X1520-U1520+T1520</f>
        <v>7295.31</v>
      </c>
    </row>
    <row r="1521" spans="1:26" x14ac:dyDescent="0.25">
      <c r="A1521" t="s">
        <v>2164</v>
      </c>
      <c r="B1521" t="s">
        <v>8089</v>
      </c>
      <c r="C1521" s="30" t="s">
        <v>8791</v>
      </c>
      <c r="D1521" s="33">
        <v>44457</v>
      </c>
      <c r="E1521" t="s">
        <v>2170</v>
      </c>
      <c r="F1521">
        <v>252</v>
      </c>
      <c r="G1521">
        <v>-11.35</v>
      </c>
      <c r="H1521">
        <v>240.65</v>
      </c>
      <c r="I1521" t="s">
        <v>8221</v>
      </c>
      <c r="J1521" t="s">
        <v>249</v>
      </c>
      <c r="K1521" t="s">
        <v>250</v>
      </c>
      <c r="L1521" t="s">
        <v>5663</v>
      </c>
      <c r="M1521" t="s">
        <v>5663</v>
      </c>
      <c r="N1521" t="s">
        <v>5663</v>
      </c>
      <c r="O1521" t="s">
        <v>5663</v>
      </c>
      <c r="P1521" t="s">
        <v>5663</v>
      </c>
      <c r="Q1521">
        <v>73.69</v>
      </c>
      <c r="R1521">
        <v>18569.88</v>
      </c>
      <c r="T1521" s="13">
        <v>0</v>
      </c>
      <c r="U1521" s="7">
        <v>-836.39</v>
      </c>
      <c r="V1521" s="13">
        <v>70.816805741244451</v>
      </c>
      <c r="W1521" s="13">
        <v>17042.060000000001</v>
      </c>
      <c r="X1521" s="13">
        <v>691.43</v>
      </c>
      <c r="Y1521" s="14">
        <f t="shared" si="34"/>
        <v>18569.88</v>
      </c>
      <c r="Z1521" s="7">
        <f t="shared" si="35"/>
        <v>18569.88</v>
      </c>
    </row>
    <row r="1522" spans="1:26" x14ac:dyDescent="0.25">
      <c r="A1522" t="s">
        <v>2164</v>
      </c>
      <c r="B1522">
        <v>208794</v>
      </c>
      <c r="C1522" s="30" t="s">
        <v>8792</v>
      </c>
      <c r="D1522" s="33">
        <v>44457</v>
      </c>
      <c r="E1522" t="s">
        <v>2170</v>
      </c>
      <c r="F1522">
        <v>16</v>
      </c>
      <c r="G1522">
        <v>-1.05</v>
      </c>
      <c r="H1522">
        <v>14.95</v>
      </c>
      <c r="I1522" t="s">
        <v>8222</v>
      </c>
      <c r="J1522" t="s">
        <v>8525</v>
      </c>
      <c r="K1522" t="s">
        <v>8526</v>
      </c>
      <c r="L1522" t="s">
        <v>5663</v>
      </c>
      <c r="M1522" t="s">
        <v>5663</v>
      </c>
      <c r="N1522" t="s">
        <v>5663</v>
      </c>
      <c r="O1522" t="s">
        <v>5663</v>
      </c>
      <c r="P1522" t="s">
        <v>5663</v>
      </c>
      <c r="Q1522">
        <v>73.69</v>
      </c>
      <c r="R1522">
        <v>1473.8</v>
      </c>
      <c r="T1522" s="13">
        <v>294.76</v>
      </c>
      <c r="U1522" s="7">
        <v>-77.38</v>
      </c>
      <c r="V1522" s="13">
        <v>70.816805741244451</v>
      </c>
      <c r="W1522" s="13">
        <v>1058.71</v>
      </c>
      <c r="X1522" s="13">
        <v>42.95</v>
      </c>
      <c r="Y1522" s="14">
        <f t="shared" si="34"/>
        <v>1473.8</v>
      </c>
      <c r="Z1522" s="7">
        <f t="shared" si="35"/>
        <v>1473.8</v>
      </c>
    </row>
    <row r="1523" spans="1:26" x14ac:dyDescent="0.25">
      <c r="A1523" t="s">
        <v>2164</v>
      </c>
      <c r="B1523">
        <v>208795</v>
      </c>
      <c r="C1523" s="30" t="s">
        <v>8793</v>
      </c>
      <c r="D1523" s="33">
        <v>44457</v>
      </c>
      <c r="E1523" t="s">
        <v>2170</v>
      </c>
      <c r="F1523">
        <v>79</v>
      </c>
      <c r="G1523">
        <v>-3.8</v>
      </c>
      <c r="H1523">
        <v>75.2</v>
      </c>
      <c r="I1523" t="s">
        <v>8223</v>
      </c>
      <c r="J1523" t="s">
        <v>8527</v>
      </c>
      <c r="K1523" t="s">
        <v>8528</v>
      </c>
      <c r="L1523" t="s">
        <v>5663</v>
      </c>
      <c r="M1523" t="s">
        <v>5663</v>
      </c>
      <c r="N1523" t="s">
        <v>5663</v>
      </c>
      <c r="O1523" t="s">
        <v>5663</v>
      </c>
      <c r="P1523" t="s">
        <v>5663</v>
      </c>
      <c r="Q1523">
        <v>73.69</v>
      </c>
      <c r="R1523">
        <v>7295.3099999999995</v>
      </c>
      <c r="T1523" s="13">
        <v>1473.8</v>
      </c>
      <c r="U1523" s="7">
        <v>-280.02999999999997</v>
      </c>
      <c r="V1523" s="13">
        <v>70.816805741244451</v>
      </c>
      <c r="W1523" s="13">
        <v>5325.42</v>
      </c>
      <c r="X1523" s="13">
        <v>216.06</v>
      </c>
      <c r="Y1523" s="14">
        <f t="shared" si="34"/>
        <v>7295.3099999999995</v>
      </c>
      <c r="Z1523" s="7">
        <f t="shared" si="35"/>
        <v>7295.31</v>
      </c>
    </row>
    <row r="1524" spans="1:26" x14ac:dyDescent="0.25">
      <c r="A1524" t="s">
        <v>2164</v>
      </c>
      <c r="B1524">
        <v>208796</v>
      </c>
      <c r="C1524" s="30" t="s">
        <v>8794</v>
      </c>
      <c r="D1524" s="33">
        <v>44457</v>
      </c>
      <c r="E1524" t="s">
        <v>2170</v>
      </c>
      <c r="F1524">
        <v>79</v>
      </c>
      <c r="G1524">
        <v>-3.8</v>
      </c>
      <c r="H1524">
        <v>75.2</v>
      </c>
      <c r="I1524" t="s">
        <v>8224</v>
      </c>
      <c r="J1524" t="s">
        <v>8529</v>
      </c>
      <c r="K1524" t="s">
        <v>8530</v>
      </c>
      <c r="L1524" t="s">
        <v>5663</v>
      </c>
      <c r="M1524" t="s">
        <v>5663</v>
      </c>
      <c r="N1524" t="s">
        <v>5663</v>
      </c>
      <c r="O1524" t="s">
        <v>5663</v>
      </c>
      <c r="P1524" t="s">
        <v>5663</v>
      </c>
      <c r="Q1524">
        <v>73.69</v>
      </c>
      <c r="R1524">
        <v>7295.3099999999995</v>
      </c>
      <c r="T1524" s="13">
        <v>1473.8</v>
      </c>
      <c r="U1524" s="7">
        <v>-280.02999999999997</v>
      </c>
      <c r="V1524" s="13">
        <v>70.816805741244451</v>
      </c>
      <c r="W1524" s="13">
        <v>5325.42</v>
      </c>
      <c r="X1524" s="13">
        <v>216.06</v>
      </c>
      <c r="Y1524" s="14">
        <f t="shared" si="34"/>
        <v>7295.3099999999995</v>
      </c>
      <c r="Z1524" s="7">
        <f t="shared" si="35"/>
        <v>7295.31</v>
      </c>
    </row>
    <row r="1525" spans="1:26" x14ac:dyDescent="0.25">
      <c r="A1525" t="s">
        <v>2164</v>
      </c>
      <c r="B1525">
        <v>208799</v>
      </c>
      <c r="C1525" s="30" t="s">
        <v>8795</v>
      </c>
      <c r="D1525" s="33">
        <v>44457</v>
      </c>
      <c r="E1525" t="s">
        <v>2170</v>
      </c>
      <c r="F1525">
        <v>99</v>
      </c>
      <c r="G1525">
        <v>-4.67</v>
      </c>
      <c r="H1525">
        <v>94.33</v>
      </c>
      <c r="I1525" t="s">
        <v>8225</v>
      </c>
      <c r="J1525" t="s">
        <v>8531</v>
      </c>
      <c r="K1525" t="s">
        <v>8532</v>
      </c>
      <c r="L1525" t="s">
        <v>5663</v>
      </c>
      <c r="M1525" t="s">
        <v>5663</v>
      </c>
      <c r="N1525" t="s">
        <v>5663</v>
      </c>
      <c r="O1525" t="s">
        <v>5663</v>
      </c>
      <c r="P1525" t="s">
        <v>5663</v>
      </c>
      <c r="Q1525">
        <v>73.69</v>
      </c>
      <c r="R1525">
        <v>7295.3099999999995</v>
      </c>
      <c r="T1525" s="13">
        <v>0</v>
      </c>
      <c r="U1525" s="7">
        <v>-344.13</v>
      </c>
      <c r="V1525" s="13">
        <v>70.816805741244451</v>
      </c>
      <c r="W1525" s="13">
        <v>6680.15</v>
      </c>
      <c r="X1525" s="13">
        <v>271.02999999999997</v>
      </c>
      <c r="Y1525" s="14">
        <f t="shared" si="34"/>
        <v>7295.3099999999995</v>
      </c>
      <c r="Z1525" s="7">
        <f t="shared" si="35"/>
        <v>7295.3099999999995</v>
      </c>
    </row>
    <row r="1526" spans="1:26" x14ac:dyDescent="0.25">
      <c r="A1526" t="s">
        <v>2164</v>
      </c>
      <c r="B1526">
        <v>208800</v>
      </c>
      <c r="C1526" s="30" t="s">
        <v>8796</v>
      </c>
      <c r="D1526" s="33">
        <v>44458</v>
      </c>
      <c r="E1526" t="s">
        <v>2170</v>
      </c>
      <c r="F1526">
        <v>79</v>
      </c>
      <c r="G1526">
        <v>-3.8</v>
      </c>
      <c r="H1526">
        <v>75.2</v>
      </c>
      <c r="I1526" t="s">
        <v>8226</v>
      </c>
      <c r="J1526" t="s">
        <v>8533</v>
      </c>
      <c r="K1526" t="s">
        <v>8534</v>
      </c>
      <c r="L1526" t="s">
        <v>5663</v>
      </c>
      <c r="M1526" t="s">
        <v>5663</v>
      </c>
      <c r="N1526" t="s">
        <v>5663</v>
      </c>
      <c r="O1526" t="s">
        <v>5663</v>
      </c>
      <c r="P1526" t="s">
        <v>5663</v>
      </c>
      <c r="Q1526">
        <v>73.709999999999994</v>
      </c>
      <c r="R1526">
        <v>7297.2899999999991</v>
      </c>
      <c r="T1526" s="13">
        <v>1474.2</v>
      </c>
      <c r="U1526" s="7">
        <v>-280.10000000000002</v>
      </c>
      <c r="V1526" s="13">
        <v>70.817970049916795</v>
      </c>
      <c r="W1526" s="13">
        <v>5325.51</v>
      </c>
      <c r="X1526" s="13">
        <v>217.48</v>
      </c>
      <c r="Y1526" s="14">
        <f t="shared" si="34"/>
        <v>7297.2899999999991</v>
      </c>
      <c r="Z1526" s="7">
        <f t="shared" si="35"/>
        <v>7297.29</v>
      </c>
    </row>
    <row r="1527" spans="1:26" x14ac:dyDescent="0.25">
      <c r="A1527" t="s">
        <v>2164</v>
      </c>
      <c r="B1527">
        <v>208801</v>
      </c>
      <c r="C1527" s="30" t="s">
        <v>8797</v>
      </c>
      <c r="D1527" s="33">
        <v>44458</v>
      </c>
      <c r="E1527" t="s">
        <v>2170</v>
      </c>
      <c r="F1527">
        <v>16</v>
      </c>
      <c r="G1527">
        <v>-1.05</v>
      </c>
      <c r="H1527">
        <v>14.95</v>
      </c>
      <c r="I1527" t="s">
        <v>8227</v>
      </c>
      <c r="J1527" t="s">
        <v>8535</v>
      </c>
      <c r="K1527" t="s">
        <v>8536</v>
      </c>
      <c r="L1527" t="s">
        <v>5663</v>
      </c>
      <c r="M1527" t="s">
        <v>5663</v>
      </c>
      <c r="N1527" t="s">
        <v>5663</v>
      </c>
      <c r="O1527" t="s">
        <v>5663</v>
      </c>
      <c r="P1527" t="s">
        <v>5663</v>
      </c>
      <c r="Q1527">
        <v>73.709999999999994</v>
      </c>
      <c r="R1527">
        <v>1474.1999999999998</v>
      </c>
      <c r="T1527" s="13">
        <v>294.83999999999997</v>
      </c>
      <c r="U1527" s="7">
        <v>-77.39</v>
      </c>
      <c r="V1527" s="13">
        <v>70.817970049916795</v>
      </c>
      <c r="W1527" s="13">
        <v>1058.73</v>
      </c>
      <c r="X1527" s="13">
        <v>43.24</v>
      </c>
      <c r="Y1527" s="14">
        <f t="shared" si="34"/>
        <v>1474.1999999999998</v>
      </c>
      <c r="Z1527" s="7">
        <f t="shared" si="35"/>
        <v>1474.2</v>
      </c>
    </row>
    <row r="1528" spans="1:26" x14ac:dyDescent="0.25">
      <c r="A1528" t="s">
        <v>2164</v>
      </c>
      <c r="B1528">
        <v>208803</v>
      </c>
      <c r="C1528" s="30" t="s">
        <v>8798</v>
      </c>
      <c r="D1528" s="33">
        <v>44458</v>
      </c>
      <c r="E1528" t="s">
        <v>2170</v>
      </c>
      <c r="F1528">
        <v>79</v>
      </c>
      <c r="G1528">
        <v>-3.8</v>
      </c>
      <c r="H1528">
        <v>75.2</v>
      </c>
      <c r="I1528" t="s">
        <v>8228</v>
      </c>
      <c r="J1528" t="s">
        <v>8537</v>
      </c>
      <c r="K1528" t="s">
        <v>8538</v>
      </c>
      <c r="L1528" t="s">
        <v>5663</v>
      </c>
      <c r="M1528" t="s">
        <v>5663</v>
      </c>
      <c r="N1528" t="s">
        <v>5663</v>
      </c>
      <c r="O1528" t="s">
        <v>5663</v>
      </c>
      <c r="P1528" t="s">
        <v>5663</v>
      </c>
      <c r="Q1528">
        <v>73.709999999999994</v>
      </c>
      <c r="R1528">
        <v>7297.2899999999991</v>
      </c>
      <c r="T1528" s="13">
        <v>1474.2</v>
      </c>
      <c r="U1528" s="7">
        <v>-280.10000000000002</v>
      </c>
      <c r="V1528" s="13">
        <v>70.817970049916795</v>
      </c>
      <c r="W1528" s="13">
        <v>5325.51</v>
      </c>
      <c r="X1528" s="13">
        <v>217.48</v>
      </c>
      <c r="Y1528" s="14">
        <f t="shared" si="34"/>
        <v>7297.2899999999991</v>
      </c>
      <c r="Z1528" s="7">
        <f t="shared" si="35"/>
        <v>7297.29</v>
      </c>
    </row>
    <row r="1529" spans="1:26" x14ac:dyDescent="0.25">
      <c r="A1529" t="s">
        <v>2164</v>
      </c>
      <c r="B1529">
        <v>208805</v>
      </c>
      <c r="C1529" s="30" t="s">
        <v>8799</v>
      </c>
      <c r="D1529" s="33">
        <v>44458</v>
      </c>
      <c r="E1529" t="s">
        <v>2170</v>
      </c>
      <c r="F1529">
        <v>16</v>
      </c>
      <c r="G1529">
        <v>-1.05</v>
      </c>
      <c r="H1529">
        <v>14.95</v>
      </c>
      <c r="I1529" t="s">
        <v>8229</v>
      </c>
      <c r="J1529" t="s">
        <v>8539</v>
      </c>
      <c r="K1529" t="s">
        <v>8540</v>
      </c>
      <c r="L1529" t="s">
        <v>5663</v>
      </c>
      <c r="M1529" t="s">
        <v>5663</v>
      </c>
      <c r="N1529" t="s">
        <v>5663</v>
      </c>
      <c r="O1529" t="s">
        <v>5663</v>
      </c>
      <c r="P1529" t="s">
        <v>5663</v>
      </c>
      <c r="Q1529">
        <v>73.709999999999994</v>
      </c>
      <c r="R1529">
        <v>1474.1999999999998</v>
      </c>
      <c r="T1529" s="13">
        <v>294.83999999999997</v>
      </c>
      <c r="U1529" s="7">
        <v>-77.39</v>
      </c>
      <c r="V1529" s="13">
        <v>70.817970049916795</v>
      </c>
      <c r="W1529" s="13">
        <v>1058.73</v>
      </c>
      <c r="X1529" s="13">
        <v>43.24</v>
      </c>
      <c r="Y1529" s="14">
        <f t="shared" si="34"/>
        <v>1474.1999999999998</v>
      </c>
      <c r="Z1529" s="7">
        <f t="shared" si="35"/>
        <v>1474.2</v>
      </c>
    </row>
    <row r="1530" spans="1:26" x14ac:dyDescent="0.25">
      <c r="A1530" t="s">
        <v>2164</v>
      </c>
      <c r="B1530">
        <v>208807</v>
      </c>
      <c r="C1530" s="30" t="s">
        <v>8800</v>
      </c>
      <c r="D1530" s="33">
        <v>44459</v>
      </c>
      <c r="E1530" t="s">
        <v>2170</v>
      </c>
      <c r="F1530">
        <v>79</v>
      </c>
      <c r="G1530">
        <v>-3.8</v>
      </c>
      <c r="H1530">
        <v>75.2</v>
      </c>
      <c r="I1530" t="s">
        <v>8230</v>
      </c>
      <c r="J1530" t="s">
        <v>8541</v>
      </c>
      <c r="K1530" t="s">
        <v>8542</v>
      </c>
      <c r="L1530" t="s">
        <v>5663</v>
      </c>
      <c r="M1530" t="s">
        <v>5663</v>
      </c>
      <c r="N1530" t="s">
        <v>5663</v>
      </c>
      <c r="O1530" t="s">
        <v>5663</v>
      </c>
      <c r="P1530" t="s">
        <v>5663</v>
      </c>
      <c r="Q1530">
        <v>73.66</v>
      </c>
      <c r="R1530">
        <v>7292.3399999999992</v>
      </c>
      <c r="T1530" s="13">
        <v>1473.2</v>
      </c>
      <c r="U1530" s="7">
        <v>-279.89999999999998</v>
      </c>
      <c r="V1530" s="13">
        <v>70.816822685610433</v>
      </c>
      <c r="W1530" s="13">
        <v>5325.43</v>
      </c>
      <c r="X1530" s="13">
        <v>213.81</v>
      </c>
      <c r="Y1530" s="14">
        <f t="shared" si="34"/>
        <v>7292.3399999999992</v>
      </c>
      <c r="Z1530" s="7">
        <f t="shared" si="35"/>
        <v>7292.34</v>
      </c>
    </row>
    <row r="1531" spans="1:26" x14ac:dyDescent="0.25">
      <c r="A1531" t="s">
        <v>2164</v>
      </c>
      <c r="B1531">
        <v>208808</v>
      </c>
      <c r="C1531" s="30" t="s">
        <v>8801</v>
      </c>
      <c r="D1531" s="33">
        <v>44459</v>
      </c>
      <c r="E1531" t="s">
        <v>2170</v>
      </c>
      <c r="F1531">
        <v>71</v>
      </c>
      <c r="G1531">
        <v>-3.46</v>
      </c>
      <c r="H1531">
        <v>67.540000000000006</v>
      </c>
      <c r="I1531" t="s">
        <v>8231</v>
      </c>
      <c r="J1531" t="s">
        <v>8543</v>
      </c>
      <c r="K1531" t="s">
        <v>8544</v>
      </c>
      <c r="L1531" t="s">
        <v>5663</v>
      </c>
      <c r="M1531" t="s">
        <v>5663</v>
      </c>
      <c r="N1531" t="s">
        <v>5663</v>
      </c>
      <c r="O1531" t="s">
        <v>5663</v>
      </c>
      <c r="P1531" t="s">
        <v>5663</v>
      </c>
      <c r="Q1531">
        <v>73.66</v>
      </c>
      <c r="R1531">
        <v>6555.74</v>
      </c>
      <c r="T1531" s="13">
        <v>1325.88</v>
      </c>
      <c r="U1531" s="7">
        <v>-254.86</v>
      </c>
      <c r="V1531" s="13">
        <v>70.816822685610433</v>
      </c>
      <c r="W1531" s="13">
        <v>4782.97</v>
      </c>
      <c r="X1531" s="13">
        <v>192.03</v>
      </c>
      <c r="Y1531" s="14">
        <f t="shared" si="34"/>
        <v>6555.74</v>
      </c>
      <c r="Z1531" s="7">
        <f t="shared" si="35"/>
        <v>6555.74</v>
      </c>
    </row>
    <row r="1532" spans="1:26" x14ac:dyDescent="0.25">
      <c r="A1532" t="s">
        <v>2164</v>
      </c>
      <c r="B1532">
        <v>208809</v>
      </c>
      <c r="C1532" s="30" t="s">
        <v>8802</v>
      </c>
      <c r="D1532" s="33">
        <v>44459</v>
      </c>
      <c r="E1532" t="s">
        <v>2170</v>
      </c>
      <c r="F1532">
        <v>79</v>
      </c>
      <c r="G1532">
        <v>-3.8</v>
      </c>
      <c r="H1532">
        <v>75.2</v>
      </c>
      <c r="I1532" t="s">
        <v>8232</v>
      </c>
      <c r="J1532" t="s">
        <v>8545</v>
      </c>
      <c r="K1532" t="s">
        <v>8546</v>
      </c>
      <c r="L1532" t="s">
        <v>5663</v>
      </c>
      <c r="M1532" t="s">
        <v>5663</v>
      </c>
      <c r="N1532" t="s">
        <v>5663</v>
      </c>
      <c r="O1532" t="s">
        <v>5663</v>
      </c>
      <c r="P1532" t="s">
        <v>5663</v>
      </c>
      <c r="Q1532">
        <v>73.66</v>
      </c>
      <c r="R1532">
        <v>7292.3399999999992</v>
      </c>
      <c r="T1532" s="13">
        <v>1473.2</v>
      </c>
      <c r="U1532" s="7">
        <v>-279.89999999999998</v>
      </c>
      <c r="V1532" s="13">
        <v>70.816822685610433</v>
      </c>
      <c r="W1532" s="13">
        <v>5325.43</v>
      </c>
      <c r="X1532" s="13">
        <v>213.81</v>
      </c>
      <c r="Y1532" s="14">
        <f t="shared" si="34"/>
        <v>7292.3399999999992</v>
      </c>
      <c r="Z1532" s="7">
        <f t="shared" si="35"/>
        <v>7292.34</v>
      </c>
    </row>
    <row r="1533" spans="1:26" x14ac:dyDescent="0.25">
      <c r="A1533" t="s">
        <v>2164</v>
      </c>
      <c r="B1533">
        <v>208810</v>
      </c>
      <c r="C1533" s="30" t="s">
        <v>8803</v>
      </c>
      <c r="D1533" s="33">
        <v>44459</v>
      </c>
      <c r="E1533" t="s">
        <v>2170</v>
      </c>
      <c r="F1533">
        <v>32</v>
      </c>
      <c r="G1533">
        <v>-1.75</v>
      </c>
      <c r="H1533">
        <v>30.25</v>
      </c>
      <c r="I1533" t="s">
        <v>8233</v>
      </c>
      <c r="J1533" t="s">
        <v>8545</v>
      </c>
      <c r="K1533" t="s">
        <v>8546</v>
      </c>
      <c r="L1533" t="s">
        <v>5663</v>
      </c>
      <c r="M1533" t="s">
        <v>5663</v>
      </c>
      <c r="N1533" t="s">
        <v>5663</v>
      </c>
      <c r="O1533" t="s">
        <v>5663</v>
      </c>
      <c r="P1533" t="s">
        <v>5663</v>
      </c>
      <c r="Q1533">
        <v>73.66</v>
      </c>
      <c r="R1533">
        <v>2946.3999999999996</v>
      </c>
      <c r="T1533" s="13">
        <v>589.28</v>
      </c>
      <c r="U1533" s="7">
        <v>-128.9</v>
      </c>
      <c r="V1533" s="13">
        <v>70.816822685610433</v>
      </c>
      <c r="W1533" s="13">
        <v>2142.21</v>
      </c>
      <c r="X1533" s="13">
        <v>86.01</v>
      </c>
      <c r="Y1533" s="14">
        <f t="shared" si="34"/>
        <v>2946.3999999999996</v>
      </c>
      <c r="Z1533" s="7">
        <f t="shared" si="35"/>
        <v>2946.4000000000005</v>
      </c>
    </row>
    <row r="1534" spans="1:26" x14ac:dyDescent="0.25">
      <c r="A1534" t="s">
        <v>2164</v>
      </c>
      <c r="B1534">
        <v>208811</v>
      </c>
      <c r="C1534" s="30" t="s">
        <v>8804</v>
      </c>
      <c r="D1534" s="33">
        <v>44459</v>
      </c>
      <c r="E1534" t="s">
        <v>2170</v>
      </c>
      <c r="F1534">
        <v>79</v>
      </c>
      <c r="G1534">
        <v>-3.8</v>
      </c>
      <c r="H1534">
        <v>75.2</v>
      </c>
      <c r="I1534" t="s">
        <v>8234</v>
      </c>
      <c r="J1534" t="s">
        <v>8450</v>
      </c>
      <c r="K1534" t="s">
        <v>8451</v>
      </c>
      <c r="L1534" t="s">
        <v>5663</v>
      </c>
      <c r="M1534" t="s">
        <v>5663</v>
      </c>
      <c r="N1534" t="s">
        <v>5663</v>
      </c>
      <c r="O1534" t="s">
        <v>5663</v>
      </c>
      <c r="P1534" t="s">
        <v>5663</v>
      </c>
      <c r="Q1534">
        <v>73.66</v>
      </c>
      <c r="R1534">
        <v>7292.3399999999992</v>
      </c>
      <c r="T1534" s="13">
        <v>1473.2</v>
      </c>
      <c r="U1534" s="7">
        <v>-279.89999999999998</v>
      </c>
      <c r="V1534" s="13">
        <v>70.816822685610433</v>
      </c>
      <c r="W1534" s="13">
        <v>5325.43</v>
      </c>
      <c r="X1534" s="13">
        <v>213.81</v>
      </c>
      <c r="Y1534" s="14">
        <f t="shared" si="34"/>
        <v>7292.3399999999992</v>
      </c>
      <c r="Z1534" s="7">
        <f t="shared" si="35"/>
        <v>7292.34</v>
      </c>
    </row>
    <row r="1535" spans="1:26" x14ac:dyDescent="0.25">
      <c r="A1535" t="s">
        <v>2164</v>
      </c>
      <c r="B1535">
        <v>208816</v>
      </c>
      <c r="C1535" s="30" t="s">
        <v>8805</v>
      </c>
      <c r="D1535" s="33">
        <v>44459</v>
      </c>
      <c r="E1535" t="s">
        <v>2170</v>
      </c>
      <c r="F1535">
        <v>79</v>
      </c>
      <c r="G1535">
        <v>-3.8</v>
      </c>
      <c r="H1535">
        <v>75.2</v>
      </c>
      <c r="I1535" t="s">
        <v>8235</v>
      </c>
      <c r="J1535" t="s">
        <v>8547</v>
      </c>
      <c r="K1535" t="s">
        <v>8548</v>
      </c>
      <c r="L1535" t="s">
        <v>5663</v>
      </c>
      <c r="M1535" t="s">
        <v>5663</v>
      </c>
      <c r="N1535" t="s">
        <v>5663</v>
      </c>
      <c r="O1535" t="s">
        <v>5663</v>
      </c>
      <c r="P1535" t="s">
        <v>5663</v>
      </c>
      <c r="Q1535">
        <v>73.66</v>
      </c>
      <c r="R1535">
        <v>7292.3399999999992</v>
      </c>
      <c r="T1535" s="13">
        <v>1473.2</v>
      </c>
      <c r="U1535" s="7">
        <v>-279.89999999999998</v>
      </c>
      <c r="V1535" s="13">
        <v>70.816822685610433</v>
      </c>
      <c r="W1535" s="13">
        <v>5325.43</v>
      </c>
      <c r="X1535" s="13">
        <v>213.81</v>
      </c>
      <c r="Y1535" s="14">
        <f t="shared" si="34"/>
        <v>7292.3399999999992</v>
      </c>
      <c r="Z1535" s="7">
        <f t="shared" si="35"/>
        <v>7292.34</v>
      </c>
    </row>
    <row r="1536" spans="1:26" x14ac:dyDescent="0.25">
      <c r="A1536" t="s">
        <v>2164</v>
      </c>
      <c r="B1536">
        <v>208817</v>
      </c>
      <c r="C1536" s="30" t="s">
        <v>8806</v>
      </c>
      <c r="D1536" s="33">
        <v>44459</v>
      </c>
      <c r="E1536" t="s">
        <v>2170</v>
      </c>
      <c r="F1536">
        <v>79</v>
      </c>
      <c r="G1536">
        <v>-3.8</v>
      </c>
      <c r="H1536">
        <v>75.2</v>
      </c>
      <c r="I1536" t="s">
        <v>8236</v>
      </c>
      <c r="J1536" t="s">
        <v>8549</v>
      </c>
      <c r="K1536" t="s">
        <v>8550</v>
      </c>
      <c r="L1536" t="s">
        <v>5663</v>
      </c>
      <c r="M1536" t="s">
        <v>5663</v>
      </c>
      <c r="N1536" t="s">
        <v>5663</v>
      </c>
      <c r="O1536" t="s">
        <v>5663</v>
      </c>
      <c r="P1536" t="s">
        <v>5663</v>
      </c>
      <c r="Q1536">
        <v>73.66</v>
      </c>
      <c r="R1536">
        <v>7292.3399999999992</v>
      </c>
      <c r="T1536" s="13">
        <v>1473.2</v>
      </c>
      <c r="U1536" s="7">
        <v>-279.89999999999998</v>
      </c>
      <c r="V1536" s="13">
        <v>70.816822685610433</v>
      </c>
      <c r="W1536" s="13">
        <v>5325.43</v>
      </c>
      <c r="X1536" s="13">
        <v>213.81</v>
      </c>
      <c r="Y1536" s="14">
        <f t="shared" si="34"/>
        <v>7292.3399999999992</v>
      </c>
      <c r="Z1536" s="7">
        <f t="shared" si="35"/>
        <v>7292.34</v>
      </c>
    </row>
    <row r="1537" spans="1:26" x14ac:dyDescent="0.25">
      <c r="A1537" t="s">
        <v>2164</v>
      </c>
      <c r="B1537">
        <v>208818</v>
      </c>
      <c r="C1537" s="30" t="s">
        <v>8807</v>
      </c>
      <c r="D1537" s="33">
        <v>44459</v>
      </c>
      <c r="E1537" t="s">
        <v>2170</v>
      </c>
      <c r="F1537">
        <v>40</v>
      </c>
      <c r="G1537">
        <v>-2.1</v>
      </c>
      <c r="H1537">
        <v>37.9</v>
      </c>
      <c r="I1537" t="s">
        <v>8237</v>
      </c>
      <c r="J1537" t="s">
        <v>8551</v>
      </c>
      <c r="K1537" t="s">
        <v>8552</v>
      </c>
      <c r="L1537" t="s">
        <v>5663</v>
      </c>
      <c r="M1537" t="s">
        <v>5663</v>
      </c>
      <c r="N1537" t="s">
        <v>5663</v>
      </c>
      <c r="O1537" t="s">
        <v>5663</v>
      </c>
      <c r="P1537" t="s">
        <v>5663</v>
      </c>
      <c r="Q1537">
        <v>73.66</v>
      </c>
      <c r="R1537">
        <v>2946.3999999999996</v>
      </c>
      <c r="T1537" s="13">
        <v>0</v>
      </c>
      <c r="U1537" s="7">
        <v>-154.68</v>
      </c>
      <c r="V1537" s="13">
        <v>70.816822685610433</v>
      </c>
      <c r="W1537" s="13">
        <v>2683.96</v>
      </c>
      <c r="X1537" s="13">
        <v>107.76</v>
      </c>
      <c r="Y1537" s="14">
        <f t="shared" si="34"/>
        <v>2946.3999999999996</v>
      </c>
      <c r="Z1537" s="7">
        <f t="shared" si="35"/>
        <v>2946.4</v>
      </c>
    </row>
    <row r="1538" spans="1:26" x14ac:dyDescent="0.25">
      <c r="A1538" t="s">
        <v>2164</v>
      </c>
      <c r="B1538">
        <v>208820</v>
      </c>
      <c r="C1538" s="30" t="s">
        <v>8808</v>
      </c>
      <c r="D1538" s="33">
        <v>44460</v>
      </c>
      <c r="E1538" t="s">
        <v>2170</v>
      </c>
      <c r="F1538">
        <v>89</v>
      </c>
      <c r="G1538">
        <v>-4.24</v>
      </c>
      <c r="H1538">
        <v>84.76</v>
      </c>
      <c r="I1538" t="s">
        <v>8238</v>
      </c>
      <c r="J1538" t="s">
        <v>8553</v>
      </c>
      <c r="K1538" t="s">
        <v>8554</v>
      </c>
      <c r="L1538" t="s">
        <v>5663</v>
      </c>
      <c r="M1538" t="s">
        <v>5663</v>
      </c>
      <c r="N1538" t="s">
        <v>5663</v>
      </c>
      <c r="O1538" t="s">
        <v>5663</v>
      </c>
      <c r="P1538" t="s">
        <v>5663</v>
      </c>
      <c r="Q1538">
        <v>73.73</v>
      </c>
      <c r="R1538">
        <v>7299.27</v>
      </c>
      <c r="T1538" s="13">
        <v>737.3</v>
      </c>
      <c r="U1538" s="7">
        <v>-312.62</v>
      </c>
      <c r="V1538" s="13">
        <v>71.009722619388057</v>
      </c>
      <c r="W1538" s="13">
        <v>6018.78</v>
      </c>
      <c r="X1538" s="13">
        <v>230.57</v>
      </c>
      <c r="Y1538" s="14">
        <f t="shared" si="34"/>
        <v>7299.27</v>
      </c>
      <c r="Z1538" s="7">
        <f t="shared" si="35"/>
        <v>7299.2699999999995</v>
      </c>
    </row>
    <row r="1539" spans="1:26" x14ac:dyDescent="0.25">
      <c r="A1539" t="s">
        <v>2164</v>
      </c>
      <c r="B1539">
        <v>208821</v>
      </c>
      <c r="C1539" s="30" t="s">
        <v>8809</v>
      </c>
      <c r="D1539" s="33">
        <v>44460</v>
      </c>
      <c r="E1539" t="s">
        <v>2170</v>
      </c>
      <c r="F1539">
        <v>79</v>
      </c>
      <c r="G1539">
        <v>-3.8</v>
      </c>
      <c r="H1539">
        <v>75.2</v>
      </c>
      <c r="I1539" t="s">
        <v>8239</v>
      </c>
      <c r="J1539" t="s">
        <v>8555</v>
      </c>
      <c r="K1539" t="s">
        <v>8556</v>
      </c>
      <c r="L1539" t="s">
        <v>5663</v>
      </c>
      <c r="M1539" t="s">
        <v>5663</v>
      </c>
      <c r="N1539" t="s">
        <v>5663</v>
      </c>
      <c r="O1539" t="s">
        <v>5663</v>
      </c>
      <c r="P1539" t="s">
        <v>5663</v>
      </c>
      <c r="Q1539">
        <v>73.73</v>
      </c>
      <c r="R1539">
        <v>7299.27</v>
      </c>
      <c r="T1539" s="13">
        <v>1474.6</v>
      </c>
      <c r="U1539" s="7">
        <v>-280.18</v>
      </c>
      <c r="V1539" s="13">
        <v>71.009722619388057</v>
      </c>
      <c r="W1539" s="13">
        <v>5339.93</v>
      </c>
      <c r="X1539" s="13">
        <v>204.56</v>
      </c>
      <c r="Y1539" s="14">
        <f t="shared" si="34"/>
        <v>7299.27</v>
      </c>
      <c r="Z1539" s="7">
        <f t="shared" si="35"/>
        <v>7299.27</v>
      </c>
    </row>
    <row r="1540" spans="1:26" x14ac:dyDescent="0.25">
      <c r="A1540" t="s">
        <v>2164</v>
      </c>
      <c r="B1540">
        <v>208822</v>
      </c>
      <c r="C1540" s="30" t="s">
        <v>8810</v>
      </c>
      <c r="D1540" s="33">
        <v>44460</v>
      </c>
      <c r="E1540" t="s">
        <v>2170</v>
      </c>
      <c r="F1540">
        <v>99</v>
      </c>
      <c r="G1540">
        <v>-4.67</v>
      </c>
      <c r="H1540">
        <v>94.33</v>
      </c>
      <c r="I1540" t="s">
        <v>8240</v>
      </c>
      <c r="J1540" t="s">
        <v>8557</v>
      </c>
      <c r="K1540" t="s">
        <v>8558</v>
      </c>
      <c r="L1540" t="s">
        <v>5663</v>
      </c>
      <c r="M1540" t="s">
        <v>5663</v>
      </c>
      <c r="N1540" t="s">
        <v>5663</v>
      </c>
      <c r="O1540" t="s">
        <v>5663</v>
      </c>
      <c r="P1540" t="s">
        <v>5663</v>
      </c>
      <c r="Q1540">
        <v>73.73</v>
      </c>
      <c r="R1540">
        <v>7299.27</v>
      </c>
      <c r="T1540" s="13">
        <v>0</v>
      </c>
      <c r="U1540" s="7">
        <v>-344.32</v>
      </c>
      <c r="V1540" s="13">
        <v>71.009722619388057</v>
      </c>
      <c r="W1540" s="13">
        <v>6698.35</v>
      </c>
      <c r="X1540" s="13">
        <v>256.60000000000002</v>
      </c>
      <c r="Y1540" s="14">
        <f t="shared" si="34"/>
        <v>7299.27</v>
      </c>
      <c r="Z1540" s="7">
        <f t="shared" si="35"/>
        <v>7299.27</v>
      </c>
    </row>
    <row r="1541" spans="1:26" x14ac:dyDescent="0.25">
      <c r="A1541" t="s">
        <v>2164</v>
      </c>
      <c r="B1541">
        <v>208823</v>
      </c>
      <c r="C1541" s="30" t="s">
        <v>8811</v>
      </c>
      <c r="D1541" s="33">
        <v>44460</v>
      </c>
      <c r="E1541" t="s">
        <v>2170</v>
      </c>
      <c r="F1541">
        <v>79</v>
      </c>
      <c r="G1541">
        <v>-3.8</v>
      </c>
      <c r="H1541">
        <v>75.2</v>
      </c>
      <c r="I1541" t="s">
        <v>8241</v>
      </c>
      <c r="J1541" t="s">
        <v>8559</v>
      </c>
      <c r="K1541" t="s">
        <v>8560</v>
      </c>
      <c r="L1541" t="s">
        <v>5663</v>
      </c>
      <c r="M1541" t="s">
        <v>5663</v>
      </c>
      <c r="N1541" t="s">
        <v>5663</v>
      </c>
      <c r="O1541" t="s">
        <v>5663</v>
      </c>
      <c r="P1541" t="s">
        <v>5663</v>
      </c>
      <c r="Q1541">
        <v>73.73</v>
      </c>
      <c r="R1541">
        <v>7299.27</v>
      </c>
      <c r="T1541" s="13">
        <v>1474.6</v>
      </c>
      <c r="U1541" s="7">
        <v>-280.18</v>
      </c>
      <c r="V1541" s="13">
        <v>71.009722619388057</v>
      </c>
      <c r="W1541" s="13">
        <v>5339.93</v>
      </c>
      <c r="X1541" s="13">
        <v>204.56</v>
      </c>
      <c r="Y1541" s="14">
        <f t="shared" si="34"/>
        <v>7299.27</v>
      </c>
      <c r="Z1541" s="7">
        <f t="shared" si="35"/>
        <v>7299.27</v>
      </c>
    </row>
    <row r="1542" spans="1:26" x14ac:dyDescent="0.25">
      <c r="A1542" t="s">
        <v>2164</v>
      </c>
      <c r="B1542">
        <v>208824</v>
      </c>
      <c r="C1542" s="30" t="s">
        <v>8812</v>
      </c>
      <c r="D1542" s="33">
        <v>44460</v>
      </c>
      <c r="E1542" t="s">
        <v>2170</v>
      </c>
      <c r="F1542">
        <v>79</v>
      </c>
      <c r="G1542">
        <v>-3.8</v>
      </c>
      <c r="H1542">
        <v>75.2</v>
      </c>
      <c r="I1542" t="s">
        <v>8242</v>
      </c>
      <c r="J1542" t="s">
        <v>8561</v>
      </c>
      <c r="K1542" t="s">
        <v>8562</v>
      </c>
      <c r="L1542" t="s">
        <v>5663</v>
      </c>
      <c r="M1542" t="s">
        <v>5663</v>
      </c>
      <c r="N1542" t="s">
        <v>5663</v>
      </c>
      <c r="O1542" t="s">
        <v>5663</v>
      </c>
      <c r="P1542" t="s">
        <v>5663</v>
      </c>
      <c r="Q1542">
        <v>73.73</v>
      </c>
      <c r="R1542">
        <v>7299.27</v>
      </c>
      <c r="T1542" s="13">
        <v>1474.6</v>
      </c>
      <c r="U1542" s="7">
        <v>-280.18</v>
      </c>
      <c r="V1542" s="13">
        <v>71.009722619388057</v>
      </c>
      <c r="W1542" s="13">
        <v>5339.93</v>
      </c>
      <c r="X1542" s="13">
        <v>204.56</v>
      </c>
      <c r="Y1542" s="14">
        <f t="shared" si="34"/>
        <v>7299.27</v>
      </c>
      <c r="Z1542" s="7">
        <f t="shared" si="35"/>
        <v>7299.27</v>
      </c>
    </row>
    <row r="1543" spans="1:26" x14ac:dyDescent="0.25">
      <c r="A1543" t="s">
        <v>2164</v>
      </c>
      <c r="B1543">
        <v>208828</v>
      </c>
      <c r="C1543" s="30" t="s">
        <v>8813</v>
      </c>
      <c r="D1543" s="33">
        <v>44460</v>
      </c>
      <c r="E1543" t="s">
        <v>2170</v>
      </c>
      <c r="F1543">
        <v>16</v>
      </c>
      <c r="G1543">
        <v>-1.05</v>
      </c>
      <c r="H1543">
        <v>14.95</v>
      </c>
      <c r="I1543" t="s">
        <v>8243</v>
      </c>
      <c r="J1543" t="s">
        <v>4719</v>
      </c>
      <c r="K1543" t="s">
        <v>4720</v>
      </c>
      <c r="L1543" t="s">
        <v>5663</v>
      </c>
      <c r="M1543" t="s">
        <v>5663</v>
      </c>
      <c r="N1543" t="s">
        <v>5663</v>
      </c>
      <c r="O1543" t="s">
        <v>5663</v>
      </c>
      <c r="P1543" t="s">
        <v>5663</v>
      </c>
      <c r="Q1543">
        <v>73.73</v>
      </c>
      <c r="R1543">
        <v>1474.6000000000001</v>
      </c>
      <c r="T1543" s="13">
        <v>294.92</v>
      </c>
      <c r="U1543" s="7">
        <v>-77.41</v>
      </c>
      <c r="V1543" s="13">
        <v>71.009722619388057</v>
      </c>
      <c r="W1543" s="13">
        <v>1061.5999999999999</v>
      </c>
      <c r="X1543" s="13">
        <v>40.67</v>
      </c>
      <c r="Y1543" s="14">
        <f t="shared" si="34"/>
        <v>1474.6000000000001</v>
      </c>
      <c r="Z1543" s="7">
        <f t="shared" si="35"/>
        <v>1474.6000000000001</v>
      </c>
    </row>
    <row r="1544" spans="1:26" x14ac:dyDescent="0.25">
      <c r="A1544" t="s">
        <v>2164</v>
      </c>
      <c r="B1544">
        <v>208830</v>
      </c>
      <c r="C1544" s="30" t="s">
        <v>8814</v>
      </c>
      <c r="D1544" s="33">
        <v>44461</v>
      </c>
      <c r="E1544" t="s">
        <v>2170</v>
      </c>
      <c r="F1544">
        <v>79</v>
      </c>
      <c r="G1544">
        <v>-3.8</v>
      </c>
      <c r="H1544">
        <v>75.2</v>
      </c>
      <c r="I1544">
        <v>6.34E+16</v>
      </c>
      <c r="J1544" t="s">
        <v>8563</v>
      </c>
      <c r="K1544" t="s">
        <v>8564</v>
      </c>
      <c r="L1544" t="s">
        <v>5663</v>
      </c>
      <c r="M1544" t="s">
        <v>5663</v>
      </c>
      <c r="N1544" t="s">
        <v>5663</v>
      </c>
      <c r="O1544" t="s">
        <v>5663</v>
      </c>
      <c r="P1544" t="s">
        <v>5663</v>
      </c>
      <c r="Q1544">
        <v>73.790000000000006</v>
      </c>
      <c r="R1544">
        <v>7305.2100000000009</v>
      </c>
      <c r="T1544" s="13">
        <v>1475.8</v>
      </c>
      <c r="U1544" s="7">
        <v>-280.39999999999998</v>
      </c>
      <c r="V1544" s="13">
        <v>70.953803088445213</v>
      </c>
      <c r="W1544" s="13">
        <v>5335.73</v>
      </c>
      <c r="X1544" s="13">
        <v>213.28</v>
      </c>
      <c r="Y1544" s="14">
        <f t="shared" si="34"/>
        <v>7305.2100000000009</v>
      </c>
      <c r="Z1544" s="7">
        <f t="shared" si="35"/>
        <v>7305.2099999999991</v>
      </c>
    </row>
    <row r="1545" spans="1:26" x14ac:dyDescent="0.25">
      <c r="A1545" t="s">
        <v>2164</v>
      </c>
      <c r="B1545">
        <v>208831</v>
      </c>
      <c r="C1545" s="30" t="s">
        <v>8815</v>
      </c>
      <c r="D1545" s="33">
        <v>44461</v>
      </c>
      <c r="E1545" t="s">
        <v>2170</v>
      </c>
      <c r="F1545">
        <v>40</v>
      </c>
      <c r="G1545">
        <v>-2.1</v>
      </c>
      <c r="H1545">
        <v>37.9</v>
      </c>
      <c r="I1545" t="s">
        <v>8244</v>
      </c>
      <c r="J1545" t="s">
        <v>8565</v>
      </c>
      <c r="K1545" t="s">
        <v>8566</v>
      </c>
      <c r="L1545" t="s">
        <v>5663</v>
      </c>
      <c r="M1545" t="s">
        <v>5663</v>
      </c>
      <c r="N1545" t="s">
        <v>5663</v>
      </c>
      <c r="O1545" t="s">
        <v>5663</v>
      </c>
      <c r="P1545" t="s">
        <v>5663</v>
      </c>
      <c r="Q1545">
        <v>73.790000000000006</v>
      </c>
      <c r="R1545">
        <v>2951.6000000000004</v>
      </c>
      <c r="T1545" s="13">
        <v>0</v>
      </c>
      <c r="U1545" s="7">
        <v>-154.96</v>
      </c>
      <c r="V1545" s="13">
        <v>70.953803088445213</v>
      </c>
      <c r="W1545" s="13">
        <v>2689.15</v>
      </c>
      <c r="X1545" s="13">
        <v>107.49</v>
      </c>
      <c r="Y1545" s="14">
        <f t="shared" si="34"/>
        <v>2951.6000000000004</v>
      </c>
      <c r="Z1545" s="7">
        <f t="shared" si="35"/>
        <v>2951.6</v>
      </c>
    </row>
    <row r="1546" spans="1:26" x14ac:dyDescent="0.25">
      <c r="A1546" t="s">
        <v>2164</v>
      </c>
      <c r="B1546">
        <v>208832</v>
      </c>
      <c r="C1546" s="30" t="s">
        <v>8816</v>
      </c>
      <c r="D1546" s="33">
        <v>44461</v>
      </c>
      <c r="E1546" t="s">
        <v>2170</v>
      </c>
      <c r="F1546">
        <v>99</v>
      </c>
      <c r="G1546">
        <v>-4.67</v>
      </c>
      <c r="H1546">
        <v>94.33</v>
      </c>
      <c r="I1546" t="s">
        <v>8245</v>
      </c>
      <c r="J1546" t="s">
        <v>8567</v>
      </c>
      <c r="K1546" t="s">
        <v>8568</v>
      </c>
      <c r="L1546" t="s">
        <v>5663</v>
      </c>
      <c r="M1546" t="s">
        <v>5663</v>
      </c>
      <c r="N1546" t="s">
        <v>5663</v>
      </c>
      <c r="O1546" t="s">
        <v>5663</v>
      </c>
      <c r="P1546" t="s">
        <v>5663</v>
      </c>
      <c r="Q1546">
        <v>73.790000000000006</v>
      </c>
      <c r="R1546">
        <v>7305.2100000000009</v>
      </c>
      <c r="T1546" s="13">
        <v>0</v>
      </c>
      <c r="U1546" s="7">
        <v>-344.6</v>
      </c>
      <c r="V1546" s="13">
        <v>70.953803088445213</v>
      </c>
      <c r="W1546" s="13">
        <v>6693.07</v>
      </c>
      <c r="X1546" s="13">
        <v>267.54000000000002</v>
      </c>
      <c r="Y1546" s="14">
        <f t="shared" si="34"/>
        <v>7305.2100000000009</v>
      </c>
      <c r="Z1546" s="7">
        <f t="shared" si="35"/>
        <v>7305.21</v>
      </c>
    </row>
    <row r="1547" spans="1:26" x14ac:dyDescent="0.25">
      <c r="A1547" t="s">
        <v>2164</v>
      </c>
      <c r="B1547">
        <v>208834</v>
      </c>
      <c r="C1547" s="30" t="s">
        <v>8817</v>
      </c>
      <c r="D1547" s="33">
        <v>44461</v>
      </c>
      <c r="E1547" t="s">
        <v>2170</v>
      </c>
      <c r="F1547">
        <v>32</v>
      </c>
      <c r="G1547">
        <v>-1.75</v>
      </c>
      <c r="H1547">
        <v>30.25</v>
      </c>
      <c r="I1547" t="s">
        <v>8246</v>
      </c>
      <c r="J1547" t="s">
        <v>8569</v>
      </c>
      <c r="K1547" t="s">
        <v>8570</v>
      </c>
      <c r="L1547" t="s">
        <v>5663</v>
      </c>
      <c r="M1547" t="s">
        <v>5663</v>
      </c>
      <c r="N1547" t="s">
        <v>5663</v>
      </c>
      <c r="O1547" t="s">
        <v>5663</v>
      </c>
      <c r="P1547" t="s">
        <v>5663</v>
      </c>
      <c r="Q1547">
        <v>73.790000000000006</v>
      </c>
      <c r="R1547">
        <v>2951.6000000000004</v>
      </c>
      <c r="T1547" s="13">
        <v>590.32000000000005</v>
      </c>
      <c r="U1547" s="7">
        <v>-129.13999999999999</v>
      </c>
      <c r="V1547" s="13">
        <v>70.953803088445213</v>
      </c>
      <c r="W1547" s="13">
        <v>2146.35</v>
      </c>
      <c r="X1547" s="13">
        <v>85.79</v>
      </c>
      <c r="Y1547" s="14">
        <f t="shared" si="34"/>
        <v>2951.6000000000004</v>
      </c>
      <c r="Z1547" s="7">
        <f t="shared" si="35"/>
        <v>2951.6</v>
      </c>
    </row>
    <row r="1548" spans="1:26" x14ac:dyDescent="0.25">
      <c r="A1548" t="s">
        <v>2164</v>
      </c>
      <c r="B1548">
        <v>208835</v>
      </c>
      <c r="C1548" s="30" t="s">
        <v>8818</v>
      </c>
      <c r="D1548" s="33">
        <v>44461</v>
      </c>
      <c r="E1548" t="s">
        <v>2170</v>
      </c>
      <c r="F1548">
        <v>79</v>
      </c>
      <c r="G1548">
        <v>-3.8</v>
      </c>
      <c r="H1548">
        <v>75.2</v>
      </c>
      <c r="I1548" t="s">
        <v>8247</v>
      </c>
      <c r="J1548" t="s">
        <v>8571</v>
      </c>
      <c r="K1548" t="s">
        <v>8572</v>
      </c>
      <c r="L1548" t="s">
        <v>5663</v>
      </c>
      <c r="M1548" t="s">
        <v>5663</v>
      </c>
      <c r="N1548" t="s">
        <v>5663</v>
      </c>
      <c r="O1548" t="s">
        <v>5663</v>
      </c>
      <c r="P1548" t="s">
        <v>5663</v>
      </c>
      <c r="Q1548">
        <v>73.790000000000006</v>
      </c>
      <c r="R1548">
        <v>7305.2100000000009</v>
      </c>
      <c r="T1548" s="13">
        <v>1475.8</v>
      </c>
      <c r="U1548" s="7">
        <v>-280.39999999999998</v>
      </c>
      <c r="V1548" s="13">
        <v>70.953803088445213</v>
      </c>
      <c r="W1548" s="13">
        <v>5335.73</v>
      </c>
      <c r="X1548" s="13">
        <v>213.28</v>
      </c>
      <c r="Y1548" s="14">
        <f t="shared" si="34"/>
        <v>7305.2100000000009</v>
      </c>
      <c r="Z1548" s="7">
        <f t="shared" si="35"/>
        <v>7305.2099999999991</v>
      </c>
    </row>
    <row r="1549" spans="1:26" x14ac:dyDescent="0.25">
      <c r="A1549" t="s">
        <v>2164</v>
      </c>
      <c r="B1549">
        <v>208837</v>
      </c>
      <c r="C1549" s="30" t="s">
        <v>8819</v>
      </c>
      <c r="D1549" s="33">
        <v>44461</v>
      </c>
      <c r="E1549" t="s">
        <v>2170</v>
      </c>
      <c r="F1549">
        <v>79</v>
      </c>
      <c r="G1549">
        <v>-3.8</v>
      </c>
      <c r="H1549">
        <v>75.2</v>
      </c>
      <c r="I1549" t="s">
        <v>8248</v>
      </c>
      <c r="J1549" t="s">
        <v>8573</v>
      </c>
      <c r="K1549" t="s">
        <v>8574</v>
      </c>
      <c r="L1549" t="s">
        <v>5663</v>
      </c>
      <c r="M1549" t="s">
        <v>5663</v>
      </c>
      <c r="N1549" t="s">
        <v>5663</v>
      </c>
      <c r="O1549" t="s">
        <v>5663</v>
      </c>
      <c r="P1549" t="s">
        <v>5663</v>
      </c>
      <c r="Q1549">
        <v>73.790000000000006</v>
      </c>
      <c r="R1549">
        <v>7305.2100000000009</v>
      </c>
      <c r="T1549" s="13">
        <v>1475.8</v>
      </c>
      <c r="U1549" s="7">
        <v>-280.39999999999998</v>
      </c>
      <c r="V1549" s="13">
        <v>70.953803088445213</v>
      </c>
      <c r="W1549" s="13">
        <v>5335.73</v>
      </c>
      <c r="X1549" s="13">
        <v>213.28</v>
      </c>
      <c r="Y1549" s="14">
        <f t="shared" si="34"/>
        <v>7305.2100000000009</v>
      </c>
      <c r="Z1549" s="7">
        <f t="shared" si="35"/>
        <v>7305.2099999999991</v>
      </c>
    </row>
    <row r="1550" spans="1:26" x14ac:dyDescent="0.25">
      <c r="A1550" t="s">
        <v>2164</v>
      </c>
      <c r="B1550">
        <v>208839</v>
      </c>
      <c r="C1550" s="30" t="s">
        <v>8820</v>
      </c>
      <c r="D1550" s="33">
        <v>44461</v>
      </c>
      <c r="E1550" t="s">
        <v>2170</v>
      </c>
      <c r="F1550">
        <v>32</v>
      </c>
      <c r="G1550">
        <v>-1.75</v>
      </c>
      <c r="H1550">
        <v>30.25</v>
      </c>
      <c r="I1550" t="s">
        <v>8249</v>
      </c>
      <c r="J1550" t="s">
        <v>8569</v>
      </c>
      <c r="K1550" t="s">
        <v>8570</v>
      </c>
      <c r="L1550" t="s">
        <v>5663</v>
      </c>
      <c r="M1550" t="s">
        <v>5663</v>
      </c>
      <c r="N1550" t="s">
        <v>5663</v>
      </c>
      <c r="O1550" t="s">
        <v>5663</v>
      </c>
      <c r="P1550" t="s">
        <v>5663</v>
      </c>
      <c r="Q1550">
        <v>73.790000000000006</v>
      </c>
      <c r="R1550">
        <v>2951.6000000000004</v>
      </c>
      <c r="T1550" s="13">
        <v>590.32000000000005</v>
      </c>
      <c r="U1550" s="7">
        <v>-129.13999999999999</v>
      </c>
      <c r="V1550" s="13">
        <v>70.953803088445213</v>
      </c>
      <c r="W1550" s="13">
        <v>2146.35</v>
      </c>
      <c r="X1550" s="13">
        <v>85.79</v>
      </c>
      <c r="Y1550" s="14">
        <f t="shared" si="34"/>
        <v>2951.6000000000004</v>
      </c>
      <c r="Z1550" s="7">
        <f t="shared" si="35"/>
        <v>2951.6</v>
      </c>
    </row>
    <row r="1551" spans="1:26" x14ac:dyDescent="0.25">
      <c r="A1551" t="s">
        <v>2164</v>
      </c>
      <c r="B1551">
        <v>208840</v>
      </c>
      <c r="C1551" s="30" t="s">
        <v>8821</v>
      </c>
      <c r="D1551" s="33">
        <v>44461</v>
      </c>
      <c r="E1551" t="s">
        <v>2170</v>
      </c>
      <c r="F1551">
        <v>127</v>
      </c>
      <c r="G1551">
        <v>-5.9</v>
      </c>
      <c r="H1551">
        <v>121.1</v>
      </c>
      <c r="I1551" t="s">
        <v>8250</v>
      </c>
      <c r="J1551" t="s">
        <v>8529</v>
      </c>
      <c r="K1551" t="s">
        <v>8530</v>
      </c>
      <c r="L1551" t="s">
        <v>5663</v>
      </c>
      <c r="M1551" t="s">
        <v>5663</v>
      </c>
      <c r="N1551" t="s">
        <v>5663</v>
      </c>
      <c r="O1551" t="s">
        <v>5663</v>
      </c>
      <c r="P1551" t="s">
        <v>5663</v>
      </c>
      <c r="Q1551">
        <v>73.790000000000006</v>
      </c>
      <c r="R1551">
        <v>11732.61</v>
      </c>
      <c r="T1551" s="13">
        <v>2361.2800000000002</v>
      </c>
      <c r="U1551" s="7">
        <v>-435.36</v>
      </c>
      <c r="V1551" s="13">
        <v>70.953803088445213</v>
      </c>
      <c r="W1551" s="13">
        <v>8592.51</v>
      </c>
      <c r="X1551" s="13">
        <v>343.46</v>
      </c>
      <c r="Y1551" s="14">
        <f t="shared" si="34"/>
        <v>11732.61</v>
      </c>
      <c r="Z1551" s="7">
        <f t="shared" si="35"/>
        <v>11732.61</v>
      </c>
    </row>
    <row r="1552" spans="1:26" x14ac:dyDescent="0.25">
      <c r="A1552" t="s">
        <v>2164</v>
      </c>
      <c r="B1552">
        <v>208844</v>
      </c>
      <c r="C1552" s="30" t="s">
        <v>8822</v>
      </c>
      <c r="D1552" s="33">
        <v>44462</v>
      </c>
      <c r="E1552" t="s">
        <v>2170</v>
      </c>
      <c r="F1552">
        <v>99</v>
      </c>
      <c r="G1552">
        <v>-4.67</v>
      </c>
      <c r="H1552">
        <v>94.33</v>
      </c>
      <c r="I1552" t="s">
        <v>8251</v>
      </c>
      <c r="J1552" t="s">
        <v>8575</v>
      </c>
      <c r="K1552" t="s">
        <v>8576</v>
      </c>
      <c r="L1552" t="s">
        <v>5663</v>
      </c>
      <c r="M1552" t="s">
        <v>5663</v>
      </c>
      <c r="N1552" t="s">
        <v>5663</v>
      </c>
      <c r="O1552" t="s">
        <v>5663</v>
      </c>
      <c r="P1552" t="s">
        <v>5663</v>
      </c>
      <c r="Q1552">
        <v>73.77</v>
      </c>
      <c r="R1552">
        <v>7303.23</v>
      </c>
      <c r="T1552" s="13">
        <v>0</v>
      </c>
      <c r="U1552" s="7">
        <v>-344.5</v>
      </c>
      <c r="V1552" s="13">
        <v>71.049809546019901</v>
      </c>
      <c r="W1552" s="13">
        <v>6702.13</v>
      </c>
      <c r="X1552" s="13">
        <v>256.60000000000002</v>
      </c>
      <c r="Y1552" s="14">
        <f t="shared" si="34"/>
        <v>7303.23</v>
      </c>
      <c r="Z1552" s="7">
        <f t="shared" si="35"/>
        <v>7303.2300000000005</v>
      </c>
    </row>
    <row r="1553" spans="1:26" x14ac:dyDescent="0.25">
      <c r="A1553" t="s">
        <v>2164</v>
      </c>
      <c r="B1553">
        <v>208845</v>
      </c>
      <c r="C1553" s="30" t="s">
        <v>8823</v>
      </c>
      <c r="D1553" s="33">
        <v>44462</v>
      </c>
      <c r="E1553" t="s">
        <v>2170</v>
      </c>
      <c r="F1553">
        <v>79</v>
      </c>
      <c r="G1553">
        <v>-3.8</v>
      </c>
      <c r="H1553">
        <v>75.2</v>
      </c>
      <c r="I1553" t="s">
        <v>8252</v>
      </c>
      <c r="J1553" t="s">
        <v>8577</v>
      </c>
      <c r="K1553" t="s">
        <v>8578</v>
      </c>
      <c r="L1553" t="s">
        <v>5663</v>
      </c>
      <c r="M1553" t="s">
        <v>5663</v>
      </c>
      <c r="N1553" t="s">
        <v>5663</v>
      </c>
      <c r="O1553" t="s">
        <v>5663</v>
      </c>
      <c r="P1553" t="s">
        <v>5663</v>
      </c>
      <c r="Q1553">
        <v>73.77</v>
      </c>
      <c r="R1553">
        <v>7303.23</v>
      </c>
      <c r="T1553" s="13">
        <v>1475.4</v>
      </c>
      <c r="U1553" s="7">
        <v>-280.32</v>
      </c>
      <c r="V1553" s="13">
        <v>71.049809546019901</v>
      </c>
      <c r="W1553" s="13">
        <v>5342.95</v>
      </c>
      <c r="X1553" s="13">
        <v>204.56</v>
      </c>
      <c r="Y1553" s="14">
        <f t="shared" si="34"/>
        <v>7303.23</v>
      </c>
      <c r="Z1553" s="7">
        <f t="shared" si="35"/>
        <v>7303.23</v>
      </c>
    </row>
    <row r="1554" spans="1:26" x14ac:dyDescent="0.25">
      <c r="A1554" t="s">
        <v>2164</v>
      </c>
      <c r="B1554">
        <v>208846</v>
      </c>
      <c r="C1554" s="30" t="s">
        <v>8824</v>
      </c>
      <c r="D1554" s="33">
        <v>44462</v>
      </c>
      <c r="E1554" t="s">
        <v>2170</v>
      </c>
      <c r="F1554">
        <v>60</v>
      </c>
      <c r="G1554">
        <v>-2.97</v>
      </c>
      <c r="H1554">
        <v>57.03</v>
      </c>
      <c r="I1554" t="s">
        <v>8253</v>
      </c>
      <c r="J1554" t="s">
        <v>8569</v>
      </c>
      <c r="K1554" t="s">
        <v>8570</v>
      </c>
      <c r="L1554" t="s">
        <v>5663</v>
      </c>
      <c r="M1554" t="s">
        <v>5663</v>
      </c>
      <c r="N1554" t="s">
        <v>5663</v>
      </c>
      <c r="O1554" t="s">
        <v>5663</v>
      </c>
      <c r="P1554" t="s">
        <v>5663</v>
      </c>
      <c r="Q1554">
        <v>73.77</v>
      </c>
      <c r="R1554">
        <v>4426.2</v>
      </c>
      <c r="T1554" s="13">
        <v>0</v>
      </c>
      <c r="U1554" s="7">
        <v>-219.1</v>
      </c>
      <c r="V1554" s="13">
        <v>71.049809546019901</v>
      </c>
      <c r="W1554" s="13">
        <v>4051.97</v>
      </c>
      <c r="X1554" s="13">
        <v>155.13</v>
      </c>
      <c r="Y1554" s="14">
        <f t="shared" si="34"/>
        <v>4426.2</v>
      </c>
      <c r="Z1554" s="7">
        <f t="shared" si="35"/>
        <v>4426.2</v>
      </c>
    </row>
    <row r="1555" spans="1:26" x14ac:dyDescent="0.25">
      <c r="A1555" t="s">
        <v>2164</v>
      </c>
      <c r="B1555">
        <v>208847</v>
      </c>
      <c r="C1555" s="30" t="s">
        <v>8825</v>
      </c>
      <c r="D1555" s="33">
        <v>44462</v>
      </c>
      <c r="E1555" t="s">
        <v>2170</v>
      </c>
      <c r="F1555">
        <v>20</v>
      </c>
      <c r="G1555">
        <v>-1.23</v>
      </c>
      <c r="H1555">
        <v>18.77</v>
      </c>
      <c r="I1555" t="s">
        <v>8254</v>
      </c>
      <c r="J1555" t="s">
        <v>8579</v>
      </c>
      <c r="K1555" t="s">
        <v>8580</v>
      </c>
      <c r="L1555" t="s">
        <v>5663</v>
      </c>
      <c r="M1555" t="s">
        <v>5663</v>
      </c>
      <c r="N1555" t="s">
        <v>5663</v>
      </c>
      <c r="O1555" t="s">
        <v>5663</v>
      </c>
      <c r="P1555" t="s">
        <v>5663</v>
      </c>
      <c r="Q1555">
        <v>73.77</v>
      </c>
      <c r="R1555">
        <v>1475.3999999999999</v>
      </c>
      <c r="T1555" s="13">
        <v>0</v>
      </c>
      <c r="U1555" s="7">
        <v>-90.74</v>
      </c>
      <c r="V1555" s="13">
        <v>71.049809546019901</v>
      </c>
      <c r="W1555" s="13">
        <v>1333.6</v>
      </c>
      <c r="X1555" s="13">
        <v>51.06</v>
      </c>
      <c r="Y1555" s="14">
        <f t="shared" si="34"/>
        <v>1475.3999999999999</v>
      </c>
      <c r="Z1555" s="7">
        <f t="shared" si="35"/>
        <v>1475.3999999999999</v>
      </c>
    </row>
    <row r="1556" spans="1:26" x14ac:dyDescent="0.25">
      <c r="A1556" t="s">
        <v>2164</v>
      </c>
      <c r="B1556">
        <v>208848</v>
      </c>
      <c r="C1556" s="30" t="s">
        <v>8826</v>
      </c>
      <c r="D1556" s="33">
        <v>44462</v>
      </c>
      <c r="E1556" t="s">
        <v>2170</v>
      </c>
      <c r="F1556">
        <v>135</v>
      </c>
      <c r="G1556">
        <v>-6.25</v>
      </c>
      <c r="H1556">
        <v>128.75</v>
      </c>
      <c r="I1556" t="s">
        <v>8255</v>
      </c>
      <c r="J1556" t="s">
        <v>8581</v>
      </c>
      <c r="K1556" t="s">
        <v>8582</v>
      </c>
      <c r="L1556" t="s">
        <v>5663</v>
      </c>
      <c r="M1556" t="s">
        <v>5663</v>
      </c>
      <c r="N1556" t="s">
        <v>5663</v>
      </c>
      <c r="O1556" t="s">
        <v>5663</v>
      </c>
      <c r="P1556" t="s">
        <v>5663</v>
      </c>
      <c r="Q1556">
        <v>73.77</v>
      </c>
      <c r="R1556">
        <v>12467.13</v>
      </c>
      <c r="T1556" s="13">
        <v>2508.1799999999998</v>
      </c>
      <c r="U1556" s="7">
        <v>-461.07</v>
      </c>
      <c r="V1556" s="13">
        <v>71.049809546019901</v>
      </c>
      <c r="W1556" s="13">
        <v>9147.66</v>
      </c>
      <c r="X1556" s="13">
        <v>350.22</v>
      </c>
      <c r="Y1556" s="14">
        <f t="shared" si="34"/>
        <v>12467.13</v>
      </c>
      <c r="Z1556" s="7">
        <f t="shared" si="35"/>
        <v>12467.13</v>
      </c>
    </row>
    <row r="1557" spans="1:26" x14ac:dyDescent="0.25">
      <c r="A1557" t="s">
        <v>2164</v>
      </c>
      <c r="B1557">
        <v>208850</v>
      </c>
      <c r="C1557" s="30" t="s">
        <v>8827</v>
      </c>
      <c r="D1557" s="33">
        <v>44462</v>
      </c>
      <c r="E1557" t="s">
        <v>2170</v>
      </c>
      <c r="F1557">
        <v>49</v>
      </c>
      <c r="G1557">
        <v>-2.4900000000000002</v>
      </c>
      <c r="H1557">
        <v>46.51</v>
      </c>
      <c r="I1557" t="s">
        <v>8256</v>
      </c>
      <c r="J1557" t="s">
        <v>8583</v>
      </c>
      <c r="K1557" t="s">
        <v>8584</v>
      </c>
      <c r="L1557" t="s">
        <v>5663</v>
      </c>
      <c r="M1557" t="s">
        <v>5663</v>
      </c>
      <c r="N1557" t="s">
        <v>5663</v>
      </c>
      <c r="O1557" t="s">
        <v>5663</v>
      </c>
      <c r="P1557" t="s">
        <v>5663</v>
      </c>
      <c r="Q1557">
        <v>73.77</v>
      </c>
      <c r="R1557">
        <v>3614.73</v>
      </c>
      <c r="T1557" s="13">
        <v>0</v>
      </c>
      <c r="U1557" s="7">
        <v>-183.68</v>
      </c>
      <c r="V1557" s="13">
        <v>71.049809546019901</v>
      </c>
      <c r="W1557" s="13">
        <v>3304.53</v>
      </c>
      <c r="X1557" s="13">
        <v>126.52</v>
      </c>
      <c r="Y1557" s="14">
        <f t="shared" si="34"/>
        <v>3614.73</v>
      </c>
      <c r="Z1557" s="7">
        <f t="shared" si="35"/>
        <v>3614.73</v>
      </c>
    </row>
    <row r="1558" spans="1:26" x14ac:dyDescent="0.25">
      <c r="A1558" t="s">
        <v>2164</v>
      </c>
      <c r="B1558">
        <v>208851</v>
      </c>
      <c r="C1558" s="30" t="s">
        <v>8828</v>
      </c>
      <c r="D1558" s="33">
        <v>44462</v>
      </c>
      <c r="E1558" t="s">
        <v>2170</v>
      </c>
      <c r="F1558">
        <v>79</v>
      </c>
      <c r="G1558">
        <v>-3.8</v>
      </c>
      <c r="H1558">
        <v>75.2</v>
      </c>
      <c r="I1558" t="s">
        <v>8257</v>
      </c>
      <c r="J1558" t="s">
        <v>4468</v>
      </c>
      <c r="K1558" t="s">
        <v>4469</v>
      </c>
      <c r="L1558" t="s">
        <v>5663</v>
      </c>
      <c r="M1558" t="s">
        <v>5663</v>
      </c>
      <c r="N1558" t="s">
        <v>5663</v>
      </c>
      <c r="O1558" t="s">
        <v>5663</v>
      </c>
      <c r="P1558" t="s">
        <v>5663</v>
      </c>
      <c r="Q1558">
        <v>73.77</v>
      </c>
      <c r="R1558">
        <v>7303.23</v>
      </c>
      <c r="T1558" s="13">
        <v>1475.4</v>
      </c>
      <c r="U1558" s="7">
        <v>-280.32</v>
      </c>
      <c r="V1558" s="13">
        <v>71.049809546019901</v>
      </c>
      <c r="W1558" s="13">
        <v>5342.95</v>
      </c>
      <c r="X1558" s="13">
        <v>204.56</v>
      </c>
      <c r="Y1558" s="14">
        <f t="shared" si="34"/>
        <v>7303.23</v>
      </c>
      <c r="Z1558" s="7">
        <f t="shared" si="35"/>
        <v>7303.23</v>
      </c>
    </row>
    <row r="1559" spans="1:26" x14ac:dyDescent="0.25">
      <c r="A1559" t="s">
        <v>2164</v>
      </c>
      <c r="B1559">
        <v>208852</v>
      </c>
      <c r="C1559" s="30" t="s">
        <v>8829</v>
      </c>
      <c r="D1559" s="33">
        <v>44462</v>
      </c>
      <c r="E1559" t="s">
        <v>2170</v>
      </c>
      <c r="F1559">
        <v>20</v>
      </c>
      <c r="G1559">
        <v>-1.23</v>
      </c>
      <c r="H1559">
        <v>18.77</v>
      </c>
      <c r="I1559" t="s">
        <v>8258</v>
      </c>
      <c r="J1559" t="s">
        <v>8585</v>
      </c>
      <c r="K1559" t="s">
        <v>8586</v>
      </c>
      <c r="L1559" t="s">
        <v>5663</v>
      </c>
      <c r="M1559" t="s">
        <v>5663</v>
      </c>
      <c r="N1559" t="s">
        <v>5663</v>
      </c>
      <c r="O1559" t="s">
        <v>5663</v>
      </c>
      <c r="P1559" t="s">
        <v>5663</v>
      </c>
      <c r="Q1559">
        <v>73.77</v>
      </c>
      <c r="R1559">
        <v>1475.3999999999999</v>
      </c>
      <c r="T1559" s="13">
        <v>0</v>
      </c>
      <c r="U1559" s="7">
        <v>-90.74</v>
      </c>
      <c r="V1559" s="13">
        <v>71.049809546019901</v>
      </c>
      <c r="W1559" s="13">
        <v>1333.6</v>
      </c>
      <c r="X1559" s="13">
        <v>51.06</v>
      </c>
      <c r="Y1559" s="14">
        <f t="shared" si="34"/>
        <v>1475.3999999999999</v>
      </c>
      <c r="Z1559" s="7">
        <f t="shared" si="35"/>
        <v>1475.3999999999999</v>
      </c>
    </row>
    <row r="1560" spans="1:26" x14ac:dyDescent="0.25">
      <c r="A1560" t="s">
        <v>2164</v>
      </c>
      <c r="B1560">
        <v>208853</v>
      </c>
      <c r="C1560" s="30" t="s">
        <v>8830</v>
      </c>
      <c r="D1560" s="33">
        <v>44463</v>
      </c>
      <c r="E1560" t="s">
        <v>2170</v>
      </c>
      <c r="F1560">
        <v>79</v>
      </c>
      <c r="G1560">
        <v>-3.8</v>
      </c>
      <c r="H1560">
        <v>75.2</v>
      </c>
      <c r="I1560" t="s">
        <v>8259</v>
      </c>
      <c r="J1560" t="s">
        <v>8587</v>
      </c>
      <c r="K1560" t="s">
        <v>8588</v>
      </c>
      <c r="L1560" t="s">
        <v>5663</v>
      </c>
      <c r="M1560" t="s">
        <v>5663</v>
      </c>
      <c r="N1560" t="s">
        <v>5663</v>
      </c>
      <c r="O1560" t="s">
        <v>5663</v>
      </c>
      <c r="P1560" t="s">
        <v>5663</v>
      </c>
      <c r="Q1560">
        <v>73.78</v>
      </c>
      <c r="R1560">
        <v>7304.22</v>
      </c>
      <c r="T1560" s="13">
        <v>1475.6</v>
      </c>
      <c r="U1560" s="7">
        <v>-280.37</v>
      </c>
      <c r="V1560" s="13">
        <v>70.991540205825928</v>
      </c>
      <c r="W1560" s="13">
        <v>5338.56</v>
      </c>
      <c r="X1560" s="13">
        <v>209.69</v>
      </c>
      <c r="Y1560" s="14">
        <f t="shared" si="34"/>
        <v>7304.22</v>
      </c>
      <c r="Z1560" s="7">
        <f t="shared" si="35"/>
        <v>7304.2199999999993</v>
      </c>
    </row>
    <row r="1561" spans="1:26" x14ac:dyDescent="0.25">
      <c r="A1561" t="s">
        <v>2164</v>
      </c>
      <c r="B1561">
        <v>208854</v>
      </c>
      <c r="C1561" s="30" t="s">
        <v>8831</v>
      </c>
      <c r="D1561" s="33">
        <v>44463</v>
      </c>
      <c r="E1561" t="s">
        <v>2170</v>
      </c>
      <c r="F1561">
        <v>10</v>
      </c>
      <c r="G1561">
        <v>-0.79</v>
      </c>
      <c r="H1561">
        <v>9.2100000000000009</v>
      </c>
      <c r="I1561" t="s">
        <v>8260</v>
      </c>
      <c r="J1561" t="s">
        <v>5144</v>
      </c>
      <c r="K1561" t="s">
        <v>5145</v>
      </c>
      <c r="L1561" t="s">
        <v>5663</v>
      </c>
      <c r="M1561" t="s">
        <v>5663</v>
      </c>
      <c r="N1561" t="s">
        <v>5663</v>
      </c>
      <c r="O1561" t="s">
        <v>5663</v>
      </c>
      <c r="P1561" t="s">
        <v>5663</v>
      </c>
      <c r="Q1561">
        <v>73.78</v>
      </c>
      <c r="R1561">
        <v>737.8</v>
      </c>
      <c r="T1561" s="13">
        <v>0</v>
      </c>
      <c r="U1561" s="7">
        <v>-58.29</v>
      </c>
      <c r="V1561" s="13">
        <v>70.991540205825928</v>
      </c>
      <c r="W1561" s="13">
        <v>653.83000000000004</v>
      </c>
      <c r="X1561" s="13">
        <v>25.68</v>
      </c>
      <c r="Y1561" s="14">
        <f t="shared" si="34"/>
        <v>737.8</v>
      </c>
      <c r="Z1561" s="7">
        <f t="shared" si="35"/>
        <v>737.8</v>
      </c>
    </row>
    <row r="1562" spans="1:26" x14ac:dyDescent="0.25">
      <c r="A1562" t="s">
        <v>2164</v>
      </c>
      <c r="B1562">
        <v>208857</v>
      </c>
      <c r="C1562" s="30" t="s">
        <v>8832</v>
      </c>
      <c r="D1562" s="33">
        <v>44463</v>
      </c>
      <c r="E1562" t="s">
        <v>2170</v>
      </c>
      <c r="F1562">
        <v>32</v>
      </c>
      <c r="G1562">
        <v>-1.75</v>
      </c>
      <c r="H1562">
        <v>30.25</v>
      </c>
      <c r="I1562" t="s">
        <v>8261</v>
      </c>
      <c r="J1562" t="s">
        <v>8589</v>
      </c>
      <c r="K1562" t="s">
        <v>8590</v>
      </c>
      <c r="L1562" t="s">
        <v>5663</v>
      </c>
      <c r="M1562" t="s">
        <v>5663</v>
      </c>
      <c r="N1562" t="s">
        <v>5663</v>
      </c>
      <c r="O1562" t="s">
        <v>5663</v>
      </c>
      <c r="P1562" t="s">
        <v>5663</v>
      </c>
      <c r="Q1562">
        <v>73.78</v>
      </c>
      <c r="R1562">
        <v>2951.2</v>
      </c>
      <c r="T1562" s="13">
        <v>590.24</v>
      </c>
      <c r="U1562" s="7">
        <v>-129.12</v>
      </c>
      <c r="V1562" s="13">
        <v>70.991540205825928</v>
      </c>
      <c r="W1562" s="13">
        <v>2147.4899999999998</v>
      </c>
      <c r="X1562" s="13">
        <v>84.35</v>
      </c>
      <c r="Y1562" s="14">
        <f t="shared" si="34"/>
        <v>2951.2</v>
      </c>
      <c r="Z1562" s="7">
        <f t="shared" si="35"/>
        <v>2951.2</v>
      </c>
    </row>
    <row r="1563" spans="1:26" x14ac:dyDescent="0.25">
      <c r="A1563" t="s">
        <v>2164</v>
      </c>
      <c r="B1563">
        <v>208858</v>
      </c>
      <c r="C1563" s="30" t="s">
        <v>8833</v>
      </c>
      <c r="D1563" s="33">
        <v>44464</v>
      </c>
      <c r="E1563" t="s">
        <v>2170</v>
      </c>
      <c r="F1563">
        <v>95</v>
      </c>
      <c r="G1563">
        <v>-4.51</v>
      </c>
      <c r="H1563">
        <v>90.49</v>
      </c>
      <c r="I1563" t="s">
        <v>8262</v>
      </c>
      <c r="J1563" t="s">
        <v>8591</v>
      </c>
      <c r="K1563" t="s">
        <v>8592</v>
      </c>
      <c r="L1563" t="s">
        <v>5663</v>
      </c>
      <c r="M1563" t="s">
        <v>5663</v>
      </c>
      <c r="N1563" t="s">
        <v>5663</v>
      </c>
      <c r="O1563" t="s">
        <v>5663</v>
      </c>
      <c r="P1563" t="s">
        <v>5663</v>
      </c>
      <c r="Q1563">
        <v>73.83</v>
      </c>
      <c r="R1563">
        <v>8785.77</v>
      </c>
      <c r="T1563" s="13">
        <v>1771.92</v>
      </c>
      <c r="U1563" s="7">
        <v>-332.97</v>
      </c>
      <c r="V1563" s="13">
        <v>71.014332090067683</v>
      </c>
      <c r="W1563" s="13">
        <v>6426.09</v>
      </c>
      <c r="X1563" s="13">
        <v>254.79</v>
      </c>
      <c r="Y1563" s="14">
        <f t="shared" si="34"/>
        <v>8785.77</v>
      </c>
      <c r="Z1563" s="7">
        <f t="shared" si="35"/>
        <v>8785.77</v>
      </c>
    </row>
    <row r="1564" spans="1:26" x14ac:dyDescent="0.25">
      <c r="A1564" t="s">
        <v>2164</v>
      </c>
      <c r="B1564">
        <v>208859</v>
      </c>
      <c r="C1564" s="30" t="s">
        <v>8834</v>
      </c>
      <c r="D1564" s="33">
        <v>44464</v>
      </c>
      <c r="E1564" t="s">
        <v>2170</v>
      </c>
      <c r="F1564">
        <v>39</v>
      </c>
      <c r="G1564">
        <v>-2.0499999999999998</v>
      </c>
      <c r="H1564">
        <v>36.950000000000003</v>
      </c>
      <c r="I1564" t="s">
        <v>8263</v>
      </c>
      <c r="J1564" t="s">
        <v>8593</v>
      </c>
      <c r="K1564" t="s">
        <v>8594</v>
      </c>
      <c r="L1564" t="s">
        <v>5663</v>
      </c>
      <c r="M1564" t="s">
        <v>5663</v>
      </c>
      <c r="N1564" t="s">
        <v>5663</v>
      </c>
      <c r="O1564" t="s">
        <v>5663</v>
      </c>
      <c r="P1564" t="s">
        <v>5663</v>
      </c>
      <c r="Q1564">
        <v>73.83</v>
      </c>
      <c r="R1564">
        <v>3617.67</v>
      </c>
      <c r="T1564" s="13">
        <v>738.3</v>
      </c>
      <c r="U1564" s="7">
        <v>-151.35</v>
      </c>
      <c r="V1564" s="13">
        <v>71.014332090067683</v>
      </c>
      <c r="W1564" s="13">
        <v>2623.98</v>
      </c>
      <c r="X1564" s="13">
        <v>104.04</v>
      </c>
      <c r="Y1564" s="14">
        <f t="shared" si="34"/>
        <v>3617.67</v>
      </c>
      <c r="Z1564" s="7">
        <f t="shared" si="35"/>
        <v>3617.67</v>
      </c>
    </row>
    <row r="1565" spans="1:26" x14ac:dyDescent="0.25">
      <c r="A1565" t="s">
        <v>2164</v>
      </c>
      <c r="B1565">
        <v>208861</v>
      </c>
      <c r="C1565" s="30" t="s">
        <v>8835</v>
      </c>
      <c r="D1565" s="33">
        <v>44464</v>
      </c>
      <c r="E1565" t="s">
        <v>2170</v>
      </c>
      <c r="F1565">
        <v>20</v>
      </c>
      <c r="G1565">
        <v>-1.23</v>
      </c>
      <c r="H1565">
        <v>18.77</v>
      </c>
      <c r="I1565" t="s">
        <v>8264</v>
      </c>
      <c r="J1565" t="s">
        <v>8595</v>
      </c>
      <c r="K1565" t="s">
        <v>8596</v>
      </c>
      <c r="L1565" t="s">
        <v>5663</v>
      </c>
      <c r="M1565" t="s">
        <v>5663</v>
      </c>
      <c r="N1565" t="s">
        <v>5663</v>
      </c>
      <c r="O1565" t="s">
        <v>5663</v>
      </c>
      <c r="P1565" t="s">
        <v>5663</v>
      </c>
      <c r="Q1565">
        <v>73.83</v>
      </c>
      <c r="R1565">
        <v>1476.6</v>
      </c>
      <c r="T1565" s="13">
        <v>0</v>
      </c>
      <c r="U1565" s="7">
        <v>-90.81</v>
      </c>
      <c r="V1565" s="13">
        <v>71.014332090067683</v>
      </c>
      <c r="W1565" s="13">
        <v>1332.94</v>
      </c>
      <c r="X1565" s="13">
        <v>52.85</v>
      </c>
      <c r="Y1565" s="14">
        <f t="shared" si="34"/>
        <v>1476.6</v>
      </c>
      <c r="Z1565" s="7">
        <f t="shared" si="35"/>
        <v>1476.6</v>
      </c>
    </row>
    <row r="1566" spans="1:26" x14ac:dyDescent="0.25">
      <c r="A1566" t="s">
        <v>2164</v>
      </c>
      <c r="B1566">
        <v>208862</v>
      </c>
      <c r="C1566" s="30" t="s">
        <v>8836</v>
      </c>
      <c r="D1566" s="33">
        <v>44464</v>
      </c>
      <c r="E1566" t="s">
        <v>2170</v>
      </c>
      <c r="F1566">
        <v>16</v>
      </c>
      <c r="G1566">
        <v>-1.05</v>
      </c>
      <c r="H1566">
        <v>14.95</v>
      </c>
      <c r="I1566" t="s">
        <v>8265</v>
      </c>
      <c r="J1566" t="s">
        <v>8597</v>
      </c>
      <c r="K1566" t="s">
        <v>8598</v>
      </c>
      <c r="L1566" t="s">
        <v>5663</v>
      </c>
      <c r="M1566" t="s">
        <v>5663</v>
      </c>
      <c r="N1566" t="s">
        <v>5663</v>
      </c>
      <c r="O1566" t="s">
        <v>5663</v>
      </c>
      <c r="P1566" t="s">
        <v>5663</v>
      </c>
      <c r="Q1566">
        <v>73.83</v>
      </c>
      <c r="R1566">
        <v>1476.6</v>
      </c>
      <c r="T1566" s="13">
        <v>295.32</v>
      </c>
      <c r="U1566" s="7">
        <v>-77.53</v>
      </c>
      <c r="V1566" s="13">
        <v>71.014332090067683</v>
      </c>
      <c r="W1566" s="13">
        <v>1061.6600000000001</v>
      </c>
      <c r="X1566" s="13">
        <v>42.09</v>
      </c>
      <c r="Y1566" s="14">
        <f t="shared" si="34"/>
        <v>1476.6</v>
      </c>
      <c r="Z1566" s="7">
        <f t="shared" si="35"/>
        <v>1476.6</v>
      </c>
    </row>
    <row r="1567" spans="1:26" x14ac:dyDescent="0.25">
      <c r="A1567" t="s">
        <v>2164</v>
      </c>
      <c r="B1567">
        <v>208863</v>
      </c>
      <c r="C1567" s="30" t="s">
        <v>8837</v>
      </c>
      <c r="D1567" s="33">
        <v>44464</v>
      </c>
      <c r="E1567" t="s">
        <v>2170</v>
      </c>
      <c r="F1567">
        <v>16</v>
      </c>
      <c r="G1567">
        <v>-1.05</v>
      </c>
      <c r="H1567">
        <v>14.95</v>
      </c>
      <c r="I1567" t="s">
        <v>8266</v>
      </c>
      <c r="J1567" t="s">
        <v>8597</v>
      </c>
      <c r="K1567" t="s">
        <v>8598</v>
      </c>
      <c r="L1567" t="s">
        <v>5663</v>
      </c>
      <c r="M1567" t="s">
        <v>5663</v>
      </c>
      <c r="N1567" t="s">
        <v>5663</v>
      </c>
      <c r="O1567" t="s">
        <v>5663</v>
      </c>
      <c r="P1567" t="s">
        <v>5663</v>
      </c>
      <c r="Q1567">
        <v>73.83</v>
      </c>
      <c r="R1567">
        <v>1476.6</v>
      </c>
      <c r="T1567" s="13">
        <v>295.32</v>
      </c>
      <c r="U1567" s="7">
        <v>-77.53</v>
      </c>
      <c r="V1567" s="13">
        <v>71.014332090067683</v>
      </c>
      <c r="W1567" s="13">
        <v>1061.6600000000001</v>
      </c>
      <c r="X1567" s="13">
        <v>42.09</v>
      </c>
      <c r="Y1567" s="14">
        <f t="shared" si="34"/>
        <v>1476.6</v>
      </c>
      <c r="Z1567" s="7">
        <f t="shared" si="35"/>
        <v>1476.6</v>
      </c>
    </row>
    <row r="1568" spans="1:26" x14ac:dyDescent="0.25">
      <c r="A1568" t="s">
        <v>2164</v>
      </c>
      <c r="B1568">
        <v>208864</v>
      </c>
      <c r="C1568" s="30" t="s">
        <v>8838</v>
      </c>
      <c r="D1568" s="33">
        <v>44464</v>
      </c>
      <c r="E1568" t="s">
        <v>2170</v>
      </c>
      <c r="F1568">
        <v>119</v>
      </c>
      <c r="G1568">
        <v>-5.55</v>
      </c>
      <c r="H1568">
        <v>113.45</v>
      </c>
      <c r="I1568" t="s">
        <v>8267</v>
      </c>
      <c r="J1568" t="s">
        <v>8599</v>
      </c>
      <c r="K1568" t="s">
        <v>8600</v>
      </c>
      <c r="L1568" t="s">
        <v>5663</v>
      </c>
      <c r="M1568" t="s">
        <v>5663</v>
      </c>
      <c r="N1568" t="s">
        <v>5663</v>
      </c>
      <c r="O1568" t="s">
        <v>5663</v>
      </c>
      <c r="P1568" t="s">
        <v>5663</v>
      </c>
      <c r="Q1568">
        <v>73.83</v>
      </c>
      <c r="R1568">
        <v>8785.77</v>
      </c>
      <c r="T1568" s="13">
        <v>0</v>
      </c>
      <c r="U1568" s="7">
        <v>-409.75</v>
      </c>
      <c r="V1568" s="13">
        <v>71.014332090067683</v>
      </c>
      <c r="W1568" s="13">
        <v>8056.58</v>
      </c>
      <c r="X1568" s="13">
        <v>319.44</v>
      </c>
      <c r="Y1568" s="14">
        <f t="shared" si="34"/>
        <v>8785.77</v>
      </c>
      <c r="Z1568" s="7">
        <f t="shared" si="35"/>
        <v>8785.77</v>
      </c>
    </row>
    <row r="1569" spans="1:26" x14ac:dyDescent="0.25">
      <c r="A1569" t="s">
        <v>2164</v>
      </c>
      <c r="B1569">
        <v>208865</v>
      </c>
      <c r="C1569" s="30" t="s">
        <v>8839</v>
      </c>
      <c r="D1569" s="33">
        <v>44465</v>
      </c>
      <c r="E1569" t="s">
        <v>2170</v>
      </c>
      <c r="F1569">
        <v>119</v>
      </c>
      <c r="G1569">
        <v>-5.55</v>
      </c>
      <c r="H1569">
        <v>113.45</v>
      </c>
      <c r="I1569" t="s">
        <v>8268</v>
      </c>
      <c r="J1569" t="s">
        <v>5390</v>
      </c>
      <c r="K1569" t="s">
        <v>5391</v>
      </c>
      <c r="L1569" t="s">
        <v>5663</v>
      </c>
      <c r="M1569" t="s">
        <v>5663</v>
      </c>
      <c r="N1569" t="s">
        <v>5663</v>
      </c>
      <c r="O1569" t="s">
        <v>5663</v>
      </c>
      <c r="P1569" t="s">
        <v>5663</v>
      </c>
      <c r="Q1569">
        <v>73.83</v>
      </c>
      <c r="R1569">
        <v>11000.67</v>
      </c>
      <c r="T1569" s="13">
        <v>2214.9</v>
      </c>
      <c r="U1569" s="7">
        <v>-409.76</v>
      </c>
      <c r="V1569" s="13">
        <v>71.013583687839215</v>
      </c>
      <c r="W1569" s="13">
        <v>8056.49</v>
      </c>
      <c r="X1569" s="13">
        <v>319.52</v>
      </c>
      <c r="Y1569" s="14">
        <f t="shared" si="34"/>
        <v>11000.67</v>
      </c>
      <c r="Z1569" s="7">
        <f t="shared" si="35"/>
        <v>11000.67</v>
      </c>
    </row>
    <row r="1570" spans="1:26" x14ac:dyDescent="0.25">
      <c r="A1570" t="s">
        <v>2164</v>
      </c>
      <c r="B1570">
        <v>208866</v>
      </c>
      <c r="C1570" s="30" t="s">
        <v>8840</v>
      </c>
      <c r="D1570" s="33">
        <v>44465</v>
      </c>
      <c r="E1570" t="s">
        <v>2170</v>
      </c>
      <c r="F1570">
        <v>79</v>
      </c>
      <c r="G1570">
        <v>-3.8</v>
      </c>
      <c r="H1570">
        <v>75.2</v>
      </c>
      <c r="I1570" t="s">
        <v>8269</v>
      </c>
      <c r="J1570" t="s">
        <v>8601</v>
      </c>
      <c r="K1570" t="s">
        <v>8602</v>
      </c>
      <c r="L1570" t="s">
        <v>5663</v>
      </c>
      <c r="M1570" t="s">
        <v>5663</v>
      </c>
      <c r="N1570" t="s">
        <v>5663</v>
      </c>
      <c r="O1570" t="s">
        <v>5663</v>
      </c>
      <c r="P1570" t="s">
        <v>5663</v>
      </c>
      <c r="Q1570">
        <v>73.83</v>
      </c>
      <c r="R1570">
        <v>7309.17</v>
      </c>
      <c r="T1570" s="13">
        <v>1476.6</v>
      </c>
      <c r="U1570" s="7">
        <v>-280.56</v>
      </c>
      <c r="V1570" s="13">
        <v>71.013583687839215</v>
      </c>
      <c r="W1570" s="13">
        <v>5340.22</v>
      </c>
      <c r="X1570" s="13">
        <v>211.79</v>
      </c>
      <c r="Y1570" s="14">
        <f t="shared" si="34"/>
        <v>7309.17</v>
      </c>
      <c r="Z1570" s="7">
        <f t="shared" si="35"/>
        <v>7309.17</v>
      </c>
    </row>
    <row r="1571" spans="1:26" x14ac:dyDescent="0.25">
      <c r="A1571" t="s">
        <v>2164</v>
      </c>
      <c r="B1571">
        <v>208867</v>
      </c>
      <c r="C1571" s="30" t="s">
        <v>8841</v>
      </c>
      <c r="D1571" s="33">
        <v>44465</v>
      </c>
      <c r="E1571" t="s">
        <v>2170</v>
      </c>
      <c r="F1571">
        <v>20</v>
      </c>
      <c r="G1571">
        <v>-1.23</v>
      </c>
      <c r="H1571">
        <v>18.77</v>
      </c>
      <c r="I1571" t="s">
        <v>8270</v>
      </c>
      <c r="J1571" t="s">
        <v>8603</v>
      </c>
      <c r="K1571" t="s">
        <v>8604</v>
      </c>
      <c r="L1571" t="s">
        <v>5663</v>
      </c>
      <c r="M1571" t="s">
        <v>5663</v>
      </c>
      <c r="N1571" t="s">
        <v>5663</v>
      </c>
      <c r="O1571" t="s">
        <v>5663</v>
      </c>
      <c r="P1571" t="s">
        <v>5663</v>
      </c>
      <c r="Q1571">
        <v>73.83</v>
      </c>
      <c r="R1571">
        <v>1476.6</v>
      </c>
      <c r="T1571" s="13">
        <v>0</v>
      </c>
      <c r="U1571" s="7">
        <v>-90.82</v>
      </c>
      <c r="V1571" s="13">
        <v>71.013583687839215</v>
      </c>
      <c r="W1571" s="13">
        <v>1332.92</v>
      </c>
      <c r="X1571" s="13">
        <v>52.86</v>
      </c>
      <c r="Y1571" s="14">
        <f t="shared" si="34"/>
        <v>1476.6</v>
      </c>
      <c r="Z1571" s="7">
        <f t="shared" si="35"/>
        <v>1476.6</v>
      </c>
    </row>
    <row r="1572" spans="1:26" x14ac:dyDescent="0.25">
      <c r="A1572" t="s">
        <v>2164</v>
      </c>
      <c r="B1572">
        <v>208868</v>
      </c>
      <c r="C1572" s="30" t="s">
        <v>8842</v>
      </c>
      <c r="D1572" s="33">
        <v>44465</v>
      </c>
      <c r="E1572" t="s">
        <v>2170</v>
      </c>
      <c r="F1572">
        <v>32</v>
      </c>
      <c r="G1572">
        <v>-1.75</v>
      </c>
      <c r="H1572">
        <v>30.25</v>
      </c>
      <c r="I1572" t="s">
        <v>8271</v>
      </c>
      <c r="J1572" t="s">
        <v>8601</v>
      </c>
      <c r="K1572" t="s">
        <v>8602</v>
      </c>
      <c r="L1572" t="s">
        <v>5663</v>
      </c>
      <c r="M1572" t="s">
        <v>5663</v>
      </c>
      <c r="N1572" t="s">
        <v>5663</v>
      </c>
      <c r="O1572" t="s">
        <v>5663</v>
      </c>
      <c r="P1572" t="s">
        <v>5663</v>
      </c>
      <c r="Q1572">
        <v>73.83</v>
      </c>
      <c r="R1572">
        <v>2953.2</v>
      </c>
      <c r="T1572" s="13">
        <v>590.64</v>
      </c>
      <c r="U1572" s="7">
        <v>-129.19999999999999</v>
      </c>
      <c r="V1572" s="13">
        <v>71.013583687839215</v>
      </c>
      <c r="W1572" s="13">
        <v>2148.16</v>
      </c>
      <c r="X1572" s="13">
        <v>85.2</v>
      </c>
      <c r="Y1572" s="14">
        <f t="shared" si="34"/>
        <v>2953.2</v>
      </c>
      <c r="Z1572" s="7">
        <f t="shared" si="35"/>
        <v>2953.1999999999994</v>
      </c>
    </row>
    <row r="1573" spans="1:26" x14ac:dyDescent="0.25">
      <c r="A1573" t="s">
        <v>2164</v>
      </c>
      <c r="B1573">
        <v>208869</v>
      </c>
      <c r="C1573" s="30" t="s">
        <v>8843</v>
      </c>
      <c r="D1573" s="33">
        <v>44465</v>
      </c>
      <c r="E1573" t="s">
        <v>2170</v>
      </c>
      <c r="F1573">
        <v>79</v>
      </c>
      <c r="G1573">
        <v>-3.8</v>
      </c>
      <c r="H1573">
        <v>75.2</v>
      </c>
      <c r="I1573" t="s">
        <v>8272</v>
      </c>
      <c r="J1573" t="s">
        <v>8605</v>
      </c>
      <c r="K1573" t="s">
        <v>8606</v>
      </c>
      <c r="L1573" t="s">
        <v>5663</v>
      </c>
      <c r="M1573" t="s">
        <v>5663</v>
      </c>
      <c r="N1573" t="s">
        <v>5663</v>
      </c>
      <c r="O1573" t="s">
        <v>5663</v>
      </c>
      <c r="P1573" t="s">
        <v>5663</v>
      </c>
      <c r="Q1573">
        <v>73.83</v>
      </c>
      <c r="R1573">
        <v>7309.17</v>
      </c>
      <c r="T1573" s="13">
        <v>1476.6</v>
      </c>
      <c r="U1573" s="7">
        <v>-280.56</v>
      </c>
      <c r="V1573" s="13">
        <v>71.013583687839215</v>
      </c>
      <c r="W1573" s="13">
        <v>5340.22</v>
      </c>
      <c r="X1573" s="13">
        <v>211.79</v>
      </c>
      <c r="Y1573" s="14">
        <f t="shared" si="34"/>
        <v>7309.17</v>
      </c>
      <c r="Z1573" s="7">
        <f t="shared" si="35"/>
        <v>7309.17</v>
      </c>
    </row>
    <row r="1574" spans="1:26" x14ac:dyDescent="0.25">
      <c r="A1574" t="s">
        <v>2164</v>
      </c>
      <c r="B1574">
        <v>208871</v>
      </c>
      <c r="C1574" s="30" t="s">
        <v>8844</v>
      </c>
      <c r="D1574" s="33">
        <v>44465</v>
      </c>
      <c r="E1574" t="s">
        <v>2170</v>
      </c>
      <c r="F1574">
        <v>10</v>
      </c>
      <c r="G1574">
        <v>-0.79</v>
      </c>
      <c r="H1574">
        <v>9.2100000000000009</v>
      </c>
      <c r="I1574" t="s">
        <v>8273</v>
      </c>
      <c r="J1574" t="s">
        <v>8607</v>
      </c>
      <c r="K1574" t="s">
        <v>8608</v>
      </c>
      <c r="L1574" t="s">
        <v>5663</v>
      </c>
      <c r="M1574" t="s">
        <v>5663</v>
      </c>
      <c r="N1574" t="s">
        <v>5663</v>
      </c>
      <c r="O1574" t="s">
        <v>5663</v>
      </c>
      <c r="P1574" t="s">
        <v>5663</v>
      </c>
      <c r="Q1574">
        <v>73.83</v>
      </c>
      <c r="R1574">
        <v>738.3</v>
      </c>
      <c r="T1574" s="13">
        <v>0</v>
      </c>
      <c r="U1574" s="7">
        <v>-58.32</v>
      </c>
      <c r="V1574" s="13">
        <v>71.013583687839215</v>
      </c>
      <c r="W1574" s="13">
        <v>654.04</v>
      </c>
      <c r="X1574" s="13">
        <v>25.94</v>
      </c>
      <c r="Y1574" s="14">
        <f t="shared" si="34"/>
        <v>738.3</v>
      </c>
      <c r="Z1574" s="7">
        <f t="shared" si="35"/>
        <v>738.30000000000007</v>
      </c>
    </row>
    <row r="1575" spans="1:26" x14ac:dyDescent="0.25">
      <c r="A1575" t="s">
        <v>2164</v>
      </c>
      <c r="B1575">
        <v>208874</v>
      </c>
      <c r="C1575" s="30" t="s">
        <v>8845</v>
      </c>
      <c r="D1575" s="33">
        <v>44465</v>
      </c>
      <c r="E1575" t="s">
        <v>2170</v>
      </c>
      <c r="F1575">
        <v>20</v>
      </c>
      <c r="G1575">
        <v>-1.23</v>
      </c>
      <c r="H1575">
        <v>18.77</v>
      </c>
      <c r="I1575" t="s">
        <v>8274</v>
      </c>
      <c r="J1575" t="s">
        <v>8609</v>
      </c>
      <c r="K1575" t="s">
        <v>8610</v>
      </c>
      <c r="L1575" t="s">
        <v>5663</v>
      </c>
      <c r="M1575" t="s">
        <v>5663</v>
      </c>
      <c r="N1575" t="s">
        <v>5663</v>
      </c>
      <c r="O1575" t="s">
        <v>5663</v>
      </c>
      <c r="P1575" t="s">
        <v>5663</v>
      </c>
      <c r="Q1575">
        <v>73.83</v>
      </c>
      <c r="R1575">
        <v>1476.6</v>
      </c>
      <c r="T1575" s="13">
        <v>0</v>
      </c>
      <c r="U1575" s="7">
        <v>-90.82</v>
      </c>
      <c r="V1575" s="13">
        <v>71.013583687839215</v>
      </c>
      <c r="W1575" s="13">
        <v>1332.92</v>
      </c>
      <c r="X1575" s="13">
        <v>52.86</v>
      </c>
      <c r="Y1575" s="14">
        <f t="shared" si="34"/>
        <v>1476.6</v>
      </c>
      <c r="Z1575" s="7">
        <f t="shared" si="35"/>
        <v>1476.6</v>
      </c>
    </row>
    <row r="1576" spans="1:26" x14ac:dyDescent="0.25">
      <c r="A1576" t="s">
        <v>2164</v>
      </c>
      <c r="B1576">
        <v>208860</v>
      </c>
      <c r="C1576" s="30" t="s">
        <v>8846</v>
      </c>
      <c r="D1576" s="33">
        <v>44466</v>
      </c>
      <c r="E1576" t="s">
        <v>2170</v>
      </c>
      <c r="F1576">
        <v>16</v>
      </c>
      <c r="G1576">
        <v>-1.05</v>
      </c>
      <c r="H1576">
        <v>14.95</v>
      </c>
      <c r="I1576" t="s">
        <v>8275</v>
      </c>
      <c r="J1576" t="s">
        <v>8611</v>
      </c>
      <c r="K1576" t="s">
        <v>8612</v>
      </c>
      <c r="L1576" t="s">
        <v>5663</v>
      </c>
      <c r="M1576" t="s">
        <v>5663</v>
      </c>
      <c r="N1576" t="s">
        <v>5663</v>
      </c>
      <c r="O1576" t="s">
        <v>5663</v>
      </c>
      <c r="P1576" t="s">
        <v>5663</v>
      </c>
      <c r="Q1576">
        <v>73.84</v>
      </c>
      <c r="R1576">
        <v>1476.8000000000002</v>
      </c>
      <c r="T1576" s="13">
        <v>295.36</v>
      </c>
      <c r="U1576" s="7">
        <v>-77.53</v>
      </c>
      <c r="V1576" s="13">
        <v>71.013358387427402</v>
      </c>
      <c r="W1576" s="13">
        <v>1061.6500000000001</v>
      </c>
      <c r="X1576" s="13">
        <v>42.26</v>
      </c>
      <c r="Y1576" s="14">
        <f t="shared" si="34"/>
        <v>1476.8000000000002</v>
      </c>
      <c r="Z1576" s="7">
        <f t="shared" si="35"/>
        <v>1476.8000000000002</v>
      </c>
    </row>
    <row r="1577" spans="1:26" x14ac:dyDescent="0.25">
      <c r="A1577" t="s">
        <v>2164</v>
      </c>
      <c r="B1577">
        <v>208875</v>
      </c>
      <c r="C1577" s="30" t="s">
        <v>8847</v>
      </c>
      <c r="D1577" s="33">
        <v>44466</v>
      </c>
      <c r="E1577" t="s">
        <v>2170</v>
      </c>
      <c r="F1577">
        <v>79</v>
      </c>
      <c r="G1577">
        <v>-3.8</v>
      </c>
      <c r="H1577">
        <v>75.2</v>
      </c>
      <c r="I1577" t="s">
        <v>8276</v>
      </c>
      <c r="J1577" t="s">
        <v>8613</v>
      </c>
      <c r="K1577" t="s">
        <v>8614</v>
      </c>
      <c r="L1577" t="s">
        <v>5663</v>
      </c>
      <c r="M1577" t="s">
        <v>5663</v>
      </c>
      <c r="N1577" t="s">
        <v>5663</v>
      </c>
      <c r="O1577" t="s">
        <v>5663</v>
      </c>
      <c r="P1577" t="s">
        <v>5663</v>
      </c>
      <c r="Q1577">
        <v>73.84</v>
      </c>
      <c r="R1577">
        <v>7310.1600000000008</v>
      </c>
      <c r="T1577" s="13">
        <v>1476.8</v>
      </c>
      <c r="U1577" s="7">
        <v>-280.60000000000002</v>
      </c>
      <c r="V1577" s="13">
        <v>71.013358387427402</v>
      </c>
      <c r="W1577" s="13">
        <v>5340.2</v>
      </c>
      <c r="X1577" s="13">
        <v>212.56</v>
      </c>
      <c r="Y1577" s="14">
        <f t="shared" si="34"/>
        <v>7310.1600000000008</v>
      </c>
      <c r="Z1577" s="7">
        <f t="shared" si="35"/>
        <v>7310.1600000000008</v>
      </c>
    </row>
    <row r="1578" spans="1:26" x14ac:dyDescent="0.25">
      <c r="A1578" t="s">
        <v>2164</v>
      </c>
      <c r="B1578">
        <v>208876</v>
      </c>
      <c r="C1578" s="30" t="s">
        <v>8848</v>
      </c>
      <c r="D1578" s="33">
        <v>44466</v>
      </c>
      <c r="E1578" t="s">
        <v>2170</v>
      </c>
      <c r="F1578">
        <v>20</v>
      </c>
      <c r="G1578">
        <v>-1.23</v>
      </c>
      <c r="H1578">
        <v>18.77</v>
      </c>
      <c r="I1578" t="s">
        <v>8277</v>
      </c>
      <c r="J1578" t="s">
        <v>8615</v>
      </c>
      <c r="K1578" t="s">
        <v>8616</v>
      </c>
      <c r="L1578" t="s">
        <v>5663</v>
      </c>
      <c r="M1578" t="s">
        <v>5663</v>
      </c>
      <c r="N1578" t="s">
        <v>5663</v>
      </c>
      <c r="O1578" t="s">
        <v>5663</v>
      </c>
      <c r="P1578" t="s">
        <v>5663</v>
      </c>
      <c r="Q1578">
        <v>73.84</v>
      </c>
      <c r="R1578">
        <v>1476.8000000000002</v>
      </c>
      <c r="T1578" s="13">
        <v>0</v>
      </c>
      <c r="U1578" s="7">
        <v>-90.82</v>
      </c>
      <c r="V1578" s="13">
        <v>71.013358387427402</v>
      </c>
      <c r="W1578" s="13">
        <v>1332.92</v>
      </c>
      <c r="X1578" s="13">
        <v>53.06</v>
      </c>
      <c r="Y1578" s="14">
        <f t="shared" si="34"/>
        <v>1476.8000000000002</v>
      </c>
      <c r="Z1578" s="7">
        <f t="shared" si="35"/>
        <v>1476.8</v>
      </c>
    </row>
    <row r="1579" spans="1:26" x14ac:dyDescent="0.25">
      <c r="A1579" t="s">
        <v>2164</v>
      </c>
      <c r="B1579">
        <v>208877</v>
      </c>
      <c r="C1579" s="30" t="s">
        <v>8849</v>
      </c>
      <c r="D1579" s="33">
        <v>44466</v>
      </c>
      <c r="E1579" t="s">
        <v>2170</v>
      </c>
      <c r="F1579">
        <v>79</v>
      </c>
      <c r="G1579">
        <v>-3.8</v>
      </c>
      <c r="H1579">
        <v>75.2</v>
      </c>
      <c r="I1579" t="s">
        <v>8278</v>
      </c>
      <c r="J1579" t="s">
        <v>8617</v>
      </c>
      <c r="K1579" t="s">
        <v>8618</v>
      </c>
      <c r="L1579" t="s">
        <v>5663</v>
      </c>
      <c r="M1579" t="s">
        <v>5663</v>
      </c>
      <c r="N1579" t="s">
        <v>5663</v>
      </c>
      <c r="O1579" t="s">
        <v>5663</v>
      </c>
      <c r="P1579" t="s">
        <v>5663</v>
      </c>
      <c r="Q1579">
        <v>73.84</v>
      </c>
      <c r="R1579">
        <v>7310.1600000000008</v>
      </c>
      <c r="T1579" s="13">
        <v>1476.8</v>
      </c>
      <c r="U1579" s="7">
        <v>-280.60000000000002</v>
      </c>
      <c r="V1579" s="13">
        <v>71.013358387427402</v>
      </c>
      <c r="W1579" s="13">
        <v>5340.2</v>
      </c>
      <c r="X1579" s="13">
        <v>212.56</v>
      </c>
      <c r="Y1579" s="14">
        <f t="shared" si="34"/>
        <v>7310.1600000000008</v>
      </c>
      <c r="Z1579" s="7">
        <f t="shared" si="35"/>
        <v>7310.1600000000008</v>
      </c>
    </row>
    <row r="1580" spans="1:26" x14ac:dyDescent="0.25">
      <c r="A1580" t="s">
        <v>2164</v>
      </c>
      <c r="B1580">
        <v>208878</v>
      </c>
      <c r="C1580" s="30" t="s">
        <v>8850</v>
      </c>
      <c r="D1580" s="33">
        <v>44466</v>
      </c>
      <c r="E1580" t="s">
        <v>2170</v>
      </c>
      <c r="F1580">
        <v>24</v>
      </c>
      <c r="G1580">
        <v>-1.4</v>
      </c>
      <c r="H1580">
        <v>22.6</v>
      </c>
      <c r="I1580" t="s">
        <v>8279</v>
      </c>
      <c r="J1580" t="s">
        <v>8617</v>
      </c>
      <c r="K1580" t="s">
        <v>8618</v>
      </c>
      <c r="L1580" t="s">
        <v>5663</v>
      </c>
      <c r="M1580" t="s">
        <v>5663</v>
      </c>
      <c r="N1580" t="s">
        <v>5663</v>
      </c>
      <c r="O1580" t="s">
        <v>5663</v>
      </c>
      <c r="P1580" t="s">
        <v>5663</v>
      </c>
      <c r="Q1580">
        <v>73.84</v>
      </c>
      <c r="R1580">
        <v>2215.2000000000003</v>
      </c>
      <c r="T1580" s="13">
        <v>443.04</v>
      </c>
      <c r="U1580" s="7">
        <v>-103.38</v>
      </c>
      <c r="V1580" s="13">
        <v>71.013358387427402</v>
      </c>
      <c r="W1580" s="13">
        <v>1604.9</v>
      </c>
      <c r="X1580" s="13">
        <v>63.88</v>
      </c>
      <c r="Y1580" s="14">
        <f t="shared" si="34"/>
        <v>2215.2000000000003</v>
      </c>
      <c r="Z1580" s="7">
        <f t="shared" si="35"/>
        <v>2215.2000000000003</v>
      </c>
    </row>
    <row r="1581" spans="1:26" x14ac:dyDescent="0.25">
      <c r="A1581" t="s">
        <v>2164</v>
      </c>
      <c r="B1581">
        <v>208879</v>
      </c>
      <c r="C1581" s="30" t="s">
        <v>8851</v>
      </c>
      <c r="D1581" s="33">
        <v>44466</v>
      </c>
      <c r="E1581" t="s">
        <v>2170</v>
      </c>
      <c r="F1581">
        <v>79</v>
      </c>
      <c r="G1581">
        <v>-3.8</v>
      </c>
      <c r="H1581">
        <v>75.2</v>
      </c>
      <c r="I1581" t="s">
        <v>8280</v>
      </c>
      <c r="J1581" t="s">
        <v>8619</v>
      </c>
      <c r="K1581" t="s">
        <v>8620</v>
      </c>
      <c r="L1581" t="s">
        <v>5663</v>
      </c>
      <c r="M1581" t="s">
        <v>5663</v>
      </c>
      <c r="N1581" t="s">
        <v>5663</v>
      </c>
      <c r="O1581" t="s">
        <v>5663</v>
      </c>
      <c r="P1581" t="s">
        <v>5663</v>
      </c>
      <c r="Q1581">
        <v>73.84</v>
      </c>
      <c r="R1581">
        <v>7310.1600000000008</v>
      </c>
      <c r="T1581" s="13">
        <v>1476.8</v>
      </c>
      <c r="U1581" s="7">
        <v>-280.60000000000002</v>
      </c>
      <c r="V1581" s="13">
        <v>71.013358387427402</v>
      </c>
      <c r="W1581" s="13">
        <v>5340.2</v>
      </c>
      <c r="X1581" s="13">
        <v>212.56</v>
      </c>
      <c r="Y1581" s="14">
        <f t="shared" si="34"/>
        <v>7310.1600000000008</v>
      </c>
      <c r="Z1581" s="7">
        <f t="shared" si="35"/>
        <v>7310.1600000000008</v>
      </c>
    </row>
    <row r="1582" spans="1:26" x14ac:dyDescent="0.25">
      <c r="A1582" t="s">
        <v>2164</v>
      </c>
      <c r="B1582">
        <v>208883</v>
      </c>
      <c r="C1582" s="30" t="s">
        <v>8852</v>
      </c>
      <c r="D1582" s="33">
        <v>44466</v>
      </c>
      <c r="E1582" t="s">
        <v>2170</v>
      </c>
      <c r="F1582">
        <v>16</v>
      </c>
      <c r="G1582">
        <v>-1.05</v>
      </c>
      <c r="H1582">
        <v>14.95</v>
      </c>
      <c r="I1582" t="s">
        <v>8281</v>
      </c>
      <c r="J1582" t="s">
        <v>8621</v>
      </c>
      <c r="K1582" t="s">
        <v>8622</v>
      </c>
      <c r="L1582" t="s">
        <v>5663</v>
      </c>
      <c r="M1582" t="s">
        <v>5663</v>
      </c>
      <c r="N1582" t="s">
        <v>5663</v>
      </c>
      <c r="O1582" t="s">
        <v>5663</v>
      </c>
      <c r="P1582" t="s">
        <v>5663</v>
      </c>
      <c r="Q1582">
        <v>73.84</v>
      </c>
      <c r="R1582">
        <v>1476.8000000000002</v>
      </c>
      <c r="T1582" s="13">
        <v>295.36</v>
      </c>
      <c r="U1582" s="7">
        <v>-77.53</v>
      </c>
      <c r="V1582" s="13">
        <v>71.013358387427402</v>
      </c>
      <c r="W1582" s="13">
        <v>1061.6500000000001</v>
      </c>
      <c r="X1582" s="13">
        <v>42.26</v>
      </c>
      <c r="Y1582" s="14">
        <f t="shared" si="34"/>
        <v>1476.8000000000002</v>
      </c>
      <c r="Z1582" s="7">
        <f t="shared" si="35"/>
        <v>1476.8000000000002</v>
      </c>
    </row>
    <row r="1583" spans="1:26" x14ac:dyDescent="0.25">
      <c r="A1583" t="s">
        <v>2164</v>
      </c>
      <c r="B1583">
        <v>208884</v>
      </c>
      <c r="C1583" s="30" t="s">
        <v>8853</v>
      </c>
      <c r="D1583" s="33">
        <v>44466</v>
      </c>
      <c r="E1583" t="s">
        <v>2170</v>
      </c>
      <c r="F1583">
        <v>16</v>
      </c>
      <c r="G1583">
        <v>-1.05</v>
      </c>
      <c r="H1583">
        <v>14.95</v>
      </c>
      <c r="I1583" t="s">
        <v>8282</v>
      </c>
      <c r="J1583" t="s">
        <v>8623</v>
      </c>
      <c r="K1583" t="s">
        <v>8624</v>
      </c>
      <c r="L1583" t="s">
        <v>5663</v>
      </c>
      <c r="M1583" t="s">
        <v>5663</v>
      </c>
      <c r="N1583" t="s">
        <v>5663</v>
      </c>
      <c r="O1583" t="s">
        <v>5663</v>
      </c>
      <c r="P1583" t="s">
        <v>5663</v>
      </c>
      <c r="Q1583">
        <v>73.84</v>
      </c>
      <c r="R1583">
        <v>1476.8000000000002</v>
      </c>
      <c r="T1583" s="13">
        <v>295.36</v>
      </c>
      <c r="U1583" s="7">
        <v>-77.53</v>
      </c>
      <c r="V1583" s="13">
        <v>71.013358387427402</v>
      </c>
      <c r="W1583" s="13">
        <v>1061.6500000000001</v>
      </c>
      <c r="X1583" s="13">
        <v>42.26</v>
      </c>
      <c r="Y1583" s="14">
        <f t="shared" si="34"/>
        <v>1476.8000000000002</v>
      </c>
      <c r="Z1583" s="7">
        <f t="shared" si="35"/>
        <v>1476.8000000000002</v>
      </c>
    </row>
    <row r="1584" spans="1:26" x14ac:dyDescent="0.25">
      <c r="A1584" t="s">
        <v>2164</v>
      </c>
      <c r="B1584">
        <v>208887</v>
      </c>
      <c r="C1584" s="30" t="s">
        <v>8854</v>
      </c>
      <c r="D1584" s="33">
        <v>44467</v>
      </c>
      <c r="E1584" t="s">
        <v>2170</v>
      </c>
      <c r="F1584">
        <v>32</v>
      </c>
      <c r="G1584">
        <v>-1.75</v>
      </c>
      <c r="H1584">
        <v>30.25</v>
      </c>
      <c r="I1584" t="s">
        <v>8283</v>
      </c>
      <c r="J1584" t="s">
        <v>8625</v>
      </c>
      <c r="K1584" t="s">
        <v>8626</v>
      </c>
      <c r="L1584" t="s">
        <v>5663</v>
      </c>
      <c r="M1584" t="s">
        <v>5663</v>
      </c>
      <c r="N1584" t="s">
        <v>5663</v>
      </c>
      <c r="O1584" t="s">
        <v>5663</v>
      </c>
      <c r="P1584" t="s">
        <v>5663</v>
      </c>
      <c r="Q1584">
        <v>74.209999999999994</v>
      </c>
      <c r="R1584">
        <v>2968.3999999999996</v>
      </c>
      <c r="T1584" s="13">
        <v>593.67999999999995</v>
      </c>
      <c r="U1584" s="7">
        <v>-129.87</v>
      </c>
      <c r="V1584" s="13">
        <v>71.005767984445882</v>
      </c>
      <c r="W1584" s="13">
        <v>2147.92</v>
      </c>
      <c r="X1584" s="13">
        <v>96.93</v>
      </c>
      <c r="Y1584" s="14">
        <f t="shared" ref="Y1584:Y1604" si="36">+R1584</f>
        <v>2968.3999999999996</v>
      </c>
      <c r="Z1584" s="7">
        <f t="shared" ref="Z1584:Z1604" si="37">+W1584+X1584-U1584+T1584</f>
        <v>2968.3999999999996</v>
      </c>
    </row>
    <row r="1585" spans="1:26" x14ac:dyDescent="0.25">
      <c r="A1585" t="s">
        <v>2164</v>
      </c>
      <c r="B1585">
        <v>208889</v>
      </c>
      <c r="C1585" s="30" t="s">
        <v>8855</v>
      </c>
      <c r="D1585" s="33">
        <v>44467</v>
      </c>
      <c r="E1585" t="s">
        <v>2170</v>
      </c>
      <c r="F1585">
        <v>20</v>
      </c>
      <c r="G1585">
        <v>-1.23</v>
      </c>
      <c r="H1585">
        <v>18.77</v>
      </c>
      <c r="I1585" t="s">
        <v>8284</v>
      </c>
      <c r="J1585" t="s">
        <v>8627</v>
      </c>
      <c r="K1585" t="s">
        <v>8628</v>
      </c>
      <c r="L1585" t="s">
        <v>5663</v>
      </c>
      <c r="M1585" t="s">
        <v>5663</v>
      </c>
      <c r="N1585" t="s">
        <v>5663</v>
      </c>
      <c r="O1585" t="s">
        <v>5663</v>
      </c>
      <c r="P1585" t="s">
        <v>5663</v>
      </c>
      <c r="Q1585">
        <v>74.209999999999994</v>
      </c>
      <c r="R1585">
        <v>1484.1999999999998</v>
      </c>
      <c r="T1585" s="13">
        <v>0</v>
      </c>
      <c r="U1585" s="7">
        <v>-91.28</v>
      </c>
      <c r="V1585" s="13">
        <v>71.005767984445882</v>
      </c>
      <c r="W1585" s="13">
        <v>1332.78</v>
      </c>
      <c r="X1585" s="13">
        <v>60.14</v>
      </c>
      <c r="Y1585" s="14">
        <f t="shared" si="36"/>
        <v>1484.1999999999998</v>
      </c>
      <c r="Z1585" s="7">
        <f t="shared" si="37"/>
        <v>1484.2</v>
      </c>
    </row>
    <row r="1586" spans="1:26" x14ac:dyDescent="0.25">
      <c r="A1586" t="s">
        <v>2164</v>
      </c>
      <c r="B1586">
        <v>208890</v>
      </c>
      <c r="C1586" s="30" t="s">
        <v>8856</v>
      </c>
      <c r="D1586" s="33">
        <v>44467</v>
      </c>
      <c r="E1586" t="s">
        <v>2170</v>
      </c>
      <c r="F1586">
        <v>40</v>
      </c>
      <c r="G1586">
        <v>-2.1</v>
      </c>
      <c r="H1586">
        <v>37.9</v>
      </c>
      <c r="I1586" t="s">
        <v>8285</v>
      </c>
      <c r="J1586" t="s">
        <v>8625</v>
      </c>
      <c r="K1586" t="s">
        <v>8626</v>
      </c>
      <c r="L1586" t="s">
        <v>5663</v>
      </c>
      <c r="M1586" t="s">
        <v>5663</v>
      </c>
      <c r="N1586" t="s">
        <v>5663</v>
      </c>
      <c r="O1586" t="s">
        <v>5663</v>
      </c>
      <c r="P1586" t="s">
        <v>5663</v>
      </c>
      <c r="Q1586">
        <v>74.209999999999994</v>
      </c>
      <c r="R1586">
        <v>2968.3999999999996</v>
      </c>
      <c r="T1586" s="13">
        <v>0</v>
      </c>
      <c r="U1586" s="7">
        <v>-155.84</v>
      </c>
      <c r="V1586" s="13">
        <v>71.005767984445882</v>
      </c>
      <c r="W1586" s="13">
        <v>2691.12</v>
      </c>
      <c r="X1586" s="13">
        <v>121.44</v>
      </c>
      <c r="Y1586" s="14">
        <f t="shared" si="36"/>
        <v>2968.3999999999996</v>
      </c>
      <c r="Z1586" s="7">
        <f t="shared" si="37"/>
        <v>2968.4</v>
      </c>
    </row>
    <row r="1587" spans="1:26" x14ac:dyDescent="0.25">
      <c r="A1587" t="s">
        <v>2164</v>
      </c>
      <c r="B1587">
        <v>208891</v>
      </c>
      <c r="C1587" s="30" t="s">
        <v>8857</v>
      </c>
      <c r="D1587" s="33">
        <v>44467</v>
      </c>
      <c r="E1587" t="s">
        <v>2170</v>
      </c>
      <c r="F1587">
        <v>16</v>
      </c>
      <c r="G1587">
        <v>-1.05</v>
      </c>
      <c r="H1587">
        <v>14.95</v>
      </c>
      <c r="I1587" t="s">
        <v>8286</v>
      </c>
      <c r="J1587" t="s">
        <v>8629</v>
      </c>
      <c r="K1587" t="s">
        <v>8630</v>
      </c>
      <c r="L1587" t="s">
        <v>5663</v>
      </c>
      <c r="M1587" t="s">
        <v>5663</v>
      </c>
      <c r="N1587" t="s">
        <v>5663</v>
      </c>
      <c r="O1587" t="s">
        <v>5663</v>
      </c>
      <c r="P1587" t="s">
        <v>5663</v>
      </c>
      <c r="Q1587">
        <v>74.209999999999994</v>
      </c>
      <c r="R1587">
        <v>1484.1999999999998</v>
      </c>
      <c r="T1587" s="13">
        <v>296.83999999999997</v>
      </c>
      <c r="U1587" s="7">
        <v>-77.92</v>
      </c>
      <c r="V1587" s="13">
        <v>71.005767984445882</v>
      </c>
      <c r="W1587" s="13">
        <v>1061.54</v>
      </c>
      <c r="X1587" s="13">
        <v>47.9</v>
      </c>
      <c r="Y1587" s="14">
        <f t="shared" si="36"/>
        <v>1484.1999999999998</v>
      </c>
      <c r="Z1587" s="7">
        <f t="shared" si="37"/>
        <v>1484.2</v>
      </c>
    </row>
    <row r="1588" spans="1:26" x14ac:dyDescent="0.25">
      <c r="A1588" t="s">
        <v>2164</v>
      </c>
      <c r="B1588">
        <v>208893</v>
      </c>
      <c r="C1588" s="30" t="s">
        <v>8858</v>
      </c>
      <c r="D1588" s="33">
        <v>44467</v>
      </c>
      <c r="E1588" t="s">
        <v>2170</v>
      </c>
      <c r="F1588">
        <v>99</v>
      </c>
      <c r="G1588">
        <v>-4.67</v>
      </c>
      <c r="H1588">
        <v>94.33</v>
      </c>
      <c r="I1588" t="s">
        <v>8287</v>
      </c>
      <c r="J1588" t="s">
        <v>8631</v>
      </c>
      <c r="K1588" t="s">
        <v>8632</v>
      </c>
      <c r="L1588" t="s">
        <v>5663</v>
      </c>
      <c r="M1588" t="s">
        <v>5663</v>
      </c>
      <c r="N1588" t="s">
        <v>5663</v>
      </c>
      <c r="O1588" t="s">
        <v>5663</v>
      </c>
      <c r="P1588" t="s">
        <v>5663</v>
      </c>
      <c r="Q1588">
        <v>74.209999999999994</v>
      </c>
      <c r="R1588">
        <v>7346.7899999999991</v>
      </c>
      <c r="T1588" s="13">
        <v>0</v>
      </c>
      <c r="U1588" s="7">
        <v>-346.56</v>
      </c>
      <c r="V1588" s="13">
        <v>71.005767984445882</v>
      </c>
      <c r="W1588" s="13">
        <v>6697.97</v>
      </c>
      <c r="X1588" s="13">
        <v>302.26</v>
      </c>
      <c r="Y1588" s="14">
        <f t="shared" si="36"/>
        <v>7346.7899999999991</v>
      </c>
      <c r="Z1588" s="7">
        <f t="shared" si="37"/>
        <v>7346.7900000000009</v>
      </c>
    </row>
    <row r="1589" spans="1:26" x14ac:dyDescent="0.25">
      <c r="A1589" t="s">
        <v>2164</v>
      </c>
      <c r="B1589">
        <v>208894</v>
      </c>
      <c r="C1589" s="30" t="s">
        <v>8859</v>
      </c>
      <c r="D1589" s="33">
        <v>44467</v>
      </c>
      <c r="E1589" t="s">
        <v>2170</v>
      </c>
      <c r="F1589">
        <v>16</v>
      </c>
      <c r="G1589">
        <v>-1.05</v>
      </c>
      <c r="H1589">
        <v>14.95</v>
      </c>
      <c r="I1589" t="s">
        <v>8288</v>
      </c>
      <c r="J1589" t="s">
        <v>8633</v>
      </c>
      <c r="K1589" t="s">
        <v>8634</v>
      </c>
      <c r="L1589" t="s">
        <v>5663</v>
      </c>
      <c r="M1589" t="s">
        <v>5663</v>
      </c>
      <c r="N1589" t="s">
        <v>5663</v>
      </c>
      <c r="O1589" t="s">
        <v>5663</v>
      </c>
      <c r="P1589" t="s">
        <v>5663</v>
      </c>
      <c r="Q1589">
        <v>74.209999999999994</v>
      </c>
      <c r="R1589">
        <v>1484.1999999999998</v>
      </c>
      <c r="T1589" s="13">
        <v>296.83999999999997</v>
      </c>
      <c r="U1589" s="7">
        <v>-77.92</v>
      </c>
      <c r="V1589" s="13">
        <v>71.005767984445882</v>
      </c>
      <c r="W1589" s="13">
        <v>1061.54</v>
      </c>
      <c r="X1589" s="13">
        <v>47.9</v>
      </c>
      <c r="Y1589" s="14">
        <f t="shared" si="36"/>
        <v>1484.1999999999998</v>
      </c>
      <c r="Z1589" s="7">
        <f t="shared" si="37"/>
        <v>1484.2</v>
      </c>
    </row>
    <row r="1590" spans="1:26" x14ac:dyDescent="0.25">
      <c r="A1590" t="s">
        <v>2164</v>
      </c>
      <c r="B1590">
        <v>208895</v>
      </c>
      <c r="C1590" s="30" t="s">
        <v>8860</v>
      </c>
      <c r="D1590" s="33">
        <v>44467</v>
      </c>
      <c r="E1590" t="s">
        <v>2170</v>
      </c>
      <c r="F1590">
        <v>39</v>
      </c>
      <c r="G1590">
        <v>-2.0499999999999998</v>
      </c>
      <c r="H1590">
        <v>36.950000000000003</v>
      </c>
      <c r="I1590" t="s">
        <v>8289</v>
      </c>
      <c r="J1590" t="s">
        <v>8635</v>
      </c>
      <c r="K1590" t="s">
        <v>8636</v>
      </c>
      <c r="L1590" t="s">
        <v>5663</v>
      </c>
      <c r="M1590" t="s">
        <v>5663</v>
      </c>
      <c r="N1590" t="s">
        <v>5663</v>
      </c>
      <c r="O1590" t="s">
        <v>5663</v>
      </c>
      <c r="P1590" t="s">
        <v>5663</v>
      </c>
      <c r="Q1590">
        <v>74.209999999999994</v>
      </c>
      <c r="R1590">
        <v>3636.2899999999995</v>
      </c>
      <c r="T1590" s="13">
        <v>742.1</v>
      </c>
      <c r="U1590" s="7">
        <v>-152.13</v>
      </c>
      <c r="V1590" s="13">
        <v>71.005767984445882</v>
      </c>
      <c r="W1590" s="13">
        <v>2623.66</v>
      </c>
      <c r="X1590" s="13">
        <v>118.4</v>
      </c>
      <c r="Y1590" s="14">
        <f t="shared" si="36"/>
        <v>3636.2899999999995</v>
      </c>
      <c r="Z1590" s="7">
        <f t="shared" si="37"/>
        <v>3636.29</v>
      </c>
    </row>
    <row r="1591" spans="1:26" x14ac:dyDescent="0.25">
      <c r="A1591" t="s">
        <v>2164</v>
      </c>
      <c r="B1591">
        <v>208896</v>
      </c>
      <c r="C1591" s="30" t="s">
        <v>8861</v>
      </c>
      <c r="D1591" s="33">
        <v>44467</v>
      </c>
      <c r="E1591" t="s">
        <v>2170</v>
      </c>
      <c r="F1591">
        <v>32</v>
      </c>
      <c r="G1591">
        <v>-1.75</v>
      </c>
      <c r="H1591">
        <v>30.25</v>
      </c>
      <c r="I1591" t="s">
        <v>8290</v>
      </c>
      <c r="J1591" t="s">
        <v>8635</v>
      </c>
      <c r="K1591" t="s">
        <v>8636</v>
      </c>
      <c r="L1591" t="s">
        <v>5663</v>
      </c>
      <c r="M1591" t="s">
        <v>5663</v>
      </c>
      <c r="N1591" t="s">
        <v>5663</v>
      </c>
      <c r="O1591" t="s">
        <v>5663</v>
      </c>
      <c r="P1591" t="s">
        <v>5663</v>
      </c>
      <c r="Q1591">
        <v>74.209999999999994</v>
      </c>
      <c r="R1591">
        <v>2968.3999999999996</v>
      </c>
      <c r="T1591" s="13">
        <v>593.67999999999995</v>
      </c>
      <c r="U1591" s="7">
        <v>-129.87</v>
      </c>
      <c r="V1591" s="13">
        <v>71.005767984445882</v>
      </c>
      <c r="W1591" s="13">
        <v>2147.92</v>
      </c>
      <c r="X1591" s="13">
        <v>96.93</v>
      </c>
      <c r="Y1591" s="14">
        <f t="shared" si="36"/>
        <v>2968.3999999999996</v>
      </c>
      <c r="Z1591" s="7">
        <f t="shared" si="37"/>
        <v>2968.3999999999996</v>
      </c>
    </row>
    <row r="1592" spans="1:26" x14ac:dyDescent="0.25">
      <c r="A1592" t="s">
        <v>2164</v>
      </c>
      <c r="B1592">
        <v>208909</v>
      </c>
      <c r="C1592" s="30" t="s">
        <v>8862</v>
      </c>
      <c r="D1592" s="33">
        <v>44467</v>
      </c>
      <c r="E1592" t="s">
        <v>2170</v>
      </c>
      <c r="F1592">
        <v>32</v>
      </c>
      <c r="G1592">
        <v>-1.75</v>
      </c>
      <c r="H1592">
        <v>30.25</v>
      </c>
      <c r="I1592" t="s">
        <v>8291</v>
      </c>
      <c r="J1592" t="s">
        <v>8637</v>
      </c>
      <c r="K1592" t="s">
        <v>8638</v>
      </c>
      <c r="L1592" t="s">
        <v>5663</v>
      </c>
      <c r="M1592" t="s">
        <v>5663</v>
      </c>
      <c r="N1592" t="s">
        <v>5663</v>
      </c>
      <c r="O1592" t="s">
        <v>5663</v>
      </c>
      <c r="P1592" t="s">
        <v>5663</v>
      </c>
      <c r="Q1592">
        <v>74.209999999999994</v>
      </c>
      <c r="R1592">
        <v>2968.3999999999996</v>
      </c>
      <c r="T1592" s="13">
        <v>593.67999999999995</v>
      </c>
      <c r="U1592" s="7">
        <v>-129.87</v>
      </c>
      <c r="V1592" s="13">
        <v>71.005767984445882</v>
      </c>
      <c r="W1592" s="13">
        <v>2147.92</v>
      </c>
      <c r="X1592" s="13">
        <v>96.93</v>
      </c>
      <c r="Y1592" s="14">
        <f t="shared" si="36"/>
        <v>2968.3999999999996</v>
      </c>
      <c r="Z1592" s="7">
        <f t="shared" si="37"/>
        <v>2968.3999999999996</v>
      </c>
    </row>
    <row r="1593" spans="1:26" x14ac:dyDescent="0.25">
      <c r="A1593" t="s">
        <v>2164</v>
      </c>
      <c r="B1593">
        <v>208910</v>
      </c>
      <c r="C1593" s="30" t="s">
        <v>8863</v>
      </c>
      <c r="D1593" s="33">
        <v>44468</v>
      </c>
      <c r="E1593" t="s">
        <v>2170</v>
      </c>
      <c r="F1593">
        <v>79</v>
      </c>
      <c r="G1593">
        <v>-3.8</v>
      </c>
      <c r="H1593">
        <v>75.2</v>
      </c>
      <c r="I1593" t="s">
        <v>8292</v>
      </c>
      <c r="J1593" t="s">
        <v>8639</v>
      </c>
      <c r="K1593" t="s">
        <v>8640</v>
      </c>
      <c r="L1593" t="s">
        <v>5663</v>
      </c>
      <c r="M1593" t="s">
        <v>5663</v>
      </c>
      <c r="N1593" t="s">
        <v>5663</v>
      </c>
      <c r="O1593" t="s">
        <v>5663</v>
      </c>
      <c r="P1593" t="s">
        <v>5663</v>
      </c>
      <c r="Q1593">
        <v>74.31</v>
      </c>
      <c r="R1593">
        <v>7356.6900000000005</v>
      </c>
      <c r="T1593" s="13">
        <v>1486.2</v>
      </c>
      <c r="U1593" s="7">
        <v>-282.38</v>
      </c>
      <c r="V1593" s="13">
        <v>71.122367137541104</v>
      </c>
      <c r="W1593" s="13">
        <v>5348.4</v>
      </c>
      <c r="X1593" s="13">
        <v>239.71</v>
      </c>
      <c r="Y1593" s="14">
        <f t="shared" si="36"/>
        <v>7356.6900000000005</v>
      </c>
      <c r="Z1593" s="7">
        <f t="shared" si="37"/>
        <v>7356.69</v>
      </c>
    </row>
    <row r="1594" spans="1:26" x14ac:dyDescent="0.25">
      <c r="A1594" t="s">
        <v>2164</v>
      </c>
      <c r="B1594">
        <v>208911</v>
      </c>
      <c r="C1594" s="30" t="s">
        <v>8864</v>
      </c>
      <c r="D1594" s="33">
        <v>44468</v>
      </c>
      <c r="E1594" t="s">
        <v>2170</v>
      </c>
      <c r="F1594">
        <v>16</v>
      </c>
      <c r="G1594">
        <v>-1.05</v>
      </c>
      <c r="H1594">
        <v>14.95</v>
      </c>
      <c r="I1594" t="s">
        <v>8293</v>
      </c>
      <c r="J1594" t="s">
        <v>8641</v>
      </c>
      <c r="K1594" t="s">
        <v>8642</v>
      </c>
      <c r="L1594" t="s">
        <v>5663</v>
      </c>
      <c r="M1594" t="s">
        <v>5663</v>
      </c>
      <c r="N1594" t="s">
        <v>5663</v>
      </c>
      <c r="O1594" t="s">
        <v>5663</v>
      </c>
      <c r="P1594" t="s">
        <v>5663</v>
      </c>
      <c r="Q1594">
        <v>74.31</v>
      </c>
      <c r="R1594">
        <v>1486.2</v>
      </c>
      <c r="T1594" s="13">
        <v>297.24</v>
      </c>
      <c r="U1594" s="7">
        <v>-78.02</v>
      </c>
      <c r="V1594" s="13">
        <v>71.122367137541104</v>
      </c>
      <c r="W1594" s="13">
        <v>1063.28</v>
      </c>
      <c r="X1594" s="13">
        <v>47.66</v>
      </c>
      <c r="Y1594" s="14">
        <f t="shared" si="36"/>
        <v>1486.2</v>
      </c>
      <c r="Z1594" s="7">
        <f t="shared" si="37"/>
        <v>1486.2</v>
      </c>
    </row>
    <row r="1595" spans="1:26" x14ac:dyDescent="0.25">
      <c r="A1595" t="s">
        <v>2164</v>
      </c>
      <c r="B1595">
        <v>208916</v>
      </c>
      <c r="C1595" s="30" t="s">
        <v>8865</v>
      </c>
      <c r="D1595" s="33">
        <v>44468</v>
      </c>
      <c r="E1595" t="s">
        <v>2170</v>
      </c>
      <c r="F1595">
        <v>47</v>
      </c>
      <c r="G1595">
        <v>-2.41</v>
      </c>
      <c r="H1595">
        <v>44.59</v>
      </c>
      <c r="I1595" t="s">
        <v>8294</v>
      </c>
      <c r="J1595" t="s">
        <v>8643</v>
      </c>
      <c r="K1595" t="s">
        <v>8644</v>
      </c>
      <c r="L1595" t="s">
        <v>5663</v>
      </c>
      <c r="M1595" t="s">
        <v>5663</v>
      </c>
      <c r="N1595" t="s">
        <v>5663</v>
      </c>
      <c r="O1595" t="s">
        <v>5663</v>
      </c>
      <c r="P1595" t="s">
        <v>5663</v>
      </c>
      <c r="Q1595">
        <v>74.31</v>
      </c>
      <c r="R1595">
        <v>4384.29</v>
      </c>
      <c r="T1595" s="13">
        <v>891.72</v>
      </c>
      <c r="U1595" s="7">
        <v>-179.08</v>
      </c>
      <c r="V1595" s="13">
        <v>71.122367137541104</v>
      </c>
      <c r="W1595" s="13">
        <v>3171.35</v>
      </c>
      <c r="X1595" s="13">
        <v>142.13999999999999</v>
      </c>
      <c r="Y1595" s="14">
        <f t="shared" si="36"/>
        <v>4384.29</v>
      </c>
      <c r="Z1595" s="7">
        <f t="shared" si="37"/>
        <v>4384.29</v>
      </c>
    </row>
    <row r="1596" spans="1:26" x14ac:dyDescent="0.25">
      <c r="A1596" t="s">
        <v>2164</v>
      </c>
      <c r="B1596">
        <v>208917</v>
      </c>
      <c r="C1596" s="30" t="s">
        <v>8866</v>
      </c>
      <c r="D1596" s="33">
        <v>44468</v>
      </c>
      <c r="E1596" t="s">
        <v>2170</v>
      </c>
      <c r="F1596">
        <v>16</v>
      </c>
      <c r="G1596">
        <v>-1.05</v>
      </c>
      <c r="H1596">
        <v>14.95</v>
      </c>
      <c r="I1596" t="s">
        <v>8295</v>
      </c>
      <c r="J1596" t="s">
        <v>8645</v>
      </c>
      <c r="K1596" t="s">
        <v>8646</v>
      </c>
      <c r="L1596" t="s">
        <v>5663</v>
      </c>
      <c r="M1596" t="s">
        <v>5663</v>
      </c>
      <c r="N1596" t="s">
        <v>5663</v>
      </c>
      <c r="O1596" t="s">
        <v>5663</v>
      </c>
      <c r="P1596" t="s">
        <v>5663</v>
      </c>
      <c r="Q1596">
        <v>74.31</v>
      </c>
      <c r="R1596">
        <v>1486.2</v>
      </c>
      <c r="T1596" s="13">
        <v>297.24</v>
      </c>
      <c r="U1596" s="7">
        <v>-78.02</v>
      </c>
      <c r="V1596" s="13">
        <v>71.122367137541104</v>
      </c>
      <c r="W1596" s="13">
        <v>1063.28</v>
      </c>
      <c r="X1596" s="13">
        <v>47.66</v>
      </c>
      <c r="Y1596" s="14">
        <f t="shared" si="36"/>
        <v>1486.2</v>
      </c>
      <c r="Z1596" s="7">
        <f t="shared" si="37"/>
        <v>1486.2</v>
      </c>
    </row>
    <row r="1597" spans="1:26" x14ac:dyDescent="0.25">
      <c r="A1597" t="s">
        <v>2164</v>
      </c>
      <c r="B1597">
        <v>208918</v>
      </c>
      <c r="C1597" s="30" t="s">
        <v>8867</v>
      </c>
      <c r="D1597" s="33">
        <v>44468</v>
      </c>
      <c r="E1597" t="s">
        <v>2170</v>
      </c>
      <c r="F1597">
        <v>16</v>
      </c>
      <c r="G1597">
        <v>-1.05</v>
      </c>
      <c r="H1597">
        <v>14.95</v>
      </c>
      <c r="I1597" t="s">
        <v>8296</v>
      </c>
      <c r="J1597" t="s">
        <v>8647</v>
      </c>
      <c r="K1597" t="s">
        <v>8648</v>
      </c>
      <c r="L1597" t="s">
        <v>5663</v>
      </c>
      <c r="M1597" t="s">
        <v>5663</v>
      </c>
      <c r="N1597" t="s">
        <v>5663</v>
      </c>
      <c r="O1597" t="s">
        <v>5663</v>
      </c>
      <c r="P1597" t="s">
        <v>5663</v>
      </c>
      <c r="Q1597">
        <v>74.31</v>
      </c>
      <c r="R1597">
        <v>1486.2</v>
      </c>
      <c r="T1597" s="13">
        <v>297.24</v>
      </c>
      <c r="U1597" s="7">
        <v>-78.02</v>
      </c>
      <c r="V1597" s="13">
        <v>71.122367137541104</v>
      </c>
      <c r="W1597" s="13">
        <v>1063.28</v>
      </c>
      <c r="X1597" s="13">
        <v>47.66</v>
      </c>
      <c r="Y1597" s="14">
        <f t="shared" si="36"/>
        <v>1486.2</v>
      </c>
      <c r="Z1597" s="7">
        <f t="shared" si="37"/>
        <v>1486.2</v>
      </c>
    </row>
    <row r="1598" spans="1:26" x14ac:dyDescent="0.25">
      <c r="A1598" t="s">
        <v>2164</v>
      </c>
      <c r="B1598">
        <v>208919</v>
      </c>
      <c r="C1598" s="30" t="s">
        <v>8868</v>
      </c>
      <c r="D1598" s="33">
        <v>44468</v>
      </c>
      <c r="E1598" t="s">
        <v>2170</v>
      </c>
      <c r="F1598">
        <v>79</v>
      </c>
      <c r="G1598">
        <v>-3.8</v>
      </c>
      <c r="H1598">
        <v>75.2</v>
      </c>
      <c r="I1598" t="s">
        <v>8297</v>
      </c>
      <c r="J1598" t="s">
        <v>8649</v>
      </c>
      <c r="K1598" t="s">
        <v>8650</v>
      </c>
      <c r="L1598" t="s">
        <v>5663</v>
      </c>
      <c r="M1598" t="s">
        <v>5663</v>
      </c>
      <c r="N1598" t="s">
        <v>5663</v>
      </c>
      <c r="O1598" t="s">
        <v>5663</v>
      </c>
      <c r="P1598" t="s">
        <v>5663</v>
      </c>
      <c r="Q1598">
        <v>74.31</v>
      </c>
      <c r="R1598">
        <v>7356.6900000000005</v>
      </c>
      <c r="T1598" s="13">
        <v>1486.2</v>
      </c>
      <c r="U1598" s="7">
        <v>-282.38</v>
      </c>
      <c r="V1598" s="13">
        <v>71.122367137541104</v>
      </c>
      <c r="W1598" s="13">
        <v>5348.4</v>
      </c>
      <c r="X1598" s="13">
        <v>239.71</v>
      </c>
      <c r="Y1598" s="14">
        <f t="shared" si="36"/>
        <v>7356.6900000000005</v>
      </c>
      <c r="Z1598" s="7">
        <f t="shared" si="37"/>
        <v>7356.69</v>
      </c>
    </row>
    <row r="1599" spans="1:26" x14ac:dyDescent="0.25">
      <c r="A1599" t="s">
        <v>2164</v>
      </c>
      <c r="B1599">
        <v>208920</v>
      </c>
      <c r="C1599" s="30" t="s">
        <v>8869</v>
      </c>
      <c r="D1599" s="33">
        <v>44468</v>
      </c>
      <c r="E1599" t="s">
        <v>2170</v>
      </c>
      <c r="F1599">
        <v>39</v>
      </c>
      <c r="G1599">
        <v>-2.0499999999999998</v>
      </c>
      <c r="H1599">
        <v>36.950000000000003</v>
      </c>
      <c r="I1599" t="s">
        <v>8298</v>
      </c>
      <c r="J1599" t="s">
        <v>8651</v>
      </c>
      <c r="K1599" t="s">
        <v>8652</v>
      </c>
      <c r="L1599" t="s">
        <v>5663</v>
      </c>
      <c r="M1599" t="s">
        <v>5663</v>
      </c>
      <c r="N1599" t="s">
        <v>5663</v>
      </c>
      <c r="O1599" t="s">
        <v>5663</v>
      </c>
      <c r="P1599" t="s">
        <v>5663</v>
      </c>
      <c r="Q1599">
        <v>74.31</v>
      </c>
      <c r="R1599">
        <v>3641.19</v>
      </c>
      <c r="T1599" s="13">
        <v>743.1</v>
      </c>
      <c r="U1599" s="7">
        <v>-152.34</v>
      </c>
      <c r="V1599" s="13">
        <v>71.122367137541104</v>
      </c>
      <c r="W1599" s="13">
        <v>2627.97</v>
      </c>
      <c r="X1599" s="13">
        <v>117.78</v>
      </c>
      <c r="Y1599" s="14">
        <f t="shared" si="36"/>
        <v>3641.19</v>
      </c>
      <c r="Z1599" s="7">
        <f t="shared" si="37"/>
        <v>3641.19</v>
      </c>
    </row>
    <row r="1600" spans="1:26" x14ac:dyDescent="0.25">
      <c r="A1600" t="s">
        <v>2164</v>
      </c>
      <c r="B1600">
        <v>208922</v>
      </c>
      <c r="C1600" s="30" t="s">
        <v>8870</v>
      </c>
      <c r="D1600" s="33">
        <v>44469</v>
      </c>
      <c r="E1600" t="s">
        <v>2170</v>
      </c>
      <c r="F1600">
        <v>79</v>
      </c>
      <c r="G1600">
        <v>-3.8</v>
      </c>
      <c r="H1600">
        <v>75.2</v>
      </c>
      <c r="I1600" t="s">
        <v>8299</v>
      </c>
      <c r="J1600" t="s">
        <v>8653</v>
      </c>
      <c r="K1600" t="s">
        <v>8654</v>
      </c>
      <c r="L1600" t="s">
        <v>5663</v>
      </c>
      <c r="M1600" t="s">
        <v>5663</v>
      </c>
      <c r="N1600" t="s">
        <v>5663</v>
      </c>
      <c r="O1600" t="s">
        <v>5663</v>
      </c>
      <c r="P1600" t="s">
        <v>5663</v>
      </c>
      <c r="Q1600">
        <v>74.180000000000007</v>
      </c>
      <c r="R1600">
        <v>5860.22</v>
      </c>
      <c r="T1600" s="13">
        <v>0</v>
      </c>
      <c r="U1600" s="7">
        <v>-281.89</v>
      </c>
      <c r="V1600" s="13">
        <v>71.492214846107402</v>
      </c>
      <c r="W1600" s="13">
        <v>5376.21</v>
      </c>
      <c r="X1600" s="13">
        <v>202.12</v>
      </c>
      <c r="Y1600" s="14">
        <f t="shared" si="36"/>
        <v>5860.22</v>
      </c>
      <c r="Z1600" s="7">
        <f t="shared" si="37"/>
        <v>5860.22</v>
      </c>
    </row>
    <row r="1601" spans="1:26" x14ac:dyDescent="0.25">
      <c r="A1601" t="s">
        <v>2164</v>
      </c>
      <c r="B1601">
        <v>208923</v>
      </c>
      <c r="C1601" s="30" t="s">
        <v>8871</v>
      </c>
      <c r="D1601" s="33">
        <v>44469</v>
      </c>
      <c r="E1601" t="s">
        <v>2170</v>
      </c>
      <c r="F1601">
        <v>39</v>
      </c>
      <c r="G1601">
        <v>-2.0499999999999998</v>
      </c>
      <c r="H1601">
        <v>36.950000000000003</v>
      </c>
      <c r="I1601" t="s">
        <v>8300</v>
      </c>
      <c r="J1601" t="s">
        <v>8655</v>
      </c>
      <c r="K1601" t="s">
        <v>8656</v>
      </c>
      <c r="L1601" t="s">
        <v>5663</v>
      </c>
      <c r="M1601" t="s">
        <v>5663</v>
      </c>
      <c r="N1601" t="s">
        <v>5663</v>
      </c>
      <c r="O1601" t="s">
        <v>5663</v>
      </c>
      <c r="P1601" t="s">
        <v>5663</v>
      </c>
      <c r="Q1601">
        <v>74.180000000000007</v>
      </c>
      <c r="R1601">
        <v>2893.0200000000004</v>
      </c>
      <c r="T1601" s="13">
        <v>0</v>
      </c>
      <c r="U1601" s="7">
        <v>-152.07</v>
      </c>
      <c r="V1601" s="13">
        <v>71.492214846107402</v>
      </c>
      <c r="W1601" s="13">
        <v>2641.64</v>
      </c>
      <c r="X1601" s="13">
        <v>99.31</v>
      </c>
      <c r="Y1601" s="14">
        <f t="shared" si="36"/>
        <v>2893.0200000000004</v>
      </c>
      <c r="Z1601" s="7">
        <f t="shared" si="37"/>
        <v>2893.02</v>
      </c>
    </row>
    <row r="1602" spans="1:26" x14ac:dyDescent="0.25">
      <c r="A1602" t="s">
        <v>2164</v>
      </c>
      <c r="B1602">
        <v>208925</v>
      </c>
      <c r="C1602" s="30" t="s">
        <v>8872</v>
      </c>
      <c r="D1602" s="33">
        <v>44469</v>
      </c>
      <c r="E1602" t="s">
        <v>2170</v>
      </c>
      <c r="F1602">
        <v>87</v>
      </c>
      <c r="G1602">
        <v>-4.1500000000000004</v>
      </c>
      <c r="H1602">
        <v>82.85</v>
      </c>
      <c r="I1602" t="s">
        <v>8301</v>
      </c>
      <c r="J1602" t="s">
        <v>8657</v>
      </c>
      <c r="K1602" t="s">
        <v>8658</v>
      </c>
      <c r="L1602" t="s">
        <v>5663</v>
      </c>
      <c r="M1602" t="s">
        <v>5663</v>
      </c>
      <c r="N1602" t="s">
        <v>5663</v>
      </c>
      <c r="O1602" t="s">
        <v>5663</v>
      </c>
      <c r="P1602" t="s">
        <v>5663</v>
      </c>
      <c r="Q1602">
        <v>74.180000000000007</v>
      </c>
      <c r="R1602">
        <v>6453.6600000000008</v>
      </c>
      <c r="T1602" s="13">
        <v>0</v>
      </c>
      <c r="U1602" s="7">
        <v>-307.85000000000002</v>
      </c>
      <c r="V1602" s="13">
        <v>71.492214846107402</v>
      </c>
      <c r="W1602" s="13">
        <v>5923.13</v>
      </c>
      <c r="X1602" s="13">
        <v>222.68</v>
      </c>
      <c r="Y1602" s="14">
        <f t="shared" si="36"/>
        <v>6453.6600000000008</v>
      </c>
      <c r="Z1602" s="7">
        <f t="shared" si="37"/>
        <v>6453.6600000000008</v>
      </c>
    </row>
    <row r="1603" spans="1:26" x14ac:dyDescent="0.25">
      <c r="A1603" t="s">
        <v>2164</v>
      </c>
      <c r="B1603" t="s">
        <v>8090</v>
      </c>
      <c r="C1603" s="30" t="s">
        <v>8873</v>
      </c>
      <c r="D1603" s="33">
        <v>44469</v>
      </c>
      <c r="E1603" t="s">
        <v>2170</v>
      </c>
      <c r="F1603">
        <v>214</v>
      </c>
      <c r="G1603">
        <v>-9.6999999999999993</v>
      </c>
      <c r="H1603">
        <v>204.3</v>
      </c>
      <c r="I1603" t="s">
        <v>8302</v>
      </c>
      <c r="J1603" t="s">
        <v>249</v>
      </c>
      <c r="K1603" t="s">
        <v>250</v>
      </c>
      <c r="L1603" t="s">
        <v>5663</v>
      </c>
      <c r="M1603" t="s">
        <v>5663</v>
      </c>
      <c r="N1603" t="s">
        <v>5663</v>
      </c>
      <c r="O1603" t="s">
        <v>5663</v>
      </c>
      <c r="P1603" t="s">
        <v>5663</v>
      </c>
      <c r="Q1603">
        <v>74.180000000000007</v>
      </c>
      <c r="R1603">
        <v>15874.520000000002</v>
      </c>
      <c r="T1603" s="13">
        <v>0</v>
      </c>
      <c r="U1603" s="7">
        <v>-719.55</v>
      </c>
      <c r="V1603" s="13">
        <v>71.492214846107402</v>
      </c>
      <c r="W1603" s="13">
        <v>14605.86</v>
      </c>
      <c r="X1603" s="13">
        <v>549.11</v>
      </c>
      <c r="Y1603" s="14">
        <f t="shared" si="36"/>
        <v>15874.520000000002</v>
      </c>
      <c r="Z1603" s="7">
        <f t="shared" si="37"/>
        <v>15874.52</v>
      </c>
    </row>
    <row r="1604" spans="1:26" x14ac:dyDescent="0.25">
      <c r="A1604" t="s">
        <v>2164</v>
      </c>
      <c r="B1604">
        <v>208959</v>
      </c>
      <c r="C1604" s="30" t="s">
        <v>8874</v>
      </c>
      <c r="D1604" s="33">
        <v>44469</v>
      </c>
      <c r="E1604" t="s">
        <v>2170</v>
      </c>
      <c r="F1604">
        <v>16</v>
      </c>
      <c r="G1604">
        <v>-1.05</v>
      </c>
      <c r="H1604">
        <v>14.95</v>
      </c>
      <c r="I1604" t="s">
        <v>8303</v>
      </c>
      <c r="J1604" t="s">
        <v>8659</v>
      </c>
      <c r="K1604" t="s">
        <v>8660</v>
      </c>
      <c r="L1604" t="s">
        <v>5663</v>
      </c>
      <c r="M1604" t="s">
        <v>5663</v>
      </c>
      <c r="N1604" t="s">
        <v>5663</v>
      </c>
      <c r="O1604" t="s">
        <v>5663</v>
      </c>
      <c r="P1604" t="s">
        <v>5663</v>
      </c>
      <c r="Q1604">
        <v>74.180000000000007</v>
      </c>
      <c r="R1604">
        <v>1186.8800000000001</v>
      </c>
      <c r="T1604" s="13">
        <v>0</v>
      </c>
      <c r="U1604" s="7">
        <v>-77.89</v>
      </c>
      <c r="V1604" s="13">
        <v>71.492214846107402</v>
      </c>
      <c r="W1604" s="13">
        <v>1068.81</v>
      </c>
      <c r="X1604" s="13">
        <v>40.18</v>
      </c>
      <c r="Y1604" s="14">
        <f t="shared" si="36"/>
        <v>1186.8800000000001</v>
      </c>
      <c r="Z1604" s="7">
        <f t="shared" si="37"/>
        <v>1186.8800000000001</v>
      </c>
    </row>
    <row r="1605" spans="1:26" x14ac:dyDescent="0.25">
      <c r="A1605" t="s">
        <v>2169</v>
      </c>
      <c r="B1605">
        <v>208586</v>
      </c>
      <c r="C1605" t="s">
        <v>8919</v>
      </c>
      <c r="D1605" s="33">
        <v>44441</v>
      </c>
      <c r="E1605" t="s">
        <v>2170</v>
      </c>
      <c r="F1605">
        <v>2789.5</v>
      </c>
      <c r="G1605">
        <v>141.55000000000001</v>
      </c>
      <c r="H1605">
        <v>2647.95</v>
      </c>
      <c r="I1605" t="s">
        <v>8879</v>
      </c>
      <c r="J1605" t="s">
        <v>8320</v>
      </c>
      <c r="K1605" t="s">
        <v>8321</v>
      </c>
      <c r="L1605" t="s">
        <v>5663</v>
      </c>
      <c r="M1605" t="s">
        <v>5663</v>
      </c>
      <c r="N1605" t="s">
        <v>5663</v>
      </c>
      <c r="O1605" t="s">
        <v>5663</v>
      </c>
      <c r="P1605" t="s">
        <v>5663</v>
      </c>
      <c r="Q1605">
        <v>73.02</v>
      </c>
      <c r="R1605">
        <v>2847.78</v>
      </c>
      <c r="U1605" s="13">
        <v>-141.55000000000001</v>
      </c>
      <c r="W1605" s="13">
        <v>2647.95</v>
      </c>
      <c r="X1605" s="13">
        <v>58.28</v>
      </c>
      <c r="Y1605" s="14">
        <f t="shared" ref="Y1605:Y1622" si="38">+R1605</f>
        <v>2847.78</v>
      </c>
      <c r="Z1605" s="7">
        <f t="shared" ref="Z1605:Z1622" si="39">+W1605+X1605-U1605+T1605</f>
        <v>2847.78</v>
      </c>
    </row>
    <row r="1606" spans="1:26" x14ac:dyDescent="0.25">
      <c r="A1606" t="s">
        <v>2169</v>
      </c>
      <c r="B1606">
        <v>208589</v>
      </c>
      <c r="C1606" t="s">
        <v>8920</v>
      </c>
      <c r="D1606" s="33">
        <v>44441</v>
      </c>
      <c r="E1606" t="s">
        <v>2170</v>
      </c>
      <c r="F1606">
        <v>5650.52</v>
      </c>
      <c r="G1606">
        <v>286.70999999999998</v>
      </c>
      <c r="H1606">
        <v>5363.81</v>
      </c>
      <c r="I1606" t="s">
        <v>8880</v>
      </c>
      <c r="J1606" t="s">
        <v>8896</v>
      </c>
      <c r="K1606" t="s">
        <v>8897</v>
      </c>
      <c r="L1606" t="s">
        <v>5663</v>
      </c>
      <c r="M1606" t="s">
        <v>5663</v>
      </c>
      <c r="N1606" t="s">
        <v>5663</v>
      </c>
      <c r="O1606" t="s">
        <v>5663</v>
      </c>
      <c r="P1606" t="s">
        <v>5663</v>
      </c>
      <c r="Q1606">
        <v>73.02</v>
      </c>
      <c r="R1606">
        <v>5768.58</v>
      </c>
      <c r="U1606" s="13">
        <v>-286.70999999999998</v>
      </c>
      <c r="W1606" s="13">
        <v>5363.81</v>
      </c>
      <c r="X1606" s="13">
        <v>118.06</v>
      </c>
      <c r="Y1606" s="14">
        <f t="shared" si="38"/>
        <v>5768.58</v>
      </c>
      <c r="Z1606" s="7">
        <f t="shared" si="39"/>
        <v>5768.5800000000008</v>
      </c>
    </row>
    <row r="1607" spans="1:26" x14ac:dyDescent="0.25">
      <c r="A1607" t="s">
        <v>2169</v>
      </c>
      <c r="B1607">
        <v>208593</v>
      </c>
      <c r="C1607" t="s">
        <v>8921</v>
      </c>
      <c r="D1607" s="33">
        <v>44442</v>
      </c>
      <c r="E1607" t="s">
        <v>2170</v>
      </c>
      <c r="F1607">
        <v>4294.6099999999997</v>
      </c>
      <c r="G1607">
        <v>217.91</v>
      </c>
      <c r="H1607">
        <v>4076.7</v>
      </c>
      <c r="I1607" t="s">
        <v>8881</v>
      </c>
      <c r="J1607" t="s">
        <v>8898</v>
      </c>
      <c r="K1607" t="s">
        <v>3251</v>
      </c>
      <c r="L1607" t="s">
        <v>5663</v>
      </c>
      <c r="M1607" t="s">
        <v>5663</v>
      </c>
      <c r="N1607" t="s">
        <v>5663</v>
      </c>
      <c r="O1607" t="s">
        <v>5663</v>
      </c>
      <c r="P1607" t="s">
        <v>5663</v>
      </c>
      <c r="Q1607">
        <v>73.010000000000005</v>
      </c>
      <c r="R1607">
        <v>4380.6000000000004</v>
      </c>
      <c r="U1607" s="13">
        <v>-217.91</v>
      </c>
      <c r="W1607" s="13">
        <v>4076.7</v>
      </c>
      <c r="X1607" s="13">
        <v>85.99</v>
      </c>
      <c r="Y1607" s="14">
        <f t="shared" si="38"/>
        <v>4380.6000000000004</v>
      </c>
      <c r="Z1607" s="7">
        <f t="shared" si="39"/>
        <v>4380.5999999999995</v>
      </c>
    </row>
    <row r="1608" spans="1:26" x14ac:dyDescent="0.25">
      <c r="A1608" t="s">
        <v>2169</v>
      </c>
      <c r="B1608">
        <v>208606</v>
      </c>
      <c r="C1608" t="s">
        <v>8922</v>
      </c>
      <c r="D1608" s="33">
        <v>44442</v>
      </c>
      <c r="E1608" t="s">
        <v>2170</v>
      </c>
      <c r="F1608">
        <v>5654.57</v>
      </c>
      <c r="G1608">
        <v>286.91000000000003</v>
      </c>
      <c r="H1608">
        <v>5367.66</v>
      </c>
      <c r="I1608" t="s">
        <v>8882</v>
      </c>
      <c r="J1608" t="s">
        <v>8899</v>
      </c>
      <c r="K1608" t="s">
        <v>8900</v>
      </c>
      <c r="L1608" t="s">
        <v>5663</v>
      </c>
      <c r="M1608" t="s">
        <v>5663</v>
      </c>
      <c r="N1608" t="s">
        <v>5663</v>
      </c>
      <c r="O1608" t="s">
        <v>5663</v>
      </c>
      <c r="P1608" t="s">
        <v>5663</v>
      </c>
      <c r="Q1608">
        <v>73.010000000000005</v>
      </c>
      <c r="R1608">
        <v>5767.79</v>
      </c>
      <c r="U1608" s="13">
        <v>-286.91000000000003</v>
      </c>
      <c r="W1608" s="13">
        <v>5367.66</v>
      </c>
      <c r="X1608" s="13">
        <v>113.22</v>
      </c>
      <c r="Y1608" s="14">
        <f t="shared" si="38"/>
        <v>5767.79</v>
      </c>
      <c r="Z1608" s="7">
        <f t="shared" si="39"/>
        <v>5767.79</v>
      </c>
    </row>
    <row r="1609" spans="1:26" x14ac:dyDescent="0.25">
      <c r="A1609" t="s">
        <v>2169</v>
      </c>
      <c r="B1609">
        <v>208609</v>
      </c>
      <c r="C1609" t="s">
        <v>8923</v>
      </c>
      <c r="D1609" s="33">
        <v>44443</v>
      </c>
      <c r="E1609" t="s">
        <v>2170</v>
      </c>
      <c r="F1609">
        <v>2789.86</v>
      </c>
      <c r="G1609">
        <v>141.56</v>
      </c>
      <c r="H1609">
        <v>2648.3</v>
      </c>
      <c r="I1609" t="s">
        <v>8883</v>
      </c>
      <c r="J1609" t="s">
        <v>5762</v>
      </c>
      <c r="K1609" t="s">
        <v>5763</v>
      </c>
      <c r="L1609" t="s">
        <v>5663</v>
      </c>
      <c r="M1609" t="s">
        <v>5663</v>
      </c>
      <c r="N1609" t="s">
        <v>5663</v>
      </c>
      <c r="O1609" t="s">
        <v>5663</v>
      </c>
      <c r="P1609" t="s">
        <v>5663</v>
      </c>
      <c r="Q1609">
        <v>73</v>
      </c>
      <c r="R1609">
        <v>2847</v>
      </c>
      <c r="U1609" s="13">
        <v>-141.56</v>
      </c>
      <c r="W1609" s="13">
        <v>2648.3</v>
      </c>
      <c r="X1609" s="13">
        <v>57.14</v>
      </c>
      <c r="Y1609" s="14">
        <f t="shared" si="38"/>
        <v>2847</v>
      </c>
      <c r="Z1609" s="7">
        <f t="shared" si="39"/>
        <v>2847</v>
      </c>
    </row>
    <row r="1610" spans="1:26" x14ac:dyDescent="0.25">
      <c r="A1610" t="s">
        <v>2169</v>
      </c>
      <c r="B1610">
        <v>208616</v>
      </c>
      <c r="C1610" t="s">
        <v>8924</v>
      </c>
      <c r="D1610" s="33">
        <v>44443</v>
      </c>
      <c r="E1610" t="s">
        <v>2170</v>
      </c>
      <c r="F1610">
        <v>1430.7</v>
      </c>
      <c r="G1610">
        <v>72.599999999999994</v>
      </c>
      <c r="H1610">
        <v>1358.1</v>
      </c>
      <c r="I1610" t="s">
        <v>8884</v>
      </c>
      <c r="J1610" t="s">
        <v>8901</v>
      </c>
      <c r="K1610" t="s">
        <v>8351</v>
      </c>
      <c r="L1610" t="s">
        <v>5663</v>
      </c>
      <c r="M1610" t="s">
        <v>5663</v>
      </c>
      <c r="N1610" t="s">
        <v>5663</v>
      </c>
      <c r="O1610" t="s">
        <v>5663</v>
      </c>
      <c r="P1610" t="s">
        <v>5663</v>
      </c>
      <c r="Q1610">
        <v>73</v>
      </c>
      <c r="R1610">
        <v>1460</v>
      </c>
      <c r="U1610" s="13">
        <v>-72.599999999999994</v>
      </c>
      <c r="W1610" s="13">
        <v>1358.1</v>
      </c>
      <c r="X1610" s="13">
        <v>29.3</v>
      </c>
      <c r="Y1610" s="14">
        <f t="shared" si="38"/>
        <v>1460</v>
      </c>
      <c r="Z1610" s="7">
        <f t="shared" si="39"/>
        <v>1459.9999999999998</v>
      </c>
    </row>
    <row r="1611" spans="1:26" x14ac:dyDescent="0.25">
      <c r="A1611" t="s">
        <v>2169</v>
      </c>
      <c r="B1611">
        <v>208643</v>
      </c>
      <c r="C1611" t="s">
        <v>8925</v>
      </c>
      <c r="D1611" s="33">
        <v>44446</v>
      </c>
      <c r="E1611" t="s">
        <v>2170</v>
      </c>
      <c r="F1611">
        <v>2292.41</v>
      </c>
      <c r="G1611">
        <v>116.31</v>
      </c>
      <c r="H1611">
        <v>2176.1</v>
      </c>
      <c r="I1611" t="s">
        <v>8885</v>
      </c>
      <c r="J1611" t="s">
        <v>8902</v>
      </c>
      <c r="K1611" t="s">
        <v>8903</v>
      </c>
      <c r="L1611" t="s">
        <v>5663</v>
      </c>
      <c r="M1611" t="s">
        <v>5663</v>
      </c>
      <c r="N1611" t="s">
        <v>5663</v>
      </c>
      <c r="O1611" t="s">
        <v>5663</v>
      </c>
      <c r="P1611" t="s">
        <v>5663</v>
      </c>
      <c r="Q1611">
        <v>73.41</v>
      </c>
      <c r="R1611">
        <v>2349.12</v>
      </c>
      <c r="U1611" s="13">
        <v>-116.31</v>
      </c>
      <c r="W1611" s="13">
        <v>2176.1</v>
      </c>
      <c r="X1611" s="13">
        <v>56.71</v>
      </c>
      <c r="Y1611" s="14">
        <f t="shared" si="38"/>
        <v>2349.12</v>
      </c>
      <c r="Z1611" s="7">
        <f t="shared" si="39"/>
        <v>2349.12</v>
      </c>
    </row>
    <row r="1612" spans="1:26" x14ac:dyDescent="0.25">
      <c r="A1612" t="s">
        <v>2169</v>
      </c>
      <c r="B1612">
        <v>208708</v>
      </c>
      <c r="C1612" t="s">
        <v>8926</v>
      </c>
      <c r="D1612" s="33">
        <v>44451</v>
      </c>
      <c r="E1612" t="s">
        <v>2170</v>
      </c>
      <c r="F1612">
        <v>1441.11</v>
      </c>
      <c r="G1612">
        <v>73.13</v>
      </c>
      <c r="H1612">
        <v>1367.98</v>
      </c>
      <c r="I1612" t="s">
        <v>8886</v>
      </c>
      <c r="J1612" t="s">
        <v>8904</v>
      </c>
      <c r="K1612" t="s">
        <v>8905</v>
      </c>
      <c r="L1612" t="s">
        <v>5663</v>
      </c>
      <c r="M1612" t="s">
        <v>5663</v>
      </c>
      <c r="N1612" t="s">
        <v>5663</v>
      </c>
      <c r="O1612" t="s">
        <v>5663</v>
      </c>
      <c r="P1612" t="s">
        <v>5663</v>
      </c>
      <c r="Q1612">
        <v>73.5</v>
      </c>
      <c r="R1612">
        <v>1470</v>
      </c>
      <c r="U1612" s="13">
        <v>-73.13</v>
      </c>
      <c r="W1612" s="13">
        <v>1367.98</v>
      </c>
      <c r="X1612" s="13">
        <v>28.89</v>
      </c>
      <c r="Y1612" s="14">
        <f t="shared" si="38"/>
        <v>1470</v>
      </c>
      <c r="Z1612" s="7">
        <f t="shared" si="39"/>
        <v>1470</v>
      </c>
    </row>
    <row r="1613" spans="1:26" x14ac:dyDescent="0.25">
      <c r="A1613" t="s">
        <v>2169</v>
      </c>
      <c r="B1613">
        <v>208712</v>
      </c>
      <c r="C1613" t="s">
        <v>8927</v>
      </c>
      <c r="D1613" s="33">
        <v>44451</v>
      </c>
      <c r="E1613" t="s">
        <v>2170</v>
      </c>
      <c r="F1613">
        <v>720.56</v>
      </c>
      <c r="G1613">
        <v>36.56</v>
      </c>
      <c r="H1613">
        <v>684</v>
      </c>
      <c r="I1613" t="s">
        <v>8887</v>
      </c>
      <c r="J1613" t="s">
        <v>8906</v>
      </c>
      <c r="K1613" t="s">
        <v>8907</v>
      </c>
      <c r="L1613" t="s">
        <v>5663</v>
      </c>
      <c r="M1613" t="s">
        <v>5663</v>
      </c>
      <c r="N1613" t="s">
        <v>5663</v>
      </c>
      <c r="O1613" t="s">
        <v>5663</v>
      </c>
      <c r="P1613" t="s">
        <v>5663</v>
      </c>
      <c r="Q1613">
        <v>73.5</v>
      </c>
      <c r="R1613">
        <v>735</v>
      </c>
      <c r="U1613" s="13">
        <v>-36.56</v>
      </c>
      <c r="W1613" s="13">
        <v>684</v>
      </c>
      <c r="X1613" s="13">
        <v>14.44</v>
      </c>
      <c r="Y1613" s="14">
        <f t="shared" si="38"/>
        <v>735</v>
      </c>
      <c r="Z1613" s="7">
        <f t="shared" si="39"/>
        <v>735</v>
      </c>
    </row>
    <row r="1614" spans="1:26" x14ac:dyDescent="0.25">
      <c r="A1614" t="s">
        <v>2169</v>
      </c>
      <c r="B1614">
        <v>208759</v>
      </c>
      <c r="C1614" t="s">
        <v>8928</v>
      </c>
      <c r="D1614" s="33">
        <v>44455</v>
      </c>
      <c r="E1614" t="s">
        <v>2170</v>
      </c>
      <c r="F1614">
        <v>5978.82</v>
      </c>
      <c r="G1614">
        <v>303.37</v>
      </c>
      <c r="H1614">
        <v>5675.45</v>
      </c>
      <c r="I1614" t="s">
        <v>8888</v>
      </c>
      <c r="J1614" t="s">
        <v>8908</v>
      </c>
      <c r="K1614" t="s">
        <v>8909</v>
      </c>
      <c r="L1614" t="s">
        <v>5663</v>
      </c>
      <c r="M1614" t="s">
        <v>5663</v>
      </c>
      <c r="N1614" t="s">
        <v>5663</v>
      </c>
      <c r="O1614" t="s">
        <v>5663</v>
      </c>
      <c r="P1614" t="s">
        <v>5663</v>
      </c>
      <c r="Q1614">
        <v>73.58</v>
      </c>
      <c r="R1614">
        <v>6107.14</v>
      </c>
      <c r="U1614" s="13">
        <v>-303.37</v>
      </c>
      <c r="W1614" s="13">
        <v>5675.45</v>
      </c>
      <c r="X1614" s="13">
        <v>128.32</v>
      </c>
      <c r="Y1614" s="14">
        <f t="shared" si="38"/>
        <v>6107.14</v>
      </c>
      <c r="Z1614" s="7">
        <f t="shared" si="39"/>
        <v>6107.1399999999994</v>
      </c>
    </row>
    <row r="1615" spans="1:26" x14ac:dyDescent="0.25">
      <c r="A1615" t="s">
        <v>2169</v>
      </c>
      <c r="B1615">
        <v>208779</v>
      </c>
      <c r="C1615" t="s">
        <v>8929</v>
      </c>
      <c r="D1615" s="33">
        <v>44455</v>
      </c>
      <c r="E1615" t="s">
        <v>2170</v>
      </c>
      <c r="F1615">
        <v>1152.54</v>
      </c>
      <c r="G1615">
        <v>58.48</v>
      </c>
      <c r="H1615">
        <v>1094.06</v>
      </c>
      <c r="I1615" t="s">
        <v>8889</v>
      </c>
      <c r="J1615" t="s">
        <v>8910</v>
      </c>
      <c r="K1615" t="s">
        <v>8911</v>
      </c>
      <c r="L1615" t="s">
        <v>5663</v>
      </c>
      <c r="M1615" t="s">
        <v>5663</v>
      </c>
      <c r="N1615" t="s">
        <v>5663</v>
      </c>
      <c r="O1615" t="s">
        <v>5663</v>
      </c>
      <c r="P1615" t="s">
        <v>5663</v>
      </c>
      <c r="Q1615">
        <v>73.58</v>
      </c>
      <c r="R1615">
        <v>1177.28</v>
      </c>
      <c r="U1615" s="13">
        <v>-58.48</v>
      </c>
      <c r="W1615" s="13">
        <v>1094.06</v>
      </c>
      <c r="X1615" s="13">
        <v>24.74</v>
      </c>
      <c r="Y1615" s="14">
        <f t="shared" si="38"/>
        <v>1177.28</v>
      </c>
      <c r="Z1615" s="7">
        <f t="shared" si="39"/>
        <v>1177.28</v>
      </c>
    </row>
    <row r="1616" spans="1:26" x14ac:dyDescent="0.25">
      <c r="A1616" t="s">
        <v>2169</v>
      </c>
      <c r="B1616">
        <v>208792</v>
      </c>
      <c r="C1616" t="s">
        <v>8930</v>
      </c>
      <c r="D1616" s="33">
        <v>44456</v>
      </c>
      <c r="E1616" t="s">
        <v>2170</v>
      </c>
      <c r="F1616">
        <v>2880.11</v>
      </c>
      <c r="G1616">
        <v>146.13999999999999</v>
      </c>
      <c r="H1616">
        <v>2733.97</v>
      </c>
      <c r="I1616" t="s">
        <v>8890</v>
      </c>
      <c r="J1616" t="s">
        <v>8912</v>
      </c>
      <c r="K1616" t="s">
        <v>8913</v>
      </c>
      <c r="L1616" t="s">
        <v>5663</v>
      </c>
      <c r="M1616" t="s">
        <v>5663</v>
      </c>
      <c r="N1616" t="s">
        <v>5663</v>
      </c>
      <c r="O1616" t="s">
        <v>5663</v>
      </c>
      <c r="P1616" t="s">
        <v>5663</v>
      </c>
      <c r="Q1616">
        <v>73.650000000000006</v>
      </c>
      <c r="R1616">
        <v>2946</v>
      </c>
      <c r="U1616" s="13">
        <v>-146.13999999999999</v>
      </c>
      <c r="W1616" s="13">
        <v>2733.97</v>
      </c>
      <c r="X1616" s="13">
        <v>65.89</v>
      </c>
      <c r="Y1616" s="14">
        <f t="shared" si="38"/>
        <v>2946</v>
      </c>
      <c r="Z1616" s="7">
        <f t="shared" si="39"/>
        <v>2945.9999999999995</v>
      </c>
    </row>
    <row r="1617" spans="1:26" x14ac:dyDescent="0.25">
      <c r="A1617" t="s">
        <v>2169</v>
      </c>
      <c r="B1617">
        <v>208797</v>
      </c>
      <c r="C1617" t="s">
        <v>8931</v>
      </c>
      <c r="D1617" s="33">
        <v>44457</v>
      </c>
      <c r="E1617" t="s">
        <v>2170</v>
      </c>
      <c r="F1617">
        <v>7150.26</v>
      </c>
      <c r="G1617">
        <v>362.8</v>
      </c>
      <c r="H1617">
        <v>6787.46</v>
      </c>
      <c r="I1617" t="s">
        <v>8891</v>
      </c>
      <c r="J1617" t="s">
        <v>1934</v>
      </c>
      <c r="K1617" t="s">
        <v>8914</v>
      </c>
      <c r="L1617" t="s">
        <v>5663</v>
      </c>
      <c r="M1617" t="s">
        <v>5663</v>
      </c>
      <c r="N1617" t="s">
        <v>5663</v>
      </c>
      <c r="O1617" t="s">
        <v>5663</v>
      </c>
      <c r="P1617" t="s">
        <v>5663</v>
      </c>
      <c r="Q1617">
        <v>73.69</v>
      </c>
      <c r="R1617">
        <v>7295.31</v>
      </c>
      <c r="U1617" s="13">
        <v>-362.8</v>
      </c>
      <c r="W1617" s="13">
        <v>6787.46</v>
      </c>
      <c r="X1617" s="13">
        <v>145.05000000000001</v>
      </c>
      <c r="Y1617" s="14">
        <f t="shared" si="38"/>
        <v>7295.31</v>
      </c>
      <c r="Z1617" s="7">
        <f t="shared" si="39"/>
        <v>7295.31</v>
      </c>
    </row>
    <row r="1618" spans="1:26" x14ac:dyDescent="0.25">
      <c r="A1618" t="s">
        <v>2169</v>
      </c>
      <c r="B1618">
        <v>208804</v>
      </c>
      <c r="C1618" t="s">
        <v>8932</v>
      </c>
      <c r="D1618" s="33">
        <v>44458</v>
      </c>
      <c r="E1618" t="s">
        <v>2170</v>
      </c>
      <c r="F1618">
        <v>5705.76</v>
      </c>
      <c r="G1618">
        <v>289.51</v>
      </c>
      <c r="H1618">
        <v>5416.25</v>
      </c>
      <c r="I1618" t="s">
        <v>8892</v>
      </c>
      <c r="J1618" t="s">
        <v>8915</v>
      </c>
      <c r="K1618" t="s">
        <v>8916</v>
      </c>
      <c r="L1618" t="s">
        <v>5663</v>
      </c>
      <c r="M1618" t="s">
        <v>5663</v>
      </c>
      <c r="N1618" t="s">
        <v>5663</v>
      </c>
      <c r="O1618" t="s">
        <v>5663</v>
      </c>
      <c r="P1618" t="s">
        <v>5663</v>
      </c>
      <c r="Q1618">
        <v>73.709999999999994</v>
      </c>
      <c r="R1618">
        <v>5823.09</v>
      </c>
      <c r="U1618" s="13">
        <v>-289.51</v>
      </c>
      <c r="W1618" s="13">
        <v>5416.25</v>
      </c>
      <c r="X1618" s="13">
        <v>117.33</v>
      </c>
      <c r="Y1618" s="14">
        <f t="shared" si="38"/>
        <v>5823.09</v>
      </c>
      <c r="Z1618" s="7">
        <f t="shared" si="39"/>
        <v>5823.09</v>
      </c>
    </row>
    <row r="1619" spans="1:26" x14ac:dyDescent="0.25">
      <c r="A1619" t="s">
        <v>2169</v>
      </c>
      <c r="B1619">
        <v>208819</v>
      </c>
      <c r="C1619" t="s">
        <v>8933</v>
      </c>
      <c r="D1619" s="33">
        <v>44459</v>
      </c>
      <c r="E1619" t="s">
        <v>2170</v>
      </c>
      <c r="F1619">
        <v>5704.99</v>
      </c>
      <c r="G1619">
        <v>289.47000000000003</v>
      </c>
      <c r="H1619">
        <v>5415.52</v>
      </c>
      <c r="I1619" t="s">
        <v>8893</v>
      </c>
      <c r="J1619" t="s">
        <v>8917</v>
      </c>
      <c r="K1619" t="s">
        <v>8918</v>
      </c>
      <c r="L1619" t="s">
        <v>5663</v>
      </c>
      <c r="M1619" t="s">
        <v>5663</v>
      </c>
      <c r="N1619" t="s">
        <v>5663</v>
      </c>
      <c r="O1619" t="s">
        <v>5663</v>
      </c>
      <c r="P1619" t="s">
        <v>5663</v>
      </c>
      <c r="Q1619">
        <v>73.66</v>
      </c>
      <c r="R1619">
        <v>5819.14</v>
      </c>
      <c r="U1619" s="13">
        <v>-289.47000000000003</v>
      </c>
      <c r="W1619" s="13">
        <v>5415.52</v>
      </c>
      <c r="X1619" s="13">
        <v>114.15</v>
      </c>
      <c r="Y1619" s="14">
        <f t="shared" si="38"/>
        <v>5819.14</v>
      </c>
      <c r="Z1619" s="7">
        <f t="shared" si="39"/>
        <v>5819.14</v>
      </c>
    </row>
    <row r="1620" spans="1:26" x14ac:dyDescent="0.25">
      <c r="A1620" t="s">
        <v>2169</v>
      </c>
      <c r="B1620">
        <v>208827</v>
      </c>
      <c r="C1620" t="s">
        <v>8934</v>
      </c>
      <c r="D1620" s="33">
        <v>44460</v>
      </c>
      <c r="E1620" t="s">
        <v>2170</v>
      </c>
      <c r="F1620">
        <v>4978.41</v>
      </c>
      <c r="G1620">
        <v>252.61</v>
      </c>
      <c r="H1620">
        <v>4725.8</v>
      </c>
      <c r="I1620" t="s">
        <v>8894</v>
      </c>
      <c r="J1620" t="s">
        <v>1227</v>
      </c>
      <c r="K1620" t="s">
        <v>1228</v>
      </c>
      <c r="L1620" t="s">
        <v>5663</v>
      </c>
      <c r="M1620" t="s">
        <v>5663</v>
      </c>
      <c r="N1620" t="s">
        <v>5663</v>
      </c>
      <c r="O1620" t="s">
        <v>5663</v>
      </c>
      <c r="P1620" t="s">
        <v>5663</v>
      </c>
      <c r="Q1620">
        <v>73.73</v>
      </c>
      <c r="R1620">
        <v>5087.37</v>
      </c>
      <c r="U1620" s="13">
        <v>-252.61</v>
      </c>
      <c r="W1620" s="13">
        <v>4725.8</v>
      </c>
      <c r="X1620" s="13">
        <v>108.96</v>
      </c>
      <c r="Y1620" s="14">
        <f t="shared" si="38"/>
        <v>5087.37</v>
      </c>
      <c r="Z1620" s="7">
        <f t="shared" si="39"/>
        <v>5087.37</v>
      </c>
    </row>
    <row r="1621" spans="1:26" x14ac:dyDescent="0.25">
      <c r="A1621" t="s">
        <v>2169</v>
      </c>
      <c r="B1621">
        <v>208833</v>
      </c>
      <c r="C1621" t="s">
        <v>8935</v>
      </c>
      <c r="D1621" s="33">
        <v>44461</v>
      </c>
      <c r="E1621" t="s">
        <v>2170</v>
      </c>
      <c r="F1621">
        <v>4988.0600000000004</v>
      </c>
      <c r="G1621">
        <v>253.09</v>
      </c>
      <c r="H1621">
        <v>4734.97</v>
      </c>
      <c r="I1621" t="s">
        <v>8895</v>
      </c>
      <c r="J1621" t="s">
        <v>1227</v>
      </c>
      <c r="K1621" t="s">
        <v>1228</v>
      </c>
      <c r="L1621" t="s">
        <v>5663</v>
      </c>
      <c r="M1621" t="s">
        <v>5663</v>
      </c>
      <c r="N1621" t="s">
        <v>5663</v>
      </c>
      <c r="O1621" t="s">
        <v>5663</v>
      </c>
      <c r="P1621" t="s">
        <v>5663</v>
      </c>
      <c r="Q1621">
        <v>73.790000000000006</v>
      </c>
      <c r="R1621">
        <v>5091.51</v>
      </c>
      <c r="U1621" s="13">
        <v>-253.09</v>
      </c>
      <c r="W1621" s="13">
        <v>4734.97</v>
      </c>
      <c r="X1621" s="13">
        <v>103.45</v>
      </c>
      <c r="Y1621" s="14">
        <f t="shared" si="38"/>
        <v>5091.51</v>
      </c>
      <c r="Z1621" s="7">
        <f t="shared" si="39"/>
        <v>5091.51</v>
      </c>
    </row>
    <row r="1622" spans="1:26" x14ac:dyDescent="0.25">
      <c r="A1622" t="s">
        <v>2164</v>
      </c>
      <c r="B1622">
        <v>208973</v>
      </c>
      <c r="C1622" s="30" t="s">
        <v>9502</v>
      </c>
      <c r="D1622" s="6">
        <v>44470</v>
      </c>
      <c r="E1622" t="s">
        <v>123</v>
      </c>
      <c r="F1622">
        <v>16</v>
      </c>
      <c r="G1622">
        <v>-1.05</v>
      </c>
      <c r="H1622">
        <v>14.95</v>
      </c>
      <c r="I1622" t="s">
        <v>8941</v>
      </c>
      <c r="J1622" t="s">
        <v>8942</v>
      </c>
      <c r="K1622" t="s">
        <v>8943</v>
      </c>
      <c r="L1622" t="s">
        <v>5663</v>
      </c>
      <c r="M1622" t="s">
        <v>5663</v>
      </c>
      <c r="N1622" t="s">
        <v>5663</v>
      </c>
      <c r="O1622" t="s">
        <v>5663</v>
      </c>
      <c r="P1622" t="s">
        <v>5663</v>
      </c>
      <c r="Q1622">
        <v>74.180825202799994</v>
      </c>
      <c r="R1622">
        <v>1186.8900000000001</v>
      </c>
      <c r="T1622" s="13">
        <v>0</v>
      </c>
      <c r="U1622" s="13">
        <v>-77.89</v>
      </c>
      <c r="V1622" s="13">
        <v>71.45</v>
      </c>
      <c r="W1622" s="13">
        <v>1068.24</v>
      </c>
      <c r="X1622" s="13">
        <v>40.76</v>
      </c>
      <c r="Y1622" s="14">
        <f t="shared" si="38"/>
        <v>1186.8900000000001</v>
      </c>
      <c r="Z1622" s="7">
        <f t="shared" si="39"/>
        <v>1186.8900000000001</v>
      </c>
    </row>
    <row r="1623" spans="1:26" x14ac:dyDescent="0.25">
      <c r="A1623" t="s">
        <v>2164</v>
      </c>
      <c r="B1623">
        <v>208975</v>
      </c>
      <c r="C1623" s="30" t="s">
        <v>9503</v>
      </c>
      <c r="D1623" s="6">
        <v>44470</v>
      </c>
      <c r="E1623" t="s">
        <v>123</v>
      </c>
      <c r="F1623">
        <v>79</v>
      </c>
      <c r="G1623">
        <v>-3.8</v>
      </c>
      <c r="H1623">
        <v>75.2</v>
      </c>
      <c r="I1623" t="s">
        <v>8944</v>
      </c>
      <c r="J1623" t="s">
        <v>8942</v>
      </c>
      <c r="K1623" t="s">
        <v>8943</v>
      </c>
      <c r="L1623" t="s">
        <v>5663</v>
      </c>
      <c r="M1623" t="s">
        <v>5663</v>
      </c>
      <c r="N1623" t="s">
        <v>5663</v>
      </c>
      <c r="O1623" t="s">
        <v>5663</v>
      </c>
      <c r="P1623" t="s">
        <v>5663</v>
      </c>
      <c r="Q1623">
        <v>74.180825202799994</v>
      </c>
      <c r="R1623">
        <v>5860.29</v>
      </c>
      <c r="T1623" s="13">
        <v>0</v>
      </c>
      <c r="U1623" s="13">
        <v>-281.89</v>
      </c>
      <c r="V1623" s="13">
        <v>71.45</v>
      </c>
      <c r="W1623" s="13">
        <v>5373.37</v>
      </c>
      <c r="X1623" s="13">
        <v>205.03</v>
      </c>
      <c r="Y1623" s="14">
        <f t="shared" ref="Y1623:Y1686" si="40">+R1623</f>
        <v>5860.29</v>
      </c>
      <c r="Z1623" s="7">
        <f t="shared" ref="Z1623:Z1686" si="41">+W1623+X1623-U1623+T1623</f>
        <v>5860.29</v>
      </c>
    </row>
    <row r="1624" spans="1:26" x14ac:dyDescent="0.25">
      <c r="A1624" t="s">
        <v>2164</v>
      </c>
      <c r="B1624">
        <v>208976</v>
      </c>
      <c r="C1624" s="30" t="s">
        <v>9504</v>
      </c>
      <c r="D1624" s="6">
        <v>44470</v>
      </c>
      <c r="E1624" t="s">
        <v>123</v>
      </c>
      <c r="F1624">
        <v>16</v>
      </c>
      <c r="G1624">
        <v>-1.05</v>
      </c>
      <c r="H1624">
        <v>14.95</v>
      </c>
      <c r="I1624" t="s">
        <v>8945</v>
      </c>
      <c r="J1624" t="s">
        <v>8621</v>
      </c>
      <c r="K1624" t="s">
        <v>8622</v>
      </c>
      <c r="L1624" t="s">
        <v>5663</v>
      </c>
      <c r="M1624" t="s">
        <v>5663</v>
      </c>
      <c r="N1624" t="s">
        <v>5663</v>
      </c>
      <c r="O1624" t="s">
        <v>5663</v>
      </c>
      <c r="P1624" t="s">
        <v>5663</v>
      </c>
      <c r="Q1624">
        <v>74.180825202799994</v>
      </c>
      <c r="R1624">
        <v>1186.8900000000001</v>
      </c>
      <c r="T1624" s="13">
        <v>0</v>
      </c>
      <c r="U1624" s="13">
        <v>-77.89</v>
      </c>
      <c r="V1624" s="13">
        <v>71.45</v>
      </c>
      <c r="W1624" s="13">
        <v>1068.24</v>
      </c>
      <c r="X1624" s="13">
        <v>40.76</v>
      </c>
      <c r="Y1624" s="14">
        <f t="shared" si="40"/>
        <v>1186.8900000000001</v>
      </c>
      <c r="Z1624" s="7">
        <f t="shared" si="41"/>
        <v>1186.8900000000001</v>
      </c>
    </row>
    <row r="1625" spans="1:26" x14ac:dyDescent="0.25">
      <c r="A1625" t="s">
        <v>2164</v>
      </c>
      <c r="B1625">
        <v>208978</v>
      </c>
      <c r="C1625" s="30" t="s">
        <v>9505</v>
      </c>
      <c r="D1625" s="6">
        <v>44470</v>
      </c>
      <c r="E1625" t="s">
        <v>123</v>
      </c>
      <c r="F1625">
        <v>32</v>
      </c>
      <c r="G1625">
        <v>-1.75</v>
      </c>
      <c r="H1625">
        <v>30.25</v>
      </c>
      <c r="I1625" t="s">
        <v>8946</v>
      </c>
      <c r="J1625" t="s">
        <v>8947</v>
      </c>
      <c r="K1625" t="s">
        <v>8948</v>
      </c>
      <c r="L1625" t="s">
        <v>5663</v>
      </c>
      <c r="M1625" t="s">
        <v>5663</v>
      </c>
      <c r="N1625" t="s">
        <v>5663</v>
      </c>
      <c r="O1625" t="s">
        <v>5663</v>
      </c>
      <c r="P1625" t="s">
        <v>5663</v>
      </c>
      <c r="Q1625">
        <v>74.180825202799994</v>
      </c>
      <c r="R1625">
        <v>2967.23</v>
      </c>
      <c r="T1625" s="13">
        <v>593.45000000000005</v>
      </c>
      <c r="U1625" s="13">
        <v>-129.81</v>
      </c>
      <c r="V1625" s="13">
        <v>71.45</v>
      </c>
      <c r="W1625" s="13">
        <v>2161.4899999999998</v>
      </c>
      <c r="X1625" s="13">
        <v>82.48</v>
      </c>
      <c r="Y1625" s="14">
        <f t="shared" si="40"/>
        <v>2967.23</v>
      </c>
      <c r="Z1625" s="7">
        <f t="shared" si="41"/>
        <v>2967.2299999999996</v>
      </c>
    </row>
    <row r="1626" spans="1:26" x14ac:dyDescent="0.25">
      <c r="A1626" t="s">
        <v>2164</v>
      </c>
      <c r="B1626">
        <v>208982</v>
      </c>
      <c r="C1626" s="30" t="s">
        <v>9506</v>
      </c>
      <c r="D1626" s="6">
        <v>44470</v>
      </c>
      <c r="E1626" t="s">
        <v>123</v>
      </c>
      <c r="F1626">
        <v>40</v>
      </c>
      <c r="G1626">
        <v>-2.1</v>
      </c>
      <c r="H1626">
        <v>37.9</v>
      </c>
      <c r="I1626" t="s">
        <v>8949</v>
      </c>
      <c r="J1626" t="s">
        <v>1873</v>
      </c>
      <c r="K1626" t="s">
        <v>1874</v>
      </c>
      <c r="L1626" t="s">
        <v>5663</v>
      </c>
      <c r="M1626" t="s">
        <v>5663</v>
      </c>
      <c r="N1626" t="s">
        <v>5663</v>
      </c>
      <c r="O1626" t="s">
        <v>5663</v>
      </c>
      <c r="P1626" t="s">
        <v>5663</v>
      </c>
      <c r="Q1626">
        <v>74.180825202799994</v>
      </c>
      <c r="R1626">
        <v>2967.24</v>
      </c>
      <c r="T1626" s="13">
        <v>0</v>
      </c>
      <c r="U1626" s="13">
        <v>-155.79</v>
      </c>
      <c r="V1626" s="13">
        <v>71.45</v>
      </c>
      <c r="W1626" s="13">
        <v>2708.12</v>
      </c>
      <c r="X1626" s="13">
        <v>103.33</v>
      </c>
      <c r="Y1626" s="14">
        <f t="shared" si="40"/>
        <v>2967.24</v>
      </c>
      <c r="Z1626" s="7">
        <f t="shared" si="41"/>
        <v>2967.24</v>
      </c>
    </row>
    <row r="1627" spans="1:26" x14ac:dyDescent="0.25">
      <c r="A1627" t="s">
        <v>2164</v>
      </c>
      <c r="B1627">
        <v>208983</v>
      </c>
      <c r="C1627" s="30" t="s">
        <v>9507</v>
      </c>
      <c r="D1627" s="6">
        <v>44470</v>
      </c>
      <c r="E1627" t="s">
        <v>123</v>
      </c>
      <c r="F1627">
        <v>16</v>
      </c>
      <c r="G1627">
        <v>-1.05</v>
      </c>
      <c r="H1627">
        <v>14.95</v>
      </c>
      <c r="I1627" t="s">
        <v>8950</v>
      </c>
      <c r="J1627" t="s">
        <v>8951</v>
      </c>
      <c r="K1627" t="s">
        <v>8952</v>
      </c>
      <c r="L1627" t="s">
        <v>5663</v>
      </c>
      <c r="M1627" t="s">
        <v>5663</v>
      </c>
      <c r="N1627" t="s">
        <v>5663</v>
      </c>
      <c r="O1627" t="s">
        <v>5663</v>
      </c>
      <c r="P1627" t="s">
        <v>5663</v>
      </c>
      <c r="Q1627">
        <v>74.180825202799994</v>
      </c>
      <c r="R1627">
        <v>1483.62</v>
      </c>
      <c r="T1627" s="13">
        <v>296.72000000000003</v>
      </c>
      <c r="U1627" s="13">
        <v>-77.900000000000006</v>
      </c>
      <c r="V1627" s="13">
        <v>71.45</v>
      </c>
      <c r="W1627" s="13">
        <v>1068.24</v>
      </c>
      <c r="X1627" s="13">
        <v>40.76</v>
      </c>
      <c r="Y1627" s="14">
        <f t="shared" si="40"/>
        <v>1483.62</v>
      </c>
      <c r="Z1627" s="7">
        <f t="shared" si="41"/>
        <v>1483.6200000000001</v>
      </c>
    </row>
    <row r="1628" spans="1:26" x14ac:dyDescent="0.25">
      <c r="A1628" t="s">
        <v>2164</v>
      </c>
      <c r="B1628">
        <v>208984</v>
      </c>
      <c r="C1628" s="30" t="s">
        <v>9508</v>
      </c>
      <c r="D1628" s="6">
        <v>44471</v>
      </c>
      <c r="E1628" t="s">
        <v>123</v>
      </c>
      <c r="F1628">
        <v>206</v>
      </c>
      <c r="G1628">
        <v>-9.35</v>
      </c>
      <c r="H1628">
        <v>196.65</v>
      </c>
      <c r="I1628" t="s">
        <v>8953</v>
      </c>
      <c r="J1628" t="s">
        <v>8954</v>
      </c>
      <c r="K1628" t="s">
        <v>8955</v>
      </c>
      <c r="L1628" t="s">
        <v>5663</v>
      </c>
      <c r="M1628" t="s">
        <v>5663</v>
      </c>
      <c r="N1628" t="s">
        <v>5663</v>
      </c>
      <c r="O1628" t="s">
        <v>5663</v>
      </c>
      <c r="P1628" t="s">
        <v>5663</v>
      </c>
      <c r="Q1628">
        <v>74.150053594200003</v>
      </c>
      <c r="R1628">
        <v>19056.559999999998</v>
      </c>
      <c r="T1628" s="13">
        <v>3781.65</v>
      </c>
      <c r="U1628" s="13">
        <v>-693.3</v>
      </c>
      <c r="V1628" s="13">
        <v>71.459999999999994</v>
      </c>
      <c r="W1628" s="13">
        <v>14051.77</v>
      </c>
      <c r="X1628" s="13">
        <v>529.84</v>
      </c>
      <c r="Y1628" s="14">
        <f t="shared" si="40"/>
        <v>19056.559999999998</v>
      </c>
      <c r="Z1628" s="7">
        <f t="shared" si="41"/>
        <v>19056.560000000001</v>
      </c>
    </row>
    <row r="1629" spans="1:26" x14ac:dyDescent="0.25">
      <c r="A1629" t="s">
        <v>2164</v>
      </c>
      <c r="B1629">
        <v>208985</v>
      </c>
      <c r="C1629" s="30" t="s">
        <v>9509</v>
      </c>
      <c r="D1629" s="6">
        <v>44471</v>
      </c>
      <c r="E1629" t="s">
        <v>123</v>
      </c>
      <c r="F1629">
        <v>79</v>
      </c>
      <c r="G1629">
        <v>-3.8</v>
      </c>
      <c r="H1629">
        <v>75.2</v>
      </c>
      <c r="I1629" t="s">
        <v>8956</v>
      </c>
      <c r="J1629" t="s">
        <v>8957</v>
      </c>
      <c r="K1629" t="s">
        <v>8958</v>
      </c>
      <c r="L1629" t="s">
        <v>5663</v>
      </c>
      <c r="M1629" t="s">
        <v>5663</v>
      </c>
      <c r="N1629" t="s">
        <v>5663</v>
      </c>
      <c r="O1629" t="s">
        <v>5663</v>
      </c>
      <c r="P1629" t="s">
        <v>5663</v>
      </c>
      <c r="Q1629">
        <v>74.150053594200003</v>
      </c>
      <c r="R1629">
        <v>7340.86</v>
      </c>
      <c r="T1629" s="13">
        <v>1483</v>
      </c>
      <c r="U1629" s="13">
        <v>-281.77999999999997</v>
      </c>
      <c r="V1629" s="13">
        <v>71.459999999999994</v>
      </c>
      <c r="W1629" s="13">
        <v>5373.47</v>
      </c>
      <c r="X1629" s="13">
        <v>202.61</v>
      </c>
      <c r="Y1629" s="14">
        <f t="shared" si="40"/>
        <v>7340.86</v>
      </c>
      <c r="Z1629" s="7">
        <f t="shared" si="41"/>
        <v>7340.86</v>
      </c>
    </row>
    <row r="1630" spans="1:26" x14ac:dyDescent="0.25">
      <c r="A1630" t="s">
        <v>2164</v>
      </c>
      <c r="B1630">
        <v>208986</v>
      </c>
      <c r="C1630" s="30" t="s">
        <v>9510</v>
      </c>
      <c r="D1630" s="6">
        <v>44471</v>
      </c>
      <c r="E1630" t="s">
        <v>123</v>
      </c>
      <c r="F1630">
        <v>32</v>
      </c>
      <c r="G1630">
        <v>-1.75</v>
      </c>
      <c r="H1630">
        <v>30.25</v>
      </c>
      <c r="I1630" t="s">
        <v>8959</v>
      </c>
      <c r="J1630" t="s">
        <v>8957</v>
      </c>
      <c r="K1630" t="s">
        <v>8958</v>
      </c>
      <c r="L1630" t="s">
        <v>5663</v>
      </c>
      <c r="M1630" t="s">
        <v>5663</v>
      </c>
      <c r="N1630" t="s">
        <v>5663</v>
      </c>
      <c r="O1630" t="s">
        <v>5663</v>
      </c>
      <c r="P1630" t="s">
        <v>5663</v>
      </c>
      <c r="Q1630">
        <v>74.150053594200003</v>
      </c>
      <c r="R1630">
        <v>2966</v>
      </c>
      <c r="T1630" s="13">
        <v>593.20000000000005</v>
      </c>
      <c r="U1630" s="13">
        <v>-129.76</v>
      </c>
      <c r="V1630" s="13">
        <v>71.459999999999994</v>
      </c>
      <c r="W1630" s="13">
        <v>2161.54</v>
      </c>
      <c r="X1630" s="13">
        <v>81.5</v>
      </c>
      <c r="Y1630" s="14">
        <f t="shared" si="40"/>
        <v>2966</v>
      </c>
      <c r="Z1630" s="7">
        <f t="shared" si="41"/>
        <v>2966</v>
      </c>
    </row>
    <row r="1631" spans="1:26" x14ac:dyDescent="0.25">
      <c r="A1631" t="s">
        <v>2164</v>
      </c>
      <c r="B1631">
        <v>208987</v>
      </c>
      <c r="C1631" s="30" t="s">
        <v>9511</v>
      </c>
      <c r="D1631" s="6">
        <v>44472</v>
      </c>
      <c r="E1631" t="s">
        <v>123</v>
      </c>
      <c r="F1631">
        <v>79</v>
      </c>
      <c r="G1631">
        <v>-3.8</v>
      </c>
      <c r="H1631">
        <v>75.2</v>
      </c>
      <c r="I1631" t="s">
        <v>8960</v>
      </c>
      <c r="J1631" t="s">
        <v>8961</v>
      </c>
      <c r="K1631" t="s">
        <v>8962</v>
      </c>
      <c r="L1631" t="s">
        <v>5663</v>
      </c>
      <c r="M1631" t="s">
        <v>5663</v>
      </c>
      <c r="N1631" t="s">
        <v>5663</v>
      </c>
      <c r="O1631" t="s">
        <v>5663</v>
      </c>
      <c r="P1631" t="s">
        <v>5663</v>
      </c>
      <c r="Q1631">
        <v>74.155903050099994</v>
      </c>
      <c r="R1631">
        <v>7341.43</v>
      </c>
      <c r="T1631" s="13">
        <v>1483.12</v>
      </c>
      <c r="U1631" s="13">
        <v>-281.77999999999997</v>
      </c>
      <c r="V1631" s="13">
        <v>71.459999999999994</v>
      </c>
      <c r="W1631" s="13">
        <v>5373.49</v>
      </c>
      <c r="X1631" s="13">
        <v>203.04</v>
      </c>
      <c r="Y1631" s="14">
        <f t="shared" si="40"/>
        <v>7341.43</v>
      </c>
      <c r="Z1631" s="7">
        <f t="shared" si="41"/>
        <v>7341.4299999999994</v>
      </c>
    </row>
    <row r="1632" spans="1:26" x14ac:dyDescent="0.25">
      <c r="A1632" t="s">
        <v>2164</v>
      </c>
      <c r="B1632">
        <v>208988</v>
      </c>
      <c r="C1632" s="30" t="s">
        <v>9512</v>
      </c>
      <c r="D1632" s="6">
        <v>44472</v>
      </c>
      <c r="E1632" t="s">
        <v>123</v>
      </c>
      <c r="F1632">
        <v>89</v>
      </c>
      <c r="G1632">
        <v>-4.24</v>
      </c>
      <c r="H1632">
        <v>84.76</v>
      </c>
      <c r="I1632" t="s">
        <v>8963</v>
      </c>
      <c r="J1632" t="s">
        <v>8964</v>
      </c>
      <c r="K1632" t="s">
        <v>8965</v>
      </c>
      <c r="L1632" t="s">
        <v>5663</v>
      </c>
      <c r="M1632" t="s">
        <v>5663</v>
      </c>
      <c r="N1632" t="s">
        <v>5663</v>
      </c>
      <c r="O1632" t="s">
        <v>5663</v>
      </c>
      <c r="P1632" t="s">
        <v>5663</v>
      </c>
      <c r="Q1632">
        <v>74.155903050099994</v>
      </c>
      <c r="R1632">
        <v>6599.88</v>
      </c>
      <c r="T1632" s="13">
        <v>0</v>
      </c>
      <c r="U1632" s="13">
        <v>-314.43</v>
      </c>
      <c r="V1632" s="13">
        <v>71.459999999999994</v>
      </c>
      <c r="W1632" s="13">
        <v>6056.6</v>
      </c>
      <c r="X1632" s="13">
        <v>228.85</v>
      </c>
      <c r="Y1632" s="14">
        <f t="shared" si="40"/>
        <v>6599.88</v>
      </c>
      <c r="Z1632" s="7">
        <f t="shared" si="41"/>
        <v>6599.880000000001</v>
      </c>
    </row>
    <row r="1633" spans="1:26" x14ac:dyDescent="0.25">
      <c r="A1633" t="s">
        <v>2164</v>
      </c>
      <c r="B1633">
        <v>208989</v>
      </c>
      <c r="C1633" s="30" t="s">
        <v>9513</v>
      </c>
      <c r="D1633" s="6">
        <v>44472</v>
      </c>
      <c r="E1633" t="s">
        <v>123</v>
      </c>
      <c r="F1633">
        <v>16</v>
      </c>
      <c r="G1633">
        <v>-1.05</v>
      </c>
      <c r="H1633">
        <v>14.95</v>
      </c>
      <c r="I1633" t="s">
        <v>8966</v>
      </c>
      <c r="J1633" t="s">
        <v>8967</v>
      </c>
      <c r="K1633" t="s">
        <v>8968</v>
      </c>
      <c r="L1633" t="s">
        <v>5663</v>
      </c>
      <c r="M1633" t="s">
        <v>5663</v>
      </c>
      <c r="N1633" t="s">
        <v>5663</v>
      </c>
      <c r="O1633" t="s">
        <v>5663</v>
      </c>
      <c r="P1633" t="s">
        <v>5663</v>
      </c>
      <c r="Q1633">
        <v>74.155903050099994</v>
      </c>
      <c r="R1633">
        <v>1483.12</v>
      </c>
      <c r="T1633" s="13">
        <v>296.62</v>
      </c>
      <c r="U1633" s="13">
        <v>-77.87</v>
      </c>
      <c r="V1633" s="13">
        <v>71.459999999999994</v>
      </c>
      <c r="W1633" s="13">
        <v>1068.27</v>
      </c>
      <c r="X1633" s="13">
        <v>40.36</v>
      </c>
      <c r="Y1633" s="14">
        <f t="shared" si="40"/>
        <v>1483.12</v>
      </c>
      <c r="Z1633" s="7">
        <f t="shared" si="41"/>
        <v>1483.12</v>
      </c>
    </row>
    <row r="1634" spans="1:26" x14ac:dyDescent="0.25">
      <c r="A1634" t="s">
        <v>2164</v>
      </c>
      <c r="B1634">
        <v>208990</v>
      </c>
      <c r="C1634" s="30" t="s">
        <v>9514</v>
      </c>
      <c r="D1634" s="6">
        <v>44472</v>
      </c>
      <c r="E1634" t="s">
        <v>123</v>
      </c>
      <c r="F1634">
        <v>89</v>
      </c>
      <c r="G1634">
        <v>-4.24</v>
      </c>
      <c r="H1634">
        <v>84.76</v>
      </c>
      <c r="I1634" t="s">
        <v>8969</v>
      </c>
      <c r="J1634" t="s">
        <v>8970</v>
      </c>
      <c r="K1634" t="s">
        <v>8971</v>
      </c>
      <c r="L1634" t="s">
        <v>5663</v>
      </c>
      <c r="M1634" t="s">
        <v>5663</v>
      </c>
      <c r="N1634" t="s">
        <v>5663</v>
      </c>
      <c r="O1634" t="s">
        <v>5663</v>
      </c>
      <c r="P1634" t="s">
        <v>5663</v>
      </c>
      <c r="Q1634">
        <v>74.155903050099994</v>
      </c>
      <c r="R1634">
        <v>6599.88</v>
      </c>
      <c r="T1634" s="13">
        <v>0</v>
      </c>
      <c r="U1634" s="13">
        <v>-314.43</v>
      </c>
      <c r="V1634" s="13">
        <v>71.459999999999994</v>
      </c>
      <c r="W1634" s="13">
        <v>6056.6</v>
      </c>
      <c r="X1634" s="13">
        <v>228.85</v>
      </c>
      <c r="Y1634" s="14">
        <f t="shared" si="40"/>
        <v>6599.88</v>
      </c>
      <c r="Z1634" s="7">
        <f t="shared" si="41"/>
        <v>6599.880000000001</v>
      </c>
    </row>
    <row r="1635" spans="1:26" x14ac:dyDescent="0.25">
      <c r="A1635" t="s">
        <v>2164</v>
      </c>
      <c r="B1635">
        <v>208991</v>
      </c>
      <c r="C1635" s="30" t="s">
        <v>9515</v>
      </c>
      <c r="D1635" s="6">
        <v>44472</v>
      </c>
      <c r="E1635" t="s">
        <v>123</v>
      </c>
      <c r="F1635">
        <v>79</v>
      </c>
      <c r="G1635">
        <v>-3.8</v>
      </c>
      <c r="H1635">
        <v>75.2</v>
      </c>
      <c r="I1635" t="s">
        <v>8972</v>
      </c>
      <c r="J1635" t="s">
        <v>8973</v>
      </c>
      <c r="K1635" t="s">
        <v>8974</v>
      </c>
      <c r="L1635" t="s">
        <v>5663</v>
      </c>
      <c r="M1635" t="s">
        <v>5663</v>
      </c>
      <c r="N1635" t="s">
        <v>5663</v>
      </c>
      <c r="O1635" t="s">
        <v>5663</v>
      </c>
      <c r="P1635" t="s">
        <v>5663</v>
      </c>
      <c r="Q1635">
        <v>74.155903050099994</v>
      </c>
      <c r="R1635">
        <v>7341.43</v>
      </c>
      <c r="T1635" s="13">
        <v>1483.12</v>
      </c>
      <c r="U1635" s="13">
        <v>-281.77999999999997</v>
      </c>
      <c r="V1635" s="13">
        <v>71.459999999999994</v>
      </c>
      <c r="W1635" s="13">
        <v>5373.49</v>
      </c>
      <c r="X1635" s="13">
        <v>203.04</v>
      </c>
      <c r="Y1635" s="14">
        <f t="shared" si="40"/>
        <v>7341.43</v>
      </c>
      <c r="Z1635" s="7">
        <f t="shared" si="41"/>
        <v>7341.4299999999994</v>
      </c>
    </row>
    <row r="1636" spans="1:26" x14ac:dyDescent="0.25">
      <c r="A1636" t="s">
        <v>2164</v>
      </c>
      <c r="B1636">
        <v>208992</v>
      </c>
      <c r="C1636" s="30" t="s">
        <v>9516</v>
      </c>
      <c r="D1636" s="6">
        <v>44472</v>
      </c>
      <c r="E1636" t="s">
        <v>123</v>
      </c>
      <c r="F1636">
        <v>79</v>
      </c>
      <c r="G1636">
        <v>-3.8</v>
      </c>
      <c r="H1636">
        <v>75.2</v>
      </c>
      <c r="I1636" t="s">
        <v>8975</v>
      </c>
      <c r="J1636" t="s">
        <v>8976</v>
      </c>
      <c r="K1636" t="s">
        <v>8977</v>
      </c>
      <c r="L1636" t="s">
        <v>5663</v>
      </c>
      <c r="M1636" t="s">
        <v>5663</v>
      </c>
      <c r="N1636" t="s">
        <v>5663</v>
      </c>
      <c r="O1636" t="s">
        <v>5663</v>
      </c>
      <c r="P1636" t="s">
        <v>5663</v>
      </c>
      <c r="Q1636">
        <v>74.155903050099994</v>
      </c>
      <c r="R1636">
        <v>7341.43</v>
      </c>
      <c r="T1636" s="13">
        <v>1483.12</v>
      </c>
      <c r="U1636" s="13">
        <v>-281.77999999999997</v>
      </c>
      <c r="V1636" s="13">
        <v>71.459999999999994</v>
      </c>
      <c r="W1636" s="13">
        <v>5373.49</v>
      </c>
      <c r="X1636" s="13">
        <v>203.04</v>
      </c>
      <c r="Y1636" s="14">
        <f t="shared" si="40"/>
        <v>7341.43</v>
      </c>
      <c r="Z1636" s="7">
        <f t="shared" si="41"/>
        <v>7341.4299999999994</v>
      </c>
    </row>
    <row r="1637" spans="1:26" x14ac:dyDescent="0.25">
      <c r="A1637" t="s">
        <v>2164</v>
      </c>
      <c r="B1637">
        <v>208993</v>
      </c>
      <c r="C1637" s="30" t="s">
        <v>9517</v>
      </c>
      <c r="D1637" s="6">
        <v>44472</v>
      </c>
      <c r="E1637" t="s">
        <v>123</v>
      </c>
      <c r="F1637">
        <v>158</v>
      </c>
      <c r="G1637">
        <v>-7.26</v>
      </c>
      <c r="H1637">
        <v>150.74</v>
      </c>
      <c r="I1637" t="s">
        <v>8978</v>
      </c>
      <c r="J1637" t="s">
        <v>8979</v>
      </c>
      <c r="K1637" t="s">
        <v>8980</v>
      </c>
      <c r="L1637" t="s">
        <v>5663</v>
      </c>
      <c r="M1637" t="s">
        <v>5663</v>
      </c>
      <c r="N1637" t="s">
        <v>5663</v>
      </c>
      <c r="O1637" t="s">
        <v>5663</v>
      </c>
      <c r="P1637" t="s">
        <v>5663</v>
      </c>
      <c r="Q1637">
        <v>74.155903050099994</v>
      </c>
      <c r="R1637">
        <v>14682.86</v>
      </c>
      <c r="T1637" s="13">
        <v>2966.24</v>
      </c>
      <c r="U1637" s="13">
        <v>-538.36</v>
      </c>
      <c r="V1637" s="13">
        <v>71.459999999999994</v>
      </c>
      <c r="W1637" s="13">
        <v>10771.27</v>
      </c>
      <c r="X1637" s="13">
        <v>406.99</v>
      </c>
      <c r="Y1637" s="14">
        <f t="shared" si="40"/>
        <v>14682.86</v>
      </c>
      <c r="Z1637" s="7">
        <f t="shared" si="41"/>
        <v>14682.86</v>
      </c>
    </row>
    <row r="1638" spans="1:26" x14ac:dyDescent="0.25">
      <c r="A1638" t="s">
        <v>2164</v>
      </c>
      <c r="B1638">
        <v>208994</v>
      </c>
      <c r="C1638" s="30" t="s">
        <v>9518</v>
      </c>
      <c r="D1638" s="6">
        <v>44472</v>
      </c>
      <c r="E1638" t="s">
        <v>123</v>
      </c>
      <c r="F1638">
        <v>79</v>
      </c>
      <c r="G1638">
        <v>-3.8</v>
      </c>
      <c r="H1638">
        <v>75.2</v>
      </c>
      <c r="I1638" t="s">
        <v>8981</v>
      </c>
      <c r="J1638" t="s">
        <v>8982</v>
      </c>
      <c r="K1638" t="s">
        <v>8983</v>
      </c>
      <c r="L1638" t="s">
        <v>5663</v>
      </c>
      <c r="M1638" t="s">
        <v>5663</v>
      </c>
      <c r="N1638" t="s">
        <v>5663</v>
      </c>
      <c r="O1638" t="s">
        <v>5663</v>
      </c>
      <c r="P1638" t="s">
        <v>5663</v>
      </c>
      <c r="Q1638">
        <v>74.155903050099994</v>
      </c>
      <c r="R1638">
        <v>7341.43</v>
      </c>
      <c r="T1638" s="13">
        <v>1483.12</v>
      </c>
      <c r="U1638" s="13">
        <v>-281.77999999999997</v>
      </c>
      <c r="V1638" s="13">
        <v>71.459999999999994</v>
      </c>
      <c r="W1638" s="13">
        <v>5373.49</v>
      </c>
      <c r="X1638" s="13">
        <v>203.04</v>
      </c>
      <c r="Y1638" s="14">
        <f t="shared" si="40"/>
        <v>7341.43</v>
      </c>
      <c r="Z1638" s="7">
        <f t="shared" si="41"/>
        <v>7341.4299999999994</v>
      </c>
    </row>
    <row r="1639" spans="1:26" x14ac:dyDescent="0.25">
      <c r="A1639" t="s">
        <v>2164</v>
      </c>
      <c r="B1639">
        <v>208995</v>
      </c>
      <c r="C1639" s="30" t="s">
        <v>9519</v>
      </c>
      <c r="D1639" s="6">
        <v>44472</v>
      </c>
      <c r="E1639" t="s">
        <v>123</v>
      </c>
      <c r="F1639">
        <v>99</v>
      </c>
      <c r="G1639">
        <v>-4.67</v>
      </c>
      <c r="H1639">
        <v>94.33</v>
      </c>
      <c r="I1639" t="s">
        <v>8984</v>
      </c>
      <c r="J1639" t="s">
        <v>8985</v>
      </c>
      <c r="K1639" t="s">
        <v>8986</v>
      </c>
      <c r="L1639" t="s">
        <v>5663</v>
      </c>
      <c r="M1639" t="s">
        <v>5663</v>
      </c>
      <c r="N1639" t="s">
        <v>5663</v>
      </c>
      <c r="O1639" t="s">
        <v>5663</v>
      </c>
      <c r="P1639" t="s">
        <v>5663</v>
      </c>
      <c r="Q1639">
        <v>74.155903050099994</v>
      </c>
      <c r="R1639">
        <v>7341.43</v>
      </c>
      <c r="T1639" s="13">
        <v>0</v>
      </c>
      <c r="U1639" s="13">
        <v>-346.3</v>
      </c>
      <c r="V1639" s="13">
        <v>71.459999999999994</v>
      </c>
      <c r="W1639" s="13">
        <v>6740.44</v>
      </c>
      <c r="X1639" s="13">
        <v>254.69</v>
      </c>
      <c r="Y1639" s="14">
        <f t="shared" si="40"/>
        <v>7341.43</v>
      </c>
      <c r="Z1639" s="7">
        <f t="shared" si="41"/>
        <v>7341.4299999999994</v>
      </c>
    </row>
    <row r="1640" spans="1:26" x14ac:dyDescent="0.25">
      <c r="A1640" t="s">
        <v>2164</v>
      </c>
      <c r="B1640">
        <v>208996</v>
      </c>
      <c r="C1640" s="30" t="s">
        <v>9520</v>
      </c>
      <c r="D1640" s="6">
        <v>44473</v>
      </c>
      <c r="E1640" t="s">
        <v>123</v>
      </c>
      <c r="F1640">
        <v>16</v>
      </c>
      <c r="G1640">
        <v>-1.05</v>
      </c>
      <c r="H1640">
        <v>14.95</v>
      </c>
      <c r="I1640" t="s">
        <v>8987</v>
      </c>
      <c r="J1640" t="s">
        <v>8988</v>
      </c>
      <c r="K1640" t="s">
        <v>8989</v>
      </c>
      <c r="L1640" t="s">
        <v>5663</v>
      </c>
      <c r="M1640" t="s">
        <v>5663</v>
      </c>
      <c r="N1640" t="s">
        <v>5663</v>
      </c>
      <c r="O1640" t="s">
        <v>5663</v>
      </c>
      <c r="P1640" t="s">
        <v>5663</v>
      </c>
      <c r="Q1640">
        <v>74.495837041800002</v>
      </c>
      <c r="R1640">
        <v>1489.92</v>
      </c>
      <c r="T1640" s="13">
        <v>297.98</v>
      </c>
      <c r="U1640" s="13">
        <v>-78.23</v>
      </c>
      <c r="V1640" s="13">
        <v>71.78</v>
      </c>
      <c r="W1640" s="13">
        <v>1073.07</v>
      </c>
      <c r="X1640" s="13">
        <v>40.64</v>
      </c>
      <c r="Y1640" s="14">
        <f t="shared" si="40"/>
        <v>1489.92</v>
      </c>
      <c r="Z1640" s="7">
        <f t="shared" si="41"/>
        <v>1489.92</v>
      </c>
    </row>
    <row r="1641" spans="1:26" x14ac:dyDescent="0.25">
      <c r="A1641" t="s">
        <v>2164</v>
      </c>
      <c r="B1641">
        <v>208997</v>
      </c>
      <c r="C1641" s="30" t="s">
        <v>9521</v>
      </c>
      <c r="D1641" s="6">
        <v>44473</v>
      </c>
      <c r="E1641" t="s">
        <v>123</v>
      </c>
      <c r="F1641">
        <v>79</v>
      </c>
      <c r="G1641">
        <v>-3.8</v>
      </c>
      <c r="H1641">
        <v>75.2</v>
      </c>
      <c r="I1641" t="s">
        <v>8990</v>
      </c>
      <c r="J1641" t="s">
        <v>8991</v>
      </c>
      <c r="K1641" t="s">
        <v>8992</v>
      </c>
      <c r="L1641" t="s">
        <v>5663</v>
      </c>
      <c r="M1641" t="s">
        <v>5663</v>
      </c>
      <c r="N1641" t="s">
        <v>5663</v>
      </c>
      <c r="O1641" t="s">
        <v>5663</v>
      </c>
      <c r="P1641" t="s">
        <v>5663</v>
      </c>
      <c r="Q1641">
        <v>74.495837041800002</v>
      </c>
      <c r="R1641">
        <v>7375.09</v>
      </c>
      <c r="T1641" s="13">
        <v>1489.92</v>
      </c>
      <c r="U1641" s="13">
        <v>-283.08999999999997</v>
      </c>
      <c r="V1641" s="13">
        <v>71.78</v>
      </c>
      <c r="W1641" s="13">
        <v>5397.67</v>
      </c>
      <c r="X1641" s="13">
        <v>204.41</v>
      </c>
      <c r="Y1641" s="14">
        <f t="shared" si="40"/>
        <v>7375.09</v>
      </c>
      <c r="Z1641" s="7">
        <f t="shared" si="41"/>
        <v>7375.09</v>
      </c>
    </row>
    <row r="1642" spans="1:26" x14ac:dyDescent="0.25">
      <c r="A1642" t="s">
        <v>2164</v>
      </c>
      <c r="B1642">
        <v>208998</v>
      </c>
      <c r="C1642" s="30" t="s">
        <v>9522</v>
      </c>
      <c r="D1642" s="6">
        <v>44473</v>
      </c>
      <c r="E1642" t="s">
        <v>123</v>
      </c>
      <c r="F1642">
        <v>79</v>
      </c>
      <c r="G1642">
        <v>-3.8</v>
      </c>
      <c r="H1642">
        <v>75.2</v>
      </c>
      <c r="I1642" t="s">
        <v>8993</v>
      </c>
      <c r="J1642" t="s">
        <v>8994</v>
      </c>
      <c r="K1642" t="s">
        <v>8995</v>
      </c>
      <c r="L1642" t="s">
        <v>5663</v>
      </c>
      <c r="M1642" t="s">
        <v>5663</v>
      </c>
      <c r="N1642" t="s">
        <v>5663</v>
      </c>
      <c r="O1642" t="s">
        <v>5663</v>
      </c>
      <c r="P1642" t="s">
        <v>5663</v>
      </c>
      <c r="Q1642">
        <v>74.495837041800002</v>
      </c>
      <c r="R1642">
        <v>7375.09</v>
      </c>
      <c r="T1642" s="13">
        <v>1489.92</v>
      </c>
      <c r="U1642" s="13">
        <v>-283.08999999999997</v>
      </c>
      <c r="V1642" s="13">
        <v>71.78</v>
      </c>
      <c r="W1642" s="13">
        <v>5397.67</v>
      </c>
      <c r="X1642" s="13">
        <v>204.41</v>
      </c>
      <c r="Y1642" s="14">
        <f t="shared" si="40"/>
        <v>7375.09</v>
      </c>
      <c r="Z1642" s="7">
        <f t="shared" si="41"/>
        <v>7375.09</v>
      </c>
    </row>
    <row r="1643" spans="1:26" x14ac:dyDescent="0.25">
      <c r="A1643" t="s">
        <v>2164</v>
      </c>
      <c r="B1643">
        <v>209003</v>
      </c>
      <c r="C1643" s="30" t="s">
        <v>9523</v>
      </c>
      <c r="D1643" s="6">
        <v>44474</v>
      </c>
      <c r="E1643" t="s">
        <v>123</v>
      </c>
      <c r="F1643">
        <v>79</v>
      </c>
      <c r="G1643">
        <v>-3.8</v>
      </c>
      <c r="H1643">
        <v>75.2</v>
      </c>
      <c r="I1643" t="s">
        <v>8996</v>
      </c>
      <c r="J1643" t="s">
        <v>8997</v>
      </c>
      <c r="K1643" t="s">
        <v>8998</v>
      </c>
      <c r="L1643" t="s">
        <v>5663</v>
      </c>
      <c r="M1643" t="s">
        <v>5663</v>
      </c>
      <c r="N1643" t="s">
        <v>5663</v>
      </c>
      <c r="O1643" t="s">
        <v>5663</v>
      </c>
      <c r="P1643" t="s">
        <v>5663</v>
      </c>
      <c r="Q1643">
        <v>74.531296201700002</v>
      </c>
      <c r="R1643">
        <v>7378.6</v>
      </c>
      <c r="T1643" s="13">
        <v>1490.63</v>
      </c>
      <c r="U1643" s="13">
        <v>-283.22000000000003</v>
      </c>
      <c r="V1643" s="13">
        <v>71.78</v>
      </c>
      <c r="W1643" s="13">
        <v>5397.67</v>
      </c>
      <c r="X1643" s="13">
        <v>207.08</v>
      </c>
      <c r="Y1643" s="14">
        <f t="shared" si="40"/>
        <v>7378.6</v>
      </c>
      <c r="Z1643" s="7">
        <f t="shared" si="41"/>
        <v>7378.6</v>
      </c>
    </row>
    <row r="1644" spans="1:26" x14ac:dyDescent="0.25">
      <c r="A1644" t="s">
        <v>2164</v>
      </c>
      <c r="B1644">
        <v>209004</v>
      </c>
      <c r="C1644" s="30" t="s">
        <v>9524</v>
      </c>
      <c r="D1644" s="6">
        <v>44474</v>
      </c>
      <c r="E1644" t="s">
        <v>123</v>
      </c>
      <c r="F1644">
        <v>87</v>
      </c>
      <c r="G1644">
        <v>-4.1500000000000004</v>
      </c>
      <c r="H1644">
        <v>82.85</v>
      </c>
      <c r="I1644" t="s">
        <v>8999</v>
      </c>
      <c r="J1644" t="s">
        <v>9000</v>
      </c>
      <c r="K1644" t="s">
        <v>9001</v>
      </c>
      <c r="L1644" t="s">
        <v>5663</v>
      </c>
      <c r="M1644" t="s">
        <v>5663</v>
      </c>
      <c r="N1644" t="s">
        <v>5663</v>
      </c>
      <c r="O1644" t="s">
        <v>5663</v>
      </c>
      <c r="P1644" t="s">
        <v>5663</v>
      </c>
      <c r="Q1644">
        <v>74.531296201700002</v>
      </c>
      <c r="R1644">
        <v>8123.91</v>
      </c>
      <c r="T1644" s="13">
        <v>1639.69</v>
      </c>
      <c r="U1644" s="13">
        <v>-309.3</v>
      </c>
      <c r="V1644" s="13">
        <v>71.78</v>
      </c>
      <c r="W1644" s="13">
        <v>5946.77</v>
      </c>
      <c r="X1644" s="13">
        <v>228.15</v>
      </c>
      <c r="Y1644" s="14">
        <f t="shared" si="40"/>
        <v>8123.91</v>
      </c>
      <c r="Z1644" s="7">
        <f t="shared" si="41"/>
        <v>8123.91</v>
      </c>
    </row>
    <row r="1645" spans="1:26" x14ac:dyDescent="0.25">
      <c r="A1645" t="s">
        <v>2164</v>
      </c>
      <c r="B1645">
        <v>209005</v>
      </c>
      <c r="C1645" s="30" t="s">
        <v>9525</v>
      </c>
      <c r="D1645" s="6">
        <v>44474</v>
      </c>
      <c r="E1645" t="s">
        <v>123</v>
      </c>
      <c r="F1645">
        <v>99</v>
      </c>
      <c r="G1645">
        <v>-4.67</v>
      </c>
      <c r="H1645">
        <v>94.33</v>
      </c>
      <c r="I1645" t="s">
        <v>9002</v>
      </c>
      <c r="J1645" t="s">
        <v>9003</v>
      </c>
      <c r="K1645" t="s">
        <v>9004</v>
      </c>
      <c r="L1645" t="s">
        <v>5663</v>
      </c>
      <c r="M1645" t="s">
        <v>5663</v>
      </c>
      <c r="N1645" t="s">
        <v>5663</v>
      </c>
      <c r="O1645" t="s">
        <v>5663</v>
      </c>
      <c r="P1645" t="s">
        <v>5663</v>
      </c>
      <c r="Q1645">
        <v>74.531296201700002</v>
      </c>
      <c r="R1645">
        <v>7378.6</v>
      </c>
      <c r="T1645" s="13">
        <v>0</v>
      </c>
      <c r="U1645" s="13">
        <v>-348.06</v>
      </c>
      <c r="V1645" s="13">
        <v>71.78</v>
      </c>
      <c r="W1645" s="13">
        <v>6770.78</v>
      </c>
      <c r="X1645" s="13">
        <v>259.76</v>
      </c>
      <c r="Y1645" s="14">
        <f t="shared" si="40"/>
        <v>7378.6</v>
      </c>
      <c r="Z1645" s="7">
        <f t="shared" si="41"/>
        <v>7378.6</v>
      </c>
    </row>
    <row r="1646" spans="1:26" x14ac:dyDescent="0.25">
      <c r="A1646" t="s">
        <v>2164</v>
      </c>
      <c r="B1646">
        <v>209006</v>
      </c>
      <c r="C1646" s="30" t="s">
        <v>9526</v>
      </c>
      <c r="D1646" s="6">
        <v>44474</v>
      </c>
      <c r="E1646" t="s">
        <v>123</v>
      </c>
      <c r="F1646">
        <v>39</v>
      </c>
      <c r="G1646">
        <v>-2.0499999999999998</v>
      </c>
      <c r="H1646">
        <v>36.950000000000003</v>
      </c>
      <c r="I1646" t="s">
        <v>9005</v>
      </c>
      <c r="J1646" t="s">
        <v>4719</v>
      </c>
      <c r="K1646" t="s">
        <v>4720</v>
      </c>
      <c r="L1646" t="s">
        <v>5663</v>
      </c>
      <c r="M1646" t="s">
        <v>5663</v>
      </c>
      <c r="N1646" t="s">
        <v>5663</v>
      </c>
      <c r="O1646" t="s">
        <v>5663</v>
      </c>
      <c r="P1646" t="s">
        <v>5663</v>
      </c>
      <c r="Q1646">
        <v>74.531296201700002</v>
      </c>
      <c r="R1646">
        <v>3652.03</v>
      </c>
      <c r="T1646" s="13">
        <v>745.31</v>
      </c>
      <c r="U1646" s="13">
        <v>-152.79</v>
      </c>
      <c r="V1646" s="13">
        <v>71.78</v>
      </c>
      <c r="W1646" s="13">
        <v>2652.18</v>
      </c>
      <c r="X1646" s="13">
        <v>101.75</v>
      </c>
      <c r="Y1646" s="14">
        <f t="shared" si="40"/>
        <v>3652.03</v>
      </c>
      <c r="Z1646" s="7">
        <f t="shared" si="41"/>
        <v>3652.0299999999997</v>
      </c>
    </row>
    <row r="1647" spans="1:26" x14ac:dyDescent="0.25">
      <c r="A1647" t="s">
        <v>2164</v>
      </c>
      <c r="B1647">
        <v>209007</v>
      </c>
      <c r="C1647" s="30" t="s">
        <v>9527</v>
      </c>
      <c r="D1647" s="6">
        <v>44474</v>
      </c>
      <c r="E1647" t="s">
        <v>123</v>
      </c>
      <c r="F1647">
        <v>16</v>
      </c>
      <c r="G1647">
        <v>-1.05</v>
      </c>
      <c r="H1647">
        <v>14.95</v>
      </c>
      <c r="I1647" t="s">
        <v>9006</v>
      </c>
      <c r="J1647" t="s">
        <v>9007</v>
      </c>
      <c r="K1647" t="s">
        <v>9008</v>
      </c>
      <c r="L1647" t="s">
        <v>5663</v>
      </c>
      <c r="M1647" t="s">
        <v>5663</v>
      </c>
      <c r="N1647" t="s">
        <v>5663</v>
      </c>
      <c r="O1647" t="s">
        <v>5663</v>
      </c>
      <c r="P1647" t="s">
        <v>5663</v>
      </c>
      <c r="Q1647">
        <v>74.531296201700002</v>
      </c>
      <c r="R1647">
        <v>1490.63</v>
      </c>
      <c r="T1647" s="13">
        <v>298.13</v>
      </c>
      <c r="U1647" s="13">
        <v>-78.260000000000005</v>
      </c>
      <c r="V1647" s="13">
        <v>71.78</v>
      </c>
      <c r="W1647" s="13">
        <v>1073.07</v>
      </c>
      <c r="X1647" s="13">
        <v>41.17</v>
      </c>
      <c r="Y1647" s="14">
        <f t="shared" si="40"/>
        <v>1490.63</v>
      </c>
      <c r="Z1647" s="7">
        <f t="shared" si="41"/>
        <v>1490.63</v>
      </c>
    </row>
    <row r="1648" spans="1:26" x14ac:dyDescent="0.25">
      <c r="A1648" t="s">
        <v>2164</v>
      </c>
      <c r="B1648">
        <v>209008</v>
      </c>
      <c r="C1648" s="30" t="s">
        <v>9528</v>
      </c>
      <c r="D1648" s="6">
        <v>44474</v>
      </c>
      <c r="E1648" t="s">
        <v>123</v>
      </c>
      <c r="F1648">
        <v>10</v>
      </c>
      <c r="G1648">
        <v>-0.79</v>
      </c>
      <c r="H1648">
        <v>9.2100000000000009</v>
      </c>
      <c r="I1648" t="s">
        <v>9009</v>
      </c>
      <c r="J1648" t="s">
        <v>9010</v>
      </c>
      <c r="K1648" t="s">
        <v>9011</v>
      </c>
      <c r="L1648" t="s">
        <v>5663</v>
      </c>
      <c r="M1648" t="s">
        <v>5663</v>
      </c>
      <c r="N1648" t="s">
        <v>5663</v>
      </c>
      <c r="O1648" t="s">
        <v>5663</v>
      </c>
      <c r="P1648" t="s">
        <v>5663</v>
      </c>
      <c r="Q1648">
        <v>74.531296201700002</v>
      </c>
      <c r="R1648">
        <v>745.31</v>
      </c>
      <c r="T1648" s="13">
        <v>0</v>
      </c>
      <c r="U1648" s="13">
        <v>-58.88</v>
      </c>
      <c r="V1648" s="13">
        <v>71.78</v>
      </c>
      <c r="W1648" s="13">
        <v>661.07</v>
      </c>
      <c r="X1648" s="13">
        <v>25.36</v>
      </c>
      <c r="Y1648" s="14">
        <f t="shared" si="40"/>
        <v>745.31</v>
      </c>
      <c r="Z1648" s="7">
        <f t="shared" si="41"/>
        <v>745.31000000000006</v>
      </c>
    </row>
    <row r="1649" spans="1:26" x14ac:dyDescent="0.25">
      <c r="A1649" t="s">
        <v>2164</v>
      </c>
      <c r="B1649">
        <v>209009</v>
      </c>
      <c r="C1649" s="30" t="s">
        <v>9529</v>
      </c>
      <c r="D1649" s="6">
        <v>44474</v>
      </c>
      <c r="E1649" t="s">
        <v>123</v>
      </c>
      <c r="F1649">
        <v>16</v>
      </c>
      <c r="G1649">
        <v>-1.05</v>
      </c>
      <c r="H1649">
        <v>14.95</v>
      </c>
      <c r="I1649" t="s">
        <v>9012</v>
      </c>
      <c r="J1649" t="s">
        <v>9013</v>
      </c>
      <c r="K1649" t="s">
        <v>9014</v>
      </c>
      <c r="L1649" t="s">
        <v>5663</v>
      </c>
      <c r="M1649" t="s">
        <v>5663</v>
      </c>
      <c r="N1649" t="s">
        <v>5663</v>
      </c>
      <c r="O1649" t="s">
        <v>5663</v>
      </c>
      <c r="P1649" t="s">
        <v>5663</v>
      </c>
      <c r="Q1649">
        <v>74.531296201700002</v>
      </c>
      <c r="R1649">
        <v>1490.63</v>
      </c>
      <c r="T1649" s="13">
        <v>298.13</v>
      </c>
      <c r="U1649" s="13">
        <v>-78.260000000000005</v>
      </c>
      <c r="V1649" s="13">
        <v>71.78</v>
      </c>
      <c r="W1649" s="13">
        <v>1073.07</v>
      </c>
      <c r="X1649" s="13">
        <v>41.17</v>
      </c>
      <c r="Y1649" s="14">
        <f t="shared" si="40"/>
        <v>1490.63</v>
      </c>
      <c r="Z1649" s="7">
        <f t="shared" si="41"/>
        <v>1490.63</v>
      </c>
    </row>
    <row r="1650" spans="1:26" x14ac:dyDescent="0.25">
      <c r="A1650" t="s">
        <v>2164</v>
      </c>
      <c r="B1650">
        <v>209010</v>
      </c>
      <c r="C1650" s="30" t="s">
        <v>9530</v>
      </c>
      <c r="D1650" s="6">
        <v>44475</v>
      </c>
      <c r="E1650" t="s">
        <v>123</v>
      </c>
      <c r="F1650">
        <v>89</v>
      </c>
      <c r="G1650">
        <v>-4.24</v>
      </c>
      <c r="H1650">
        <v>84.76</v>
      </c>
      <c r="I1650" t="s">
        <v>9015</v>
      </c>
      <c r="J1650" t="s">
        <v>9016</v>
      </c>
      <c r="K1650" t="s">
        <v>9017</v>
      </c>
      <c r="L1650" t="s">
        <v>5663</v>
      </c>
      <c r="M1650" t="s">
        <v>5663</v>
      </c>
      <c r="N1650" t="s">
        <v>5663</v>
      </c>
      <c r="O1650" t="s">
        <v>5663</v>
      </c>
      <c r="P1650" t="s">
        <v>5663</v>
      </c>
      <c r="Q1650">
        <v>74.849975248500002</v>
      </c>
      <c r="R1650">
        <v>6661.65</v>
      </c>
      <c r="T1650" s="13">
        <v>0</v>
      </c>
      <c r="U1650" s="13">
        <v>-317.36</v>
      </c>
      <c r="V1650" s="13">
        <v>71.78</v>
      </c>
      <c r="W1650" s="13">
        <v>6083.92</v>
      </c>
      <c r="X1650" s="13">
        <v>260.37</v>
      </c>
      <c r="Y1650" s="14">
        <f t="shared" si="40"/>
        <v>6661.65</v>
      </c>
      <c r="Z1650" s="7">
        <f t="shared" si="41"/>
        <v>6661.65</v>
      </c>
    </row>
    <row r="1651" spans="1:26" x14ac:dyDescent="0.25">
      <c r="A1651" t="s">
        <v>2164</v>
      </c>
      <c r="B1651">
        <v>209011</v>
      </c>
      <c r="C1651" s="30" t="s">
        <v>9531</v>
      </c>
      <c r="D1651" s="6">
        <v>44475</v>
      </c>
      <c r="E1651" t="s">
        <v>123</v>
      </c>
      <c r="F1651">
        <v>158</v>
      </c>
      <c r="G1651">
        <v>-7.26</v>
      </c>
      <c r="H1651">
        <v>150.74</v>
      </c>
      <c r="I1651" t="s">
        <v>9018</v>
      </c>
      <c r="J1651" t="s">
        <v>5281</v>
      </c>
      <c r="K1651" t="s">
        <v>5282</v>
      </c>
      <c r="L1651" t="s">
        <v>5663</v>
      </c>
      <c r="M1651" t="s">
        <v>5663</v>
      </c>
      <c r="N1651" t="s">
        <v>5663</v>
      </c>
      <c r="O1651" t="s">
        <v>5663</v>
      </c>
      <c r="P1651" t="s">
        <v>5663</v>
      </c>
      <c r="Q1651">
        <v>74.849975248500002</v>
      </c>
      <c r="R1651">
        <v>14820.3</v>
      </c>
      <c r="T1651" s="13">
        <v>2994</v>
      </c>
      <c r="U1651" s="13">
        <v>-543.41</v>
      </c>
      <c r="V1651" s="13">
        <v>71.78</v>
      </c>
      <c r="W1651" s="13">
        <v>10819.84</v>
      </c>
      <c r="X1651" s="13">
        <v>463.05</v>
      </c>
      <c r="Y1651" s="14">
        <f t="shared" si="40"/>
        <v>14820.3</v>
      </c>
      <c r="Z1651" s="7">
        <f t="shared" si="41"/>
        <v>14820.3</v>
      </c>
    </row>
    <row r="1652" spans="1:26" x14ac:dyDescent="0.25">
      <c r="A1652" t="s">
        <v>2164</v>
      </c>
      <c r="B1652">
        <v>209013</v>
      </c>
      <c r="C1652" s="30" t="s">
        <v>9532</v>
      </c>
      <c r="D1652" s="6">
        <v>44475</v>
      </c>
      <c r="E1652" t="s">
        <v>123</v>
      </c>
      <c r="F1652">
        <v>158</v>
      </c>
      <c r="G1652">
        <v>-7.26</v>
      </c>
      <c r="H1652">
        <v>150.74</v>
      </c>
      <c r="I1652" t="s">
        <v>9019</v>
      </c>
      <c r="J1652" t="s">
        <v>9020</v>
      </c>
      <c r="K1652" t="s">
        <v>9021</v>
      </c>
      <c r="L1652" t="s">
        <v>5663</v>
      </c>
      <c r="M1652" t="s">
        <v>5663</v>
      </c>
      <c r="N1652" t="s">
        <v>5663</v>
      </c>
      <c r="O1652" t="s">
        <v>5663</v>
      </c>
      <c r="P1652" t="s">
        <v>5663</v>
      </c>
      <c r="Q1652">
        <v>74.849975248500002</v>
      </c>
      <c r="R1652">
        <v>14820.3</v>
      </c>
      <c r="T1652" s="13">
        <v>2994</v>
      </c>
      <c r="U1652" s="13">
        <v>-543.41</v>
      </c>
      <c r="V1652" s="13">
        <v>71.78</v>
      </c>
      <c r="W1652" s="13">
        <v>10819.84</v>
      </c>
      <c r="X1652" s="13">
        <v>463.05</v>
      </c>
      <c r="Y1652" s="14">
        <f t="shared" si="40"/>
        <v>14820.3</v>
      </c>
      <c r="Z1652" s="7">
        <f t="shared" si="41"/>
        <v>14820.3</v>
      </c>
    </row>
    <row r="1653" spans="1:26" x14ac:dyDescent="0.25">
      <c r="A1653" t="s">
        <v>2164</v>
      </c>
      <c r="B1653">
        <v>209014</v>
      </c>
      <c r="C1653" s="30" t="s">
        <v>9533</v>
      </c>
      <c r="D1653" s="6">
        <v>44475</v>
      </c>
      <c r="E1653" t="s">
        <v>123</v>
      </c>
      <c r="F1653">
        <v>79</v>
      </c>
      <c r="G1653">
        <v>-3.8</v>
      </c>
      <c r="H1653">
        <v>75.2</v>
      </c>
      <c r="I1653" t="s">
        <v>9022</v>
      </c>
      <c r="J1653" t="s">
        <v>9020</v>
      </c>
      <c r="K1653" t="s">
        <v>9021</v>
      </c>
      <c r="L1653" t="s">
        <v>5663</v>
      </c>
      <c r="M1653" t="s">
        <v>5663</v>
      </c>
      <c r="N1653" t="s">
        <v>5663</v>
      </c>
      <c r="O1653" t="s">
        <v>5663</v>
      </c>
      <c r="P1653" t="s">
        <v>5663</v>
      </c>
      <c r="Q1653">
        <v>74.849975248500002</v>
      </c>
      <c r="R1653">
        <v>7410.15</v>
      </c>
      <c r="T1653" s="13">
        <v>1497</v>
      </c>
      <c r="U1653" s="13">
        <v>-284.43</v>
      </c>
      <c r="V1653" s="13">
        <v>71.78</v>
      </c>
      <c r="W1653" s="13">
        <v>5397.72</v>
      </c>
      <c r="X1653" s="13">
        <v>231</v>
      </c>
      <c r="Y1653" s="14">
        <f t="shared" si="40"/>
        <v>7410.15</v>
      </c>
      <c r="Z1653" s="7">
        <f t="shared" si="41"/>
        <v>7410.1500000000005</v>
      </c>
    </row>
    <row r="1654" spans="1:26" x14ac:dyDescent="0.25">
      <c r="A1654" t="s">
        <v>2164</v>
      </c>
      <c r="B1654">
        <v>209015</v>
      </c>
      <c r="C1654" s="30" t="s">
        <v>9534</v>
      </c>
      <c r="D1654" s="6">
        <v>44475</v>
      </c>
      <c r="E1654" t="s">
        <v>123</v>
      </c>
      <c r="F1654">
        <v>49</v>
      </c>
      <c r="G1654">
        <v>-2.4900000000000002</v>
      </c>
      <c r="H1654">
        <v>46.51</v>
      </c>
      <c r="I1654" t="s">
        <v>9023</v>
      </c>
      <c r="J1654" t="s">
        <v>9024</v>
      </c>
      <c r="K1654" t="s">
        <v>9025</v>
      </c>
      <c r="L1654" t="s">
        <v>5663</v>
      </c>
      <c r="M1654" t="s">
        <v>5663</v>
      </c>
      <c r="N1654" t="s">
        <v>5663</v>
      </c>
      <c r="O1654" t="s">
        <v>5663</v>
      </c>
      <c r="P1654" t="s">
        <v>5663</v>
      </c>
      <c r="Q1654">
        <v>74.849975248500002</v>
      </c>
      <c r="R1654">
        <v>3667.65</v>
      </c>
      <c r="T1654" s="13">
        <v>0</v>
      </c>
      <c r="U1654" s="13">
        <v>-186.38</v>
      </c>
      <c r="V1654" s="13">
        <v>71.78</v>
      </c>
      <c r="W1654" s="13">
        <v>3338.4</v>
      </c>
      <c r="X1654" s="13">
        <v>142.87</v>
      </c>
      <c r="Y1654" s="14">
        <f t="shared" si="40"/>
        <v>3667.65</v>
      </c>
      <c r="Z1654" s="7">
        <f t="shared" si="41"/>
        <v>3667.65</v>
      </c>
    </row>
    <row r="1655" spans="1:26" x14ac:dyDescent="0.25">
      <c r="A1655" t="s">
        <v>2164</v>
      </c>
      <c r="B1655">
        <v>209018</v>
      </c>
      <c r="C1655" s="30" t="s">
        <v>9535</v>
      </c>
      <c r="D1655" s="6">
        <v>44475</v>
      </c>
      <c r="E1655" t="s">
        <v>123</v>
      </c>
      <c r="F1655">
        <v>87</v>
      </c>
      <c r="G1655">
        <v>-4.1500000000000004</v>
      </c>
      <c r="H1655">
        <v>82.85</v>
      </c>
      <c r="I1655" t="s">
        <v>9026</v>
      </c>
      <c r="J1655" t="s">
        <v>9027</v>
      </c>
      <c r="K1655" t="s">
        <v>9028</v>
      </c>
      <c r="L1655" t="s">
        <v>5663</v>
      </c>
      <c r="M1655" t="s">
        <v>5663</v>
      </c>
      <c r="N1655" t="s">
        <v>5663</v>
      </c>
      <c r="O1655" t="s">
        <v>5663</v>
      </c>
      <c r="P1655" t="s">
        <v>5663</v>
      </c>
      <c r="Q1655">
        <v>74.849975248500002</v>
      </c>
      <c r="R1655">
        <v>8158.65</v>
      </c>
      <c r="T1655" s="13">
        <v>1646.7</v>
      </c>
      <c r="U1655" s="13">
        <v>-310.63</v>
      </c>
      <c r="V1655" s="13">
        <v>71.78</v>
      </c>
      <c r="W1655" s="13">
        <v>5946.82</v>
      </c>
      <c r="X1655" s="13">
        <v>254.5</v>
      </c>
      <c r="Y1655" s="14">
        <f t="shared" si="40"/>
        <v>8158.65</v>
      </c>
      <c r="Z1655" s="7">
        <f t="shared" si="41"/>
        <v>8158.65</v>
      </c>
    </row>
    <row r="1656" spans="1:26" x14ac:dyDescent="0.25">
      <c r="A1656" t="s">
        <v>2164</v>
      </c>
      <c r="B1656">
        <v>209019</v>
      </c>
      <c r="C1656" s="30" t="s">
        <v>9536</v>
      </c>
      <c r="D1656" s="6">
        <v>44476</v>
      </c>
      <c r="E1656" t="s">
        <v>123</v>
      </c>
      <c r="F1656">
        <v>99</v>
      </c>
      <c r="G1656">
        <v>-4.67</v>
      </c>
      <c r="H1656">
        <v>94.33</v>
      </c>
      <c r="I1656" t="s">
        <v>9029</v>
      </c>
      <c r="J1656" t="s">
        <v>9030</v>
      </c>
      <c r="K1656" t="s">
        <v>9031</v>
      </c>
      <c r="L1656" t="s">
        <v>5663</v>
      </c>
      <c r="M1656" t="s">
        <v>5663</v>
      </c>
      <c r="N1656" t="s">
        <v>5663</v>
      </c>
      <c r="O1656" t="s">
        <v>5663</v>
      </c>
      <c r="P1656" t="s">
        <v>5663</v>
      </c>
      <c r="Q1656">
        <v>74.846686114700006</v>
      </c>
      <c r="R1656">
        <v>7409.82</v>
      </c>
      <c r="T1656" s="13">
        <v>0</v>
      </c>
      <c r="U1656" s="13">
        <v>-349.53</v>
      </c>
      <c r="V1656" s="13">
        <v>71.87</v>
      </c>
      <c r="W1656" s="13">
        <v>6779.67</v>
      </c>
      <c r="X1656" s="13">
        <v>280.62</v>
      </c>
      <c r="Y1656" s="14">
        <f t="shared" si="40"/>
        <v>7409.82</v>
      </c>
      <c r="Z1656" s="7">
        <f t="shared" si="41"/>
        <v>7409.82</v>
      </c>
    </row>
    <row r="1657" spans="1:26" x14ac:dyDescent="0.25">
      <c r="A1657" t="s">
        <v>2164</v>
      </c>
      <c r="B1657">
        <v>209020</v>
      </c>
      <c r="C1657" s="30" t="s">
        <v>9537</v>
      </c>
      <c r="D1657" s="6">
        <v>44476</v>
      </c>
      <c r="E1657" t="s">
        <v>123</v>
      </c>
      <c r="F1657">
        <v>64</v>
      </c>
      <c r="G1657">
        <v>-3.15</v>
      </c>
      <c r="H1657">
        <v>60.85</v>
      </c>
      <c r="I1657" t="s">
        <v>9032</v>
      </c>
      <c r="J1657" t="s">
        <v>9033</v>
      </c>
      <c r="K1657" t="s">
        <v>9034</v>
      </c>
      <c r="L1657" t="s">
        <v>5663</v>
      </c>
      <c r="M1657" t="s">
        <v>5663</v>
      </c>
      <c r="N1657" t="s">
        <v>5663</v>
      </c>
      <c r="O1657" t="s">
        <v>5663</v>
      </c>
      <c r="P1657" t="s">
        <v>5663</v>
      </c>
      <c r="Q1657">
        <v>74.846686114700006</v>
      </c>
      <c r="R1657">
        <v>5987.73</v>
      </c>
      <c r="T1657" s="13">
        <v>1197.55</v>
      </c>
      <c r="U1657" s="13">
        <v>-235.76</v>
      </c>
      <c r="V1657" s="13">
        <v>71.87</v>
      </c>
      <c r="W1657" s="13">
        <v>4373.3999999999996</v>
      </c>
      <c r="X1657" s="13">
        <v>181.02</v>
      </c>
      <c r="Y1657" s="14">
        <f t="shared" si="40"/>
        <v>5987.73</v>
      </c>
      <c r="Z1657" s="7">
        <f t="shared" si="41"/>
        <v>5987.7300000000005</v>
      </c>
    </row>
    <row r="1658" spans="1:26" x14ac:dyDescent="0.25">
      <c r="A1658" t="s">
        <v>2164</v>
      </c>
      <c r="B1658">
        <v>209021</v>
      </c>
      <c r="C1658" s="30" t="s">
        <v>9538</v>
      </c>
      <c r="D1658" s="6">
        <v>44476</v>
      </c>
      <c r="E1658" t="s">
        <v>123</v>
      </c>
      <c r="F1658">
        <v>20</v>
      </c>
      <c r="G1658">
        <v>-1.23</v>
      </c>
      <c r="H1658">
        <v>18.77</v>
      </c>
      <c r="I1658" t="s">
        <v>9035</v>
      </c>
      <c r="J1658" t="s">
        <v>9033</v>
      </c>
      <c r="K1658" t="s">
        <v>9034</v>
      </c>
      <c r="L1658" t="s">
        <v>5663</v>
      </c>
      <c r="M1658" t="s">
        <v>5663</v>
      </c>
      <c r="N1658" t="s">
        <v>5663</v>
      </c>
      <c r="O1658" t="s">
        <v>5663</v>
      </c>
      <c r="P1658" t="s">
        <v>5663</v>
      </c>
      <c r="Q1658">
        <v>74.846686114700006</v>
      </c>
      <c r="R1658">
        <v>1496.93</v>
      </c>
      <c r="T1658" s="13">
        <v>0</v>
      </c>
      <c r="U1658" s="13">
        <v>-92.06</v>
      </c>
      <c r="V1658" s="13">
        <v>71.87</v>
      </c>
      <c r="W1658" s="13">
        <v>1349.03</v>
      </c>
      <c r="X1658" s="13">
        <v>55.84</v>
      </c>
      <c r="Y1658" s="14">
        <f t="shared" si="40"/>
        <v>1496.93</v>
      </c>
      <c r="Z1658" s="7">
        <f t="shared" si="41"/>
        <v>1496.9299999999998</v>
      </c>
    </row>
    <row r="1659" spans="1:26" x14ac:dyDescent="0.25">
      <c r="A1659" t="s">
        <v>2164</v>
      </c>
      <c r="B1659">
        <v>209022</v>
      </c>
      <c r="C1659" s="30" t="s">
        <v>9539</v>
      </c>
      <c r="D1659" s="6">
        <v>44476</v>
      </c>
      <c r="E1659" t="s">
        <v>123</v>
      </c>
      <c r="F1659">
        <v>79</v>
      </c>
      <c r="G1659">
        <v>-3.8</v>
      </c>
      <c r="H1659">
        <v>75.2</v>
      </c>
      <c r="I1659" t="s">
        <v>9036</v>
      </c>
      <c r="J1659" t="s">
        <v>9037</v>
      </c>
      <c r="K1659" t="s">
        <v>9038</v>
      </c>
      <c r="L1659" t="s">
        <v>5663</v>
      </c>
      <c r="M1659" t="s">
        <v>5663</v>
      </c>
      <c r="N1659" t="s">
        <v>5663</v>
      </c>
      <c r="O1659" t="s">
        <v>5663</v>
      </c>
      <c r="P1659" t="s">
        <v>5663</v>
      </c>
      <c r="Q1659">
        <v>74.846686114700006</v>
      </c>
      <c r="R1659">
        <v>7409.82</v>
      </c>
      <c r="T1659" s="13">
        <v>1496.93</v>
      </c>
      <c r="U1659" s="13">
        <v>-284.42</v>
      </c>
      <c r="V1659" s="13">
        <v>71.87</v>
      </c>
      <c r="W1659" s="13">
        <v>5404.76</v>
      </c>
      <c r="X1659" s="13">
        <v>223.71</v>
      </c>
      <c r="Y1659" s="14">
        <f t="shared" si="40"/>
        <v>7409.82</v>
      </c>
      <c r="Z1659" s="7">
        <f t="shared" si="41"/>
        <v>7409.8200000000006</v>
      </c>
    </row>
    <row r="1660" spans="1:26" x14ac:dyDescent="0.25">
      <c r="A1660" t="s">
        <v>2164</v>
      </c>
      <c r="B1660">
        <v>209024</v>
      </c>
      <c r="C1660" s="30" t="s">
        <v>9540</v>
      </c>
      <c r="D1660" s="6">
        <v>44476</v>
      </c>
      <c r="E1660" t="s">
        <v>123</v>
      </c>
      <c r="F1660">
        <v>16</v>
      </c>
      <c r="G1660">
        <v>-1.05</v>
      </c>
      <c r="H1660">
        <v>14.95</v>
      </c>
      <c r="I1660" t="s">
        <v>9039</v>
      </c>
      <c r="J1660" t="s">
        <v>9040</v>
      </c>
      <c r="K1660" t="s">
        <v>9041</v>
      </c>
      <c r="L1660" t="s">
        <v>5663</v>
      </c>
      <c r="M1660" t="s">
        <v>5663</v>
      </c>
      <c r="N1660" t="s">
        <v>5663</v>
      </c>
      <c r="O1660" t="s">
        <v>5663</v>
      </c>
      <c r="P1660" t="s">
        <v>5663</v>
      </c>
      <c r="Q1660">
        <v>74.846686114700006</v>
      </c>
      <c r="R1660">
        <v>1496.93</v>
      </c>
      <c r="T1660" s="13">
        <v>299.39</v>
      </c>
      <c r="U1660" s="13">
        <v>-78.59</v>
      </c>
      <c r="V1660" s="13">
        <v>71.87</v>
      </c>
      <c r="W1660" s="13">
        <v>1074.48</v>
      </c>
      <c r="X1660" s="13">
        <v>44.47</v>
      </c>
      <c r="Y1660" s="14">
        <f t="shared" si="40"/>
        <v>1496.93</v>
      </c>
      <c r="Z1660" s="7">
        <f t="shared" si="41"/>
        <v>1496.9299999999998</v>
      </c>
    </row>
    <row r="1661" spans="1:26" x14ac:dyDescent="0.25">
      <c r="A1661" t="s">
        <v>2164</v>
      </c>
      <c r="B1661">
        <v>209025</v>
      </c>
      <c r="C1661" s="30" t="s">
        <v>9541</v>
      </c>
      <c r="D1661" s="6">
        <v>44476</v>
      </c>
      <c r="E1661" t="s">
        <v>123</v>
      </c>
      <c r="F1661">
        <v>32</v>
      </c>
      <c r="G1661">
        <v>-1.75</v>
      </c>
      <c r="H1661">
        <v>30.25</v>
      </c>
      <c r="I1661" t="s">
        <v>9042</v>
      </c>
      <c r="J1661" t="s">
        <v>9043</v>
      </c>
      <c r="K1661" t="s">
        <v>5763</v>
      </c>
      <c r="L1661" t="s">
        <v>5663</v>
      </c>
      <c r="M1661" t="s">
        <v>5663</v>
      </c>
      <c r="N1661" t="s">
        <v>5663</v>
      </c>
      <c r="O1661" t="s">
        <v>5663</v>
      </c>
      <c r="P1661" t="s">
        <v>5663</v>
      </c>
      <c r="Q1661">
        <v>74.846686114700006</v>
      </c>
      <c r="R1661">
        <v>2993.87</v>
      </c>
      <c r="T1661" s="13">
        <v>598.77</v>
      </c>
      <c r="U1661" s="13">
        <v>-130.99</v>
      </c>
      <c r="V1661" s="13">
        <v>71.87</v>
      </c>
      <c r="W1661" s="13">
        <v>2174.12</v>
      </c>
      <c r="X1661" s="13">
        <v>89.99</v>
      </c>
      <c r="Y1661" s="14">
        <f t="shared" si="40"/>
        <v>2993.87</v>
      </c>
      <c r="Z1661" s="7">
        <f t="shared" si="41"/>
        <v>2993.8699999999994</v>
      </c>
    </row>
    <row r="1662" spans="1:26" x14ac:dyDescent="0.25">
      <c r="A1662" t="s">
        <v>2164</v>
      </c>
      <c r="B1662" t="s">
        <v>8936</v>
      </c>
      <c r="C1662" s="30" t="s">
        <v>9542</v>
      </c>
      <c r="D1662" s="6">
        <v>44476</v>
      </c>
      <c r="E1662" t="s">
        <v>123</v>
      </c>
      <c r="F1662">
        <v>214</v>
      </c>
      <c r="G1662">
        <v>-9.6999999999999993</v>
      </c>
      <c r="H1662">
        <v>204.3</v>
      </c>
      <c r="I1662" t="s">
        <v>9044</v>
      </c>
      <c r="J1662" t="s">
        <v>249</v>
      </c>
      <c r="K1662" t="s">
        <v>250</v>
      </c>
      <c r="L1662" t="s">
        <v>5663</v>
      </c>
      <c r="M1662" t="s">
        <v>5663</v>
      </c>
      <c r="N1662" t="s">
        <v>5663</v>
      </c>
      <c r="O1662" t="s">
        <v>5663</v>
      </c>
      <c r="P1662" t="s">
        <v>5663</v>
      </c>
      <c r="Q1662">
        <v>74.846686114700006</v>
      </c>
      <c r="R1662">
        <v>16017.19</v>
      </c>
      <c r="T1662" s="13">
        <v>0</v>
      </c>
      <c r="U1662" s="13">
        <v>-726.01</v>
      </c>
      <c r="V1662" s="13">
        <v>71.87</v>
      </c>
      <c r="W1662" s="13">
        <v>14683.42</v>
      </c>
      <c r="X1662" s="13">
        <v>607.76</v>
      </c>
      <c r="Y1662" s="14">
        <f t="shared" si="40"/>
        <v>16017.19</v>
      </c>
      <c r="Z1662" s="7">
        <f t="shared" si="41"/>
        <v>16017.19</v>
      </c>
    </row>
    <row r="1663" spans="1:26" x14ac:dyDescent="0.25">
      <c r="A1663" t="s">
        <v>2164</v>
      </c>
      <c r="B1663">
        <v>209026</v>
      </c>
      <c r="C1663" s="30" t="s">
        <v>9543</v>
      </c>
      <c r="D1663" s="6">
        <v>44476</v>
      </c>
      <c r="E1663" t="s">
        <v>123</v>
      </c>
      <c r="F1663">
        <v>16</v>
      </c>
      <c r="G1663">
        <v>-1.05</v>
      </c>
      <c r="H1663">
        <v>14.95</v>
      </c>
      <c r="I1663" t="s">
        <v>9045</v>
      </c>
      <c r="J1663" t="s">
        <v>9046</v>
      </c>
      <c r="K1663" t="s">
        <v>9047</v>
      </c>
      <c r="L1663" t="s">
        <v>5663</v>
      </c>
      <c r="M1663" t="s">
        <v>5663</v>
      </c>
      <c r="N1663" t="s">
        <v>5663</v>
      </c>
      <c r="O1663" t="s">
        <v>5663</v>
      </c>
      <c r="P1663" t="s">
        <v>5663</v>
      </c>
      <c r="Q1663">
        <v>74.846686114700006</v>
      </c>
      <c r="R1663">
        <v>1496.93</v>
      </c>
      <c r="T1663" s="13">
        <v>299.39</v>
      </c>
      <c r="U1663" s="13">
        <v>-78.59</v>
      </c>
      <c r="V1663" s="13">
        <v>71.87</v>
      </c>
      <c r="W1663" s="13">
        <v>1074.48</v>
      </c>
      <c r="X1663" s="13">
        <v>44.47</v>
      </c>
      <c r="Y1663" s="14">
        <f t="shared" si="40"/>
        <v>1496.93</v>
      </c>
      <c r="Z1663" s="7">
        <f t="shared" si="41"/>
        <v>1496.9299999999998</v>
      </c>
    </row>
    <row r="1664" spans="1:26" x14ac:dyDescent="0.25">
      <c r="A1664" t="s">
        <v>2164</v>
      </c>
      <c r="B1664" t="s">
        <v>8937</v>
      </c>
      <c r="C1664" s="30" t="s">
        <v>9544</v>
      </c>
      <c r="D1664" s="6">
        <v>44476</v>
      </c>
      <c r="E1664" t="s">
        <v>123</v>
      </c>
      <c r="F1664" s="7">
        <v>2625</v>
      </c>
      <c r="G1664">
        <v>-114.97</v>
      </c>
      <c r="H1664" s="7">
        <v>2510.0300000000002</v>
      </c>
      <c r="I1664" t="s">
        <v>9048</v>
      </c>
      <c r="J1664" t="s">
        <v>281</v>
      </c>
      <c r="K1664" t="s">
        <v>282</v>
      </c>
      <c r="L1664" t="s">
        <v>5663</v>
      </c>
      <c r="M1664" t="s">
        <v>5663</v>
      </c>
      <c r="N1664" t="s">
        <v>5663</v>
      </c>
      <c r="O1664" t="s">
        <v>5663</v>
      </c>
      <c r="P1664" t="s">
        <v>5663</v>
      </c>
      <c r="Q1664">
        <v>74.846686114700006</v>
      </c>
      <c r="R1664">
        <v>196472.55</v>
      </c>
      <c r="T1664" s="13">
        <v>0</v>
      </c>
      <c r="U1664" s="13">
        <v>-8605.1200000000008</v>
      </c>
      <c r="V1664" s="13">
        <v>71.87</v>
      </c>
      <c r="W1664" s="13">
        <v>180400.5</v>
      </c>
      <c r="X1664" s="13">
        <v>7466.93</v>
      </c>
      <c r="Y1664" s="14">
        <f t="shared" si="40"/>
        <v>196472.55</v>
      </c>
      <c r="Z1664" s="7">
        <f t="shared" si="41"/>
        <v>196472.55</v>
      </c>
    </row>
    <row r="1665" spans="1:26" x14ac:dyDescent="0.25">
      <c r="A1665" t="s">
        <v>2164</v>
      </c>
      <c r="B1665">
        <v>209027</v>
      </c>
      <c r="C1665" s="30" t="s">
        <v>9545</v>
      </c>
      <c r="D1665" s="6">
        <v>44476</v>
      </c>
      <c r="E1665" t="s">
        <v>123</v>
      </c>
      <c r="F1665">
        <v>16</v>
      </c>
      <c r="G1665">
        <v>-1.05</v>
      </c>
      <c r="H1665">
        <v>14.95</v>
      </c>
      <c r="I1665" t="s">
        <v>9049</v>
      </c>
      <c r="J1665" t="s">
        <v>9050</v>
      </c>
      <c r="K1665" t="s">
        <v>9051</v>
      </c>
      <c r="L1665" t="s">
        <v>5663</v>
      </c>
      <c r="M1665" t="s">
        <v>5663</v>
      </c>
      <c r="N1665" t="s">
        <v>5663</v>
      </c>
      <c r="O1665" t="s">
        <v>5663</v>
      </c>
      <c r="P1665" t="s">
        <v>5663</v>
      </c>
      <c r="Q1665">
        <v>74.846686114700006</v>
      </c>
      <c r="R1665">
        <v>1496.93</v>
      </c>
      <c r="T1665" s="13">
        <v>299.39</v>
      </c>
      <c r="U1665" s="13">
        <v>-78.59</v>
      </c>
      <c r="V1665" s="13">
        <v>71.87</v>
      </c>
      <c r="W1665" s="13">
        <v>1074.48</v>
      </c>
      <c r="X1665" s="13">
        <v>44.47</v>
      </c>
      <c r="Y1665" s="14">
        <f t="shared" si="40"/>
        <v>1496.93</v>
      </c>
      <c r="Z1665" s="7">
        <f t="shared" si="41"/>
        <v>1496.9299999999998</v>
      </c>
    </row>
    <row r="1666" spans="1:26" x14ac:dyDescent="0.25">
      <c r="A1666" t="s">
        <v>2164</v>
      </c>
      <c r="B1666">
        <v>209028</v>
      </c>
      <c r="C1666" s="30" t="s">
        <v>9546</v>
      </c>
      <c r="D1666" s="6">
        <v>44476</v>
      </c>
      <c r="E1666" t="s">
        <v>123</v>
      </c>
      <c r="F1666">
        <v>79</v>
      </c>
      <c r="G1666">
        <v>-3.8</v>
      </c>
      <c r="H1666">
        <v>75.2</v>
      </c>
      <c r="I1666" t="s">
        <v>9052</v>
      </c>
      <c r="J1666" t="s">
        <v>9053</v>
      </c>
      <c r="K1666" t="s">
        <v>9054</v>
      </c>
      <c r="L1666" t="s">
        <v>5663</v>
      </c>
      <c r="M1666" t="s">
        <v>5663</v>
      </c>
      <c r="N1666" t="s">
        <v>5663</v>
      </c>
      <c r="O1666" t="s">
        <v>5663</v>
      </c>
      <c r="P1666" t="s">
        <v>5663</v>
      </c>
      <c r="Q1666">
        <v>74.846686114700006</v>
      </c>
      <c r="R1666">
        <v>7409.82</v>
      </c>
      <c r="T1666" s="13">
        <v>1496.93</v>
      </c>
      <c r="U1666" s="13">
        <v>-284.42</v>
      </c>
      <c r="V1666" s="13">
        <v>71.87</v>
      </c>
      <c r="W1666" s="13">
        <v>5404.76</v>
      </c>
      <c r="X1666" s="13">
        <v>223.71</v>
      </c>
      <c r="Y1666" s="14">
        <f t="shared" si="40"/>
        <v>7409.82</v>
      </c>
      <c r="Z1666" s="7">
        <f t="shared" si="41"/>
        <v>7409.8200000000006</v>
      </c>
    </row>
    <row r="1667" spans="1:26" x14ac:dyDescent="0.25">
      <c r="A1667" t="s">
        <v>2164</v>
      </c>
      <c r="B1667">
        <v>209029</v>
      </c>
      <c r="C1667" s="30" t="s">
        <v>9547</v>
      </c>
      <c r="D1667" s="6">
        <v>44476</v>
      </c>
      <c r="E1667" t="s">
        <v>123</v>
      </c>
      <c r="F1667">
        <v>79</v>
      </c>
      <c r="G1667">
        <v>-3.8</v>
      </c>
      <c r="H1667">
        <v>75.2</v>
      </c>
      <c r="I1667" t="s">
        <v>9055</v>
      </c>
      <c r="J1667" t="s">
        <v>9056</v>
      </c>
      <c r="K1667" t="s">
        <v>9057</v>
      </c>
      <c r="L1667" t="s">
        <v>5663</v>
      </c>
      <c r="M1667" t="s">
        <v>5663</v>
      </c>
      <c r="N1667" t="s">
        <v>5663</v>
      </c>
      <c r="O1667" t="s">
        <v>5663</v>
      </c>
      <c r="P1667" t="s">
        <v>5663</v>
      </c>
      <c r="Q1667">
        <v>74.846686114700006</v>
      </c>
      <c r="R1667">
        <v>7409.82</v>
      </c>
      <c r="T1667" s="13">
        <v>1496.93</v>
      </c>
      <c r="U1667" s="13">
        <v>-284.42</v>
      </c>
      <c r="V1667" s="13">
        <v>71.87</v>
      </c>
      <c r="W1667" s="13">
        <v>5404.76</v>
      </c>
      <c r="X1667" s="13">
        <v>223.71</v>
      </c>
      <c r="Y1667" s="14">
        <f t="shared" si="40"/>
        <v>7409.82</v>
      </c>
      <c r="Z1667" s="7">
        <f t="shared" si="41"/>
        <v>7409.8200000000006</v>
      </c>
    </row>
    <row r="1668" spans="1:26" x14ac:dyDescent="0.25">
      <c r="A1668" t="s">
        <v>2164</v>
      </c>
      <c r="B1668">
        <v>209031</v>
      </c>
      <c r="C1668" s="30" t="s">
        <v>9548</v>
      </c>
      <c r="D1668" s="6">
        <v>44476</v>
      </c>
      <c r="E1668" t="s">
        <v>123</v>
      </c>
      <c r="F1668">
        <v>40</v>
      </c>
      <c r="G1668">
        <v>-2.1</v>
      </c>
      <c r="H1668">
        <v>37.9</v>
      </c>
      <c r="I1668" t="s">
        <v>9058</v>
      </c>
      <c r="J1668" t="s">
        <v>9056</v>
      </c>
      <c r="K1668" t="s">
        <v>9059</v>
      </c>
      <c r="L1668" t="s">
        <v>5663</v>
      </c>
      <c r="M1668" t="s">
        <v>5663</v>
      </c>
      <c r="N1668" t="s">
        <v>5663</v>
      </c>
      <c r="O1668" t="s">
        <v>5663</v>
      </c>
      <c r="P1668" t="s">
        <v>5663</v>
      </c>
      <c r="Q1668">
        <v>74.846686114700006</v>
      </c>
      <c r="R1668">
        <v>2993.87</v>
      </c>
      <c r="T1668" s="13">
        <v>0</v>
      </c>
      <c r="U1668" s="13">
        <v>-157.18</v>
      </c>
      <c r="V1668" s="13">
        <v>71.87</v>
      </c>
      <c r="W1668" s="13">
        <v>2723.94</v>
      </c>
      <c r="X1668" s="13">
        <v>112.75</v>
      </c>
      <c r="Y1668" s="14">
        <f t="shared" si="40"/>
        <v>2993.87</v>
      </c>
      <c r="Z1668" s="7">
        <f t="shared" si="41"/>
        <v>2993.87</v>
      </c>
    </row>
    <row r="1669" spans="1:26" x14ac:dyDescent="0.25">
      <c r="A1669" t="s">
        <v>2164</v>
      </c>
      <c r="B1669">
        <v>209032</v>
      </c>
      <c r="C1669" s="30" t="s">
        <v>9549</v>
      </c>
      <c r="D1669" s="6">
        <v>44476</v>
      </c>
      <c r="E1669" t="s">
        <v>123</v>
      </c>
      <c r="F1669">
        <v>79</v>
      </c>
      <c r="G1669">
        <v>-3.8</v>
      </c>
      <c r="H1669">
        <v>75.2</v>
      </c>
      <c r="I1669" t="s">
        <v>9060</v>
      </c>
      <c r="J1669" t="s">
        <v>9061</v>
      </c>
      <c r="K1669" t="s">
        <v>9062</v>
      </c>
      <c r="L1669" t="s">
        <v>5663</v>
      </c>
      <c r="M1669" t="s">
        <v>5663</v>
      </c>
      <c r="N1669" t="s">
        <v>5663</v>
      </c>
      <c r="O1669" t="s">
        <v>5663</v>
      </c>
      <c r="P1669" t="s">
        <v>5663</v>
      </c>
      <c r="Q1669">
        <v>74.846686114700006</v>
      </c>
      <c r="R1669">
        <v>7409.82</v>
      </c>
      <c r="T1669" s="13">
        <v>1496.93</v>
      </c>
      <c r="U1669" s="13">
        <v>-284.42</v>
      </c>
      <c r="V1669" s="13">
        <v>71.87</v>
      </c>
      <c r="W1669" s="13">
        <v>5404.76</v>
      </c>
      <c r="X1669" s="13">
        <v>223.71</v>
      </c>
      <c r="Y1669" s="14">
        <f t="shared" si="40"/>
        <v>7409.82</v>
      </c>
      <c r="Z1669" s="7">
        <f t="shared" si="41"/>
        <v>7409.8200000000006</v>
      </c>
    </row>
    <row r="1670" spans="1:26" x14ac:dyDescent="0.25">
      <c r="A1670" t="s">
        <v>2164</v>
      </c>
      <c r="B1670">
        <v>209033</v>
      </c>
      <c r="C1670" s="30" t="s">
        <v>9550</v>
      </c>
      <c r="D1670" s="6">
        <v>44476</v>
      </c>
      <c r="E1670" t="s">
        <v>123</v>
      </c>
      <c r="F1670">
        <v>20</v>
      </c>
      <c r="G1670">
        <v>-1.23</v>
      </c>
      <c r="H1670">
        <v>18.77</v>
      </c>
      <c r="I1670" t="s">
        <v>9063</v>
      </c>
      <c r="J1670" t="s">
        <v>9064</v>
      </c>
      <c r="K1670" t="s">
        <v>9065</v>
      </c>
      <c r="L1670" t="s">
        <v>5663</v>
      </c>
      <c r="M1670" t="s">
        <v>5663</v>
      </c>
      <c r="N1670" t="s">
        <v>5663</v>
      </c>
      <c r="O1670" t="s">
        <v>5663</v>
      </c>
      <c r="P1670" t="s">
        <v>5663</v>
      </c>
      <c r="Q1670">
        <v>74.846686114700006</v>
      </c>
      <c r="R1670">
        <v>1496.93</v>
      </c>
      <c r="T1670" s="13">
        <v>0</v>
      </c>
      <c r="U1670" s="13">
        <v>-92.06</v>
      </c>
      <c r="V1670" s="13">
        <v>71.87</v>
      </c>
      <c r="W1670" s="13">
        <v>1349.03</v>
      </c>
      <c r="X1670" s="13">
        <v>55.84</v>
      </c>
      <c r="Y1670" s="14">
        <f t="shared" si="40"/>
        <v>1496.93</v>
      </c>
      <c r="Z1670" s="7">
        <f t="shared" si="41"/>
        <v>1496.9299999999998</v>
      </c>
    </row>
    <row r="1671" spans="1:26" x14ac:dyDescent="0.25">
      <c r="A1671" t="s">
        <v>2164</v>
      </c>
      <c r="B1671">
        <v>209034</v>
      </c>
      <c r="C1671" s="30" t="s">
        <v>9551</v>
      </c>
      <c r="D1671" s="6">
        <v>44476</v>
      </c>
      <c r="E1671" t="s">
        <v>123</v>
      </c>
      <c r="F1671">
        <v>79</v>
      </c>
      <c r="G1671">
        <v>-3.8</v>
      </c>
      <c r="H1671">
        <v>75.2</v>
      </c>
      <c r="I1671" t="s">
        <v>9066</v>
      </c>
      <c r="J1671" t="s">
        <v>9067</v>
      </c>
      <c r="K1671" t="s">
        <v>9068</v>
      </c>
      <c r="L1671" t="s">
        <v>5663</v>
      </c>
      <c r="M1671" t="s">
        <v>5663</v>
      </c>
      <c r="N1671" t="s">
        <v>5663</v>
      </c>
      <c r="O1671" t="s">
        <v>5663</v>
      </c>
      <c r="P1671" t="s">
        <v>5663</v>
      </c>
      <c r="Q1671">
        <v>74.846686114700006</v>
      </c>
      <c r="R1671">
        <v>7409.82</v>
      </c>
      <c r="T1671" s="13">
        <v>1496.93</v>
      </c>
      <c r="U1671" s="13">
        <v>-284.42</v>
      </c>
      <c r="V1671" s="13">
        <v>71.87</v>
      </c>
      <c r="W1671" s="13">
        <v>5404.76</v>
      </c>
      <c r="X1671" s="13">
        <v>223.71</v>
      </c>
      <c r="Y1671" s="14">
        <f t="shared" si="40"/>
        <v>7409.82</v>
      </c>
      <c r="Z1671" s="7">
        <f t="shared" si="41"/>
        <v>7409.8200000000006</v>
      </c>
    </row>
    <row r="1672" spans="1:26" x14ac:dyDescent="0.25">
      <c r="A1672" t="s">
        <v>2164</v>
      </c>
      <c r="B1672">
        <v>209035</v>
      </c>
      <c r="C1672" s="30" t="s">
        <v>9552</v>
      </c>
      <c r="D1672" s="6">
        <v>44476</v>
      </c>
      <c r="E1672" t="s">
        <v>123</v>
      </c>
      <c r="F1672">
        <v>16</v>
      </c>
      <c r="G1672">
        <v>-1.05</v>
      </c>
      <c r="H1672">
        <v>14.95</v>
      </c>
      <c r="I1672" t="s">
        <v>9069</v>
      </c>
      <c r="J1672" t="s">
        <v>9053</v>
      </c>
      <c r="K1672" t="s">
        <v>9054</v>
      </c>
      <c r="L1672" t="s">
        <v>5663</v>
      </c>
      <c r="M1672" t="s">
        <v>5663</v>
      </c>
      <c r="N1672" t="s">
        <v>5663</v>
      </c>
      <c r="O1672" t="s">
        <v>5663</v>
      </c>
      <c r="P1672" t="s">
        <v>5663</v>
      </c>
      <c r="Q1672">
        <v>74.846686114700006</v>
      </c>
      <c r="R1672">
        <v>1496.93</v>
      </c>
      <c r="T1672" s="13">
        <v>299.39</v>
      </c>
      <c r="U1672" s="13">
        <v>-78.59</v>
      </c>
      <c r="V1672" s="13">
        <v>71.87</v>
      </c>
      <c r="W1672" s="13">
        <v>1074.48</v>
      </c>
      <c r="X1672" s="13">
        <v>44.47</v>
      </c>
      <c r="Y1672" s="14">
        <f t="shared" si="40"/>
        <v>1496.93</v>
      </c>
      <c r="Z1672" s="7">
        <f t="shared" si="41"/>
        <v>1496.9299999999998</v>
      </c>
    </row>
    <row r="1673" spans="1:26" x14ac:dyDescent="0.25">
      <c r="A1673" t="s">
        <v>2164</v>
      </c>
      <c r="B1673">
        <v>209037</v>
      </c>
      <c r="C1673" s="30" t="s">
        <v>9553</v>
      </c>
      <c r="D1673" s="6">
        <v>44477</v>
      </c>
      <c r="E1673" t="s">
        <v>123</v>
      </c>
      <c r="F1673">
        <v>79</v>
      </c>
      <c r="G1673">
        <v>-3.8</v>
      </c>
      <c r="H1673">
        <v>75.2</v>
      </c>
      <c r="I1673" t="s">
        <v>9070</v>
      </c>
      <c r="J1673" t="s">
        <v>9071</v>
      </c>
      <c r="K1673" t="s">
        <v>9072</v>
      </c>
      <c r="L1673" t="s">
        <v>5663</v>
      </c>
      <c r="M1673" t="s">
        <v>5663</v>
      </c>
      <c r="N1673" t="s">
        <v>5663</v>
      </c>
      <c r="O1673" t="s">
        <v>5663</v>
      </c>
      <c r="P1673" t="s">
        <v>5663</v>
      </c>
      <c r="Q1673">
        <v>75.097176128300006</v>
      </c>
      <c r="R1673">
        <v>7434.62</v>
      </c>
      <c r="T1673" s="13">
        <v>1501.94</v>
      </c>
      <c r="U1673" s="13">
        <v>-285.37</v>
      </c>
      <c r="V1673" s="13">
        <v>72.06</v>
      </c>
      <c r="W1673" s="13">
        <v>5418.66</v>
      </c>
      <c r="X1673" s="13">
        <v>228.65</v>
      </c>
      <c r="Y1673" s="14">
        <f t="shared" si="40"/>
        <v>7434.62</v>
      </c>
      <c r="Z1673" s="7">
        <f t="shared" si="41"/>
        <v>7434.619999999999</v>
      </c>
    </row>
    <row r="1674" spans="1:26" x14ac:dyDescent="0.25">
      <c r="A1674" t="s">
        <v>2164</v>
      </c>
      <c r="B1674">
        <v>209038</v>
      </c>
      <c r="C1674" s="30" t="s">
        <v>9554</v>
      </c>
      <c r="D1674" s="6">
        <v>44477</v>
      </c>
      <c r="E1674" t="s">
        <v>123</v>
      </c>
      <c r="F1674">
        <v>32</v>
      </c>
      <c r="G1674">
        <v>-1.75</v>
      </c>
      <c r="H1674">
        <v>30.25</v>
      </c>
      <c r="I1674" t="s">
        <v>9073</v>
      </c>
      <c r="J1674" t="s">
        <v>9074</v>
      </c>
      <c r="K1674" t="s">
        <v>9075</v>
      </c>
      <c r="L1674" t="s">
        <v>5663</v>
      </c>
      <c r="M1674" t="s">
        <v>5663</v>
      </c>
      <c r="N1674" t="s">
        <v>5663</v>
      </c>
      <c r="O1674" t="s">
        <v>5663</v>
      </c>
      <c r="P1674" t="s">
        <v>5663</v>
      </c>
      <c r="Q1674">
        <v>75.097176128300006</v>
      </c>
      <c r="R1674">
        <v>3003.89</v>
      </c>
      <c r="T1674" s="13">
        <v>600.78</v>
      </c>
      <c r="U1674" s="13">
        <v>-131.41999999999999</v>
      </c>
      <c r="V1674" s="13">
        <v>72.06</v>
      </c>
      <c r="W1674" s="13">
        <v>2179.71</v>
      </c>
      <c r="X1674" s="13">
        <v>91.98</v>
      </c>
      <c r="Y1674" s="14">
        <f t="shared" si="40"/>
        <v>3003.89</v>
      </c>
      <c r="Z1674" s="7">
        <f t="shared" si="41"/>
        <v>3003.8900000000003</v>
      </c>
    </row>
    <row r="1675" spans="1:26" x14ac:dyDescent="0.25">
      <c r="A1675" t="s">
        <v>2164</v>
      </c>
      <c r="B1675">
        <v>209039</v>
      </c>
      <c r="C1675" s="30" t="s">
        <v>9555</v>
      </c>
      <c r="D1675" s="6">
        <v>44477</v>
      </c>
      <c r="E1675" t="s">
        <v>123</v>
      </c>
      <c r="F1675">
        <v>20</v>
      </c>
      <c r="G1675">
        <v>-1.23</v>
      </c>
      <c r="H1675">
        <v>18.77</v>
      </c>
      <c r="I1675" t="s">
        <v>9076</v>
      </c>
      <c r="J1675" t="s">
        <v>9077</v>
      </c>
      <c r="K1675" t="s">
        <v>9078</v>
      </c>
      <c r="L1675" t="s">
        <v>5663</v>
      </c>
      <c r="M1675" t="s">
        <v>5663</v>
      </c>
      <c r="N1675" t="s">
        <v>5663</v>
      </c>
      <c r="O1675" t="s">
        <v>5663</v>
      </c>
      <c r="P1675" t="s">
        <v>5663</v>
      </c>
      <c r="Q1675">
        <v>75.097176128300006</v>
      </c>
      <c r="R1675">
        <v>1501.94</v>
      </c>
      <c r="T1675" s="13">
        <v>0</v>
      </c>
      <c r="U1675" s="13">
        <v>-92.37</v>
      </c>
      <c r="V1675" s="13">
        <v>72.06</v>
      </c>
      <c r="W1675" s="13">
        <v>1352.5</v>
      </c>
      <c r="X1675" s="13">
        <v>57.07</v>
      </c>
      <c r="Y1675" s="14">
        <f t="shared" si="40"/>
        <v>1501.94</v>
      </c>
      <c r="Z1675" s="7">
        <f t="shared" si="41"/>
        <v>1501.94</v>
      </c>
    </row>
    <row r="1676" spans="1:26" x14ac:dyDescent="0.25">
      <c r="A1676" t="s">
        <v>2164</v>
      </c>
      <c r="B1676">
        <v>209040</v>
      </c>
      <c r="C1676" s="30" t="s">
        <v>9556</v>
      </c>
      <c r="D1676" s="6">
        <v>44477</v>
      </c>
      <c r="E1676" t="s">
        <v>123</v>
      </c>
      <c r="F1676">
        <v>79</v>
      </c>
      <c r="G1676">
        <v>-3.8</v>
      </c>
      <c r="H1676">
        <v>75.2</v>
      </c>
      <c r="I1676" t="s">
        <v>9079</v>
      </c>
      <c r="J1676" t="s">
        <v>9080</v>
      </c>
      <c r="K1676" t="s">
        <v>9081</v>
      </c>
      <c r="L1676" t="s">
        <v>5663</v>
      </c>
      <c r="M1676" t="s">
        <v>5663</v>
      </c>
      <c r="N1676" t="s">
        <v>5663</v>
      </c>
      <c r="O1676" t="s">
        <v>5663</v>
      </c>
      <c r="P1676" t="s">
        <v>5663</v>
      </c>
      <c r="Q1676">
        <v>75.097176128300006</v>
      </c>
      <c r="R1676">
        <v>7434.62</v>
      </c>
      <c r="T1676" s="13">
        <v>1501.94</v>
      </c>
      <c r="U1676" s="13">
        <v>-285.37</v>
      </c>
      <c r="V1676" s="13">
        <v>72.06</v>
      </c>
      <c r="W1676" s="13">
        <v>5418.66</v>
      </c>
      <c r="X1676" s="13">
        <v>228.65</v>
      </c>
      <c r="Y1676" s="14">
        <f t="shared" si="40"/>
        <v>7434.62</v>
      </c>
      <c r="Z1676" s="7">
        <f t="shared" si="41"/>
        <v>7434.619999999999</v>
      </c>
    </row>
    <row r="1677" spans="1:26" x14ac:dyDescent="0.25">
      <c r="A1677" t="s">
        <v>2164</v>
      </c>
      <c r="B1677">
        <v>209042</v>
      </c>
      <c r="C1677" s="30" t="s">
        <v>9557</v>
      </c>
      <c r="D1677" s="6">
        <v>44478</v>
      </c>
      <c r="E1677" t="s">
        <v>123</v>
      </c>
      <c r="F1677">
        <v>32</v>
      </c>
      <c r="G1677">
        <v>-1.75</v>
      </c>
      <c r="H1677">
        <v>30.25</v>
      </c>
      <c r="I1677" t="s">
        <v>9082</v>
      </c>
      <c r="J1677" t="s">
        <v>2019</v>
      </c>
      <c r="K1677" t="s">
        <v>2020</v>
      </c>
      <c r="L1677" t="s">
        <v>5663</v>
      </c>
      <c r="M1677" t="s">
        <v>5663</v>
      </c>
      <c r="N1677" t="s">
        <v>5663</v>
      </c>
      <c r="O1677" t="s">
        <v>5663</v>
      </c>
      <c r="P1677" t="s">
        <v>5663</v>
      </c>
      <c r="Q1677">
        <v>75.202017635900006</v>
      </c>
      <c r="R1677">
        <v>3008.08</v>
      </c>
      <c r="T1677" s="13">
        <v>601.62</v>
      </c>
      <c r="U1677" s="13">
        <v>-131.6</v>
      </c>
      <c r="V1677" s="13">
        <v>72.16</v>
      </c>
      <c r="W1677" s="13">
        <v>2182.9</v>
      </c>
      <c r="X1677" s="13">
        <v>91.96</v>
      </c>
      <c r="Y1677" s="14">
        <f t="shared" si="40"/>
        <v>3008.08</v>
      </c>
      <c r="Z1677" s="7">
        <f t="shared" si="41"/>
        <v>3008.08</v>
      </c>
    </row>
    <row r="1678" spans="1:26" x14ac:dyDescent="0.25">
      <c r="A1678" t="s">
        <v>2164</v>
      </c>
      <c r="B1678">
        <v>209043</v>
      </c>
      <c r="C1678" s="30" t="s">
        <v>9558</v>
      </c>
      <c r="D1678" s="6">
        <v>44478</v>
      </c>
      <c r="E1678" t="s">
        <v>123</v>
      </c>
      <c r="F1678">
        <v>79</v>
      </c>
      <c r="G1678">
        <v>-3.8</v>
      </c>
      <c r="H1678">
        <v>75.2</v>
      </c>
      <c r="I1678" t="s">
        <v>9083</v>
      </c>
      <c r="J1678" t="s">
        <v>9084</v>
      </c>
      <c r="K1678" t="s">
        <v>9085</v>
      </c>
      <c r="L1678" t="s">
        <v>5663</v>
      </c>
      <c r="M1678" t="s">
        <v>5663</v>
      </c>
      <c r="N1678" t="s">
        <v>5663</v>
      </c>
      <c r="O1678" t="s">
        <v>5663</v>
      </c>
      <c r="P1678" t="s">
        <v>5663</v>
      </c>
      <c r="Q1678">
        <v>75.202017635900006</v>
      </c>
      <c r="R1678">
        <v>7445</v>
      </c>
      <c r="T1678" s="13">
        <v>1504.04</v>
      </c>
      <c r="U1678" s="13">
        <v>-285.77</v>
      </c>
      <c r="V1678" s="13">
        <v>72.16</v>
      </c>
      <c r="W1678" s="13">
        <v>5426.59</v>
      </c>
      <c r="X1678" s="13">
        <v>228.6</v>
      </c>
      <c r="Y1678" s="14">
        <f t="shared" si="40"/>
        <v>7445</v>
      </c>
      <c r="Z1678" s="7">
        <f t="shared" si="41"/>
        <v>7445.0000000000009</v>
      </c>
    </row>
    <row r="1679" spans="1:26" x14ac:dyDescent="0.25">
      <c r="A1679" t="s">
        <v>2164</v>
      </c>
      <c r="B1679">
        <v>209044</v>
      </c>
      <c r="C1679" s="30" t="s">
        <v>9559</v>
      </c>
      <c r="D1679" s="6">
        <v>44478</v>
      </c>
      <c r="E1679" t="s">
        <v>123</v>
      </c>
      <c r="F1679">
        <v>49</v>
      </c>
      <c r="G1679">
        <v>-2.4900000000000002</v>
      </c>
      <c r="H1679">
        <v>46.51</v>
      </c>
      <c r="I1679" t="s">
        <v>9086</v>
      </c>
      <c r="J1679" t="s">
        <v>9087</v>
      </c>
      <c r="K1679" t="s">
        <v>9088</v>
      </c>
      <c r="L1679" t="s">
        <v>5663</v>
      </c>
      <c r="M1679" t="s">
        <v>5663</v>
      </c>
      <c r="N1679" t="s">
        <v>5663</v>
      </c>
      <c r="O1679" t="s">
        <v>5663</v>
      </c>
      <c r="P1679" t="s">
        <v>5663</v>
      </c>
      <c r="Q1679">
        <v>75.202017635900006</v>
      </c>
      <c r="R1679">
        <v>3684.9</v>
      </c>
      <c r="T1679" s="13">
        <v>0</v>
      </c>
      <c r="U1679" s="13">
        <v>-187.25</v>
      </c>
      <c r="V1679" s="13">
        <v>72.16</v>
      </c>
      <c r="W1679" s="13">
        <v>3356.26</v>
      </c>
      <c r="X1679" s="13">
        <v>141.38999999999999</v>
      </c>
      <c r="Y1679" s="14">
        <f t="shared" si="40"/>
        <v>3684.9</v>
      </c>
      <c r="Z1679" s="7">
        <f t="shared" si="41"/>
        <v>3684.9</v>
      </c>
    </row>
    <row r="1680" spans="1:26" x14ac:dyDescent="0.25">
      <c r="A1680" t="s">
        <v>2164</v>
      </c>
      <c r="B1680">
        <v>209046</v>
      </c>
      <c r="C1680" s="30" t="s">
        <v>9560</v>
      </c>
      <c r="D1680" s="6">
        <v>44478</v>
      </c>
      <c r="E1680" t="s">
        <v>123</v>
      </c>
      <c r="F1680">
        <v>79</v>
      </c>
      <c r="G1680">
        <v>-3.8</v>
      </c>
      <c r="H1680">
        <v>75.2</v>
      </c>
      <c r="I1680" t="s">
        <v>9089</v>
      </c>
      <c r="J1680" t="s">
        <v>9090</v>
      </c>
      <c r="K1680" t="s">
        <v>9091</v>
      </c>
      <c r="L1680" t="s">
        <v>5663</v>
      </c>
      <c r="M1680" t="s">
        <v>5663</v>
      </c>
      <c r="N1680" t="s">
        <v>5663</v>
      </c>
      <c r="O1680" t="s">
        <v>5663</v>
      </c>
      <c r="P1680" t="s">
        <v>5663</v>
      </c>
      <c r="Q1680">
        <v>75.202017635900006</v>
      </c>
      <c r="R1680">
        <v>7445</v>
      </c>
      <c r="T1680" s="13">
        <v>1504.04</v>
      </c>
      <c r="U1680" s="13">
        <v>-285.77</v>
      </c>
      <c r="V1680" s="13">
        <v>72.16</v>
      </c>
      <c r="W1680" s="13">
        <v>5426.59</v>
      </c>
      <c r="X1680" s="13">
        <v>228.6</v>
      </c>
      <c r="Y1680" s="14">
        <f t="shared" si="40"/>
        <v>7445</v>
      </c>
      <c r="Z1680" s="7">
        <f t="shared" si="41"/>
        <v>7445.0000000000009</v>
      </c>
    </row>
    <row r="1681" spans="1:26" x14ac:dyDescent="0.25">
      <c r="A1681" t="s">
        <v>2164</v>
      </c>
      <c r="B1681">
        <v>209048</v>
      </c>
      <c r="C1681" s="30" t="s">
        <v>9561</v>
      </c>
      <c r="D1681" s="6">
        <v>44478</v>
      </c>
      <c r="E1681" t="s">
        <v>123</v>
      </c>
      <c r="F1681">
        <v>32</v>
      </c>
      <c r="G1681">
        <v>-1.75</v>
      </c>
      <c r="H1681">
        <v>30.25</v>
      </c>
      <c r="I1681" t="s">
        <v>9092</v>
      </c>
      <c r="J1681" t="s">
        <v>9043</v>
      </c>
      <c r="K1681" t="s">
        <v>5763</v>
      </c>
      <c r="L1681" t="s">
        <v>5663</v>
      </c>
      <c r="M1681" t="s">
        <v>5663</v>
      </c>
      <c r="N1681" t="s">
        <v>5663</v>
      </c>
      <c r="O1681" t="s">
        <v>5663</v>
      </c>
      <c r="P1681" t="s">
        <v>5663</v>
      </c>
      <c r="Q1681">
        <v>75.202017635900006</v>
      </c>
      <c r="R1681">
        <v>3008.08</v>
      </c>
      <c r="T1681" s="13">
        <v>601.62</v>
      </c>
      <c r="U1681" s="13">
        <v>-131.6</v>
      </c>
      <c r="V1681" s="13">
        <v>72.16</v>
      </c>
      <c r="W1681" s="13">
        <v>2182.9</v>
      </c>
      <c r="X1681" s="13">
        <v>91.96</v>
      </c>
      <c r="Y1681" s="14">
        <f t="shared" si="40"/>
        <v>3008.08</v>
      </c>
      <c r="Z1681" s="7">
        <f t="shared" si="41"/>
        <v>3008.08</v>
      </c>
    </row>
    <row r="1682" spans="1:26" x14ac:dyDescent="0.25">
      <c r="A1682" t="s">
        <v>2164</v>
      </c>
      <c r="B1682">
        <v>209050</v>
      </c>
      <c r="C1682" s="30" t="s">
        <v>9562</v>
      </c>
      <c r="D1682" s="6">
        <v>44479</v>
      </c>
      <c r="E1682" t="s">
        <v>123</v>
      </c>
      <c r="F1682">
        <v>99</v>
      </c>
      <c r="G1682">
        <v>-4.67</v>
      </c>
      <c r="H1682">
        <v>94.33</v>
      </c>
      <c r="I1682" t="s">
        <v>9093</v>
      </c>
      <c r="J1682" t="s">
        <v>9094</v>
      </c>
      <c r="K1682" t="s">
        <v>9095</v>
      </c>
      <c r="L1682" t="s">
        <v>5663</v>
      </c>
      <c r="M1682" t="s">
        <v>5663</v>
      </c>
      <c r="N1682" t="s">
        <v>5663</v>
      </c>
      <c r="O1682" t="s">
        <v>5663</v>
      </c>
      <c r="P1682" t="s">
        <v>5663</v>
      </c>
      <c r="Q1682">
        <v>75.163640584899994</v>
      </c>
      <c r="R1682">
        <v>7441.2</v>
      </c>
      <c r="T1682" s="13">
        <v>0</v>
      </c>
      <c r="U1682" s="13">
        <v>-351.02</v>
      </c>
      <c r="V1682" s="13">
        <v>72.16</v>
      </c>
      <c r="W1682" s="13">
        <v>6807.13</v>
      </c>
      <c r="X1682" s="13">
        <v>283.05</v>
      </c>
      <c r="Y1682" s="14">
        <f t="shared" si="40"/>
        <v>7441.2</v>
      </c>
      <c r="Z1682" s="7">
        <f t="shared" si="41"/>
        <v>7441.2000000000007</v>
      </c>
    </row>
    <row r="1683" spans="1:26" x14ac:dyDescent="0.25">
      <c r="A1683" t="s">
        <v>2164</v>
      </c>
      <c r="B1683">
        <v>209051</v>
      </c>
      <c r="C1683" s="30" t="s">
        <v>9563</v>
      </c>
      <c r="D1683" s="6">
        <v>44479</v>
      </c>
      <c r="E1683" t="s">
        <v>123</v>
      </c>
      <c r="F1683">
        <v>79</v>
      </c>
      <c r="G1683">
        <v>-3.8</v>
      </c>
      <c r="H1683">
        <v>75.2</v>
      </c>
      <c r="I1683" t="s">
        <v>9096</v>
      </c>
      <c r="J1683" t="s">
        <v>9090</v>
      </c>
      <c r="K1683" t="s">
        <v>9091</v>
      </c>
      <c r="L1683" t="s">
        <v>5663</v>
      </c>
      <c r="M1683" t="s">
        <v>5663</v>
      </c>
      <c r="N1683" t="s">
        <v>5663</v>
      </c>
      <c r="O1683" t="s">
        <v>5663</v>
      </c>
      <c r="P1683" t="s">
        <v>5663</v>
      </c>
      <c r="Q1683">
        <v>75.163640584899994</v>
      </c>
      <c r="R1683">
        <v>7441.2</v>
      </c>
      <c r="T1683" s="13">
        <v>1503.27</v>
      </c>
      <c r="U1683" s="13">
        <v>-285.62</v>
      </c>
      <c r="V1683" s="13">
        <v>72.16</v>
      </c>
      <c r="W1683" s="13">
        <v>5426.66</v>
      </c>
      <c r="X1683" s="13">
        <v>225.65</v>
      </c>
      <c r="Y1683" s="14">
        <f t="shared" si="40"/>
        <v>7441.2</v>
      </c>
      <c r="Z1683" s="7">
        <f t="shared" si="41"/>
        <v>7441.1999999999989</v>
      </c>
    </row>
    <row r="1684" spans="1:26" x14ac:dyDescent="0.25">
      <c r="A1684" t="s">
        <v>2164</v>
      </c>
      <c r="B1684">
        <v>209052</v>
      </c>
      <c r="C1684" s="30" t="s">
        <v>9564</v>
      </c>
      <c r="D1684" s="6">
        <v>44479</v>
      </c>
      <c r="E1684" t="s">
        <v>123</v>
      </c>
      <c r="F1684">
        <v>79</v>
      </c>
      <c r="G1684">
        <v>-3.8</v>
      </c>
      <c r="H1684">
        <v>75.2</v>
      </c>
      <c r="I1684" t="s">
        <v>9097</v>
      </c>
      <c r="J1684" t="s">
        <v>9098</v>
      </c>
      <c r="K1684" t="s">
        <v>9099</v>
      </c>
      <c r="L1684" t="s">
        <v>5663</v>
      </c>
      <c r="M1684" t="s">
        <v>5663</v>
      </c>
      <c r="N1684" t="s">
        <v>5663</v>
      </c>
      <c r="O1684" t="s">
        <v>5663</v>
      </c>
      <c r="P1684" t="s">
        <v>5663</v>
      </c>
      <c r="Q1684">
        <v>75.163640584899994</v>
      </c>
      <c r="R1684">
        <v>7441.2</v>
      </c>
      <c r="T1684" s="13">
        <v>1503.27</v>
      </c>
      <c r="U1684" s="13">
        <v>-285.62</v>
      </c>
      <c r="V1684" s="13">
        <v>72.16</v>
      </c>
      <c r="W1684" s="13">
        <v>5426.66</v>
      </c>
      <c r="X1684" s="13">
        <v>225.65</v>
      </c>
      <c r="Y1684" s="14">
        <f t="shared" si="40"/>
        <v>7441.2</v>
      </c>
      <c r="Z1684" s="7">
        <f t="shared" si="41"/>
        <v>7441.1999999999989</v>
      </c>
    </row>
    <row r="1685" spans="1:26" x14ac:dyDescent="0.25">
      <c r="A1685" t="s">
        <v>2164</v>
      </c>
      <c r="B1685">
        <v>209054</v>
      </c>
      <c r="C1685" s="30" t="s">
        <v>9565</v>
      </c>
      <c r="D1685" s="6">
        <v>44479</v>
      </c>
      <c r="E1685" t="s">
        <v>123</v>
      </c>
      <c r="F1685">
        <v>32</v>
      </c>
      <c r="G1685">
        <v>-1.75</v>
      </c>
      <c r="H1685">
        <v>30.25</v>
      </c>
      <c r="I1685" t="s">
        <v>9100</v>
      </c>
      <c r="J1685" t="s">
        <v>9101</v>
      </c>
      <c r="K1685" t="s">
        <v>9102</v>
      </c>
      <c r="L1685" t="s">
        <v>5663</v>
      </c>
      <c r="M1685" t="s">
        <v>5663</v>
      </c>
      <c r="N1685" t="s">
        <v>5663</v>
      </c>
      <c r="O1685" t="s">
        <v>5663</v>
      </c>
      <c r="P1685" t="s">
        <v>5663</v>
      </c>
      <c r="Q1685">
        <v>75.163640584899994</v>
      </c>
      <c r="R1685">
        <v>3006.55</v>
      </c>
      <c r="T1685" s="13">
        <v>601.30999999999995</v>
      </c>
      <c r="U1685" s="13">
        <v>-131.54</v>
      </c>
      <c r="V1685" s="13">
        <v>72.16</v>
      </c>
      <c r="W1685" s="13">
        <v>2182.9299999999998</v>
      </c>
      <c r="X1685" s="13">
        <v>90.77</v>
      </c>
      <c r="Y1685" s="14">
        <f t="shared" si="40"/>
        <v>3006.55</v>
      </c>
      <c r="Z1685" s="7">
        <f t="shared" si="41"/>
        <v>3006.5499999999997</v>
      </c>
    </row>
    <row r="1686" spans="1:26" x14ac:dyDescent="0.25">
      <c r="A1686" t="s">
        <v>2164</v>
      </c>
      <c r="B1686">
        <v>209055</v>
      </c>
      <c r="C1686" s="30" t="s">
        <v>9566</v>
      </c>
      <c r="D1686" s="6">
        <v>44479</v>
      </c>
      <c r="E1686" t="s">
        <v>123</v>
      </c>
      <c r="F1686">
        <v>39</v>
      </c>
      <c r="G1686">
        <v>-2.0499999999999998</v>
      </c>
      <c r="H1686">
        <v>36.950000000000003</v>
      </c>
      <c r="I1686" t="s">
        <v>9103</v>
      </c>
      <c r="J1686" t="s">
        <v>8635</v>
      </c>
      <c r="K1686" t="s">
        <v>8636</v>
      </c>
      <c r="L1686" t="s">
        <v>5663</v>
      </c>
      <c r="M1686" t="s">
        <v>5663</v>
      </c>
      <c r="N1686" t="s">
        <v>5663</v>
      </c>
      <c r="O1686" t="s">
        <v>5663</v>
      </c>
      <c r="P1686" t="s">
        <v>5663</v>
      </c>
      <c r="Q1686">
        <v>75.163640584899994</v>
      </c>
      <c r="R1686">
        <v>3683.02</v>
      </c>
      <c r="T1686" s="13">
        <v>751.64</v>
      </c>
      <c r="U1686" s="13">
        <v>-154.09</v>
      </c>
      <c r="V1686" s="13">
        <v>72.16</v>
      </c>
      <c r="W1686" s="13">
        <v>2666.42</v>
      </c>
      <c r="X1686" s="13">
        <v>110.87</v>
      </c>
      <c r="Y1686" s="14">
        <f t="shared" si="40"/>
        <v>3683.02</v>
      </c>
      <c r="Z1686" s="7">
        <f t="shared" si="41"/>
        <v>3683.02</v>
      </c>
    </row>
    <row r="1687" spans="1:26" x14ac:dyDescent="0.25">
      <c r="A1687" t="s">
        <v>2164</v>
      </c>
      <c r="B1687">
        <v>209056</v>
      </c>
      <c r="C1687" s="30" t="s">
        <v>9567</v>
      </c>
      <c r="D1687" s="6">
        <v>44479</v>
      </c>
      <c r="E1687" t="s">
        <v>123</v>
      </c>
      <c r="F1687">
        <v>99</v>
      </c>
      <c r="G1687">
        <v>-4.67</v>
      </c>
      <c r="H1687">
        <v>94.33</v>
      </c>
      <c r="I1687" t="s">
        <v>9104</v>
      </c>
      <c r="J1687" t="s">
        <v>9105</v>
      </c>
      <c r="K1687" t="s">
        <v>9106</v>
      </c>
      <c r="L1687" t="s">
        <v>5663</v>
      </c>
      <c r="M1687" t="s">
        <v>5663</v>
      </c>
      <c r="N1687" t="s">
        <v>5663</v>
      </c>
      <c r="O1687" t="s">
        <v>5663</v>
      </c>
      <c r="P1687" t="s">
        <v>5663</v>
      </c>
      <c r="Q1687">
        <v>75.163640584899994</v>
      </c>
      <c r="R1687">
        <v>7441.2</v>
      </c>
      <c r="T1687" s="13">
        <v>0</v>
      </c>
      <c r="U1687" s="13">
        <v>-351.02</v>
      </c>
      <c r="V1687" s="13">
        <v>72.16</v>
      </c>
      <c r="W1687" s="13">
        <v>6807.13</v>
      </c>
      <c r="X1687" s="13">
        <v>283.05</v>
      </c>
      <c r="Y1687" s="14">
        <f t="shared" ref="Y1687:Y1750" si="42">+R1687</f>
        <v>7441.2</v>
      </c>
      <c r="Z1687" s="7">
        <f t="shared" ref="Z1687:Z1750" si="43">+W1687+X1687-U1687+T1687</f>
        <v>7441.2000000000007</v>
      </c>
    </row>
    <row r="1688" spans="1:26" x14ac:dyDescent="0.25">
      <c r="A1688" t="s">
        <v>2164</v>
      </c>
      <c r="B1688">
        <v>209057</v>
      </c>
      <c r="C1688" s="30" t="s">
        <v>9568</v>
      </c>
      <c r="D1688" s="6">
        <v>44480</v>
      </c>
      <c r="E1688" t="s">
        <v>123</v>
      </c>
      <c r="F1688">
        <v>32</v>
      </c>
      <c r="G1688">
        <v>-1.75</v>
      </c>
      <c r="H1688">
        <v>30.25</v>
      </c>
      <c r="I1688" t="s">
        <v>9107</v>
      </c>
      <c r="J1688" t="s">
        <v>9108</v>
      </c>
      <c r="K1688" t="s">
        <v>9109</v>
      </c>
      <c r="L1688" t="s">
        <v>5663</v>
      </c>
      <c r="M1688" t="s">
        <v>5663</v>
      </c>
      <c r="N1688" t="s">
        <v>5663</v>
      </c>
      <c r="O1688" t="s">
        <v>5663</v>
      </c>
      <c r="P1688" t="s">
        <v>5663</v>
      </c>
      <c r="Q1688">
        <v>75.440350383500004</v>
      </c>
      <c r="R1688">
        <v>3017.62</v>
      </c>
      <c r="T1688" s="13">
        <v>603.52</v>
      </c>
      <c r="U1688" s="13">
        <v>-132.02000000000001</v>
      </c>
      <c r="V1688" s="13">
        <v>72.16</v>
      </c>
      <c r="W1688" s="13">
        <v>2182.9</v>
      </c>
      <c r="X1688" s="13">
        <v>99.18</v>
      </c>
      <c r="Y1688" s="14">
        <f t="shared" si="42"/>
        <v>3017.62</v>
      </c>
      <c r="Z1688" s="7">
        <f t="shared" si="43"/>
        <v>3017.62</v>
      </c>
    </row>
    <row r="1689" spans="1:26" x14ac:dyDescent="0.25">
      <c r="A1689" t="s">
        <v>2164</v>
      </c>
      <c r="B1689">
        <v>209059</v>
      </c>
      <c r="C1689" s="30" t="s">
        <v>9569</v>
      </c>
      <c r="D1689" s="6">
        <v>44480</v>
      </c>
      <c r="E1689" t="s">
        <v>123</v>
      </c>
      <c r="F1689">
        <v>49</v>
      </c>
      <c r="G1689">
        <v>-2.4900000000000002</v>
      </c>
      <c r="H1689">
        <v>46.51</v>
      </c>
      <c r="I1689" t="s">
        <v>9110</v>
      </c>
      <c r="J1689" t="s">
        <v>9111</v>
      </c>
      <c r="K1689" t="s">
        <v>9112</v>
      </c>
      <c r="L1689" t="s">
        <v>5663</v>
      </c>
      <c r="M1689" t="s">
        <v>5663</v>
      </c>
      <c r="N1689" t="s">
        <v>5663</v>
      </c>
      <c r="O1689" t="s">
        <v>5663</v>
      </c>
      <c r="P1689" t="s">
        <v>5663</v>
      </c>
      <c r="Q1689">
        <v>75.440350383500004</v>
      </c>
      <c r="R1689">
        <v>3696.58</v>
      </c>
      <c r="T1689" s="13">
        <v>0</v>
      </c>
      <c r="U1689" s="13">
        <v>-187.85</v>
      </c>
      <c r="V1689" s="13">
        <v>72.16</v>
      </c>
      <c r="W1689" s="13">
        <v>3356.25</v>
      </c>
      <c r="X1689" s="13">
        <v>152.47999999999999</v>
      </c>
      <c r="Y1689" s="14">
        <f t="shared" si="42"/>
        <v>3696.58</v>
      </c>
      <c r="Z1689" s="7">
        <f t="shared" si="43"/>
        <v>3696.58</v>
      </c>
    </row>
    <row r="1690" spans="1:26" x14ac:dyDescent="0.25">
      <c r="A1690" t="s">
        <v>2164</v>
      </c>
      <c r="B1690">
        <v>209061</v>
      </c>
      <c r="C1690" s="30" t="s">
        <v>9570</v>
      </c>
      <c r="D1690" s="6">
        <v>44480</v>
      </c>
      <c r="E1690" t="s">
        <v>123</v>
      </c>
      <c r="F1690">
        <v>16</v>
      </c>
      <c r="G1690">
        <v>-1.05</v>
      </c>
      <c r="H1690">
        <v>14.95</v>
      </c>
      <c r="I1690" t="s">
        <v>9113</v>
      </c>
      <c r="J1690" t="s">
        <v>9114</v>
      </c>
      <c r="K1690" t="s">
        <v>9115</v>
      </c>
      <c r="L1690" t="s">
        <v>5663</v>
      </c>
      <c r="M1690" t="s">
        <v>5663</v>
      </c>
      <c r="N1690" t="s">
        <v>5663</v>
      </c>
      <c r="O1690" t="s">
        <v>5663</v>
      </c>
      <c r="P1690" t="s">
        <v>5663</v>
      </c>
      <c r="Q1690">
        <v>75.440350383500004</v>
      </c>
      <c r="R1690">
        <v>1508.81</v>
      </c>
      <c r="T1690" s="13">
        <v>301.76</v>
      </c>
      <c r="U1690" s="13">
        <v>-79.22</v>
      </c>
      <c r="V1690" s="13">
        <v>72.16</v>
      </c>
      <c r="W1690" s="13">
        <v>1078.82</v>
      </c>
      <c r="X1690" s="13">
        <v>49.01</v>
      </c>
      <c r="Y1690" s="14">
        <f t="shared" si="42"/>
        <v>1508.81</v>
      </c>
      <c r="Z1690" s="7">
        <f t="shared" si="43"/>
        <v>1508.81</v>
      </c>
    </row>
    <row r="1691" spans="1:26" x14ac:dyDescent="0.25">
      <c r="A1691" t="s">
        <v>2164</v>
      </c>
      <c r="B1691">
        <v>209063</v>
      </c>
      <c r="C1691" s="30" t="s">
        <v>9571</v>
      </c>
      <c r="D1691" s="6">
        <v>44480</v>
      </c>
      <c r="E1691" t="s">
        <v>123</v>
      </c>
      <c r="F1691">
        <v>71</v>
      </c>
      <c r="G1691">
        <v>-3.46</v>
      </c>
      <c r="H1691">
        <v>67.540000000000006</v>
      </c>
      <c r="I1691" t="s">
        <v>9116</v>
      </c>
      <c r="J1691" t="s">
        <v>9117</v>
      </c>
      <c r="K1691" t="s">
        <v>9118</v>
      </c>
      <c r="L1691" t="s">
        <v>5663</v>
      </c>
      <c r="M1691" t="s">
        <v>5663</v>
      </c>
      <c r="N1691" t="s">
        <v>5663</v>
      </c>
      <c r="O1691" t="s">
        <v>5663</v>
      </c>
      <c r="P1691" t="s">
        <v>5663</v>
      </c>
      <c r="Q1691">
        <v>75.440350383500004</v>
      </c>
      <c r="R1691">
        <v>6714.19</v>
      </c>
      <c r="T1691" s="13">
        <v>1357.93</v>
      </c>
      <c r="U1691" s="13">
        <v>-261.02</v>
      </c>
      <c r="V1691" s="13">
        <v>72.16</v>
      </c>
      <c r="W1691" s="13">
        <v>4873.8100000000004</v>
      </c>
      <c r="X1691" s="13">
        <v>221.43</v>
      </c>
      <c r="Y1691" s="14">
        <f t="shared" si="42"/>
        <v>6714.19</v>
      </c>
      <c r="Z1691" s="7">
        <f t="shared" si="43"/>
        <v>6714.1900000000005</v>
      </c>
    </row>
    <row r="1692" spans="1:26" x14ac:dyDescent="0.25">
      <c r="A1692" t="s">
        <v>2164</v>
      </c>
      <c r="B1692">
        <v>209064</v>
      </c>
      <c r="C1692" s="30" t="s">
        <v>9572</v>
      </c>
      <c r="D1692" s="6">
        <v>44480</v>
      </c>
      <c r="E1692" t="s">
        <v>123</v>
      </c>
      <c r="F1692">
        <v>100</v>
      </c>
      <c r="G1692">
        <v>-4.72</v>
      </c>
      <c r="H1692">
        <v>95.28</v>
      </c>
      <c r="I1692" t="s">
        <v>9119</v>
      </c>
      <c r="J1692" t="s">
        <v>1873</v>
      </c>
      <c r="K1692" t="s">
        <v>1874</v>
      </c>
      <c r="L1692" t="s">
        <v>5663</v>
      </c>
      <c r="M1692" t="s">
        <v>5663</v>
      </c>
      <c r="N1692" t="s">
        <v>5663</v>
      </c>
      <c r="O1692" t="s">
        <v>5663</v>
      </c>
      <c r="P1692" t="s">
        <v>5663</v>
      </c>
      <c r="Q1692">
        <v>75.440350383500004</v>
      </c>
      <c r="R1692">
        <v>7544.0499999999993</v>
      </c>
      <c r="T1692" s="13">
        <v>0</v>
      </c>
      <c r="U1692" s="13">
        <v>-356.09</v>
      </c>
      <c r="V1692" s="13">
        <v>72.16</v>
      </c>
      <c r="W1692" s="13">
        <v>6875.58</v>
      </c>
      <c r="X1692" s="13">
        <v>312.38</v>
      </c>
      <c r="Y1692" s="14">
        <f t="shared" si="42"/>
        <v>7544.0499999999993</v>
      </c>
      <c r="Z1692" s="7">
        <f t="shared" si="43"/>
        <v>7544.05</v>
      </c>
    </row>
    <row r="1693" spans="1:26" x14ac:dyDescent="0.25">
      <c r="A1693" t="s">
        <v>2164</v>
      </c>
      <c r="B1693">
        <v>209065</v>
      </c>
      <c r="C1693" s="30" t="s">
        <v>9573</v>
      </c>
      <c r="D1693" s="6">
        <v>44480</v>
      </c>
      <c r="E1693" t="s">
        <v>123</v>
      </c>
      <c r="F1693">
        <v>100</v>
      </c>
      <c r="G1693">
        <v>-4.72</v>
      </c>
      <c r="H1693">
        <v>95.28</v>
      </c>
      <c r="I1693" t="s">
        <v>9120</v>
      </c>
      <c r="J1693" t="s">
        <v>1873</v>
      </c>
      <c r="K1693" t="s">
        <v>1874</v>
      </c>
      <c r="L1693" t="s">
        <v>5663</v>
      </c>
      <c r="M1693" t="s">
        <v>5663</v>
      </c>
      <c r="N1693" t="s">
        <v>5663</v>
      </c>
      <c r="O1693" t="s">
        <v>5663</v>
      </c>
      <c r="P1693" t="s">
        <v>5663</v>
      </c>
      <c r="Q1693">
        <v>75.440350383500004</v>
      </c>
      <c r="R1693">
        <v>7544.0499999999993</v>
      </c>
      <c r="T1693" s="13">
        <v>0</v>
      </c>
      <c r="U1693" s="13">
        <v>-356.09</v>
      </c>
      <c r="V1693" s="13">
        <v>72.16</v>
      </c>
      <c r="W1693" s="13">
        <v>6875.58</v>
      </c>
      <c r="X1693" s="13">
        <v>312.38</v>
      </c>
      <c r="Y1693" s="14">
        <f t="shared" si="42"/>
        <v>7544.0499999999993</v>
      </c>
      <c r="Z1693" s="7">
        <f t="shared" si="43"/>
        <v>7544.05</v>
      </c>
    </row>
    <row r="1694" spans="1:26" x14ac:dyDescent="0.25">
      <c r="A1694" t="s">
        <v>2164</v>
      </c>
      <c r="B1694">
        <v>209067</v>
      </c>
      <c r="C1694" s="30" t="s">
        <v>9574</v>
      </c>
      <c r="D1694" s="6">
        <v>44480</v>
      </c>
      <c r="E1694" t="s">
        <v>123</v>
      </c>
      <c r="F1694">
        <v>39</v>
      </c>
      <c r="G1694">
        <v>-2.0499999999999998</v>
      </c>
      <c r="H1694">
        <v>36.950000000000003</v>
      </c>
      <c r="I1694" t="s">
        <v>9121</v>
      </c>
      <c r="J1694" t="s">
        <v>9122</v>
      </c>
      <c r="K1694" t="s">
        <v>9123</v>
      </c>
      <c r="L1694" t="s">
        <v>5663</v>
      </c>
      <c r="M1694" t="s">
        <v>5663</v>
      </c>
      <c r="N1694" t="s">
        <v>5663</v>
      </c>
      <c r="O1694" t="s">
        <v>5663</v>
      </c>
      <c r="P1694" t="s">
        <v>5663</v>
      </c>
      <c r="Q1694">
        <v>75.440350383500004</v>
      </c>
      <c r="R1694">
        <v>3696.58</v>
      </c>
      <c r="T1694" s="13">
        <v>754.4</v>
      </c>
      <c r="U1694" s="13">
        <v>-154.66</v>
      </c>
      <c r="V1694" s="13">
        <v>72.16</v>
      </c>
      <c r="W1694" s="13">
        <v>2666.38</v>
      </c>
      <c r="X1694" s="13">
        <v>121.14</v>
      </c>
      <c r="Y1694" s="14">
        <f t="shared" si="42"/>
        <v>3696.58</v>
      </c>
      <c r="Z1694" s="7">
        <f t="shared" si="43"/>
        <v>3696.58</v>
      </c>
    </row>
    <row r="1695" spans="1:26" x14ac:dyDescent="0.25">
      <c r="A1695" t="s">
        <v>2164</v>
      </c>
      <c r="B1695">
        <v>209070</v>
      </c>
      <c r="C1695" s="30" t="s">
        <v>9575</v>
      </c>
      <c r="D1695" s="6">
        <v>44481</v>
      </c>
      <c r="E1695" t="s">
        <v>123</v>
      </c>
      <c r="F1695">
        <v>79</v>
      </c>
      <c r="G1695">
        <v>-3.8</v>
      </c>
      <c r="H1695">
        <v>75.2</v>
      </c>
      <c r="I1695" t="s">
        <v>9124</v>
      </c>
      <c r="J1695" t="s">
        <v>9125</v>
      </c>
      <c r="K1695" t="s">
        <v>9126</v>
      </c>
      <c r="L1695" t="s">
        <v>5663</v>
      </c>
      <c r="M1695" t="s">
        <v>5663</v>
      </c>
      <c r="N1695" t="s">
        <v>5663</v>
      </c>
      <c r="O1695" t="s">
        <v>5663</v>
      </c>
      <c r="P1695" t="s">
        <v>5663</v>
      </c>
      <c r="Q1695">
        <v>75.458773987599997</v>
      </c>
      <c r="R1695">
        <v>7470.42</v>
      </c>
      <c r="T1695" s="13">
        <v>1509.18</v>
      </c>
      <c r="U1695" s="13">
        <v>-286.74</v>
      </c>
      <c r="V1695" s="13">
        <v>72.400000000000006</v>
      </c>
      <c r="W1695" s="13">
        <v>5444.56</v>
      </c>
      <c r="X1695" s="13">
        <v>229.94</v>
      </c>
      <c r="Y1695" s="14">
        <f t="shared" si="42"/>
        <v>7470.42</v>
      </c>
      <c r="Z1695" s="7">
        <f t="shared" si="43"/>
        <v>7470.42</v>
      </c>
    </row>
    <row r="1696" spans="1:26" x14ac:dyDescent="0.25">
      <c r="A1696" t="s">
        <v>2164</v>
      </c>
      <c r="B1696">
        <v>209071</v>
      </c>
      <c r="C1696" s="30" t="s">
        <v>9576</v>
      </c>
      <c r="D1696" s="6">
        <v>44481</v>
      </c>
      <c r="E1696" t="s">
        <v>123</v>
      </c>
      <c r="F1696">
        <v>20</v>
      </c>
      <c r="G1696">
        <v>-1.23</v>
      </c>
      <c r="H1696">
        <v>18.77</v>
      </c>
      <c r="I1696" t="s">
        <v>9127</v>
      </c>
      <c r="J1696" t="s">
        <v>9128</v>
      </c>
      <c r="K1696" t="s">
        <v>9129</v>
      </c>
      <c r="L1696" t="s">
        <v>5663</v>
      </c>
      <c r="M1696" t="s">
        <v>5663</v>
      </c>
      <c r="N1696" t="s">
        <v>5663</v>
      </c>
      <c r="O1696" t="s">
        <v>5663</v>
      </c>
      <c r="P1696" t="s">
        <v>5663</v>
      </c>
      <c r="Q1696">
        <v>75.458773987599997</v>
      </c>
      <c r="R1696">
        <v>1509.18</v>
      </c>
      <c r="T1696" s="13">
        <v>0</v>
      </c>
      <c r="U1696" s="13">
        <v>-92.82</v>
      </c>
      <c r="V1696" s="13">
        <v>72.400000000000006</v>
      </c>
      <c r="W1696" s="13">
        <v>1358.97</v>
      </c>
      <c r="X1696" s="13">
        <v>57.39</v>
      </c>
      <c r="Y1696" s="14">
        <f t="shared" si="42"/>
        <v>1509.18</v>
      </c>
      <c r="Z1696" s="7">
        <f t="shared" si="43"/>
        <v>1509.18</v>
      </c>
    </row>
    <row r="1697" spans="1:26" x14ac:dyDescent="0.25">
      <c r="A1697" t="s">
        <v>2164</v>
      </c>
      <c r="B1697">
        <v>209073</v>
      </c>
      <c r="C1697" s="30" t="s">
        <v>9577</v>
      </c>
      <c r="D1697" s="6">
        <v>44481</v>
      </c>
      <c r="E1697" t="s">
        <v>123</v>
      </c>
      <c r="F1697">
        <v>79</v>
      </c>
      <c r="G1697">
        <v>-3.8</v>
      </c>
      <c r="H1697">
        <v>75.2</v>
      </c>
      <c r="I1697" t="s">
        <v>9130</v>
      </c>
      <c r="J1697" t="s">
        <v>9131</v>
      </c>
      <c r="K1697" t="s">
        <v>9132</v>
      </c>
      <c r="L1697" t="s">
        <v>5663</v>
      </c>
      <c r="M1697" t="s">
        <v>5663</v>
      </c>
      <c r="N1697" t="s">
        <v>5663</v>
      </c>
      <c r="O1697" t="s">
        <v>5663</v>
      </c>
      <c r="P1697" t="s">
        <v>5663</v>
      </c>
      <c r="Q1697">
        <v>75.458773987599997</v>
      </c>
      <c r="R1697">
        <v>7470.42</v>
      </c>
      <c r="T1697" s="13">
        <v>1509.18</v>
      </c>
      <c r="U1697" s="13">
        <v>-286.74</v>
      </c>
      <c r="V1697" s="13">
        <v>72.400000000000006</v>
      </c>
      <c r="W1697" s="13">
        <v>5444.56</v>
      </c>
      <c r="X1697" s="13">
        <v>229.94</v>
      </c>
      <c r="Y1697" s="14">
        <f t="shared" si="42"/>
        <v>7470.42</v>
      </c>
      <c r="Z1697" s="7">
        <f t="shared" si="43"/>
        <v>7470.42</v>
      </c>
    </row>
    <row r="1698" spans="1:26" x14ac:dyDescent="0.25">
      <c r="A1698" t="s">
        <v>2164</v>
      </c>
      <c r="B1698">
        <v>209076</v>
      </c>
      <c r="C1698" s="30" t="s">
        <v>9578</v>
      </c>
      <c r="D1698" s="6">
        <v>44481</v>
      </c>
      <c r="E1698" t="s">
        <v>123</v>
      </c>
      <c r="F1698">
        <v>79</v>
      </c>
      <c r="G1698">
        <v>-3.8</v>
      </c>
      <c r="H1698">
        <v>75.2</v>
      </c>
      <c r="I1698" t="s">
        <v>9133</v>
      </c>
      <c r="J1698" t="s">
        <v>9134</v>
      </c>
      <c r="K1698" t="s">
        <v>9135</v>
      </c>
      <c r="L1698" t="s">
        <v>5663</v>
      </c>
      <c r="M1698" t="s">
        <v>5663</v>
      </c>
      <c r="N1698" t="s">
        <v>5663</v>
      </c>
      <c r="O1698" t="s">
        <v>5663</v>
      </c>
      <c r="P1698" t="s">
        <v>5663</v>
      </c>
      <c r="Q1698">
        <v>75.458773987599997</v>
      </c>
      <c r="R1698">
        <v>7470.42</v>
      </c>
      <c r="T1698" s="13">
        <v>1509.18</v>
      </c>
      <c r="U1698" s="13">
        <v>-286.74</v>
      </c>
      <c r="V1698" s="13">
        <v>72.400000000000006</v>
      </c>
      <c r="W1698" s="13">
        <v>5444.56</v>
      </c>
      <c r="X1698" s="13">
        <v>229.94</v>
      </c>
      <c r="Y1698" s="14">
        <f t="shared" si="42"/>
        <v>7470.42</v>
      </c>
      <c r="Z1698" s="7">
        <f t="shared" si="43"/>
        <v>7470.42</v>
      </c>
    </row>
    <row r="1699" spans="1:26" x14ac:dyDescent="0.25">
      <c r="A1699" t="s">
        <v>2164</v>
      </c>
      <c r="B1699">
        <v>209077</v>
      </c>
      <c r="C1699" s="30" t="s">
        <v>9579</v>
      </c>
      <c r="D1699" s="6">
        <v>44481</v>
      </c>
      <c r="E1699" t="s">
        <v>123</v>
      </c>
      <c r="F1699">
        <v>16</v>
      </c>
      <c r="G1699">
        <v>-1.05</v>
      </c>
      <c r="H1699">
        <v>14.95</v>
      </c>
      <c r="I1699" t="s">
        <v>9136</v>
      </c>
      <c r="J1699" t="s">
        <v>9137</v>
      </c>
      <c r="K1699" t="s">
        <v>9138</v>
      </c>
      <c r="L1699" t="s">
        <v>5663</v>
      </c>
      <c r="M1699" t="s">
        <v>5663</v>
      </c>
      <c r="N1699" t="s">
        <v>5663</v>
      </c>
      <c r="O1699" t="s">
        <v>5663</v>
      </c>
      <c r="P1699" t="s">
        <v>5663</v>
      </c>
      <c r="Q1699">
        <v>75.458773987599997</v>
      </c>
      <c r="R1699">
        <v>1509.18</v>
      </c>
      <c r="T1699" s="13">
        <v>301.83999999999997</v>
      </c>
      <c r="U1699" s="13">
        <v>-79.23</v>
      </c>
      <c r="V1699" s="13">
        <v>72.400000000000006</v>
      </c>
      <c r="W1699" s="13">
        <v>1082.4000000000001</v>
      </c>
      <c r="X1699" s="13">
        <v>45.71</v>
      </c>
      <c r="Y1699" s="14">
        <f t="shared" si="42"/>
        <v>1509.18</v>
      </c>
      <c r="Z1699" s="7">
        <f t="shared" si="43"/>
        <v>1509.18</v>
      </c>
    </row>
    <row r="1700" spans="1:26" x14ac:dyDescent="0.25">
      <c r="A1700" t="s">
        <v>2164</v>
      </c>
      <c r="B1700">
        <v>209078</v>
      </c>
      <c r="C1700" s="30" t="s">
        <v>9580</v>
      </c>
      <c r="D1700" s="6">
        <v>44481</v>
      </c>
      <c r="E1700" t="s">
        <v>123</v>
      </c>
      <c r="F1700">
        <v>71</v>
      </c>
      <c r="G1700">
        <v>-3.46</v>
      </c>
      <c r="H1700">
        <v>67.540000000000006</v>
      </c>
      <c r="I1700" t="s">
        <v>9139</v>
      </c>
      <c r="J1700" t="s">
        <v>9137</v>
      </c>
      <c r="K1700" t="s">
        <v>9138</v>
      </c>
      <c r="L1700" t="s">
        <v>5663</v>
      </c>
      <c r="M1700" t="s">
        <v>5663</v>
      </c>
      <c r="N1700" t="s">
        <v>5663</v>
      </c>
      <c r="O1700" t="s">
        <v>5663</v>
      </c>
      <c r="P1700" t="s">
        <v>5663</v>
      </c>
      <c r="Q1700">
        <v>75.458773987599997</v>
      </c>
      <c r="R1700">
        <v>6715.84</v>
      </c>
      <c r="T1700" s="13">
        <v>1358.26</v>
      </c>
      <c r="U1700" s="13">
        <v>-261.08999999999997</v>
      </c>
      <c r="V1700" s="13">
        <v>72.400000000000006</v>
      </c>
      <c r="W1700" s="13">
        <v>4889.97</v>
      </c>
      <c r="X1700" s="13">
        <v>206.52</v>
      </c>
      <c r="Y1700" s="14">
        <f t="shared" si="42"/>
        <v>6715.84</v>
      </c>
      <c r="Z1700" s="7">
        <f t="shared" si="43"/>
        <v>6715.8400000000011</v>
      </c>
    </row>
    <row r="1701" spans="1:26" x14ac:dyDescent="0.25">
      <c r="A1701" t="s">
        <v>2164</v>
      </c>
      <c r="B1701">
        <v>209079</v>
      </c>
      <c r="C1701" s="30" t="s">
        <v>9581</v>
      </c>
      <c r="D1701" s="6">
        <v>44481</v>
      </c>
      <c r="E1701" t="s">
        <v>123</v>
      </c>
      <c r="F1701">
        <v>20</v>
      </c>
      <c r="G1701">
        <v>-1.23</v>
      </c>
      <c r="H1701">
        <v>18.77</v>
      </c>
      <c r="I1701" t="s">
        <v>9140</v>
      </c>
      <c r="J1701" t="s">
        <v>9141</v>
      </c>
      <c r="K1701" t="s">
        <v>9142</v>
      </c>
      <c r="L1701" t="s">
        <v>5663</v>
      </c>
      <c r="M1701" t="s">
        <v>5663</v>
      </c>
      <c r="N1701" t="s">
        <v>5663</v>
      </c>
      <c r="O1701" t="s">
        <v>5663</v>
      </c>
      <c r="P1701" t="s">
        <v>5663</v>
      </c>
      <c r="Q1701">
        <v>75.458773987599997</v>
      </c>
      <c r="R1701">
        <v>1509.18</v>
      </c>
      <c r="T1701" s="13">
        <v>0</v>
      </c>
      <c r="U1701" s="13">
        <v>-92.82</v>
      </c>
      <c r="V1701" s="13">
        <v>72.400000000000006</v>
      </c>
      <c r="W1701" s="13">
        <v>1358.97</v>
      </c>
      <c r="X1701" s="13">
        <v>57.39</v>
      </c>
      <c r="Y1701" s="14">
        <f t="shared" si="42"/>
        <v>1509.18</v>
      </c>
      <c r="Z1701" s="7">
        <f t="shared" si="43"/>
        <v>1509.18</v>
      </c>
    </row>
    <row r="1702" spans="1:26" x14ac:dyDescent="0.25">
      <c r="A1702" t="s">
        <v>2164</v>
      </c>
      <c r="B1702">
        <v>209080</v>
      </c>
      <c r="C1702" s="30" t="s">
        <v>9582</v>
      </c>
      <c r="D1702" s="6">
        <v>44481</v>
      </c>
      <c r="E1702" t="s">
        <v>123</v>
      </c>
      <c r="F1702">
        <v>16</v>
      </c>
      <c r="G1702">
        <v>-1.05</v>
      </c>
      <c r="H1702">
        <v>14.95</v>
      </c>
      <c r="I1702" t="s">
        <v>9143</v>
      </c>
      <c r="J1702" t="s">
        <v>9144</v>
      </c>
      <c r="K1702" t="s">
        <v>9145</v>
      </c>
      <c r="L1702" t="s">
        <v>5663</v>
      </c>
      <c r="M1702" t="s">
        <v>5663</v>
      </c>
      <c r="N1702" t="s">
        <v>5663</v>
      </c>
      <c r="O1702" t="s">
        <v>5663</v>
      </c>
      <c r="P1702" t="s">
        <v>5663</v>
      </c>
      <c r="Q1702">
        <v>75.458773987599997</v>
      </c>
      <c r="R1702">
        <v>1509.18</v>
      </c>
      <c r="T1702" s="13">
        <v>301.83999999999997</v>
      </c>
      <c r="U1702" s="13">
        <v>-79.23</v>
      </c>
      <c r="V1702" s="13">
        <v>72.400000000000006</v>
      </c>
      <c r="W1702" s="13">
        <v>1082.4000000000001</v>
      </c>
      <c r="X1702" s="13">
        <v>45.71</v>
      </c>
      <c r="Y1702" s="14">
        <f t="shared" si="42"/>
        <v>1509.18</v>
      </c>
      <c r="Z1702" s="7">
        <f t="shared" si="43"/>
        <v>1509.18</v>
      </c>
    </row>
    <row r="1703" spans="1:26" x14ac:dyDescent="0.25">
      <c r="A1703" t="s">
        <v>2164</v>
      </c>
      <c r="B1703">
        <v>209081</v>
      </c>
      <c r="C1703" s="30" t="s">
        <v>9583</v>
      </c>
      <c r="D1703" s="6">
        <v>44481</v>
      </c>
      <c r="E1703" t="s">
        <v>123</v>
      </c>
      <c r="F1703">
        <v>32</v>
      </c>
      <c r="G1703">
        <v>-1.75</v>
      </c>
      <c r="H1703">
        <v>30.25</v>
      </c>
      <c r="I1703" t="s">
        <v>9146</v>
      </c>
      <c r="J1703" t="s">
        <v>9147</v>
      </c>
      <c r="K1703" t="s">
        <v>9148</v>
      </c>
      <c r="L1703" t="s">
        <v>5663</v>
      </c>
      <c r="M1703" t="s">
        <v>5663</v>
      </c>
      <c r="N1703" t="s">
        <v>5663</v>
      </c>
      <c r="O1703" t="s">
        <v>5663</v>
      </c>
      <c r="P1703" t="s">
        <v>5663</v>
      </c>
      <c r="Q1703">
        <v>75.458773987599997</v>
      </c>
      <c r="R1703">
        <v>3018.36</v>
      </c>
      <c r="T1703" s="13">
        <v>603.66999999999996</v>
      </c>
      <c r="U1703" s="13">
        <v>-132.06</v>
      </c>
      <c r="V1703" s="13">
        <v>72.400000000000006</v>
      </c>
      <c r="W1703" s="13">
        <v>2190.13</v>
      </c>
      <c r="X1703" s="13">
        <v>92.5</v>
      </c>
      <c r="Y1703" s="14">
        <f t="shared" si="42"/>
        <v>3018.36</v>
      </c>
      <c r="Z1703" s="7">
        <f t="shared" si="43"/>
        <v>3018.36</v>
      </c>
    </row>
    <row r="1704" spans="1:26" x14ac:dyDescent="0.25">
      <c r="A1704" t="s">
        <v>2164</v>
      </c>
      <c r="B1704">
        <v>209082</v>
      </c>
      <c r="C1704" s="30" t="s">
        <v>9584</v>
      </c>
      <c r="D1704" s="6">
        <v>44481</v>
      </c>
      <c r="E1704" t="s">
        <v>123</v>
      </c>
      <c r="F1704">
        <v>89</v>
      </c>
      <c r="G1704">
        <v>-4.24</v>
      </c>
      <c r="H1704">
        <v>84.76</v>
      </c>
      <c r="I1704" t="s">
        <v>9149</v>
      </c>
      <c r="J1704" t="s">
        <v>9150</v>
      </c>
      <c r="K1704" t="s">
        <v>9151</v>
      </c>
      <c r="L1704" t="s">
        <v>5663</v>
      </c>
      <c r="M1704" t="s">
        <v>5663</v>
      </c>
      <c r="N1704" t="s">
        <v>5663</v>
      </c>
      <c r="O1704" t="s">
        <v>5663</v>
      </c>
      <c r="P1704" t="s">
        <v>5663</v>
      </c>
      <c r="Q1704">
        <v>75.458773987599997</v>
      </c>
      <c r="R1704">
        <v>6715.83</v>
      </c>
      <c r="T1704" s="13">
        <v>0</v>
      </c>
      <c r="U1704" s="13">
        <v>-319.95</v>
      </c>
      <c r="V1704" s="13">
        <v>72.400000000000006</v>
      </c>
      <c r="W1704" s="13">
        <v>6136.71</v>
      </c>
      <c r="X1704" s="13">
        <v>259.17</v>
      </c>
      <c r="Y1704" s="14">
        <f t="shared" si="42"/>
        <v>6715.83</v>
      </c>
      <c r="Z1704" s="7">
        <f t="shared" si="43"/>
        <v>6715.83</v>
      </c>
    </row>
    <row r="1705" spans="1:26" x14ac:dyDescent="0.25">
      <c r="A1705" t="s">
        <v>2164</v>
      </c>
      <c r="B1705">
        <v>209083</v>
      </c>
      <c r="C1705" s="30" t="s">
        <v>9585</v>
      </c>
      <c r="D1705" s="6">
        <v>44481</v>
      </c>
      <c r="E1705" t="s">
        <v>123</v>
      </c>
      <c r="F1705">
        <v>79</v>
      </c>
      <c r="G1705">
        <v>-3.8</v>
      </c>
      <c r="H1705">
        <v>75.2</v>
      </c>
      <c r="I1705" t="s">
        <v>9152</v>
      </c>
      <c r="J1705" t="s">
        <v>9153</v>
      </c>
      <c r="K1705" t="s">
        <v>9154</v>
      </c>
      <c r="L1705" t="s">
        <v>5663</v>
      </c>
      <c r="M1705" t="s">
        <v>5663</v>
      </c>
      <c r="N1705" t="s">
        <v>5663</v>
      </c>
      <c r="O1705" t="s">
        <v>5663</v>
      </c>
      <c r="P1705" t="s">
        <v>5663</v>
      </c>
      <c r="Q1705">
        <v>75.458773987599997</v>
      </c>
      <c r="R1705">
        <v>7470.42</v>
      </c>
      <c r="T1705" s="13">
        <v>1509.18</v>
      </c>
      <c r="U1705" s="13">
        <v>-286.74</v>
      </c>
      <c r="V1705" s="13">
        <v>72.400000000000006</v>
      </c>
      <c r="W1705" s="13">
        <v>5444.56</v>
      </c>
      <c r="X1705" s="13">
        <v>229.94</v>
      </c>
      <c r="Y1705" s="14">
        <f t="shared" si="42"/>
        <v>7470.42</v>
      </c>
      <c r="Z1705" s="7">
        <f t="shared" si="43"/>
        <v>7470.42</v>
      </c>
    </row>
    <row r="1706" spans="1:26" x14ac:dyDescent="0.25">
      <c r="A1706" t="s">
        <v>2164</v>
      </c>
      <c r="B1706">
        <v>209084</v>
      </c>
      <c r="C1706" s="30" t="s">
        <v>9586</v>
      </c>
      <c r="D1706" s="6">
        <v>44481</v>
      </c>
      <c r="E1706" t="s">
        <v>123</v>
      </c>
      <c r="F1706">
        <v>16</v>
      </c>
      <c r="G1706">
        <v>-1.05</v>
      </c>
      <c r="H1706">
        <v>14.95</v>
      </c>
      <c r="I1706" s="34" t="s">
        <v>9155</v>
      </c>
      <c r="J1706" t="s">
        <v>9137</v>
      </c>
      <c r="K1706" t="s">
        <v>9138</v>
      </c>
      <c r="L1706" t="s">
        <v>5663</v>
      </c>
      <c r="M1706" t="s">
        <v>5663</v>
      </c>
      <c r="N1706" t="s">
        <v>5663</v>
      </c>
      <c r="O1706" t="s">
        <v>5663</v>
      </c>
      <c r="P1706" t="s">
        <v>5663</v>
      </c>
      <c r="Q1706">
        <v>75.458773987599997</v>
      </c>
      <c r="R1706">
        <v>1509.18</v>
      </c>
      <c r="T1706" s="13">
        <v>301.83999999999997</v>
      </c>
      <c r="U1706" s="13">
        <v>-79.23</v>
      </c>
      <c r="V1706" s="13">
        <v>72.400000000000006</v>
      </c>
      <c r="W1706" s="13">
        <v>1082.4000000000001</v>
      </c>
      <c r="X1706" s="13">
        <v>45.71</v>
      </c>
      <c r="Y1706" s="14">
        <f t="shared" si="42"/>
        <v>1509.18</v>
      </c>
      <c r="Z1706" s="7">
        <f t="shared" si="43"/>
        <v>1509.18</v>
      </c>
    </row>
    <row r="1707" spans="1:26" x14ac:dyDescent="0.25">
      <c r="A1707" t="s">
        <v>2164</v>
      </c>
      <c r="B1707">
        <v>209085</v>
      </c>
      <c r="C1707" s="30" t="s">
        <v>9587</v>
      </c>
      <c r="D1707" s="6">
        <v>44482</v>
      </c>
      <c r="E1707" t="s">
        <v>123</v>
      </c>
      <c r="F1707">
        <v>71</v>
      </c>
      <c r="G1707">
        <v>-3.46</v>
      </c>
      <c r="H1707">
        <v>67.540000000000006</v>
      </c>
      <c r="I1707" t="s">
        <v>9156</v>
      </c>
      <c r="J1707" t="s">
        <v>9157</v>
      </c>
      <c r="K1707" t="s">
        <v>9158</v>
      </c>
      <c r="L1707" t="s">
        <v>5663</v>
      </c>
      <c r="M1707" t="s">
        <v>5663</v>
      </c>
      <c r="N1707" t="s">
        <v>5663</v>
      </c>
      <c r="O1707" t="s">
        <v>5663</v>
      </c>
      <c r="P1707" t="s">
        <v>5663</v>
      </c>
      <c r="Q1707">
        <v>75.321663605099999</v>
      </c>
      <c r="R1707">
        <v>6703.63</v>
      </c>
      <c r="T1707" s="13">
        <v>1355.79</v>
      </c>
      <c r="U1707" s="13">
        <v>-260.62</v>
      </c>
      <c r="V1707" s="13">
        <v>72.510000000000005</v>
      </c>
      <c r="W1707" s="13">
        <v>4897.13</v>
      </c>
      <c r="X1707" s="13">
        <v>190.09</v>
      </c>
      <c r="Y1707" s="14">
        <f t="shared" si="42"/>
        <v>6703.63</v>
      </c>
      <c r="Z1707" s="7">
        <f t="shared" si="43"/>
        <v>6703.63</v>
      </c>
    </row>
    <row r="1708" spans="1:26" x14ac:dyDescent="0.25">
      <c r="A1708" t="s">
        <v>2164</v>
      </c>
      <c r="B1708">
        <v>209087</v>
      </c>
      <c r="C1708" s="30" t="s">
        <v>9588</v>
      </c>
      <c r="D1708" s="6">
        <v>44482</v>
      </c>
      <c r="E1708" t="s">
        <v>123</v>
      </c>
      <c r="F1708">
        <v>32</v>
      </c>
      <c r="G1708">
        <v>-1.75</v>
      </c>
      <c r="H1708">
        <v>30.25</v>
      </c>
      <c r="I1708" t="s">
        <v>9159</v>
      </c>
      <c r="J1708" t="s">
        <v>9160</v>
      </c>
      <c r="K1708" t="s">
        <v>5745</v>
      </c>
      <c r="L1708" t="s">
        <v>5663</v>
      </c>
      <c r="M1708" t="s">
        <v>5663</v>
      </c>
      <c r="N1708" t="s">
        <v>5663</v>
      </c>
      <c r="O1708" t="s">
        <v>5663</v>
      </c>
      <c r="P1708" t="s">
        <v>5663</v>
      </c>
      <c r="Q1708">
        <v>75.321663605099999</v>
      </c>
      <c r="R1708">
        <v>3012.87</v>
      </c>
      <c r="T1708" s="13">
        <v>602.57000000000005</v>
      </c>
      <c r="U1708" s="13">
        <v>-131.82</v>
      </c>
      <c r="V1708" s="13">
        <v>72.510000000000005</v>
      </c>
      <c r="W1708" s="13">
        <v>2193.34</v>
      </c>
      <c r="X1708" s="13">
        <v>85.14</v>
      </c>
      <c r="Y1708" s="14">
        <f t="shared" si="42"/>
        <v>3012.87</v>
      </c>
      <c r="Z1708" s="7">
        <f t="shared" si="43"/>
        <v>3012.8700000000003</v>
      </c>
    </row>
    <row r="1709" spans="1:26" x14ac:dyDescent="0.25">
      <c r="A1709" t="s">
        <v>2164</v>
      </c>
      <c r="B1709">
        <v>209088</v>
      </c>
      <c r="C1709" s="30" t="s">
        <v>9589</v>
      </c>
      <c r="D1709" s="6">
        <v>44482</v>
      </c>
      <c r="E1709" t="s">
        <v>123</v>
      </c>
      <c r="F1709">
        <v>95</v>
      </c>
      <c r="G1709">
        <v>-4.51</v>
      </c>
      <c r="H1709">
        <v>90.49</v>
      </c>
      <c r="I1709" t="s">
        <v>9161</v>
      </c>
      <c r="J1709" t="s">
        <v>9162</v>
      </c>
      <c r="K1709" t="s">
        <v>9163</v>
      </c>
      <c r="L1709" t="s">
        <v>5663</v>
      </c>
      <c r="M1709" t="s">
        <v>5663</v>
      </c>
      <c r="N1709" t="s">
        <v>5663</v>
      </c>
      <c r="O1709" t="s">
        <v>5663</v>
      </c>
      <c r="P1709" t="s">
        <v>5663</v>
      </c>
      <c r="Q1709">
        <v>75.321663605099999</v>
      </c>
      <c r="R1709">
        <v>8963.27</v>
      </c>
      <c r="T1709" s="13">
        <v>1807.72</v>
      </c>
      <c r="U1709" s="13">
        <v>-339.69</v>
      </c>
      <c r="V1709" s="13">
        <v>72.510000000000005</v>
      </c>
      <c r="W1709" s="13">
        <v>6561.17</v>
      </c>
      <c r="X1709" s="13">
        <v>254.69</v>
      </c>
      <c r="Y1709" s="14">
        <f t="shared" si="42"/>
        <v>8963.27</v>
      </c>
      <c r="Z1709" s="7">
        <f t="shared" si="43"/>
        <v>8963.2699999999986</v>
      </c>
    </row>
    <row r="1710" spans="1:26" x14ac:dyDescent="0.25">
      <c r="A1710" t="s">
        <v>2164</v>
      </c>
      <c r="B1710">
        <v>209089</v>
      </c>
      <c r="C1710" s="30" t="s">
        <v>9590</v>
      </c>
      <c r="D1710" s="6">
        <v>44482</v>
      </c>
      <c r="E1710" t="s">
        <v>123</v>
      </c>
      <c r="F1710">
        <v>79</v>
      </c>
      <c r="G1710">
        <v>-3.8</v>
      </c>
      <c r="H1710">
        <v>75.2</v>
      </c>
      <c r="I1710" t="s">
        <v>9164</v>
      </c>
      <c r="J1710" t="s">
        <v>9165</v>
      </c>
      <c r="K1710" t="s">
        <v>9166</v>
      </c>
      <c r="L1710" t="s">
        <v>5663</v>
      </c>
      <c r="M1710" t="s">
        <v>5663</v>
      </c>
      <c r="N1710" t="s">
        <v>5663</v>
      </c>
      <c r="O1710" t="s">
        <v>5663</v>
      </c>
      <c r="P1710" t="s">
        <v>5663</v>
      </c>
      <c r="Q1710">
        <v>75.321663605099999</v>
      </c>
      <c r="R1710">
        <v>7456.84</v>
      </c>
      <c r="T1710" s="13">
        <v>1506.43</v>
      </c>
      <c r="U1710" s="13">
        <v>-286.22000000000003</v>
      </c>
      <c r="V1710" s="13">
        <v>72.510000000000005</v>
      </c>
      <c r="W1710" s="13">
        <v>5452.54</v>
      </c>
      <c r="X1710" s="13">
        <v>211.65</v>
      </c>
      <c r="Y1710" s="14">
        <f t="shared" si="42"/>
        <v>7456.84</v>
      </c>
      <c r="Z1710" s="7">
        <f t="shared" si="43"/>
        <v>7456.84</v>
      </c>
    </row>
    <row r="1711" spans="1:26" x14ac:dyDescent="0.25">
      <c r="A1711" t="s">
        <v>2164</v>
      </c>
      <c r="B1711">
        <v>209090</v>
      </c>
      <c r="C1711" s="30" t="s">
        <v>9591</v>
      </c>
      <c r="D1711" s="6">
        <v>44483</v>
      </c>
      <c r="E1711" t="s">
        <v>123</v>
      </c>
      <c r="F1711">
        <v>99</v>
      </c>
      <c r="G1711">
        <v>-4.67</v>
      </c>
      <c r="H1711">
        <v>94.33</v>
      </c>
      <c r="I1711" t="s">
        <v>9167</v>
      </c>
      <c r="J1711" t="s">
        <v>9168</v>
      </c>
      <c r="K1711" t="s">
        <v>9169</v>
      </c>
      <c r="L1711" t="s">
        <v>5663</v>
      </c>
      <c r="M1711" t="s">
        <v>5663</v>
      </c>
      <c r="N1711" t="s">
        <v>5663</v>
      </c>
      <c r="O1711" t="s">
        <v>5663</v>
      </c>
      <c r="P1711" t="s">
        <v>5663</v>
      </c>
      <c r="Q1711">
        <v>75.068793830600001</v>
      </c>
      <c r="R1711">
        <v>7431.81</v>
      </c>
      <c r="T1711" s="13">
        <v>0</v>
      </c>
      <c r="U1711" s="13">
        <v>-350.57</v>
      </c>
      <c r="V1711" s="13">
        <v>72.52</v>
      </c>
      <c r="W1711" s="13">
        <v>6840.85</v>
      </c>
      <c r="X1711" s="13">
        <v>240.39</v>
      </c>
      <c r="Y1711" s="14">
        <f t="shared" si="42"/>
        <v>7431.81</v>
      </c>
      <c r="Z1711" s="7">
        <f t="shared" si="43"/>
        <v>7431.81</v>
      </c>
    </row>
    <row r="1712" spans="1:26" x14ac:dyDescent="0.25">
      <c r="A1712" t="s">
        <v>2164</v>
      </c>
      <c r="B1712" t="s">
        <v>8938</v>
      </c>
      <c r="C1712" s="30" t="s">
        <v>9592</v>
      </c>
      <c r="D1712" s="6">
        <v>44483</v>
      </c>
      <c r="E1712" t="s">
        <v>123</v>
      </c>
      <c r="F1712">
        <v>479</v>
      </c>
      <c r="G1712">
        <v>-21.26</v>
      </c>
      <c r="H1712">
        <v>457.74</v>
      </c>
      <c r="I1712" t="s">
        <v>9170</v>
      </c>
      <c r="J1712" t="s">
        <v>249</v>
      </c>
      <c r="K1712" t="s">
        <v>250</v>
      </c>
      <c r="L1712" t="s">
        <v>5663</v>
      </c>
      <c r="M1712" t="s">
        <v>5663</v>
      </c>
      <c r="N1712" t="s">
        <v>5663</v>
      </c>
      <c r="O1712" t="s">
        <v>5663</v>
      </c>
      <c r="P1712" t="s">
        <v>5663</v>
      </c>
      <c r="Q1712">
        <v>75.068793830600001</v>
      </c>
      <c r="R1712">
        <v>35957.949999999997</v>
      </c>
      <c r="T1712" s="13">
        <v>0</v>
      </c>
      <c r="U1712" s="13">
        <v>-1595.96</v>
      </c>
      <c r="V1712" s="13">
        <v>72.52</v>
      </c>
      <c r="W1712" s="13">
        <v>33195.480000000003</v>
      </c>
      <c r="X1712" s="13">
        <v>1166.51</v>
      </c>
      <c r="Y1712" s="14">
        <f t="shared" si="42"/>
        <v>35957.949999999997</v>
      </c>
      <c r="Z1712" s="7">
        <f t="shared" si="43"/>
        <v>35957.950000000004</v>
      </c>
    </row>
    <row r="1713" spans="1:26" x14ac:dyDescent="0.25">
      <c r="A1713" t="s">
        <v>2164</v>
      </c>
      <c r="B1713">
        <v>209092</v>
      </c>
      <c r="C1713" s="30" t="s">
        <v>9593</v>
      </c>
      <c r="D1713" s="6">
        <v>44483</v>
      </c>
      <c r="E1713" t="s">
        <v>123</v>
      </c>
      <c r="F1713">
        <v>103</v>
      </c>
      <c r="G1713">
        <v>-4.8499999999999996</v>
      </c>
      <c r="H1713">
        <v>98.15</v>
      </c>
      <c r="I1713" t="s">
        <v>9171</v>
      </c>
      <c r="J1713" t="s">
        <v>9172</v>
      </c>
      <c r="K1713" t="s">
        <v>9173</v>
      </c>
      <c r="L1713" t="s">
        <v>5663</v>
      </c>
      <c r="M1713" t="s">
        <v>5663</v>
      </c>
      <c r="N1713" t="s">
        <v>5663</v>
      </c>
      <c r="O1713" t="s">
        <v>5663</v>
      </c>
      <c r="P1713" t="s">
        <v>5663</v>
      </c>
      <c r="Q1713">
        <v>75.068793830600001</v>
      </c>
      <c r="R1713">
        <v>9683.869999999999</v>
      </c>
      <c r="T1713" s="13">
        <v>1951.79</v>
      </c>
      <c r="U1713" s="13">
        <v>-364.07</v>
      </c>
      <c r="V1713" s="13">
        <v>72.52</v>
      </c>
      <c r="W1713" s="13">
        <v>7117.88</v>
      </c>
      <c r="X1713" s="13">
        <v>250.13</v>
      </c>
      <c r="Y1713" s="14">
        <f t="shared" si="42"/>
        <v>9683.869999999999</v>
      </c>
      <c r="Z1713" s="7">
        <f t="shared" si="43"/>
        <v>9683.869999999999</v>
      </c>
    </row>
    <row r="1714" spans="1:26" x14ac:dyDescent="0.25">
      <c r="A1714" t="s">
        <v>2164</v>
      </c>
      <c r="B1714">
        <v>209093</v>
      </c>
      <c r="C1714" s="30" t="s">
        <v>9594</v>
      </c>
      <c r="D1714" s="6">
        <v>44483</v>
      </c>
      <c r="E1714" t="s">
        <v>123</v>
      </c>
      <c r="F1714">
        <v>111</v>
      </c>
      <c r="G1714">
        <v>-5.2</v>
      </c>
      <c r="H1714">
        <v>105.8</v>
      </c>
      <c r="I1714" t="s">
        <v>9174</v>
      </c>
      <c r="J1714" t="s">
        <v>9175</v>
      </c>
      <c r="K1714" t="s">
        <v>9176</v>
      </c>
      <c r="L1714" t="s">
        <v>5663</v>
      </c>
      <c r="M1714" t="s">
        <v>5663</v>
      </c>
      <c r="N1714" t="s">
        <v>5663</v>
      </c>
      <c r="O1714" t="s">
        <v>5663</v>
      </c>
      <c r="P1714" t="s">
        <v>5663</v>
      </c>
      <c r="Q1714">
        <v>75.068793830600001</v>
      </c>
      <c r="R1714">
        <v>10434.560000000001</v>
      </c>
      <c r="T1714" s="13">
        <v>2101.9299999999998</v>
      </c>
      <c r="U1714" s="13">
        <v>-390.35</v>
      </c>
      <c r="V1714" s="13">
        <v>72.52</v>
      </c>
      <c r="W1714" s="13">
        <v>7672.66</v>
      </c>
      <c r="X1714" s="13">
        <v>269.62</v>
      </c>
      <c r="Y1714" s="14">
        <f t="shared" si="42"/>
        <v>10434.560000000001</v>
      </c>
      <c r="Z1714" s="7">
        <f t="shared" si="43"/>
        <v>10434.56</v>
      </c>
    </row>
    <row r="1715" spans="1:26" x14ac:dyDescent="0.25">
      <c r="A1715" t="s">
        <v>2164</v>
      </c>
      <c r="B1715">
        <v>209094</v>
      </c>
      <c r="C1715" s="30" t="s">
        <v>9595</v>
      </c>
      <c r="D1715" s="6">
        <v>44484</v>
      </c>
      <c r="E1715" t="s">
        <v>123</v>
      </c>
      <c r="F1715">
        <v>32</v>
      </c>
      <c r="G1715">
        <v>-1.75</v>
      </c>
      <c r="H1715">
        <v>30.25</v>
      </c>
      <c r="I1715" t="s">
        <v>9177</v>
      </c>
      <c r="J1715" t="s">
        <v>9178</v>
      </c>
      <c r="K1715" t="s">
        <v>9179</v>
      </c>
      <c r="L1715" t="s">
        <v>5663</v>
      </c>
      <c r="M1715" t="s">
        <v>5663</v>
      </c>
      <c r="N1715" t="s">
        <v>5663</v>
      </c>
      <c r="O1715" t="s">
        <v>5663</v>
      </c>
      <c r="P1715" t="s">
        <v>5663</v>
      </c>
      <c r="Q1715">
        <v>74.972445680299998</v>
      </c>
      <c r="R1715">
        <v>2998.9</v>
      </c>
      <c r="T1715" s="13">
        <v>599.78</v>
      </c>
      <c r="U1715" s="13">
        <v>-131.19999999999999</v>
      </c>
      <c r="V1715" s="13">
        <v>72.3</v>
      </c>
      <c r="W1715" s="13">
        <v>2187.21</v>
      </c>
      <c r="X1715" s="13">
        <v>80.709999999999994</v>
      </c>
      <c r="Y1715" s="14">
        <f t="shared" si="42"/>
        <v>2998.9</v>
      </c>
      <c r="Z1715" s="7">
        <f t="shared" si="43"/>
        <v>2998.8999999999996</v>
      </c>
    </row>
    <row r="1716" spans="1:26" x14ac:dyDescent="0.25">
      <c r="A1716" t="s">
        <v>2164</v>
      </c>
      <c r="B1716">
        <v>209095</v>
      </c>
      <c r="C1716" s="30" t="s">
        <v>9596</v>
      </c>
      <c r="D1716" s="6">
        <v>44484</v>
      </c>
      <c r="E1716" t="s">
        <v>123</v>
      </c>
      <c r="F1716">
        <v>39</v>
      </c>
      <c r="G1716">
        <v>-2.0499999999999998</v>
      </c>
      <c r="H1716">
        <v>36.950000000000003</v>
      </c>
      <c r="I1716" t="s">
        <v>9180</v>
      </c>
      <c r="J1716" t="s">
        <v>9181</v>
      </c>
      <c r="K1716" t="s">
        <v>9182</v>
      </c>
      <c r="L1716" t="s">
        <v>5663</v>
      </c>
      <c r="M1716" t="s">
        <v>5663</v>
      </c>
      <c r="N1716" t="s">
        <v>5663</v>
      </c>
      <c r="O1716" t="s">
        <v>5663</v>
      </c>
      <c r="P1716" t="s">
        <v>5663</v>
      </c>
      <c r="Q1716">
        <v>74.972445680299998</v>
      </c>
      <c r="R1716">
        <v>3673.65</v>
      </c>
      <c r="T1716" s="13">
        <v>749.72</v>
      </c>
      <c r="U1716" s="13">
        <v>-153.69999999999999</v>
      </c>
      <c r="V1716" s="13">
        <v>72.3</v>
      </c>
      <c r="W1716" s="13">
        <v>2671.65</v>
      </c>
      <c r="X1716" s="13">
        <v>98.58</v>
      </c>
      <c r="Y1716" s="14">
        <f t="shared" si="42"/>
        <v>3673.65</v>
      </c>
      <c r="Z1716" s="7">
        <f t="shared" si="43"/>
        <v>3673.6499999999996</v>
      </c>
    </row>
    <row r="1717" spans="1:26" x14ac:dyDescent="0.25">
      <c r="A1717" t="s">
        <v>2164</v>
      </c>
      <c r="B1717">
        <v>209096</v>
      </c>
      <c r="C1717" s="30" t="s">
        <v>9597</v>
      </c>
      <c r="D1717" s="6">
        <v>44484</v>
      </c>
      <c r="E1717" t="s">
        <v>123</v>
      </c>
      <c r="F1717">
        <v>79</v>
      </c>
      <c r="G1717">
        <v>-3.8</v>
      </c>
      <c r="H1717">
        <v>75.2</v>
      </c>
      <c r="I1717" t="s">
        <v>9183</v>
      </c>
      <c r="J1717" t="s">
        <v>9181</v>
      </c>
      <c r="K1717" t="s">
        <v>9182</v>
      </c>
      <c r="L1717" t="s">
        <v>5663</v>
      </c>
      <c r="M1717" t="s">
        <v>5663</v>
      </c>
      <c r="N1717" t="s">
        <v>5663</v>
      </c>
      <c r="O1717" t="s">
        <v>5663</v>
      </c>
      <c r="P1717" t="s">
        <v>5663</v>
      </c>
      <c r="Q1717">
        <v>74.972445680299998</v>
      </c>
      <c r="R1717">
        <v>7422.27</v>
      </c>
      <c r="T1717" s="13">
        <v>1499.45</v>
      </c>
      <c r="U1717" s="13">
        <v>-284.89999999999998</v>
      </c>
      <c r="V1717" s="13">
        <v>72.3</v>
      </c>
      <c r="W1717" s="13">
        <v>5437.29</v>
      </c>
      <c r="X1717" s="13">
        <v>200.63</v>
      </c>
      <c r="Y1717" s="14">
        <f t="shared" si="42"/>
        <v>7422.27</v>
      </c>
      <c r="Z1717" s="7">
        <f t="shared" si="43"/>
        <v>7422.2699999999995</v>
      </c>
    </row>
    <row r="1718" spans="1:26" x14ac:dyDescent="0.25">
      <c r="A1718" t="s">
        <v>2164</v>
      </c>
      <c r="B1718">
        <v>209097</v>
      </c>
      <c r="C1718" s="30" t="s">
        <v>9598</v>
      </c>
      <c r="D1718" s="6">
        <v>44484</v>
      </c>
      <c r="E1718" t="s">
        <v>123</v>
      </c>
      <c r="F1718">
        <v>16</v>
      </c>
      <c r="G1718">
        <v>-1.05</v>
      </c>
      <c r="H1718">
        <v>14.95</v>
      </c>
      <c r="I1718" t="s">
        <v>9184</v>
      </c>
      <c r="J1718" t="s">
        <v>9185</v>
      </c>
      <c r="K1718" t="s">
        <v>9186</v>
      </c>
      <c r="L1718" t="s">
        <v>5663</v>
      </c>
      <c r="M1718" t="s">
        <v>5663</v>
      </c>
      <c r="N1718" t="s">
        <v>5663</v>
      </c>
      <c r="O1718" t="s">
        <v>5663</v>
      </c>
      <c r="P1718" t="s">
        <v>5663</v>
      </c>
      <c r="Q1718">
        <v>74.972445680299998</v>
      </c>
      <c r="R1718">
        <v>1499.45</v>
      </c>
      <c r="T1718" s="13">
        <v>299.89</v>
      </c>
      <c r="U1718" s="13">
        <v>-78.72</v>
      </c>
      <c r="V1718" s="13">
        <v>72.3</v>
      </c>
      <c r="W1718" s="13">
        <v>1080.95</v>
      </c>
      <c r="X1718" s="13">
        <v>39.89</v>
      </c>
      <c r="Y1718" s="14">
        <f t="shared" si="42"/>
        <v>1499.45</v>
      </c>
      <c r="Z1718" s="7">
        <f t="shared" si="43"/>
        <v>1499.4500000000003</v>
      </c>
    </row>
    <row r="1719" spans="1:26" x14ac:dyDescent="0.25">
      <c r="A1719" t="s">
        <v>2164</v>
      </c>
      <c r="B1719">
        <v>209098</v>
      </c>
      <c r="C1719" s="30" t="s">
        <v>9599</v>
      </c>
      <c r="D1719" s="6">
        <v>44484</v>
      </c>
      <c r="E1719" t="s">
        <v>123</v>
      </c>
      <c r="F1719">
        <v>99</v>
      </c>
      <c r="G1719">
        <v>-4.67</v>
      </c>
      <c r="H1719">
        <v>94.33</v>
      </c>
      <c r="I1719" t="s">
        <v>9187</v>
      </c>
      <c r="J1719" t="s">
        <v>9188</v>
      </c>
      <c r="K1719" t="s">
        <v>9189</v>
      </c>
      <c r="L1719" t="s">
        <v>5663</v>
      </c>
      <c r="M1719" t="s">
        <v>5663</v>
      </c>
      <c r="N1719" t="s">
        <v>5663</v>
      </c>
      <c r="O1719" t="s">
        <v>5663</v>
      </c>
      <c r="P1719" t="s">
        <v>5663</v>
      </c>
      <c r="Q1719">
        <v>74.972445680299998</v>
      </c>
      <c r="R1719">
        <v>7422.27</v>
      </c>
      <c r="T1719" s="13">
        <v>0</v>
      </c>
      <c r="U1719" s="13">
        <v>-350.12</v>
      </c>
      <c r="V1719" s="13">
        <v>72.3</v>
      </c>
      <c r="W1719" s="13">
        <v>6820.48</v>
      </c>
      <c r="X1719" s="13">
        <v>251.67</v>
      </c>
      <c r="Y1719" s="14">
        <f t="shared" si="42"/>
        <v>7422.27</v>
      </c>
      <c r="Z1719" s="7">
        <f t="shared" si="43"/>
        <v>7422.2699999999995</v>
      </c>
    </row>
    <row r="1720" spans="1:26" x14ac:dyDescent="0.25">
      <c r="A1720" t="s">
        <v>2164</v>
      </c>
      <c r="B1720">
        <v>209099</v>
      </c>
      <c r="C1720" s="30" t="s">
        <v>9600</v>
      </c>
      <c r="D1720" s="6">
        <v>44484</v>
      </c>
      <c r="E1720" t="s">
        <v>123</v>
      </c>
      <c r="F1720">
        <v>39</v>
      </c>
      <c r="G1720">
        <v>-2.0499999999999998</v>
      </c>
      <c r="H1720">
        <v>36.950000000000003</v>
      </c>
      <c r="I1720" t="s">
        <v>9190</v>
      </c>
      <c r="J1720" t="s">
        <v>9191</v>
      </c>
      <c r="K1720" t="s">
        <v>9192</v>
      </c>
      <c r="L1720" t="s">
        <v>5663</v>
      </c>
      <c r="M1720" t="s">
        <v>5663</v>
      </c>
      <c r="N1720" t="s">
        <v>5663</v>
      </c>
      <c r="O1720" t="s">
        <v>5663</v>
      </c>
      <c r="P1720" t="s">
        <v>5663</v>
      </c>
      <c r="Q1720">
        <v>74.972445680299998</v>
      </c>
      <c r="R1720">
        <v>3673.65</v>
      </c>
      <c r="T1720" s="13">
        <v>749.72</v>
      </c>
      <c r="U1720" s="13">
        <v>-153.69999999999999</v>
      </c>
      <c r="V1720" s="13">
        <v>72.3</v>
      </c>
      <c r="W1720" s="13">
        <v>2671.65</v>
      </c>
      <c r="X1720" s="13">
        <v>98.58</v>
      </c>
      <c r="Y1720" s="14">
        <f t="shared" si="42"/>
        <v>3673.65</v>
      </c>
      <c r="Z1720" s="7">
        <f t="shared" si="43"/>
        <v>3673.6499999999996</v>
      </c>
    </row>
    <row r="1721" spans="1:26" x14ac:dyDescent="0.25">
      <c r="A1721" t="s">
        <v>2164</v>
      </c>
      <c r="B1721">
        <v>209100</v>
      </c>
      <c r="C1721" s="30" t="s">
        <v>9601</v>
      </c>
      <c r="D1721" s="6">
        <v>44484</v>
      </c>
      <c r="E1721" t="s">
        <v>123</v>
      </c>
      <c r="F1721">
        <v>79</v>
      </c>
      <c r="G1721">
        <v>-3.8</v>
      </c>
      <c r="H1721">
        <v>75.2</v>
      </c>
      <c r="I1721" t="s">
        <v>9193</v>
      </c>
      <c r="J1721" t="s">
        <v>9194</v>
      </c>
      <c r="K1721" t="s">
        <v>9195</v>
      </c>
      <c r="L1721" t="s">
        <v>5663</v>
      </c>
      <c r="M1721" t="s">
        <v>5663</v>
      </c>
      <c r="N1721" t="s">
        <v>5663</v>
      </c>
      <c r="O1721" t="s">
        <v>5663</v>
      </c>
      <c r="P1721" t="s">
        <v>5663</v>
      </c>
      <c r="Q1721">
        <v>74.972445680299998</v>
      </c>
      <c r="R1721">
        <v>7422.27</v>
      </c>
      <c r="T1721" s="13">
        <v>1499.45</v>
      </c>
      <c r="U1721" s="13">
        <v>-284.89999999999998</v>
      </c>
      <c r="V1721" s="13">
        <v>72.3</v>
      </c>
      <c r="W1721" s="13">
        <v>5437.29</v>
      </c>
      <c r="X1721" s="13">
        <v>200.63</v>
      </c>
      <c r="Y1721" s="14">
        <f t="shared" si="42"/>
        <v>7422.27</v>
      </c>
      <c r="Z1721" s="7">
        <f t="shared" si="43"/>
        <v>7422.2699999999995</v>
      </c>
    </row>
    <row r="1722" spans="1:26" x14ac:dyDescent="0.25">
      <c r="A1722" t="s">
        <v>2164</v>
      </c>
      <c r="B1722">
        <v>209101</v>
      </c>
      <c r="C1722" s="30" t="s">
        <v>9602</v>
      </c>
      <c r="D1722" s="6">
        <v>44484</v>
      </c>
      <c r="E1722" t="s">
        <v>123</v>
      </c>
      <c r="F1722">
        <v>39</v>
      </c>
      <c r="G1722">
        <v>-2.0499999999999998</v>
      </c>
      <c r="H1722">
        <v>36.950000000000003</v>
      </c>
      <c r="I1722" t="s">
        <v>9196</v>
      </c>
      <c r="J1722" t="s">
        <v>9191</v>
      </c>
      <c r="K1722" t="s">
        <v>9192</v>
      </c>
      <c r="L1722" t="s">
        <v>5663</v>
      </c>
      <c r="M1722" t="s">
        <v>5663</v>
      </c>
      <c r="N1722" t="s">
        <v>5663</v>
      </c>
      <c r="O1722" t="s">
        <v>5663</v>
      </c>
      <c r="P1722" t="s">
        <v>5663</v>
      </c>
      <c r="Q1722">
        <v>74.972445680299998</v>
      </c>
      <c r="R1722">
        <v>3673.65</v>
      </c>
      <c r="T1722" s="13">
        <v>749.72</v>
      </c>
      <c r="U1722" s="13">
        <v>-153.69999999999999</v>
      </c>
      <c r="V1722" s="13">
        <v>72.3</v>
      </c>
      <c r="W1722" s="13">
        <v>2671.65</v>
      </c>
      <c r="X1722" s="13">
        <v>98.58</v>
      </c>
      <c r="Y1722" s="14">
        <f t="shared" si="42"/>
        <v>3673.65</v>
      </c>
      <c r="Z1722" s="7">
        <f t="shared" si="43"/>
        <v>3673.6499999999996</v>
      </c>
    </row>
    <row r="1723" spans="1:26" x14ac:dyDescent="0.25">
      <c r="A1723" t="s">
        <v>2164</v>
      </c>
      <c r="B1723">
        <v>209102</v>
      </c>
      <c r="C1723" s="30" t="s">
        <v>9603</v>
      </c>
      <c r="D1723" s="6">
        <v>44484</v>
      </c>
      <c r="E1723" t="s">
        <v>123</v>
      </c>
      <c r="F1723">
        <v>16</v>
      </c>
      <c r="G1723">
        <v>-1.05</v>
      </c>
      <c r="H1723">
        <v>14.95</v>
      </c>
      <c r="I1723" t="s">
        <v>9197</v>
      </c>
      <c r="J1723" t="s">
        <v>9198</v>
      </c>
      <c r="K1723" t="s">
        <v>9199</v>
      </c>
      <c r="L1723" t="s">
        <v>5663</v>
      </c>
      <c r="M1723" t="s">
        <v>5663</v>
      </c>
      <c r="N1723" t="s">
        <v>5663</v>
      </c>
      <c r="O1723" t="s">
        <v>5663</v>
      </c>
      <c r="P1723" t="s">
        <v>5663</v>
      </c>
      <c r="Q1723">
        <v>74.972445680299998</v>
      </c>
      <c r="R1723">
        <v>1499.45</v>
      </c>
      <c r="T1723" s="13">
        <v>299.89</v>
      </c>
      <c r="U1723" s="13">
        <v>-78.72</v>
      </c>
      <c r="V1723" s="13">
        <v>72.3</v>
      </c>
      <c r="W1723" s="13">
        <v>1080.95</v>
      </c>
      <c r="X1723" s="13">
        <v>39.89</v>
      </c>
      <c r="Y1723" s="14">
        <f t="shared" si="42"/>
        <v>1499.45</v>
      </c>
      <c r="Z1723" s="7">
        <f t="shared" si="43"/>
        <v>1499.4500000000003</v>
      </c>
    </row>
    <row r="1724" spans="1:26" x14ac:dyDescent="0.25">
      <c r="A1724" t="s">
        <v>2164</v>
      </c>
      <c r="B1724">
        <v>209103</v>
      </c>
      <c r="C1724" s="30" t="s">
        <v>9604</v>
      </c>
      <c r="D1724" s="6">
        <v>44484</v>
      </c>
      <c r="E1724" t="s">
        <v>123</v>
      </c>
      <c r="F1724">
        <v>99</v>
      </c>
      <c r="G1724">
        <v>-4.67</v>
      </c>
      <c r="H1724">
        <v>94.33</v>
      </c>
      <c r="I1724" t="s">
        <v>9200</v>
      </c>
      <c r="J1724" t="s">
        <v>9201</v>
      </c>
      <c r="K1724" t="s">
        <v>9202</v>
      </c>
      <c r="L1724" t="s">
        <v>5663</v>
      </c>
      <c r="M1724" t="s">
        <v>5663</v>
      </c>
      <c r="N1724" t="s">
        <v>5663</v>
      </c>
      <c r="O1724" t="s">
        <v>5663</v>
      </c>
      <c r="P1724" t="s">
        <v>5663</v>
      </c>
      <c r="Q1724">
        <v>74.972445680299998</v>
      </c>
      <c r="R1724">
        <v>7422.27</v>
      </c>
      <c r="T1724" s="13">
        <v>0</v>
      </c>
      <c r="U1724" s="13">
        <v>-350.12</v>
      </c>
      <c r="V1724" s="13">
        <v>72.3</v>
      </c>
      <c r="W1724" s="13">
        <v>6820.48</v>
      </c>
      <c r="X1724" s="13">
        <v>251.67</v>
      </c>
      <c r="Y1724" s="14">
        <f t="shared" si="42"/>
        <v>7422.27</v>
      </c>
      <c r="Z1724" s="7">
        <f t="shared" si="43"/>
        <v>7422.2699999999995</v>
      </c>
    </row>
    <row r="1725" spans="1:26" x14ac:dyDescent="0.25">
      <c r="A1725" t="s">
        <v>2164</v>
      </c>
      <c r="B1725">
        <v>209105</v>
      </c>
      <c r="C1725" s="30" t="s">
        <v>9605</v>
      </c>
      <c r="D1725" s="6">
        <v>44484</v>
      </c>
      <c r="E1725" t="s">
        <v>123</v>
      </c>
      <c r="F1725">
        <v>79</v>
      </c>
      <c r="G1725">
        <v>-3.8</v>
      </c>
      <c r="H1725">
        <v>75.2</v>
      </c>
      <c r="I1725" t="s">
        <v>9203</v>
      </c>
      <c r="J1725" t="s">
        <v>9204</v>
      </c>
      <c r="K1725" t="s">
        <v>9205</v>
      </c>
      <c r="L1725" t="s">
        <v>5663</v>
      </c>
      <c r="M1725" t="s">
        <v>5663</v>
      </c>
      <c r="N1725" t="s">
        <v>5663</v>
      </c>
      <c r="O1725" t="s">
        <v>5663</v>
      </c>
      <c r="P1725" t="s">
        <v>5663</v>
      </c>
      <c r="Q1725">
        <v>74.972445680299998</v>
      </c>
      <c r="R1725">
        <v>7422.27</v>
      </c>
      <c r="T1725" s="13">
        <v>1499.45</v>
      </c>
      <c r="U1725" s="13">
        <v>-284.89999999999998</v>
      </c>
      <c r="V1725" s="13">
        <v>72.3</v>
      </c>
      <c r="W1725" s="13">
        <v>5437.29</v>
      </c>
      <c r="X1725" s="13">
        <v>200.63</v>
      </c>
      <c r="Y1725" s="14">
        <f t="shared" si="42"/>
        <v>7422.27</v>
      </c>
      <c r="Z1725" s="7">
        <f t="shared" si="43"/>
        <v>7422.2699999999995</v>
      </c>
    </row>
    <row r="1726" spans="1:26" x14ac:dyDescent="0.25">
      <c r="A1726" t="s">
        <v>2164</v>
      </c>
      <c r="B1726">
        <v>209106</v>
      </c>
      <c r="C1726" s="30" t="s">
        <v>9606</v>
      </c>
      <c r="D1726" s="6">
        <v>44484</v>
      </c>
      <c r="E1726" t="s">
        <v>123</v>
      </c>
      <c r="F1726">
        <v>79</v>
      </c>
      <c r="G1726">
        <v>-3.8</v>
      </c>
      <c r="H1726">
        <v>75.2</v>
      </c>
      <c r="I1726" t="s">
        <v>9206</v>
      </c>
      <c r="J1726" t="s">
        <v>9207</v>
      </c>
      <c r="K1726" t="s">
        <v>9208</v>
      </c>
      <c r="L1726" t="s">
        <v>5663</v>
      </c>
      <c r="M1726" t="s">
        <v>5663</v>
      </c>
      <c r="N1726" t="s">
        <v>5663</v>
      </c>
      <c r="O1726" t="s">
        <v>5663</v>
      </c>
      <c r="P1726" t="s">
        <v>5663</v>
      </c>
      <c r="Q1726">
        <v>74.972445680299998</v>
      </c>
      <c r="R1726">
        <v>7422.27</v>
      </c>
      <c r="T1726" s="13">
        <v>1499.45</v>
      </c>
      <c r="U1726" s="13">
        <v>-284.89999999999998</v>
      </c>
      <c r="V1726" s="13">
        <v>72.3</v>
      </c>
      <c r="W1726" s="13">
        <v>5437.29</v>
      </c>
      <c r="X1726" s="13">
        <v>200.63</v>
      </c>
      <c r="Y1726" s="14">
        <f t="shared" si="42"/>
        <v>7422.27</v>
      </c>
      <c r="Z1726" s="7">
        <f t="shared" si="43"/>
        <v>7422.2699999999995</v>
      </c>
    </row>
    <row r="1727" spans="1:26" x14ac:dyDescent="0.25">
      <c r="A1727" t="s">
        <v>2164</v>
      </c>
      <c r="B1727">
        <v>209107</v>
      </c>
      <c r="C1727" s="30" t="s">
        <v>9607</v>
      </c>
      <c r="D1727" s="6">
        <v>44484</v>
      </c>
      <c r="E1727" t="s">
        <v>123</v>
      </c>
      <c r="F1727">
        <v>79</v>
      </c>
      <c r="G1727">
        <v>-3.8</v>
      </c>
      <c r="H1727">
        <v>75.2</v>
      </c>
      <c r="I1727" t="s">
        <v>9209</v>
      </c>
      <c r="J1727" t="s">
        <v>9210</v>
      </c>
      <c r="K1727" t="s">
        <v>9211</v>
      </c>
      <c r="L1727" t="s">
        <v>5663</v>
      </c>
      <c r="M1727" t="s">
        <v>5663</v>
      </c>
      <c r="N1727" t="s">
        <v>5663</v>
      </c>
      <c r="O1727" t="s">
        <v>5663</v>
      </c>
      <c r="P1727" t="s">
        <v>5663</v>
      </c>
      <c r="Q1727">
        <v>74.972445680299998</v>
      </c>
      <c r="R1727">
        <v>7422.27</v>
      </c>
      <c r="T1727" s="13">
        <v>1499.45</v>
      </c>
      <c r="U1727" s="13">
        <v>-284.89999999999998</v>
      </c>
      <c r="V1727" s="13">
        <v>72.3</v>
      </c>
      <c r="W1727" s="13">
        <v>5437.29</v>
      </c>
      <c r="X1727" s="13">
        <v>200.63</v>
      </c>
      <c r="Y1727" s="14">
        <f t="shared" si="42"/>
        <v>7422.27</v>
      </c>
      <c r="Z1727" s="7">
        <f t="shared" si="43"/>
        <v>7422.2699999999995</v>
      </c>
    </row>
    <row r="1728" spans="1:26" x14ac:dyDescent="0.25">
      <c r="A1728" t="s">
        <v>2164</v>
      </c>
      <c r="B1728">
        <v>209108</v>
      </c>
      <c r="C1728" s="30" t="s">
        <v>9608</v>
      </c>
      <c r="D1728" s="6">
        <v>44484</v>
      </c>
      <c r="E1728" t="s">
        <v>123</v>
      </c>
      <c r="F1728">
        <v>79</v>
      </c>
      <c r="G1728">
        <v>-3.8</v>
      </c>
      <c r="H1728">
        <v>75.2</v>
      </c>
      <c r="I1728" t="s">
        <v>9212</v>
      </c>
      <c r="J1728" t="s">
        <v>9201</v>
      </c>
      <c r="K1728" t="s">
        <v>9202</v>
      </c>
      <c r="L1728" t="s">
        <v>5663</v>
      </c>
      <c r="M1728" t="s">
        <v>5663</v>
      </c>
      <c r="N1728" t="s">
        <v>5663</v>
      </c>
      <c r="O1728" t="s">
        <v>5663</v>
      </c>
      <c r="P1728" t="s">
        <v>5663</v>
      </c>
      <c r="Q1728">
        <v>74.972445680299998</v>
      </c>
      <c r="R1728">
        <v>7422.27</v>
      </c>
      <c r="T1728" s="13">
        <v>1499.45</v>
      </c>
      <c r="U1728" s="13">
        <v>-284.89999999999998</v>
      </c>
      <c r="V1728" s="13">
        <v>72.3</v>
      </c>
      <c r="W1728" s="13">
        <v>5437.29</v>
      </c>
      <c r="X1728" s="13">
        <v>200.63</v>
      </c>
      <c r="Y1728" s="14">
        <f t="shared" si="42"/>
        <v>7422.27</v>
      </c>
      <c r="Z1728" s="7">
        <f t="shared" si="43"/>
        <v>7422.2699999999995</v>
      </c>
    </row>
    <row r="1729" spans="1:26" x14ac:dyDescent="0.25">
      <c r="A1729" t="s">
        <v>2164</v>
      </c>
      <c r="B1729">
        <v>209109</v>
      </c>
      <c r="C1729" s="30" t="s">
        <v>9609</v>
      </c>
      <c r="D1729" s="6">
        <v>44485</v>
      </c>
      <c r="E1729" t="s">
        <v>123</v>
      </c>
      <c r="F1729">
        <v>39</v>
      </c>
      <c r="G1729">
        <v>-2.0499999999999998</v>
      </c>
      <c r="H1729">
        <v>36.950000000000003</v>
      </c>
      <c r="I1729" t="s">
        <v>9213</v>
      </c>
      <c r="J1729" t="s">
        <v>9214</v>
      </c>
      <c r="K1729" t="s">
        <v>9215</v>
      </c>
      <c r="L1729" t="s">
        <v>5663</v>
      </c>
      <c r="M1729" t="s">
        <v>5663</v>
      </c>
      <c r="N1729" t="s">
        <v>5663</v>
      </c>
      <c r="O1729" t="s">
        <v>5663</v>
      </c>
      <c r="P1729" t="s">
        <v>5663</v>
      </c>
      <c r="Q1729">
        <v>75.066697529999999</v>
      </c>
      <c r="R1729">
        <v>3678.27</v>
      </c>
      <c r="T1729" s="13">
        <v>750.67</v>
      </c>
      <c r="U1729" s="13">
        <v>-153.88999999999999</v>
      </c>
      <c r="V1729" s="13">
        <v>72.22</v>
      </c>
      <c r="W1729" s="13">
        <v>2668.62</v>
      </c>
      <c r="X1729" s="13">
        <v>105.09</v>
      </c>
      <c r="Y1729" s="14">
        <f t="shared" si="42"/>
        <v>3678.27</v>
      </c>
      <c r="Z1729" s="7">
        <f t="shared" si="43"/>
        <v>3678.27</v>
      </c>
    </row>
    <row r="1730" spans="1:26" x14ac:dyDescent="0.25">
      <c r="A1730" t="s">
        <v>2164</v>
      </c>
      <c r="B1730">
        <v>209110</v>
      </c>
      <c r="C1730" s="30" t="s">
        <v>9610</v>
      </c>
      <c r="D1730" s="6">
        <v>44485</v>
      </c>
      <c r="E1730" t="s">
        <v>123</v>
      </c>
      <c r="F1730">
        <v>99</v>
      </c>
      <c r="G1730">
        <v>-4.67</v>
      </c>
      <c r="H1730">
        <v>94.33</v>
      </c>
      <c r="I1730" t="s">
        <v>9216</v>
      </c>
      <c r="J1730" t="s">
        <v>9217</v>
      </c>
      <c r="K1730" t="s">
        <v>9218</v>
      </c>
      <c r="L1730" t="s">
        <v>5663</v>
      </c>
      <c r="M1730" t="s">
        <v>5663</v>
      </c>
      <c r="N1730" t="s">
        <v>5663</v>
      </c>
      <c r="O1730" t="s">
        <v>5663</v>
      </c>
      <c r="P1730" t="s">
        <v>5663</v>
      </c>
      <c r="Q1730">
        <v>75.066697529999999</v>
      </c>
      <c r="R1730">
        <v>7431.6</v>
      </c>
      <c r="T1730" s="13">
        <v>0</v>
      </c>
      <c r="U1730" s="13">
        <v>-350.56</v>
      </c>
      <c r="V1730" s="13">
        <v>72.22</v>
      </c>
      <c r="W1730" s="13">
        <v>6812.75</v>
      </c>
      <c r="X1730" s="13">
        <v>268.29000000000002</v>
      </c>
      <c r="Y1730" s="14">
        <f t="shared" si="42"/>
        <v>7431.6</v>
      </c>
      <c r="Z1730" s="7">
        <f t="shared" si="43"/>
        <v>7431.6</v>
      </c>
    </row>
    <row r="1731" spans="1:26" x14ac:dyDescent="0.25">
      <c r="A1731" t="s">
        <v>2164</v>
      </c>
      <c r="B1731">
        <v>209111</v>
      </c>
      <c r="C1731" s="30" t="s">
        <v>9611</v>
      </c>
      <c r="D1731" s="6">
        <v>44485</v>
      </c>
      <c r="E1731" t="s">
        <v>123</v>
      </c>
      <c r="F1731">
        <v>79</v>
      </c>
      <c r="G1731">
        <v>-3.8</v>
      </c>
      <c r="H1731">
        <v>75.2</v>
      </c>
      <c r="I1731" t="s">
        <v>9219</v>
      </c>
      <c r="J1731" t="s">
        <v>9220</v>
      </c>
      <c r="K1731" t="s">
        <v>9221</v>
      </c>
      <c r="L1731" t="s">
        <v>5663</v>
      </c>
      <c r="M1731" t="s">
        <v>5663</v>
      </c>
      <c r="N1731" t="s">
        <v>5663</v>
      </c>
      <c r="O1731" t="s">
        <v>5663</v>
      </c>
      <c r="P1731" t="s">
        <v>5663</v>
      </c>
      <c r="Q1731">
        <v>75.066697529999999</v>
      </c>
      <c r="R1731">
        <v>7431.6</v>
      </c>
      <c r="T1731" s="13">
        <v>1501.33</v>
      </c>
      <c r="U1731" s="13">
        <v>-285.26</v>
      </c>
      <c r="V1731" s="13">
        <v>72.22</v>
      </c>
      <c r="W1731" s="13">
        <v>5431.13</v>
      </c>
      <c r="X1731" s="13">
        <v>213.88</v>
      </c>
      <c r="Y1731" s="14">
        <f t="shared" si="42"/>
        <v>7431.6</v>
      </c>
      <c r="Z1731" s="7">
        <f t="shared" si="43"/>
        <v>7431.6</v>
      </c>
    </row>
    <row r="1732" spans="1:26" x14ac:dyDescent="0.25">
      <c r="A1732" t="s">
        <v>2164</v>
      </c>
      <c r="B1732">
        <v>209112</v>
      </c>
      <c r="C1732" s="30" t="s">
        <v>9612</v>
      </c>
      <c r="D1732" s="6">
        <v>44485</v>
      </c>
      <c r="E1732" t="s">
        <v>123</v>
      </c>
      <c r="F1732">
        <v>79</v>
      </c>
      <c r="G1732">
        <v>-3.8</v>
      </c>
      <c r="H1732">
        <v>75.2</v>
      </c>
      <c r="I1732" t="s">
        <v>9222</v>
      </c>
      <c r="J1732" t="s">
        <v>9223</v>
      </c>
      <c r="K1732" t="s">
        <v>9224</v>
      </c>
      <c r="L1732" t="s">
        <v>5663</v>
      </c>
      <c r="M1732" t="s">
        <v>5663</v>
      </c>
      <c r="N1732" t="s">
        <v>5663</v>
      </c>
      <c r="O1732" t="s">
        <v>5663</v>
      </c>
      <c r="P1732" t="s">
        <v>5663</v>
      </c>
      <c r="Q1732">
        <v>75.066697529999999</v>
      </c>
      <c r="R1732">
        <v>7431.6</v>
      </c>
      <c r="T1732" s="13">
        <v>1501.33</v>
      </c>
      <c r="U1732" s="13">
        <v>-285.26</v>
      </c>
      <c r="V1732" s="13">
        <v>72.22</v>
      </c>
      <c r="W1732" s="13">
        <v>5431.13</v>
      </c>
      <c r="X1732" s="13">
        <v>213.88</v>
      </c>
      <c r="Y1732" s="14">
        <f t="shared" si="42"/>
        <v>7431.6</v>
      </c>
      <c r="Z1732" s="7">
        <f t="shared" si="43"/>
        <v>7431.6</v>
      </c>
    </row>
    <row r="1733" spans="1:26" x14ac:dyDescent="0.25">
      <c r="A1733" t="s">
        <v>2164</v>
      </c>
      <c r="B1733">
        <v>209114</v>
      </c>
      <c r="C1733" s="30" t="s">
        <v>9613</v>
      </c>
      <c r="D1733" s="6">
        <v>44485</v>
      </c>
      <c r="E1733" t="s">
        <v>123</v>
      </c>
      <c r="F1733">
        <v>144</v>
      </c>
      <c r="G1733">
        <v>-6.64</v>
      </c>
      <c r="H1733">
        <v>137.36000000000001</v>
      </c>
      <c r="I1733" t="s">
        <v>9225</v>
      </c>
      <c r="J1733" t="s">
        <v>9226</v>
      </c>
      <c r="K1733" t="s">
        <v>9227</v>
      </c>
      <c r="L1733" t="s">
        <v>5663</v>
      </c>
      <c r="M1733" t="s">
        <v>5663</v>
      </c>
      <c r="N1733" t="s">
        <v>5663</v>
      </c>
      <c r="O1733" t="s">
        <v>5663</v>
      </c>
      <c r="P1733" t="s">
        <v>5663</v>
      </c>
      <c r="Q1733">
        <v>75.066697529999999</v>
      </c>
      <c r="R1733">
        <v>13512</v>
      </c>
      <c r="T1733" s="13">
        <v>2702.4</v>
      </c>
      <c r="U1733" s="13">
        <v>-498.44</v>
      </c>
      <c r="V1733" s="13">
        <v>72.22</v>
      </c>
      <c r="W1733" s="13">
        <v>9920.48</v>
      </c>
      <c r="X1733" s="13">
        <v>390.68</v>
      </c>
      <c r="Y1733" s="14">
        <f t="shared" si="42"/>
        <v>13512</v>
      </c>
      <c r="Z1733" s="7">
        <f t="shared" si="43"/>
        <v>13512</v>
      </c>
    </row>
    <row r="1734" spans="1:26" x14ac:dyDescent="0.25">
      <c r="A1734" t="s">
        <v>2164</v>
      </c>
      <c r="B1734">
        <v>209115</v>
      </c>
      <c r="C1734" s="30" t="s">
        <v>9614</v>
      </c>
      <c r="D1734" s="6">
        <v>44485</v>
      </c>
      <c r="E1734" t="s">
        <v>123</v>
      </c>
      <c r="F1734">
        <v>95</v>
      </c>
      <c r="G1734">
        <v>-4.51</v>
      </c>
      <c r="H1734">
        <v>90.49</v>
      </c>
      <c r="I1734" t="s">
        <v>9228</v>
      </c>
      <c r="J1734" t="s">
        <v>9229</v>
      </c>
      <c r="K1734" t="s">
        <v>9230</v>
      </c>
      <c r="L1734" t="s">
        <v>5663</v>
      </c>
      <c r="M1734" t="s">
        <v>5663</v>
      </c>
      <c r="N1734" t="s">
        <v>5663</v>
      </c>
      <c r="O1734" t="s">
        <v>5663</v>
      </c>
      <c r="P1734" t="s">
        <v>5663</v>
      </c>
      <c r="Q1734">
        <v>75.066697529999999</v>
      </c>
      <c r="R1734">
        <v>8932.93</v>
      </c>
      <c r="T1734" s="13">
        <v>1801.6</v>
      </c>
      <c r="U1734" s="13">
        <v>-338.55</v>
      </c>
      <c r="V1734" s="13">
        <v>72.22</v>
      </c>
      <c r="W1734" s="13">
        <v>6535.41</v>
      </c>
      <c r="X1734" s="13">
        <v>257.37</v>
      </c>
      <c r="Y1734" s="14">
        <f t="shared" si="42"/>
        <v>8932.93</v>
      </c>
      <c r="Z1734" s="7">
        <f t="shared" si="43"/>
        <v>8932.93</v>
      </c>
    </row>
    <row r="1735" spans="1:26" x14ac:dyDescent="0.25">
      <c r="A1735" t="s">
        <v>2164</v>
      </c>
      <c r="B1735">
        <v>209116</v>
      </c>
      <c r="C1735" s="30" t="s">
        <v>9615</v>
      </c>
      <c r="D1735" s="6">
        <v>44485</v>
      </c>
      <c r="E1735" t="s">
        <v>123</v>
      </c>
      <c r="F1735">
        <v>20</v>
      </c>
      <c r="G1735">
        <v>-1.23</v>
      </c>
      <c r="H1735">
        <v>18.77</v>
      </c>
      <c r="I1735" t="s">
        <v>9231</v>
      </c>
      <c r="J1735" t="s">
        <v>9232</v>
      </c>
      <c r="K1735" t="s">
        <v>9233</v>
      </c>
      <c r="L1735" t="s">
        <v>5663</v>
      </c>
      <c r="M1735" t="s">
        <v>5663</v>
      </c>
      <c r="N1735" t="s">
        <v>5663</v>
      </c>
      <c r="O1735" t="s">
        <v>5663</v>
      </c>
      <c r="P1735" t="s">
        <v>5663</v>
      </c>
      <c r="Q1735">
        <v>75.066697529999999</v>
      </c>
      <c r="R1735">
        <v>1501.33</v>
      </c>
      <c r="T1735" s="13">
        <v>0</v>
      </c>
      <c r="U1735" s="13">
        <v>-92.32</v>
      </c>
      <c r="V1735" s="13">
        <v>72.22</v>
      </c>
      <c r="W1735" s="13">
        <v>1355.62</v>
      </c>
      <c r="X1735" s="13">
        <v>53.39</v>
      </c>
      <c r="Y1735" s="14">
        <f t="shared" si="42"/>
        <v>1501.33</v>
      </c>
      <c r="Z1735" s="7">
        <f t="shared" si="43"/>
        <v>1501.33</v>
      </c>
    </row>
    <row r="1736" spans="1:26" x14ac:dyDescent="0.25">
      <c r="A1736" t="s">
        <v>2164</v>
      </c>
      <c r="B1736">
        <v>209117</v>
      </c>
      <c r="C1736" s="30" t="s">
        <v>9616</v>
      </c>
      <c r="D1736" s="6">
        <v>44485</v>
      </c>
      <c r="E1736" t="s">
        <v>123</v>
      </c>
      <c r="F1736">
        <v>20</v>
      </c>
      <c r="G1736">
        <v>-1.23</v>
      </c>
      <c r="H1736">
        <v>18.77</v>
      </c>
      <c r="I1736" t="s">
        <v>9234</v>
      </c>
      <c r="J1736" t="s">
        <v>9235</v>
      </c>
      <c r="K1736" t="s">
        <v>9236</v>
      </c>
      <c r="L1736" t="s">
        <v>5663</v>
      </c>
      <c r="M1736" t="s">
        <v>5663</v>
      </c>
      <c r="N1736" t="s">
        <v>5663</v>
      </c>
      <c r="O1736" t="s">
        <v>5663</v>
      </c>
      <c r="P1736" t="s">
        <v>5663</v>
      </c>
      <c r="Q1736">
        <v>75.066697529999999</v>
      </c>
      <c r="R1736">
        <v>1501.33</v>
      </c>
      <c r="T1736" s="13">
        <v>0</v>
      </c>
      <c r="U1736" s="13">
        <v>-92.32</v>
      </c>
      <c r="V1736" s="13">
        <v>72.22</v>
      </c>
      <c r="W1736" s="13">
        <v>1355.62</v>
      </c>
      <c r="X1736" s="13">
        <v>53.39</v>
      </c>
      <c r="Y1736" s="14">
        <f t="shared" si="42"/>
        <v>1501.33</v>
      </c>
      <c r="Z1736" s="7">
        <f t="shared" si="43"/>
        <v>1501.33</v>
      </c>
    </row>
    <row r="1737" spans="1:26" x14ac:dyDescent="0.25">
      <c r="A1737" t="s">
        <v>2164</v>
      </c>
      <c r="B1737">
        <v>209118</v>
      </c>
      <c r="C1737" s="30" t="s">
        <v>9617</v>
      </c>
      <c r="D1737" s="6">
        <v>44485</v>
      </c>
      <c r="E1737" t="s">
        <v>123</v>
      </c>
      <c r="F1737">
        <v>99</v>
      </c>
      <c r="G1737">
        <v>-4.67</v>
      </c>
      <c r="H1737">
        <v>94.33</v>
      </c>
      <c r="I1737" t="s">
        <v>9237</v>
      </c>
      <c r="J1737" t="s">
        <v>9238</v>
      </c>
      <c r="K1737" t="s">
        <v>9239</v>
      </c>
      <c r="L1737" t="s">
        <v>5663</v>
      </c>
      <c r="M1737" t="s">
        <v>5663</v>
      </c>
      <c r="N1737" t="s">
        <v>5663</v>
      </c>
      <c r="O1737" t="s">
        <v>5663</v>
      </c>
      <c r="P1737" t="s">
        <v>5663</v>
      </c>
      <c r="Q1737">
        <v>75.066697529999999</v>
      </c>
      <c r="R1737">
        <v>7431.6</v>
      </c>
      <c r="T1737" s="13">
        <v>0</v>
      </c>
      <c r="U1737" s="13">
        <v>-350.56</v>
      </c>
      <c r="V1737" s="13">
        <v>72.22</v>
      </c>
      <c r="W1737" s="13">
        <v>6812.75</v>
      </c>
      <c r="X1737" s="13">
        <v>268.29000000000002</v>
      </c>
      <c r="Y1737" s="14">
        <f t="shared" si="42"/>
        <v>7431.6</v>
      </c>
      <c r="Z1737" s="7">
        <f t="shared" si="43"/>
        <v>7431.6</v>
      </c>
    </row>
    <row r="1738" spans="1:26" x14ac:dyDescent="0.25">
      <c r="A1738" t="s">
        <v>2164</v>
      </c>
      <c r="B1738">
        <v>209119</v>
      </c>
      <c r="C1738" s="30" t="s">
        <v>9618</v>
      </c>
      <c r="D1738" s="6">
        <v>44485</v>
      </c>
      <c r="E1738" t="s">
        <v>123</v>
      </c>
      <c r="F1738">
        <v>79</v>
      </c>
      <c r="G1738">
        <v>-3.8</v>
      </c>
      <c r="H1738">
        <v>75.2</v>
      </c>
      <c r="I1738" t="s">
        <v>9240</v>
      </c>
      <c r="J1738" t="s">
        <v>9241</v>
      </c>
      <c r="K1738" t="s">
        <v>9242</v>
      </c>
      <c r="L1738" t="s">
        <v>5663</v>
      </c>
      <c r="M1738" t="s">
        <v>5663</v>
      </c>
      <c r="N1738" t="s">
        <v>5663</v>
      </c>
      <c r="O1738" t="s">
        <v>5663</v>
      </c>
      <c r="P1738" t="s">
        <v>5663</v>
      </c>
      <c r="Q1738">
        <v>75.066697529999999</v>
      </c>
      <c r="R1738">
        <v>7431.6</v>
      </c>
      <c r="T1738" s="13">
        <v>1501.33</v>
      </c>
      <c r="U1738" s="13">
        <v>-285.26</v>
      </c>
      <c r="V1738" s="13">
        <v>72.22</v>
      </c>
      <c r="W1738" s="13">
        <v>5431.13</v>
      </c>
      <c r="X1738" s="13">
        <v>213.88</v>
      </c>
      <c r="Y1738" s="14">
        <f t="shared" si="42"/>
        <v>7431.6</v>
      </c>
      <c r="Z1738" s="7">
        <f t="shared" si="43"/>
        <v>7431.6</v>
      </c>
    </row>
    <row r="1739" spans="1:26" x14ac:dyDescent="0.25">
      <c r="A1739" t="s">
        <v>2164</v>
      </c>
      <c r="B1739">
        <v>209120</v>
      </c>
      <c r="C1739" s="30" t="s">
        <v>9619</v>
      </c>
      <c r="D1739" s="6">
        <v>44486</v>
      </c>
      <c r="E1739" t="s">
        <v>123</v>
      </c>
      <c r="F1739">
        <v>99</v>
      </c>
      <c r="G1739">
        <v>-4.67</v>
      </c>
      <c r="H1739">
        <v>94.33</v>
      </c>
      <c r="I1739" t="s">
        <v>9243</v>
      </c>
      <c r="J1739" t="s">
        <v>9244</v>
      </c>
      <c r="K1739" t="s">
        <v>9245</v>
      </c>
      <c r="L1739" t="s">
        <v>5663</v>
      </c>
      <c r="M1739" t="s">
        <v>5663</v>
      </c>
      <c r="N1739" t="s">
        <v>5663</v>
      </c>
      <c r="O1739" t="s">
        <v>5663</v>
      </c>
      <c r="P1739" t="s">
        <v>5663</v>
      </c>
      <c r="Q1739">
        <v>75.038253936100006</v>
      </c>
      <c r="R1739">
        <v>7428.79</v>
      </c>
      <c r="T1739" s="13">
        <v>0</v>
      </c>
      <c r="U1739" s="13">
        <v>-350.43</v>
      </c>
      <c r="V1739" s="13">
        <v>72.22</v>
      </c>
      <c r="W1739" s="13">
        <v>6812.8</v>
      </c>
      <c r="X1739" s="13">
        <v>265.56</v>
      </c>
      <c r="Y1739" s="14">
        <f t="shared" si="42"/>
        <v>7428.79</v>
      </c>
      <c r="Z1739" s="7">
        <f t="shared" si="43"/>
        <v>7428.7900000000009</v>
      </c>
    </row>
    <row r="1740" spans="1:26" x14ac:dyDescent="0.25">
      <c r="A1740" t="s">
        <v>2164</v>
      </c>
      <c r="B1740">
        <v>209121</v>
      </c>
      <c r="C1740" s="30" t="s">
        <v>9620</v>
      </c>
      <c r="D1740" s="6">
        <v>44486</v>
      </c>
      <c r="E1740" t="s">
        <v>123</v>
      </c>
      <c r="F1740">
        <v>99</v>
      </c>
      <c r="G1740">
        <v>-4.67</v>
      </c>
      <c r="H1740">
        <v>94.33</v>
      </c>
      <c r="I1740" t="s">
        <v>9246</v>
      </c>
      <c r="J1740" t="s">
        <v>9247</v>
      </c>
      <c r="K1740" t="s">
        <v>9248</v>
      </c>
      <c r="L1740" t="s">
        <v>5663</v>
      </c>
      <c r="M1740" t="s">
        <v>5663</v>
      </c>
      <c r="N1740" t="s">
        <v>5663</v>
      </c>
      <c r="O1740" t="s">
        <v>5663</v>
      </c>
      <c r="P1740" t="s">
        <v>5663</v>
      </c>
      <c r="Q1740">
        <v>75.038253936100006</v>
      </c>
      <c r="R1740">
        <v>7428.79</v>
      </c>
      <c r="T1740" s="13">
        <v>0</v>
      </c>
      <c r="U1740" s="13">
        <v>-350.43</v>
      </c>
      <c r="V1740" s="13">
        <v>72.22</v>
      </c>
      <c r="W1740" s="13">
        <v>6812.8</v>
      </c>
      <c r="X1740" s="13">
        <v>265.56</v>
      </c>
      <c r="Y1740" s="14">
        <f t="shared" si="42"/>
        <v>7428.79</v>
      </c>
      <c r="Z1740" s="7">
        <f t="shared" si="43"/>
        <v>7428.7900000000009</v>
      </c>
    </row>
    <row r="1741" spans="1:26" x14ac:dyDescent="0.25">
      <c r="A1741" t="s">
        <v>2164</v>
      </c>
      <c r="B1741">
        <v>209122</v>
      </c>
      <c r="C1741" s="30" t="s">
        <v>9621</v>
      </c>
      <c r="D1741" s="6">
        <v>44486</v>
      </c>
      <c r="E1741" t="s">
        <v>123</v>
      </c>
      <c r="F1741">
        <v>20</v>
      </c>
      <c r="G1741">
        <v>-1.23</v>
      </c>
      <c r="H1741">
        <v>18.77</v>
      </c>
      <c r="I1741" t="s">
        <v>9249</v>
      </c>
      <c r="J1741" t="s">
        <v>9247</v>
      </c>
      <c r="K1741" t="s">
        <v>9248</v>
      </c>
      <c r="L1741" t="s">
        <v>5663</v>
      </c>
      <c r="M1741" t="s">
        <v>5663</v>
      </c>
      <c r="N1741" t="s">
        <v>5663</v>
      </c>
      <c r="O1741" t="s">
        <v>5663</v>
      </c>
      <c r="P1741" t="s">
        <v>5663</v>
      </c>
      <c r="Q1741">
        <v>75.038253936100006</v>
      </c>
      <c r="R1741">
        <v>1500.77</v>
      </c>
      <c r="T1741" s="13">
        <v>0</v>
      </c>
      <c r="U1741" s="13">
        <v>-92.3</v>
      </c>
      <c r="V1741" s="13">
        <v>72.22</v>
      </c>
      <c r="W1741" s="13">
        <v>1355.63</v>
      </c>
      <c r="X1741" s="13">
        <v>52.84</v>
      </c>
      <c r="Y1741" s="14">
        <f t="shared" si="42"/>
        <v>1500.77</v>
      </c>
      <c r="Z1741" s="7">
        <f t="shared" si="43"/>
        <v>1500.77</v>
      </c>
    </row>
    <row r="1742" spans="1:26" x14ac:dyDescent="0.25">
      <c r="A1742" t="s">
        <v>2164</v>
      </c>
      <c r="B1742">
        <v>209123</v>
      </c>
      <c r="C1742" s="30" t="s">
        <v>9622</v>
      </c>
      <c r="D1742" s="6">
        <v>44486</v>
      </c>
      <c r="E1742" t="s">
        <v>123</v>
      </c>
      <c r="F1742">
        <v>79</v>
      </c>
      <c r="G1742">
        <v>-3.8</v>
      </c>
      <c r="H1742">
        <v>75.2</v>
      </c>
      <c r="I1742" t="s">
        <v>9250</v>
      </c>
      <c r="J1742" t="s">
        <v>9251</v>
      </c>
      <c r="K1742" t="s">
        <v>9252</v>
      </c>
      <c r="L1742" t="s">
        <v>5663</v>
      </c>
      <c r="M1742" t="s">
        <v>5663</v>
      </c>
      <c r="N1742" t="s">
        <v>5663</v>
      </c>
      <c r="O1742" t="s">
        <v>5663</v>
      </c>
      <c r="P1742" t="s">
        <v>5663</v>
      </c>
      <c r="Q1742">
        <v>75.038253936100006</v>
      </c>
      <c r="R1742">
        <v>7428.79</v>
      </c>
      <c r="T1742" s="13">
        <v>1500.77</v>
      </c>
      <c r="U1742" s="13">
        <v>-285.14999999999998</v>
      </c>
      <c r="V1742" s="13">
        <v>72.22</v>
      </c>
      <c r="W1742" s="13">
        <v>5431.17</v>
      </c>
      <c r="X1742" s="13">
        <v>211.7</v>
      </c>
      <c r="Y1742" s="14">
        <f t="shared" si="42"/>
        <v>7428.79</v>
      </c>
      <c r="Z1742" s="7">
        <f t="shared" si="43"/>
        <v>7428.7899999999991</v>
      </c>
    </row>
    <row r="1743" spans="1:26" x14ac:dyDescent="0.25">
      <c r="A1743" t="s">
        <v>2164</v>
      </c>
      <c r="B1743">
        <v>209124</v>
      </c>
      <c r="C1743" s="30" t="s">
        <v>9623</v>
      </c>
      <c r="D1743" s="6">
        <v>44486</v>
      </c>
      <c r="E1743" t="s">
        <v>123</v>
      </c>
      <c r="F1743">
        <v>79</v>
      </c>
      <c r="G1743">
        <v>-3.8</v>
      </c>
      <c r="H1743">
        <v>75.2</v>
      </c>
      <c r="I1743" t="s">
        <v>9253</v>
      </c>
      <c r="J1743" t="s">
        <v>9254</v>
      </c>
      <c r="K1743" t="s">
        <v>9255</v>
      </c>
      <c r="L1743" t="s">
        <v>5663</v>
      </c>
      <c r="M1743" t="s">
        <v>5663</v>
      </c>
      <c r="N1743" t="s">
        <v>5663</v>
      </c>
      <c r="O1743" t="s">
        <v>5663</v>
      </c>
      <c r="P1743" t="s">
        <v>5663</v>
      </c>
      <c r="Q1743">
        <v>75.038253936100006</v>
      </c>
      <c r="R1743">
        <v>7428.79</v>
      </c>
      <c r="T1743" s="13">
        <v>1500.77</v>
      </c>
      <c r="U1743" s="13">
        <v>-285.14999999999998</v>
      </c>
      <c r="V1743" s="13">
        <v>72.22</v>
      </c>
      <c r="W1743" s="13">
        <v>5431.17</v>
      </c>
      <c r="X1743" s="13">
        <v>211.7</v>
      </c>
      <c r="Y1743" s="14">
        <f t="shared" si="42"/>
        <v>7428.79</v>
      </c>
      <c r="Z1743" s="7">
        <f t="shared" si="43"/>
        <v>7428.7899999999991</v>
      </c>
    </row>
    <row r="1744" spans="1:26" x14ac:dyDescent="0.25">
      <c r="A1744" t="s">
        <v>2164</v>
      </c>
      <c r="B1744">
        <v>209125</v>
      </c>
      <c r="C1744" s="30" t="s">
        <v>9624</v>
      </c>
      <c r="D1744" s="6">
        <v>44486</v>
      </c>
      <c r="E1744" t="s">
        <v>123</v>
      </c>
      <c r="F1744">
        <v>79</v>
      </c>
      <c r="G1744">
        <v>-3.8</v>
      </c>
      <c r="H1744">
        <v>75.2</v>
      </c>
      <c r="I1744" t="s">
        <v>9256</v>
      </c>
      <c r="J1744" t="s">
        <v>8545</v>
      </c>
      <c r="K1744" t="s">
        <v>8546</v>
      </c>
      <c r="L1744" t="s">
        <v>5663</v>
      </c>
      <c r="M1744" t="s">
        <v>5663</v>
      </c>
      <c r="N1744" t="s">
        <v>5663</v>
      </c>
      <c r="O1744" t="s">
        <v>5663</v>
      </c>
      <c r="P1744" t="s">
        <v>5663</v>
      </c>
      <c r="Q1744">
        <v>75.038253936100006</v>
      </c>
      <c r="R1744">
        <v>7428.79</v>
      </c>
      <c r="T1744" s="13">
        <v>1500.77</v>
      </c>
      <c r="U1744" s="13">
        <v>-285.14999999999998</v>
      </c>
      <c r="V1744" s="13">
        <v>72.22</v>
      </c>
      <c r="W1744" s="13">
        <v>5431.17</v>
      </c>
      <c r="X1744" s="13">
        <v>211.7</v>
      </c>
      <c r="Y1744" s="14">
        <f t="shared" si="42"/>
        <v>7428.79</v>
      </c>
      <c r="Z1744" s="7">
        <f t="shared" si="43"/>
        <v>7428.7899999999991</v>
      </c>
    </row>
    <row r="1745" spans="1:26" x14ac:dyDescent="0.25">
      <c r="A1745" t="s">
        <v>2164</v>
      </c>
      <c r="B1745">
        <v>209126</v>
      </c>
      <c r="C1745" s="30" t="s">
        <v>9625</v>
      </c>
      <c r="D1745" s="6">
        <v>44486</v>
      </c>
      <c r="E1745" t="s">
        <v>123</v>
      </c>
      <c r="F1745">
        <v>99</v>
      </c>
      <c r="G1745">
        <v>-4.67</v>
      </c>
      <c r="H1745">
        <v>94.33</v>
      </c>
      <c r="I1745" t="s">
        <v>9257</v>
      </c>
      <c r="J1745" t="s">
        <v>9258</v>
      </c>
      <c r="K1745" t="s">
        <v>9259</v>
      </c>
      <c r="L1745" t="s">
        <v>5663</v>
      </c>
      <c r="M1745" t="s">
        <v>5663</v>
      </c>
      <c r="N1745" t="s">
        <v>5663</v>
      </c>
      <c r="O1745" t="s">
        <v>5663</v>
      </c>
      <c r="P1745" t="s">
        <v>5663</v>
      </c>
      <c r="Q1745">
        <v>75.038253936100006</v>
      </c>
      <c r="R1745">
        <v>7428.79</v>
      </c>
      <c r="T1745" s="13">
        <v>0</v>
      </c>
      <c r="U1745" s="13">
        <v>-350.43</v>
      </c>
      <c r="V1745" s="13">
        <v>72.22</v>
      </c>
      <c r="W1745" s="13">
        <v>6812.8</v>
      </c>
      <c r="X1745" s="13">
        <v>265.56</v>
      </c>
      <c r="Y1745" s="14">
        <f t="shared" si="42"/>
        <v>7428.79</v>
      </c>
      <c r="Z1745" s="7">
        <f t="shared" si="43"/>
        <v>7428.7900000000009</v>
      </c>
    </row>
    <row r="1746" spans="1:26" x14ac:dyDescent="0.25">
      <c r="A1746" t="s">
        <v>2164</v>
      </c>
      <c r="B1746">
        <v>209127</v>
      </c>
      <c r="C1746" s="30" t="s">
        <v>9626</v>
      </c>
      <c r="D1746" s="6">
        <v>44486</v>
      </c>
      <c r="E1746" t="s">
        <v>123</v>
      </c>
      <c r="F1746">
        <v>79</v>
      </c>
      <c r="G1746">
        <v>-3.8</v>
      </c>
      <c r="H1746">
        <v>75.2</v>
      </c>
      <c r="I1746" t="s">
        <v>9260</v>
      </c>
      <c r="J1746" t="s">
        <v>9261</v>
      </c>
      <c r="K1746" t="s">
        <v>9262</v>
      </c>
      <c r="L1746" t="s">
        <v>5663</v>
      </c>
      <c r="M1746" t="s">
        <v>5663</v>
      </c>
      <c r="N1746" t="s">
        <v>5663</v>
      </c>
      <c r="O1746" t="s">
        <v>5663</v>
      </c>
      <c r="P1746" t="s">
        <v>5663</v>
      </c>
      <c r="Q1746">
        <v>75.038253936100006</v>
      </c>
      <c r="R1746">
        <v>7428.79</v>
      </c>
      <c r="T1746" s="13">
        <v>1500.77</v>
      </c>
      <c r="U1746" s="13">
        <v>-285.14999999999998</v>
      </c>
      <c r="V1746" s="13">
        <v>72.22</v>
      </c>
      <c r="W1746" s="13">
        <v>5431.17</v>
      </c>
      <c r="X1746" s="13">
        <v>211.7</v>
      </c>
      <c r="Y1746" s="14">
        <f t="shared" si="42"/>
        <v>7428.79</v>
      </c>
      <c r="Z1746" s="7">
        <f t="shared" si="43"/>
        <v>7428.7899999999991</v>
      </c>
    </row>
    <row r="1747" spans="1:26" x14ac:dyDescent="0.25">
      <c r="A1747" t="s">
        <v>2164</v>
      </c>
      <c r="B1747">
        <v>209129</v>
      </c>
      <c r="C1747" s="30" t="s">
        <v>9627</v>
      </c>
      <c r="D1747" s="6">
        <v>44487</v>
      </c>
      <c r="E1747" t="s">
        <v>123</v>
      </c>
      <c r="F1747">
        <v>79</v>
      </c>
      <c r="G1747">
        <v>-3.8</v>
      </c>
      <c r="H1747">
        <v>75.2</v>
      </c>
      <c r="I1747" t="s">
        <v>9263</v>
      </c>
      <c r="J1747" t="s">
        <v>5390</v>
      </c>
      <c r="K1747" t="s">
        <v>5391</v>
      </c>
      <c r="L1747" t="s">
        <v>5663</v>
      </c>
      <c r="M1747" t="s">
        <v>5663</v>
      </c>
      <c r="N1747" t="s">
        <v>5663</v>
      </c>
      <c r="O1747" t="s">
        <v>5663</v>
      </c>
      <c r="P1747" t="s">
        <v>5663</v>
      </c>
      <c r="Q1747">
        <v>75.314305161199997</v>
      </c>
      <c r="R1747">
        <v>7456.12</v>
      </c>
      <c r="T1747" s="13">
        <v>1506.29</v>
      </c>
      <c r="U1747" s="13">
        <v>-286.2</v>
      </c>
      <c r="V1747" s="13">
        <v>72.22</v>
      </c>
      <c r="W1747" s="13">
        <v>5431.16</v>
      </c>
      <c r="X1747" s="13">
        <v>232.47</v>
      </c>
      <c r="Y1747" s="14">
        <f t="shared" si="42"/>
        <v>7456.12</v>
      </c>
      <c r="Z1747" s="7">
        <f t="shared" si="43"/>
        <v>7456.12</v>
      </c>
    </row>
    <row r="1748" spans="1:26" x14ac:dyDescent="0.25">
      <c r="A1748" t="s">
        <v>2164</v>
      </c>
      <c r="B1748">
        <v>209130</v>
      </c>
      <c r="C1748" s="30" t="s">
        <v>9628</v>
      </c>
      <c r="D1748" s="6">
        <v>44487</v>
      </c>
      <c r="E1748" t="s">
        <v>123</v>
      </c>
      <c r="F1748">
        <v>16</v>
      </c>
      <c r="G1748">
        <v>-1.05</v>
      </c>
      <c r="H1748">
        <v>14.95</v>
      </c>
      <c r="I1748" t="s">
        <v>9264</v>
      </c>
      <c r="J1748" t="s">
        <v>9265</v>
      </c>
      <c r="K1748" t="s">
        <v>9266</v>
      </c>
      <c r="L1748" t="s">
        <v>5663</v>
      </c>
      <c r="M1748" t="s">
        <v>5663</v>
      </c>
      <c r="N1748" t="s">
        <v>5663</v>
      </c>
      <c r="O1748" t="s">
        <v>5663</v>
      </c>
      <c r="P1748" t="s">
        <v>5663</v>
      </c>
      <c r="Q1748">
        <v>75.314305161199997</v>
      </c>
      <c r="R1748">
        <v>1506.29</v>
      </c>
      <c r="T1748" s="13">
        <v>301.26</v>
      </c>
      <c r="U1748" s="13">
        <v>-79.08</v>
      </c>
      <c r="V1748" s="13">
        <v>72.22</v>
      </c>
      <c r="W1748" s="13">
        <v>1079.73</v>
      </c>
      <c r="X1748" s="13">
        <v>46.22</v>
      </c>
      <c r="Y1748" s="14">
        <f t="shared" si="42"/>
        <v>1506.29</v>
      </c>
      <c r="Z1748" s="7">
        <f t="shared" si="43"/>
        <v>1506.29</v>
      </c>
    </row>
    <row r="1749" spans="1:26" x14ac:dyDescent="0.25">
      <c r="A1749" t="s">
        <v>2164</v>
      </c>
      <c r="B1749">
        <v>209131</v>
      </c>
      <c r="C1749" s="30" t="s">
        <v>9629</v>
      </c>
      <c r="D1749" s="6">
        <v>44487</v>
      </c>
      <c r="E1749" t="s">
        <v>123</v>
      </c>
      <c r="F1749">
        <v>16</v>
      </c>
      <c r="G1749">
        <v>-1.05</v>
      </c>
      <c r="H1749">
        <v>14.95</v>
      </c>
      <c r="I1749" t="s">
        <v>9267</v>
      </c>
      <c r="J1749" t="s">
        <v>8517</v>
      </c>
      <c r="K1749" t="s">
        <v>8518</v>
      </c>
      <c r="L1749" t="s">
        <v>5663</v>
      </c>
      <c r="M1749" t="s">
        <v>5663</v>
      </c>
      <c r="N1749" t="s">
        <v>5663</v>
      </c>
      <c r="O1749" t="s">
        <v>5663</v>
      </c>
      <c r="P1749" t="s">
        <v>5663</v>
      </c>
      <c r="Q1749">
        <v>75.314305161199997</v>
      </c>
      <c r="R1749">
        <v>1506.29</v>
      </c>
      <c r="T1749" s="13">
        <v>301.26</v>
      </c>
      <c r="U1749" s="13">
        <v>-79.08</v>
      </c>
      <c r="V1749" s="13">
        <v>72.22</v>
      </c>
      <c r="W1749" s="13">
        <v>1079.73</v>
      </c>
      <c r="X1749" s="13">
        <v>46.22</v>
      </c>
      <c r="Y1749" s="14">
        <f t="shared" si="42"/>
        <v>1506.29</v>
      </c>
      <c r="Z1749" s="7">
        <f t="shared" si="43"/>
        <v>1506.29</v>
      </c>
    </row>
    <row r="1750" spans="1:26" x14ac:dyDescent="0.25">
      <c r="A1750" t="s">
        <v>2164</v>
      </c>
      <c r="B1750">
        <v>209132</v>
      </c>
      <c r="C1750" s="30" t="s">
        <v>9630</v>
      </c>
      <c r="D1750" s="6">
        <v>44487</v>
      </c>
      <c r="E1750" t="s">
        <v>123</v>
      </c>
      <c r="F1750">
        <v>16</v>
      </c>
      <c r="G1750">
        <v>-1.05</v>
      </c>
      <c r="H1750">
        <v>14.95</v>
      </c>
      <c r="I1750" t="s">
        <v>9268</v>
      </c>
      <c r="J1750" t="s">
        <v>9269</v>
      </c>
      <c r="K1750" t="s">
        <v>9270</v>
      </c>
      <c r="L1750" t="s">
        <v>5663</v>
      </c>
      <c r="M1750" t="s">
        <v>5663</v>
      </c>
      <c r="N1750" t="s">
        <v>5663</v>
      </c>
      <c r="O1750" t="s">
        <v>5663</v>
      </c>
      <c r="P1750" t="s">
        <v>5663</v>
      </c>
      <c r="Q1750">
        <v>75.314305161199997</v>
      </c>
      <c r="R1750">
        <v>1506.29</v>
      </c>
      <c r="T1750" s="13">
        <v>301.26</v>
      </c>
      <c r="U1750" s="13">
        <v>-79.08</v>
      </c>
      <c r="V1750" s="13">
        <v>72.22</v>
      </c>
      <c r="W1750" s="13">
        <v>1079.73</v>
      </c>
      <c r="X1750" s="13">
        <v>46.22</v>
      </c>
      <c r="Y1750" s="14">
        <f t="shared" si="42"/>
        <v>1506.29</v>
      </c>
      <c r="Z1750" s="7">
        <f t="shared" si="43"/>
        <v>1506.29</v>
      </c>
    </row>
    <row r="1751" spans="1:26" x14ac:dyDescent="0.25">
      <c r="A1751" t="s">
        <v>2164</v>
      </c>
      <c r="B1751">
        <v>209133</v>
      </c>
      <c r="C1751" s="30" t="s">
        <v>9631</v>
      </c>
      <c r="D1751" s="6">
        <v>44487</v>
      </c>
      <c r="E1751" t="s">
        <v>123</v>
      </c>
      <c r="F1751">
        <v>79</v>
      </c>
      <c r="G1751">
        <v>-3.8</v>
      </c>
      <c r="H1751">
        <v>75.2</v>
      </c>
      <c r="I1751" t="s">
        <v>9271</v>
      </c>
      <c r="J1751" t="s">
        <v>9272</v>
      </c>
      <c r="K1751" t="s">
        <v>9273</v>
      </c>
      <c r="L1751" t="s">
        <v>5663</v>
      </c>
      <c r="M1751" t="s">
        <v>5663</v>
      </c>
      <c r="N1751" t="s">
        <v>5663</v>
      </c>
      <c r="O1751" t="s">
        <v>5663</v>
      </c>
      <c r="P1751" t="s">
        <v>5663</v>
      </c>
      <c r="Q1751">
        <v>75.314305161199997</v>
      </c>
      <c r="R1751">
        <v>7456.12</v>
      </c>
      <c r="T1751" s="13">
        <v>1506.29</v>
      </c>
      <c r="U1751" s="13">
        <v>-286.2</v>
      </c>
      <c r="V1751" s="13">
        <v>72.22</v>
      </c>
      <c r="W1751" s="13">
        <v>5431.16</v>
      </c>
      <c r="X1751" s="13">
        <v>232.47</v>
      </c>
      <c r="Y1751" s="14">
        <f t="shared" ref="Y1751:Y1814" si="44">+R1751</f>
        <v>7456.12</v>
      </c>
      <c r="Z1751" s="7">
        <f t="shared" ref="Z1751:Z1814" si="45">+W1751+X1751-U1751+T1751</f>
        <v>7456.12</v>
      </c>
    </row>
    <row r="1752" spans="1:26" x14ac:dyDescent="0.25">
      <c r="A1752" t="s">
        <v>2164</v>
      </c>
      <c r="B1752">
        <v>209135</v>
      </c>
      <c r="C1752" s="30" t="s">
        <v>9632</v>
      </c>
      <c r="D1752" s="6">
        <v>44487</v>
      </c>
      <c r="E1752" t="s">
        <v>123</v>
      </c>
      <c r="F1752">
        <v>89</v>
      </c>
      <c r="G1752">
        <v>-4.24</v>
      </c>
      <c r="H1752">
        <v>84.76</v>
      </c>
      <c r="I1752" t="s">
        <v>9274</v>
      </c>
      <c r="J1752" t="s">
        <v>9275</v>
      </c>
      <c r="K1752" t="s">
        <v>9276</v>
      </c>
      <c r="L1752" t="s">
        <v>5663</v>
      </c>
      <c r="M1752" t="s">
        <v>5663</v>
      </c>
      <c r="N1752" t="s">
        <v>5663</v>
      </c>
      <c r="O1752" t="s">
        <v>5663</v>
      </c>
      <c r="P1752" t="s">
        <v>5663</v>
      </c>
      <c r="Q1752">
        <v>75.314305161199997</v>
      </c>
      <c r="R1752">
        <v>6702.97</v>
      </c>
      <c r="T1752" s="13">
        <v>0</v>
      </c>
      <c r="U1752" s="13">
        <v>-319.33</v>
      </c>
      <c r="V1752" s="13">
        <v>72.22</v>
      </c>
      <c r="W1752" s="13">
        <v>6121.62</v>
      </c>
      <c r="X1752" s="13">
        <v>262.02</v>
      </c>
      <c r="Y1752" s="14">
        <f t="shared" si="44"/>
        <v>6702.97</v>
      </c>
      <c r="Z1752" s="7">
        <f t="shared" si="45"/>
        <v>6702.9699999999993</v>
      </c>
    </row>
    <row r="1753" spans="1:26" x14ac:dyDescent="0.25">
      <c r="A1753" t="s">
        <v>2164</v>
      </c>
      <c r="B1753">
        <v>209136</v>
      </c>
      <c r="C1753" s="30" t="s">
        <v>9633</v>
      </c>
      <c r="D1753" s="6">
        <v>44487</v>
      </c>
      <c r="E1753" t="s">
        <v>123</v>
      </c>
      <c r="F1753">
        <v>39</v>
      </c>
      <c r="G1753">
        <v>-2.0499999999999998</v>
      </c>
      <c r="H1753">
        <v>36.950000000000003</v>
      </c>
      <c r="I1753" t="s">
        <v>9277</v>
      </c>
      <c r="J1753" t="s">
        <v>9278</v>
      </c>
      <c r="K1753" t="s">
        <v>9279</v>
      </c>
      <c r="L1753" t="s">
        <v>5663</v>
      </c>
      <c r="M1753" t="s">
        <v>5663</v>
      </c>
      <c r="N1753" t="s">
        <v>5663</v>
      </c>
      <c r="O1753" t="s">
        <v>5663</v>
      </c>
      <c r="P1753" t="s">
        <v>5663</v>
      </c>
      <c r="Q1753">
        <v>75.314305161199997</v>
      </c>
      <c r="R1753">
        <v>3690.4</v>
      </c>
      <c r="T1753" s="13">
        <v>753.14</v>
      </c>
      <c r="U1753" s="13">
        <v>-154.38999999999999</v>
      </c>
      <c r="V1753" s="13">
        <v>72.22</v>
      </c>
      <c r="W1753" s="13">
        <v>2668.64</v>
      </c>
      <c r="X1753" s="13">
        <v>114.23</v>
      </c>
      <c r="Y1753" s="14">
        <f t="shared" si="44"/>
        <v>3690.4</v>
      </c>
      <c r="Z1753" s="7">
        <f t="shared" si="45"/>
        <v>3690.3999999999996</v>
      </c>
    </row>
    <row r="1754" spans="1:26" x14ac:dyDescent="0.25">
      <c r="A1754" t="s">
        <v>2164</v>
      </c>
      <c r="B1754">
        <v>209137</v>
      </c>
      <c r="C1754" s="30" t="s">
        <v>9634</v>
      </c>
      <c r="D1754" s="6">
        <v>44488</v>
      </c>
      <c r="E1754" t="s">
        <v>123</v>
      </c>
      <c r="F1754">
        <v>99</v>
      </c>
      <c r="G1754">
        <v>-4.67</v>
      </c>
      <c r="H1754">
        <v>94.33</v>
      </c>
      <c r="I1754" t="s">
        <v>9280</v>
      </c>
      <c r="J1754" t="s">
        <v>9281</v>
      </c>
      <c r="K1754" t="s">
        <v>9282</v>
      </c>
      <c r="L1754" t="s">
        <v>5663</v>
      </c>
      <c r="M1754" t="s">
        <v>5663</v>
      </c>
      <c r="N1754" t="s">
        <v>5663</v>
      </c>
      <c r="O1754" t="s">
        <v>5663</v>
      </c>
      <c r="P1754" t="s">
        <v>5663</v>
      </c>
      <c r="Q1754">
        <v>75.100379760500005</v>
      </c>
      <c r="R1754">
        <v>7434.94</v>
      </c>
      <c r="T1754" s="13">
        <v>0</v>
      </c>
      <c r="U1754" s="13">
        <v>-350.73</v>
      </c>
      <c r="V1754" s="13">
        <v>72.37</v>
      </c>
      <c r="W1754" s="13">
        <v>6826.8</v>
      </c>
      <c r="X1754" s="13">
        <v>257.41000000000003</v>
      </c>
      <c r="Y1754" s="14">
        <f t="shared" si="44"/>
        <v>7434.94</v>
      </c>
      <c r="Z1754" s="7">
        <f t="shared" si="45"/>
        <v>7434.9400000000005</v>
      </c>
    </row>
    <row r="1755" spans="1:26" x14ac:dyDescent="0.25">
      <c r="A1755" t="s">
        <v>2164</v>
      </c>
      <c r="B1755">
        <v>209138</v>
      </c>
      <c r="C1755" s="30" t="s">
        <v>9635</v>
      </c>
      <c r="D1755" s="6">
        <v>44488</v>
      </c>
      <c r="E1755" t="s">
        <v>123</v>
      </c>
      <c r="F1755">
        <v>16</v>
      </c>
      <c r="G1755">
        <v>-1.05</v>
      </c>
      <c r="H1755">
        <v>14.95</v>
      </c>
      <c r="I1755" t="s">
        <v>9283</v>
      </c>
      <c r="J1755" t="s">
        <v>9284</v>
      </c>
      <c r="K1755" t="s">
        <v>9285</v>
      </c>
      <c r="L1755" t="s">
        <v>5663</v>
      </c>
      <c r="M1755" t="s">
        <v>5663</v>
      </c>
      <c r="N1755" t="s">
        <v>5663</v>
      </c>
      <c r="O1755" t="s">
        <v>5663</v>
      </c>
      <c r="P1755" t="s">
        <v>5663</v>
      </c>
      <c r="Q1755">
        <v>75.100379760500005</v>
      </c>
      <c r="R1755">
        <v>1502.01</v>
      </c>
      <c r="T1755" s="13">
        <v>300.39999999999998</v>
      </c>
      <c r="U1755" s="13">
        <v>-78.86</v>
      </c>
      <c r="V1755" s="13">
        <v>72.37</v>
      </c>
      <c r="W1755" s="13">
        <v>1081.95</v>
      </c>
      <c r="X1755" s="13">
        <v>40.799999999999997</v>
      </c>
      <c r="Y1755" s="14">
        <f t="shared" si="44"/>
        <v>1502.01</v>
      </c>
      <c r="Z1755" s="7">
        <f t="shared" si="45"/>
        <v>1502.0099999999998</v>
      </c>
    </row>
    <row r="1756" spans="1:26" x14ac:dyDescent="0.25">
      <c r="A1756" t="s">
        <v>2164</v>
      </c>
      <c r="B1756">
        <v>209139</v>
      </c>
      <c r="C1756" s="30" t="s">
        <v>9636</v>
      </c>
      <c r="D1756" s="6">
        <v>44488</v>
      </c>
      <c r="E1756" t="s">
        <v>123</v>
      </c>
      <c r="F1756">
        <v>16</v>
      </c>
      <c r="G1756">
        <v>-1.05</v>
      </c>
      <c r="H1756">
        <v>14.95</v>
      </c>
      <c r="I1756" t="s">
        <v>9286</v>
      </c>
      <c r="J1756" t="s">
        <v>9287</v>
      </c>
      <c r="K1756" t="s">
        <v>9288</v>
      </c>
      <c r="L1756" t="s">
        <v>5663</v>
      </c>
      <c r="M1756" t="s">
        <v>5663</v>
      </c>
      <c r="N1756" t="s">
        <v>5663</v>
      </c>
      <c r="O1756" t="s">
        <v>5663</v>
      </c>
      <c r="P1756" t="s">
        <v>5663</v>
      </c>
      <c r="Q1756">
        <v>75.100379760500005</v>
      </c>
      <c r="R1756">
        <v>1502.01</v>
      </c>
      <c r="T1756" s="13">
        <v>300.39999999999998</v>
      </c>
      <c r="U1756" s="13">
        <v>-78.86</v>
      </c>
      <c r="V1756" s="13">
        <v>72.37</v>
      </c>
      <c r="W1756" s="13">
        <v>1081.95</v>
      </c>
      <c r="X1756" s="13">
        <v>40.799999999999997</v>
      </c>
      <c r="Y1756" s="14">
        <f t="shared" si="44"/>
        <v>1502.01</v>
      </c>
      <c r="Z1756" s="7">
        <f t="shared" si="45"/>
        <v>1502.0099999999998</v>
      </c>
    </row>
    <row r="1757" spans="1:26" x14ac:dyDescent="0.25">
      <c r="A1757" t="s">
        <v>2164</v>
      </c>
      <c r="B1757">
        <v>209142</v>
      </c>
      <c r="C1757" s="30" t="s">
        <v>9637</v>
      </c>
      <c r="D1757" s="6">
        <v>44488</v>
      </c>
      <c r="E1757" t="s">
        <v>123</v>
      </c>
      <c r="F1757">
        <v>79</v>
      </c>
      <c r="G1757">
        <v>-3.8</v>
      </c>
      <c r="H1757">
        <v>75.2</v>
      </c>
      <c r="I1757" t="s">
        <v>9289</v>
      </c>
      <c r="J1757" t="s">
        <v>9290</v>
      </c>
      <c r="K1757" t="s">
        <v>9291</v>
      </c>
      <c r="L1757" t="s">
        <v>5663</v>
      </c>
      <c r="M1757" t="s">
        <v>5663</v>
      </c>
      <c r="N1757" t="s">
        <v>5663</v>
      </c>
      <c r="O1757" t="s">
        <v>5663</v>
      </c>
      <c r="P1757" t="s">
        <v>5663</v>
      </c>
      <c r="Q1757">
        <v>75.100379760500005</v>
      </c>
      <c r="R1757">
        <v>7434.94</v>
      </c>
      <c r="T1757" s="13">
        <v>1502.01</v>
      </c>
      <c r="U1757" s="13">
        <v>-285.38</v>
      </c>
      <c r="V1757" s="13">
        <v>72.37</v>
      </c>
      <c r="W1757" s="13">
        <v>5442.34</v>
      </c>
      <c r="X1757" s="13">
        <v>205.21</v>
      </c>
      <c r="Y1757" s="14">
        <f t="shared" si="44"/>
        <v>7434.94</v>
      </c>
      <c r="Z1757" s="7">
        <f t="shared" si="45"/>
        <v>7434.9400000000005</v>
      </c>
    </row>
    <row r="1758" spans="1:26" x14ac:dyDescent="0.25">
      <c r="A1758" t="s">
        <v>2164</v>
      </c>
      <c r="B1758">
        <v>209143</v>
      </c>
      <c r="C1758" s="30" t="s">
        <v>9638</v>
      </c>
      <c r="D1758" s="6">
        <v>44488</v>
      </c>
      <c r="E1758" t="s">
        <v>123</v>
      </c>
      <c r="F1758">
        <v>40</v>
      </c>
      <c r="G1758">
        <v>-2.1</v>
      </c>
      <c r="H1758">
        <v>37.9</v>
      </c>
      <c r="I1758" t="s">
        <v>9292</v>
      </c>
      <c r="J1758" t="s">
        <v>9293</v>
      </c>
      <c r="K1758" t="s">
        <v>9294</v>
      </c>
      <c r="L1758" t="s">
        <v>5663</v>
      </c>
      <c r="M1758" t="s">
        <v>5663</v>
      </c>
      <c r="N1758" t="s">
        <v>5663</v>
      </c>
      <c r="O1758" t="s">
        <v>5663</v>
      </c>
      <c r="P1758" t="s">
        <v>5663</v>
      </c>
      <c r="Q1758">
        <v>75.100379760500005</v>
      </c>
      <c r="R1758">
        <v>3004.02</v>
      </c>
      <c r="T1758" s="13">
        <v>0</v>
      </c>
      <c r="U1758" s="13">
        <v>-157.72</v>
      </c>
      <c r="V1758" s="13">
        <v>72.37</v>
      </c>
      <c r="W1758" s="13">
        <v>2742.88</v>
      </c>
      <c r="X1758" s="13">
        <v>103.42</v>
      </c>
      <c r="Y1758" s="14">
        <f t="shared" si="44"/>
        <v>3004.02</v>
      </c>
      <c r="Z1758" s="7">
        <f t="shared" si="45"/>
        <v>3004.02</v>
      </c>
    </row>
    <row r="1759" spans="1:26" x14ac:dyDescent="0.25">
      <c r="A1759" t="s">
        <v>2164</v>
      </c>
      <c r="B1759">
        <v>209144</v>
      </c>
      <c r="C1759" s="30" t="s">
        <v>9639</v>
      </c>
      <c r="D1759" s="6">
        <v>44488</v>
      </c>
      <c r="E1759" t="s">
        <v>123</v>
      </c>
      <c r="F1759">
        <v>20</v>
      </c>
      <c r="G1759">
        <v>-1.23</v>
      </c>
      <c r="H1759">
        <v>18.77</v>
      </c>
      <c r="I1759" t="s">
        <v>9295</v>
      </c>
      <c r="J1759" t="s">
        <v>9293</v>
      </c>
      <c r="K1759" t="s">
        <v>9294</v>
      </c>
      <c r="L1759" t="s">
        <v>5663</v>
      </c>
      <c r="M1759" t="s">
        <v>5663</v>
      </c>
      <c r="N1759" t="s">
        <v>5663</v>
      </c>
      <c r="O1759" t="s">
        <v>5663</v>
      </c>
      <c r="P1759" t="s">
        <v>5663</v>
      </c>
      <c r="Q1759">
        <v>75.100379760500005</v>
      </c>
      <c r="R1759">
        <v>1502.01</v>
      </c>
      <c r="T1759" s="13">
        <v>0</v>
      </c>
      <c r="U1759" s="13">
        <v>-92.38</v>
      </c>
      <c r="V1759" s="13">
        <v>72.37</v>
      </c>
      <c r="W1759" s="13">
        <v>1358.41</v>
      </c>
      <c r="X1759" s="13">
        <v>51.22</v>
      </c>
      <c r="Y1759" s="14">
        <f t="shared" si="44"/>
        <v>1502.01</v>
      </c>
      <c r="Z1759" s="7">
        <f t="shared" si="45"/>
        <v>1502.0100000000002</v>
      </c>
    </row>
    <row r="1760" spans="1:26" x14ac:dyDescent="0.25">
      <c r="A1760" t="s">
        <v>2164</v>
      </c>
      <c r="B1760">
        <v>209145</v>
      </c>
      <c r="C1760" s="30" t="s">
        <v>9640</v>
      </c>
      <c r="D1760" s="6">
        <v>44488</v>
      </c>
      <c r="E1760" t="s">
        <v>123</v>
      </c>
      <c r="F1760">
        <v>40</v>
      </c>
      <c r="G1760">
        <v>-2.1</v>
      </c>
      <c r="H1760">
        <v>37.9</v>
      </c>
      <c r="I1760" t="s">
        <v>9296</v>
      </c>
      <c r="J1760" t="s">
        <v>9297</v>
      </c>
      <c r="K1760" t="s">
        <v>9298</v>
      </c>
      <c r="L1760" t="s">
        <v>5663</v>
      </c>
      <c r="M1760" t="s">
        <v>5663</v>
      </c>
      <c r="N1760" t="s">
        <v>5663</v>
      </c>
      <c r="O1760" t="s">
        <v>5663</v>
      </c>
      <c r="P1760" t="s">
        <v>5663</v>
      </c>
      <c r="Q1760">
        <v>75.100379760500005</v>
      </c>
      <c r="R1760">
        <v>3004.02</v>
      </c>
      <c r="T1760" s="13">
        <v>0</v>
      </c>
      <c r="U1760" s="13">
        <v>-157.72</v>
      </c>
      <c r="V1760" s="13">
        <v>72.37</v>
      </c>
      <c r="W1760" s="13">
        <v>2742.88</v>
      </c>
      <c r="X1760" s="13">
        <v>103.42</v>
      </c>
      <c r="Y1760" s="14">
        <f t="shared" si="44"/>
        <v>3004.02</v>
      </c>
      <c r="Z1760" s="7">
        <f t="shared" si="45"/>
        <v>3004.02</v>
      </c>
    </row>
    <row r="1761" spans="1:26" x14ac:dyDescent="0.25">
      <c r="A1761" t="s">
        <v>2164</v>
      </c>
      <c r="B1761">
        <v>209149</v>
      </c>
      <c r="C1761" s="30" t="s">
        <v>9641</v>
      </c>
      <c r="D1761" s="6">
        <v>44488</v>
      </c>
      <c r="E1761" t="s">
        <v>123</v>
      </c>
      <c r="F1761">
        <v>39</v>
      </c>
      <c r="G1761">
        <v>-2.0499999999999998</v>
      </c>
      <c r="H1761">
        <v>36.950000000000003</v>
      </c>
      <c r="I1761" t="s">
        <v>9299</v>
      </c>
      <c r="J1761" t="s">
        <v>9297</v>
      </c>
      <c r="K1761" t="s">
        <v>9298</v>
      </c>
      <c r="L1761" t="s">
        <v>5663</v>
      </c>
      <c r="M1761" t="s">
        <v>5663</v>
      </c>
      <c r="N1761" t="s">
        <v>5663</v>
      </c>
      <c r="O1761" t="s">
        <v>5663</v>
      </c>
      <c r="P1761" t="s">
        <v>5663</v>
      </c>
      <c r="Q1761">
        <v>75.100379760500005</v>
      </c>
      <c r="R1761">
        <v>3679.92</v>
      </c>
      <c r="T1761" s="13">
        <v>751</v>
      </c>
      <c r="U1761" s="13">
        <v>-153.96</v>
      </c>
      <c r="V1761" s="13">
        <v>72.37</v>
      </c>
      <c r="W1761" s="13">
        <v>2674.13</v>
      </c>
      <c r="X1761" s="13">
        <v>100.83</v>
      </c>
      <c r="Y1761" s="14">
        <f t="shared" si="44"/>
        <v>3679.92</v>
      </c>
      <c r="Z1761" s="7">
        <f t="shared" si="45"/>
        <v>3679.92</v>
      </c>
    </row>
    <row r="1762" spans="1:26" x14ac:dyDescent="0.25">
      <c r="A1762" t="s">
        <v>2164</v>
      </c>
      <c r="B1762">
        <v>209150</v>
      </c>
      <c r="C1762" s="30" t="s">
        <v>9642</v>
      </c>
      <c r="D1762" s="6">
        <v>44488</v>
      </c>
      <c r="E1762" t="s">
        <v>123</v>
      </c>
      <c r="F1762">
        <v>20</v>
      </c>
      <c r="G1762">
        <v>-1.23</v>
      </c>
      <c r="H1762">
        <v>18.77</v>
      </c>
      <c r="I1762" t="s">
        <v>9300</v>
      </c>
      <c r="J1762" t="s">
        <v>9301</v>
      </c>
      <c r="K1762" t="s">
        <v>9302</v>
      </c>
      <c r="L1762" t="s">
        <v>5663</v>
      </c>
      <c r="M1762" t="s">
        <v>5663</v>
      </c>
      <c r="N1762" t="s">
        <v>5663</v>
      </c>
      <c r="O1762" t="s">
        <v>5663</v>
      </c>
      <c r="P1762" t="s">
        <v>5663</v>
      </c>
      <c r="Q1762">
        <v>75.100379760500005</v>
      </c>
      <c r="R1762">
        <v>1502.01</v>
      </c>
      <c r="T1762" s="13">
        <v>0</v>
      </c>
      <c r="U1762" s="13">
        <v>-92.38</v>
      </c>
      <c r="V1762" s="13">
        <v>72.37</v>
      </c>
      <c r="W1762" s="13">
        <v>1358.41</v>
      </c>
      <c r="X1762" s="13">
        <v>51.22</v>
      </c>
      <c r="Y1762" s="14">
        <f t="shared" si="44"/>
        <v>1502.01</v>
      </c>
      <c r="Z1762" s="7">
        <f t="shared" si="45"/>
        <v>1502.0100000000002</v>
      </c>
    </row>
    <row r="1763" spans="1:26" x14ac:dyDescent="0.25">
      <c r="A1763" t="s">
        <v>2164</v>
      </c>
      <c r="B1763">
        <v>209152</v>
      </c>
      <c r="C1763" s="30" t="s">
        <v>9643</v>
      </c>
      <c r="D1763" s="6">
        <v>44489</v>
      </c>
      <c r="E1763" t="s">
        <v>123</v>
      </c>
      <c r="F1763">
        <v>32</v>
      </c>
      <c r="G1763">
        <v>-1.75</v>
      </c>
      <c r="H1763">
        <v>30.25</v>
      </c>
      <c r="I1763" t="s">
        <v>9303</v>
      </c>
      <c r="J1763" t="s">
        <v>9304</v>
      </c>
      <c r="K1763" t="s">
        <v>9305</v>
      </c>
      <c r="L1763" t="s">
        <v>5663</v>
      </c>
      <c r="M1763" t="s">
        <v>5663</v>
      </c>
      <c r="N1763" t="s">
        <v>5663</v>
      </c>
      <c r="O1763" t="s">
        <v>5663</v>
      </c>
      <c r="P1763" t="s">
        <v>5663</v>
      </c>
      <c r="Q1763">
        <v>74.831022326600007</v>
      </c>
      <c r="R1763">
        <v>2993.24</v>
      </c>
      <c r="T1763" s="13">
        <v>598.65</v>
      </c>
      <c r="U1763" s="13">
        <v>-130.94999999999999</v>
      </c>
      <c r="V1763" s="13">
        <v>72.099999999999994</v>
      </c>
      <c r="W1763" s="13">
        <v>2181.0700000000002</v>
      </c>
      <c r="X1763" s="13">
        <v>82.57</v>
      </c>
      <c r="Y1763" s="14">
        <f t="shared" si="44"/>
        <v>2993.24</v>
      </c>
      <c r="Z1763" s="7">
        <f t="shared" si="45"/>
        <v>2993.2400000000002</v>
      </c>
    </row>
    <row r="1764" spans="1:26" x14ac:dyDescent="0.25">
      <c r="A1764" t="s">
        <v>2164</v>
      </c>
      <c r="B1764">
        <v>209153</v>
      </c>
      <c r="C1764" s="30" t="s">
        <v>9644</v>
      </c>
      <c r="D1764" s="6">
        <v>44489</v>
      </c>
      <c r="E1764" t="s">
        <v>123</v>
      </c>
      <c r="F1764">
        <v>79</v>
      </c>
      <c r="G1764">
        <v>-3.8</v>
      </c>
      <c r="H1764">
        <v>75.2</v>
      </c>
      <c r="I1764" t="s">
        <v>9306</v>
      </c>
      <c r="J1764" t="s">
        <v>9307</v>
      </c>
      <c r="K1764" t="s">
        <v>9308</v>
      </c>
      <c r="L1764" t="s">
        <v>5663</v>
      </c>
      <c r="M1764" t="s">
        <v>5663</v>
      </c>
      <c r="N1764" t="s">
        <v>5663</v>
      </c>
      <c r="O1764" t="s">
        <v>5663</v>
      </c>
      <c r="P1764" t="s">
        <v>5663</v>
      </c>
      <c r="Q1764">
        <v>74.831022326600007</v>
      </c>
      <c r="R1764">
        <v>7408.27</v>
      </c>
      <c r="T1764" s="13">
        <v>1496.62</v>
      </c>
      <c r="U1764" s="13">
        <v>-284.36</v>
      </c>
      <c r="V1764" s="13">
        <v>72.099999999999994</v>
      </c>
      <c r="W1764" s="13">
        <v>5422.03</v>
      </c>
      <c r="X1764" s="13">
        <v>205.26</v>
      </c>
      <c r="Y1764" s="14">
        <f t="shared" si="44"/>
        <v>7408.27</v>
      </c>
      <c r="Z1764" s="7">
        <f t="shared" si="45"/>
        <v>7408.2699999999995</v>
      </c>
    </row>
    <row r="1765" spans="1:26" x14ac:dyDescent="0.25">
      <c r="A1765" t="s">
        <v>2164</v>
      </c>
      <c r="B1765">
        <v>209154</v>
      </c>
      <c r="C1765" s="30" t="s">
        <v>9645</v>
      </c>
      <c r="D1765" s="6">
        <v>44489</v>
      </c>
      <c r="E1765" t="s">
        <v>123</v>
      </c>
      <c r="F1765">
        <v>32</v>
      </c>
      <c r="G1765">
        <v>-1.75</v>
      </c>
      <c r="H1765">
        <v>30.25</v>
      </c>
      <c r="I1765" t="s">
        <v>9309</v>
      </c>
      <c r="J1765" t="s">
        <v>9181</v>
      </c>
      <c r="K1765" t="s">
        <v>9182</v>
      </c>
      <c r="L1765" t="s">
        <v>5663</v>
      </c>
      <c r="M1765" t="s">
        <v>5663</v>
      </c>
      <c r="N1765" t="s">
        <v>5663</v>
      </c>
      <c r="O1765" t="s">
        <v>5663</v>
      </c>
      <c r="P1765" t="s">
        <v>5663</v>
      </c>
      <c r="Q1765">
        <v>74.831022326600007</v>
      </c>
      <c r="R1765">
        <v>2993.24</v>
      </c>
      <c r="T1765" s="13">
        <v>598.65</v>
      </c>
      <c r="U1765" s="13">
        <v>-130.94999999999999</v>
      </c>
      <c r="V1765" s="13">
        <v>72.099999999999994</v>
      </c>
      <c r="W1765" s="13">
        <v>2181.0700000000002</v>
      </c>
      <c r="X1765" s="13">
        <v>82.57</v>
      </c>
      <c r="Y1765" s="14">
        <f t="shared" si="44"/>
        <v>2993.24</v>
      </c>
      <c r="Z1765" s="7">
        <f t="shared" si="45"/>
        <v>2993.2400000000002</v>
      </c>
    </row>
    <row r="1766" spans="1:26" x14ac:dyDescent="0.25">
      <c r="A1766" t="s">
        <v>2164</v>
      </c>
      <c r="B1766">
        <v>209155</v>
      </c>
      <c r="C1766" s="30" t="s">
        <v>9646</v>
      </c>
      <c r="D1766" s="6">
        <v>44489</v>
      </c>
      <c r="E1766" t="s">
        <v>123</v>
      </c>
      <c r="F1766">
        <v>40</v>
      </c>
      <c r="G1766">
        <v>-2.1</v>
      </c>
      <c r="H1766">
        <v>37.9</v>
      </c>
      <c r="I1766" t="s">
        <v>9310</v>
      </c>
      <c r="J1766" t="s">
        <v>9275</v>
      </c>
      <c r="K1766" t="s">
        <v>9276</v>
      </c>
      <c r="L1766" t="s">
        <v>5663</v>
      </c>
      <c r="M1766" t="s">
        <v>5663</v>
      </c>
      <c r="N1766" t="s">
        <v>5663</v>
      </c>
      <c r="O1766" t="s">
        <v>5663</v>
      </c>
      <c r="P1766" t="s">
        <v>5663</v>
      </c>
      <c r="Q1766">
        <v>74.831022326600007</v>
      </c>
      <c r="R1766">
        <v>2993.24</v>
      </c>
      <c r="T1766" s="13">
        <v>0</v>
      </c>
      <c r="U1766" s="13">
        <v>-157.15</v>
      </c>
      <c r="V1766" s="13">
        <v>72.099999999999994</v>
      </c>
      <c r="W1766" s="13">
        <v>2732.64</v>
      </c>
      <c r="X1766" s="13">
        <v>103.45</v>
      </c>
      <c r="Y1766" s="14">
        <f t="shared" si="44"/>
        <v>2993.24</v>
      </c>
      <c r="Z1766" s="7">
        <f t="shared" si="45"/>
        <v>2993.24</v>
      </c>
    </row>
    <row r="1767" spans="1:26" x14ac:dyDescent="0.25">
      <c r="A1767" t="s">
        <v>2164</v>
      </c>
      <c r="B1767">
        <v>209156</v>
      </c>
      <c r="C1767" s="30" t="s">
        <v>9647</v>
      </c>
      <c r="D1767" s="6">
        <v>44490</v>
      </c>
      <c r="E1767" t="s">
        <v>123</v>
      </c>
      <c r="F1767">
        <v>40</v>
      </c>
      <c r="G1767">
        <v>-2.1</v>
      </c>
      <c r="H1767">
        <v>37.9</v>
      </c>
      <c r="I1767" t="s">
        <v>9311</v>
      </c>
      <c r="J1767" t="s">
        <v>9275</v>
      </c>
      <c r="K1767" t="s">
        <v>9276</v>
      </c>
      <c r="L1767" t="s">
        <v>5663</v>
      </c>
      <c r="M1767" t="s">
        <v>5663</v>
      </c>
      <c r="N1767" t="s">
        <v>5663</v>
      </c>
      <c r="O1767" t="s">
        <v>5663</v>
      </c>
      <c r="P1767" t="s">
        <v>5663</v>
      </c>
      <c r="Q1767">
        <v>74.786066572999999</v>
      </c>
      <c r="R1767">
        <v>2991.44</v>
      </c>
      <c r="T1767" s="13">
        <v>0</v>
      </c>
      <c r="U1767" s="13">
        <v>-157.05000000000001</v>
      </c>
      <c r="V1767" s="13">
        <v>72.099999999999994</v>
      </c>
      <c r="W1767" s="13">
        <v>2732.67</v>
      </c>
      <c r="X1767" s="13">
        <v>101.72</v>
      </c>
      <c r="Y1767" s="14">
        <f t="shared" si="44"/>
        <v>2991.44</v>
      </c>
      <c r="Z1767" s="7">
        <f t="shared" si="45"/>
        <v>2991.44</v>
      </c>
    </row>
    <row r="1768" spans="1:26" x14ac:dyDescent="0.25">
      <c r="A1768" t="s">
        <v>2164</v>
      </c>
      <c r="B1768">
        <v>209158</v>
      </c>
      <c r="C1768" s="30" t="s">
        <v>9648</v>
      </c>
      <c r="D1768" s="6">
        <v>44490</v>
      </c>
      <c r="E1768" t="s">
        <v>123</v>
      </c>
      <c r="F1768">
        <v>79</v>
      </c>
      <c r="G1768">
        <v>-3.8</v>
      </c>
      <c r="H1768">
        <v>75.2</v>
      </c>
      <c r="I1768" t="s">
        <v>9312</v>
      </c>
      <c r="J1768" t="s">
        <v>9313</v>
      </c>
      <c r="K1768" t="s">
        <v>9314</v>
      </c>
      <c r="L1768" t="s">
        <v>5663</v>
      </c>
      <c r="M1768" t="s">
        <v>5663</v>
      </c>
      <c r="N1768" t="s">
        <v>5663</v>
      </c>
      <c r="O1768" t="s">
        <v>5663</v>
      </c>
      <c r="P1768" t="s">
        <v>5663</v>
      </c>
      <c r="Q1768">
        <v>74.786066572999999</v>
      </c>
      <c r="R1768">
        <v>7403.82</v>
      </c>
      <c r="T1768" s="13">
        <v>1495.72</v>
      </c>
      <c r="U1768" s="13">
        <v>-284.19</v>
      </c>
      <c r="V1768" s="13">
        <v>72.099999999999994</v>
      </c>
      <c r="W1768" s="13">
        <v>5422.08</v>
      </c>
      <c r="X1768" s="13">
        <v>201.83</v>
      </c>
      <c r="Y1768" s="14">
        <f t="shared" si="44"/>
        <v>7403.82</v>
      </c>
      <c r="Z1768" s="7">
        <f t="shared" si="45"/>
        <v>7403.82</v>
      </c>
    </row>
    <row r="1769" spans="1:26" x14ac:dyDescent="0.25">
      <c r="A1769" t="s">
        <v>2164</v>
      </c>
      <c r="B1769" t="s">
        <v>8939</v>
      </c>
      <c r="C1769" s="30" t="s">
        <v>9649</v>
      </c>
      <c r="D1769" s="6">
        <v>44490</v>
      </c>
      <c r="E1769" t="s">
        <v>123</v>
      </c>
      <c r="F1769">
        <v>277</v>
      </c>
      <c r="G1769">
        <v>-12.45</v>
      </c>
      <c r="H1769">
        <v>264.55</v>
      </c>
      <c r="I1769" t="s">
        <v>9315</v>
      </c>
      <c r="J1769" t="s">
        <v>249</v>
      </c>
      <c r="K1769" t="s">
        <v>250</v>
      </c>
      <c r="L1769" t="s">
        <v>5663</v>
      </c>
      <c r="M1769" t="s">
        <v>5663</v>
      </c>
      <c r="N1769" t="s">
        <v>5663</v>
      </c>
      <c r="O1769" t="s">
        <v>5663</v>
      </c>
      <c r="P1769" t="s">
        <v>5663</v>
      </c>
      <c r="Q1769">
        <v>74.786066572999999</v>
      </c>
      <c r="R1769">
        <v>20715.740000000002</v>
      </c>
      <c r="T1769" s="13">
        <v>0</v>
      </c>
      <c r="U1769" s="13">
        <v>-931.09</v>
      </c>
      <c r="V1769" s="13">
        <v>72.099999999999994</v>
      </c>
      <c r="W1769" s="13">
        <v>19074.63</v>
      </c>
      <c r="X1769" s="13">
        <v>710.02</v>
      </c>
      <c r="Y1769" s="14">
        <f t="shared" si="44"/>
        <v>20715.740000000002</v>
      </c>
      <c r="Z1769" s="7">
        <f t="shared" si="45"/>
        <v>20715.740000000002</v>
      </c>
    </row>
    <row r="1770" spans="1:26" x14ac:dyDescent="0.25">
      <c r="A1770" t="s">
        <v>2164</v>
      </c>
      <c r="B1770">
        <v>209169</v>
      </c>
      <c r="C1770" s="30" t="s">
        <v>9650</v>
      </c>
      <c r="D1770" s="6">
        <v>44490</v>
      </c>
      <c r="E1770" t="s">
        <v>123</v>
      </c>
      <c r="F1770">
        <v>79</v>
      </c>
      <c r="G1770">
        <v>-3.8</v>
      </c>
      <c r="H1770">
        <v>75.2</v>
      </c>
      <c r="I1770" t="s">
        <v>9316</v>
      </c>
      <c r="J1770" t="s">
        <v>9317</v>
      </c>
      <c r="K1770" t="s">
        <v>9318</v>
      </c>
      <c r="L1770" t="s">
        <v>5663</v>
      </c>
      <c r="M1770" t="s">
        <v>5663</v>
      </c>
      <c r="N1770" t="s">
        <v>5663</v>
      </c>
      <c r="O1770" t="s">
        <v>5663</v>
      </c>
      <c r="P1770" t="s">
        <v>5663</v>
      </c>
      <c r="Q1770">
        <v>74.786066572999999</v>
      </c>
      <c r="R1770">
        <v>7403.82</v>
      </c>
      <c r="T1770" s="13">
        <v>1495.72</v>
      </c>
      <c r="U1770" s="13">
        <v>-284.19</v>
      </c>
      <c r="V1770" s="13">
        <v>72.099999999999994</v>
      </c>
      <c r="W1770" s="13">
        <v>5422.08</v>
      </c>
      <c r="X1770" s="13">
        <v>201.83</v>
      </c>
      <c r="Y1770" s="14">
        <f t="shared" si="44"/>
        <v>7403.82</v>
      </c>
      <c r="Z1770" s="7">
        <f t="shared" si="45"/>
        <v>7403.82</v>
      </c>
    </row>
    <row r="1771" spans="1:26" x14ac:dyDescent="0.25">
      <c r="A1771" t="s">
        <v>2164</v>
      </c>
      <c r="B1771">
        <v>209180</v>
      </c>
      <c r="C1771" s="30" t="s">
        <v>9651</v>
      </c>
      <c r="D1771" s="6">
        <v>44490</v>
      </c>
      <c r="E1771" t="s">
        <v>123</v>
      </c>
      <c r="F1771">
        <v>99</v>
      </c>
      <c r="G1771">
        <v>-4.67</v>
      </c>
      <c r="H1771">
        <v>94.33</v>
      </c>
      <c r="I1771" t="s">
        <v>9319</v>
      </c>
      <c r="J1771" t="s">
        <v>9320</v>
      </c>
      <c r="K1771" t="s">
        <v>9321</v>
      </c>
      <c r="L1771" t="s">
        <v>5663</v>
      </c>
      <c r="M1771" t="s">
        <v>5663</v>
      </c>
      <c r="N1771" t="s">
        <v>5663</v>
      </c>
      <c r="O1771" t="s">
        <v>5663</v>
      </c>
      <c r="P1771" t="s">
        <v>5663</v>
      </c>
      <c r="Q1771">
        <v>74.786066572999999</v>
      </c>
      <c r="R1771">
        <v>7403.82</v>
      </c>
      <c r="T1771" s="13">
        <v>0</v>
      </c>
      <c r="U1771" s="13">
        <v>-349.25</v>
      </c>
      <c r="V1771" s="13">
        <v>72.099999999999994</v>
      </c>
      <c r="W1771" s="13">
        <v>6801.4</v>
      </c>
      <c r="X1771" s="13">
        <v>253.17</v>
      </c>
      <c r="Y1771" s="14">
        <f t="shared" si="44"/>
        <v>7403.82</v>
      </c>
      <c r="Z1771" s="7">
        <f t="shared" si="45"/>
        <v>7403.82</v>
      </c>
    </row>
    <row r="1772" spans="1:26" x14ac:dyDescent="0.25">
      <c r="A1772" t="s">
        <v>2164</v>
      </c>
      <c r="B1772">
        <v>209181</v>
      </c>
      <c r="C1772" s="30" t="s">
        <v>9652</v>
      </c>
      <c r="D1772" s="6">
        <v>44490</v>
      </c>
      <c r="E1772" t="s">
        <v>123</v>
      </c>
      <c r="F1772">
        <v>79</v>
      </c>
      <c r="G1772">
        <v>-3.8</v>
      </c>
      <c r="H1772">
        <v>75.2</v>
      </c>
      <c r="I1772" t="s">
        <v>9322</v>
      </c>
      <c r="J1772" t="s">
        <v>9323</v>
      </c>
      <c r="K1772" t="s">
        <v>9324</v>
      </c>
      <c r="L1772" t="s">
        <v>5663</v>
      </c>
      <c r="M1772" t="s">
        <v>5663</v>
      </c>
      <c r="N1772" t="s">
        <v>5663</v>
      </c>
      <c r="O1772" t="s">
        <v>5663</v>
      </c>
      <c r="P1772" t="s">
        <v>5663</v>
      </c>
      <c r="Q1772">
        <v>74.786066572999999</v>
      </c>
      <c r="R1772">
        <v>7403.82</v>
      </c>
      <c r="T1772" s="13">
        <v>1495.72</v>
      </c>
      <c r="U1772" s="13">
        <v>-284.19</v>
      </c>
      <c r="V1772" s="13">
        <v>72.099999999999994</v>
      </c>
      <c r="W1772" s="13">
        <v>5422.08</v>
      </c>
      <c r="X1772" s="13">
        <v>201.83</v>
      </c>
      <c r="Y1772" s="14">
        <f t="shared" si="44"/>
        <v>7403.82</v>
      </c>
      <c r="Z1772" s="7">
        <f t="shared" si="45"/>
        <v>7403.82</v>
      </c>
    </row>
    <row r="1773" spans="1:26" x14ac:dyDescent="0.25">
      <c r="A1773" t="s">
        <v>2164</v>
      </c>
      <c r="B1773">
        <v>209182</v>
      </c>
      <c r="C1773" s="30" t="s">
        <v>9653</v>
      </c>
      <c r="D1773" s="6">
        <v>44491</v>
      </c>
      <c r="E1773" t="s">
        <v>123</v>
      </c>
      <c r="F1773">
        <v>99</v>
      </c>
      <c r="G1773">
        <v>-4.67</v>
      </c>
      <c r="H1773">
        <v>94.33</v>
      </c>
      <c r="I1773" t="s">
        <v>9325</v>
      </c>
      <c r="J1773" t="s">
        <v>9320</v>
      </c>
      <c r="K1773" t="s">
        <v>9321</v>
      </c>
      <c r="L1773" t="s">
        <v>5663</v>
      </c>
      <c r="M1773" t="s">
        <v>5663</v>
      </c>
      <c r="N1773" t="s">
        <v>5663</v>
      </c>
      <c r="O1773" t="s">
        <v>5663</v>
      </c>
      <c r="P1773" t="s">
        <v>5663</v>
      </c>
      <c r="Q1773">
        <v>74.951202454099999</v>
      </c>
      <c r="R1773">
        <v>7420.17</v>
      </c>
      <c r="T1773" s="13">
        <v>0</v>
      </c>
      <c r="U1773" s="13">
        <v>-350.02</v>
      </c>
      <c r="V1773" s="13">
        <v>72.05</v>
      </c>
      <c r="W1773" s="13">
        <v>6796.2</v>
      </c>
      <c r="X1773" s="13">
        <v>273.95</v>
      </c>
      <c r="Y1773" s="14">
        <f t="shared" si="44"/>
        <v>7420.17</v>
      </c>
      <c r="Z1773" s="7">
        <f t="shared" si="45"/>
        <v>7420.17</v>
      </c>
    </row>
    <row r="1774" spans="1:26" x14ac:dyDescent="0.25">
      <c r="A1774" t="s">
        <v>2164</v>
      </c>
      <c r="B1774">
        <v>209183</v>
      </c>
      <c r="C1774" s="30" t="s">
        <v>9654</v>
      </c>
      <c r="D1774" s="6">
        <v>44491</v>
      </c>
      <c r="E1774" t="s">
        <v>123</v>
      </c>
      <c r="F1774">
        <v>32</v>
      </c>
      <c r="G1774">
        <v>-1.75</v>
      </c>
      <c r="H1774">
        <v>30.25</v>
      </c>
      <c r="I1774" t="s">
        <v>9326</v>
      </c>
      <c r="J1774" t="s">
        <v>9327</v>
      </c>
      <c r="K1774" t="s">
        <v>9328</v>
      </c>
      <c r="L1774" t="s">
        <v>5663</v>
      </c>
      <c r="M1774" t="s">
        <v>5663</v>
      </c>
      <c r="N1774" t="s">
        <v>5663</v>
      </c>
      <c r="O1774" t="s">
        <v>5663</v>
      </c>
      <c r="P1774" t="s">
        <v>5663</v>
      </c>
      <c r="Q1774">
        <v>74.951202454099999</v>
      </c>
      <c r="R1774">
        <v>2998.05</v>
      </c>
      <c r="T1774" s="13">
        <v>599.61</v>
      </c>
      <c r="U1774" s="13">
        <v>-131.16999999999999</v>
      </c>
      <c r="V1774" s="13">
        <v>72.05</v>
      </c>
      <c r="W1774" s="13">
        <v>2179.42</v>
      </c>
      <c r="X1774" s="13">
        <v>87.85</v>
      </c>
      <c r="Y1774" s="14">
        <f t="shared" si="44"/>
        <v>2998.05</v>
      </c>
      <c r="Z1774" s="7">
        <f t="shared" si="45"/>
        <v>2998.05</v>
      </c>
    </row>
    <row r="1775" spans="1:26" x14ac:dyDescent="0.25">
      <c r="A1775" t="s">
        <v>2164</v>
      </c>
      <c r="B1775">
        <v>209184</v>
      </c>
      <c r="C1775" s="30" t="s">
        <v>9655</v>
      </c>
      <c r="D1775" s="6">
        <v>44491</v>
      </c>
      <c r="E1775" t="s">
        <v>123</v>
      </c>
      <c r="F1775">
        <v>99</v>
      </c>
      <c r="G1775">
        <v>-4.67</v>
      </c>
      <c r="H1775">
        <v>94.33</v>
      </c>
      <c r="I1775" s="34" t="s">
        <v>9329</v>
      </c>
      <c r="J1775" t="s">
        <v>9330</v>
      </c>
      <c r="K1775" t="s">
        <v>9331</v>
      </c>
      <c r="L1775" t="s">
        <v>5663</v>
      </c>
      <c r="M1775" t="s">
        <v>5663</v>
      </c>
      <c r="N1775" t="s">
        <v>5663</v>
      </c>
      <c r="O1775" t="s">
        <v>5663</v>
      </c>
      <c r="P1775" t="s">
        <v>5663</v>
      </c>
      <c r="Q1775">
        <v>74.951202454099999</v>
      </c>
      <c r="R1775">
        <v>7420.17</v>
      </c>
      <c r="T1775" s="13">
        <v>0</v>
      </c>
      <c r="U1775" s="13">
        <v>-350.02</v>
      </c>
      <c r="V1775" s="13">
        <v>72.05</v>
      </c>
      <c r="W1775" s="13">
        <v>6796.2</v>
      </c>
      <c r="X1775" s="13">
        <v>273.95</v>
      </c>
      <c r="Y1775" s="14">
        <f t="shared" si="44"/>
        <v>7420.17</v>
      </c>
      <c r="Z1775" s="7">
        <f t="shared" si="45"/>
        <v>7420.17</v>
      </c>
    </row>
    <row r="1776" spans="1:26" x14ac:dyDescent="0.25">
      <c r="A1776" t="s">
        <v>2164</v>
      </c>
      <c r="B1776">
        <v>209185</v>
      </c>
      <c r="C1776" s="30" t="s">
        <v>9656</v>
      </c>
      <c r="D1776" s="6">
        <v>44491</v>
      </c>
      <c r="E1776" t="s">
        <v>123</v>
      </c>
      <c r="F1776">
        <v>10</v>
      </c>
      <c r="G1776">
        <v>-0.79</v>
      </c>
      <c r="H1776">
        <v>9.2100000000000009</v>
      </c>
      <c r="I1776" t="s">
        <v>9332</v>
      </c>
      <c r="J1776" t="s">
        <v>9275</v>
      </c>
      <c r="K1776" t="s">
        <v>9276</v>
      </c>
      <c r="L1776" t="s">
        <v>5663</v>
      </c>
      <c r="M1776" t="s">
        <v>5663</v>
      </c>
      <c r="N1776" t="s">
        <v>5663</v>
      </c>
      <c r="O1776" t="s">
        <v>5663</v>
      </c>
      <c r="P1776" t="s">
        <v>5663</v>
      </c>
      <c r="Q1776">
        <v>74.951202454099999</v>
      </c>
      <c r="R1776">
        <v>749.51</v>
      </c>
      <c r="T1776" s="13">
        <v>0</v>
      </c>
      <c r="U1776" s="13">
        <v>-59.21</v>
      </c>
      <c r="V1776" s="13">
        <v>72.05</v>
      </c>
      <c r="W1776" s="13">
        <v>663.55</v>
      </c>
      <c r="X1776" s="13">
        <v>26.75</v>
      </c>
      <c r="Y1776" s="14">
        <f t="shared" si="44"/>
        <v>749.51</v>
      </c>
      <c r="Z1776" s="7">
        <f t="shared" si="45"/>
        <v>749.51</v>
      </c>
    </row>
    <row r="1777" spans="1:26" x14ac:dyDescent="0.25">
      <c r="A1777" t="s">
        <v>2164</v>
      </c>
      <c r="B1777">
        <v>209186</v>
      </c>
      <c r="C1777" s="30" t="s">
        <v>9657</v>
      </c>
      <c r="D1777" s="6">
        <v>44491</v>
      </c>
      <c r="E1777" t="s">
        <v>123</v>
      </c>
      <c r="F1777">
        <v>20</v>
      </c>
      <c r="G1777">
        <v>-1.23</v>
      </c>
      <c r="H1777">
        <v>18.77</v>
      </c>
      <c r="I1777" t="s">
        <v>9333</v>
      </c>
      <c r="J1777" t="s">
        <v>9334</v>
      </c>
      <c r="K1777" t="s">
        <v>9335</v>
      </c>
      <c r="L1777" t="s">
        <v>5663</v>
      </c>
      <c r="M1777" t="s">
        <v>5663</v>
      </c>
      <c r="N1777" t="s">
        <v>5663</v>
      </c>
      <c r="O1777" t="s">
        <v>5663</v>
      </c>
      <c r="P1777" t="s">
        <v>5663</v>
      </c>
      <c r="Q1777">
        <v>74.951202454099999</v>
      </c>
      <c r="R1777">
        <v>1499.02</v>
      </c>
      <c r="T1777" s="13">
        <v>0</v>
      </c>
      <c r="U1777" s="13">
        <v>-92.19</v>
      </c>
      <c r="V1777" s="13">
        <v>72.05</v>
      </c>
      <c r="W1777" s="13">
        <v>1352.32</v>
      </c>
      <c r="X1777" s="13">
        <v>54.51</v>
      </c>
      <c r="Y1777" s="14">
        <f t="shared" si="44"/>
        <v>1499.02</v>
      </c>
      <c r="Z1777" s="7">
        <f t="shared" si="45"/>
        <v>1499.02</v>
      </c>
    </row>
    <row r="1778" spans="1:26" x14ac:dyDescent="0.25">
      <c r="A1778" t="s">
        <v>2164</v>
      </c>
      <c r="B1778">
        <v>209187</v>
      </c>
      <c r="C1778" s="30" t="s">
        <v>9658</v>
      </c>
      <c r="D1778" s="6">
        <v>44491</v>
      </c>
      <c r="E1778" t="s">
        <v>123</v>
      </c>
      <c r="F1778">
        <v>79</v>
      </c>
      <c r="G1778">
        <v>-3.8</v>
      </c>
      <c r="H1778">
        <v>75.2</v>
      </c>
      <c r="I1778" t="s">
        <v>9336</v>
      </c>
      <c r="J1778" t="s">
        <v>9337</v>
      </c>
      <c r="K1778" t="s">
        <v>9338</v>
      </c>
      <c r="L1778" t="s">
        <v>5663</v>
      </c>
      <c r="M1778" t="s">
        <v>5663</v>
      </c>
      <c r="N1778" t="s">
        <v>5663</v>
      </c>
      <c r="O1778" t="s">
        <v>5663</v>
      </c>
      <c r="P1778" t="s">
        <v>5663</v>
      </c>
      <c r="Q1778">
        <v>74.951202454099999</v>
      </c>
      <c r="R1778">
        <v>7420.17</v>
      </c>
      <c r="T1778" s="13">
        <v>1499.02</v>
      </c>
      <c r="U1778" s="13">
        <v>-284.82</v>
      </c>
      <c r="V1778" s="13">
        <v>72.05</v>
      </c>
      <c r="W1778" s="13">
        <v>5417.94</v>
      </c>
      <c r="X1778" s="13">
        <v>218.39</v>
      </c>
      <c r="Y1778" s="14">
        <f t="shared" si="44"/>
        <v>7420.17</v>
      </c>
      <c r="Z1778" s="7">
        <f t="shared" si="45"/>
        <v>7420.17</v>
      </c>
    </row>
    <row r="1779" spans="1:26" x14ac:dyDescent="0.25">
      <c r="A1779" t="s">
        <v>2164</v>
      </c>
      <c r="B1779">
        <v>209188</v>
      </c>
      <c r="C1779" s="30" t="s">
        <v>9659</v>
      </c>
      <c r="D1779" s="6">
        <v>44491</v>
      </c>
      <c r="E1779" t="s">
        <v>123</v>
      </c>
      <c r="F1779">
        <v>99</v>
      </c>
      <c r="G1779">
        <v>-4.67</v>
      </c>
      <c r="H1779">
        <v>94.33</v>
      </c>
      <c r="I1779" t="s">
        <v>9339</v>
      </c>
      <c r="J1779" t="s">
        <v>9340</v>
      </c>
      <c r="K1779" t="s">
        <v>9341</v>
      </c>
      <c r="L1779" t="s">
        <v>5663</v>
      </c>
      <c r="M1779" t="s">
        <v>5663</v>
      </c>
      <c r="N1779" t="s">
        <v>5663</v>
      </c>
      <c r="O1779" t="s">
        <v>5663</v>
      </c>
      <c r="P1779" t="s">
        <v>5663</v>
      </c>
      <c r="Q1779">
        <v>74.951202454099999</v>
      </c>
      <c r="R1779">
        <v>7420.17</v>
      </c>
      <c r="T1779" s="13">
        <v>0</v>
      </c>
      <c r="U1779" s="13">
        <v>-350.02</v>
      </c>
      <c r="V1779" s="13">
        <v>72.05</v>
      </c>
      <c r="W1779" s="13">
        <v>6796.2</v>
      </c>
      <c r="X1779" s="13">
        <v>273.95</v>
      </c>
      <c r="Y1779" s="14">
        <f t="shared" si="44"/>
        <v>7420.17</v>
      </c>
      <c r="Z1779" s="7">
        <f t="shared" si="45"/>
        <v>7420.17</v>
      </c>
    </row>
    <row r="1780" spans="1:26" x14ac:dyDescent="0.25">
      <c r="A1780" t="s">
        <v>2164</v>
      </c>
      <c r="B1780">
        <v>209189</v>
      </c>
      <c r="C1780" s="30" t="s">
        <v>9660</v>
      </c>
      <c r="D1780" s="6">
        <v>44491</v>
      </c>
      <c r="E1780" t="s">
        <v>123</v>
      </c>
      <c r="F1780">
        <v>99</v>
      </c>
      <c r="G1780">
        <v>-4.67</v>
      </c>
      <c r="H1780">
        <v>94.33</v>
      </c>
      <c r="I1780" t="s">
        <v>9342</v>
      </c>
      <c r="J1780" t="s">
        <v>9343</v>
      </c>
      <c r="K1780" t="s">
        <v>9344</v>
      </c>
      <c r="L1780" t="s">
        <v>5663</v>
      </c>
      <c r="M1780" t="s">
        <v>5663</v>
      </c>
      <c r="N1780" t="s">
        <v>5663</v>
      </c>
      <c r="O1780" t="s">
        <v>5663</v>
      </c>
      <c r="P1780" t="s">
        <v>5663</v>
      </c>
      <c r="Q1780">
        <v>74.951202454099999</v>
      </c>
      <c r="R1780">
        <v>7420.17</v>
      </c>
      <c r="T1780" s="13">
        <v>0</v>
      </c>
      <c r="U1780" s="13">
        <v>-350.02</v>
      </c>
      <c r="V1780" s="13">
        <v>72.05</v>
      </c>
      <c r="W1780" s="13">
        <v>6796.2</v>
      </c>
      <c r="X1780" s="13">
        <v>273.95</v>
      </c>
      <c r="Y1780" s="14">
        <f t="shared" si="44"/>
        <v>7420.17</v>
      </c>
      <c r="Z1780" s="7">
        <f t="shared" si="45"/>
        <v>7420.17</v>
      </c>
    </row>
    <row r="1781" spans="1:26" x14ac:dyDescent="0.25">
      <c r="A1781" t="s">
        <v>2164</v>
      </c>
      <c r="B1781">
        <v>209190</v>
      </c>
      <c r="C1781" s="30" t="s">
        <v>9661</v>
      </c>
      <c r="D1781" s="6">
        <v>44491</v>
      </c>
      <c r="E1781" t="s">
        <v>123</v>
      </c>
      <c r="F1781">
        <v>48</v>
      </c>
      <c r="G1781">
        <v>-2.4500000000000002</v>
      </c>
      <c r="H1781">
        <v>45.55</v>
      </c>
      <c r="I1781" t="s">
        <v>9345</v>
      </c>
      <c r="J1781" t="s">
        <v>8635</v>
      </c>
      <c r="K1781" t="s">
        <v>8636</v>
      </c>
      <c r="L1781" t="s">
        <v>5663</v>
      </c>
      <c r="M1781" t="s">
        <v>5663</v>
      </c>
      <c r="N1781" t="s">
        <v>5663</v>
      </c>
      <c r="O1781" t="s">
        <v>5663</v>
      </c>
      <c r="P1781" t="s">
        <v>5663</v>
      </c>
      <c r="Q1781">
        <v>74.951202454099999</v>
      </c>
      <c r="R1781">
        <v>4497.07</v>
      </c>
      <c r="T1781" s="13">
        <v>899.41</v>
      </c>
      <c r="U1781" s="13">
        <v>-183.64</v>
      </c>
      <c r="V1781" s="13">
        <v>72.05</v>
      </c>
      <c r="W1781" s="13">
        <v>3281.74</v>
      </c>
      <c r="X1781" s="13">
        <v>132.28</v>
      </c>
      <c r="Y1781" s="14">
        <f t="shared" si="44"/>
        <v>4497.07</v>
      </c>
      <c r="Z1781" s="7">
        <f t="shared" si="45"/>
        <v>4497.07</v>
      </c>
    </row>
    <row r="1782" spans="1:26" x14ac:dyDescent="0.25">
      <c r="A1782" t="s">
        <v>2164</v>
      </c>
      <c r="B1782">
        <v>209191</v>
      </c>
      <c r="C1782" s="30" t="s">
        <v>9662</v>
      </c>
      <c r="D1782" s="6">
        <v>44491</v>
      </c>
      <c r="E1782" t="s">
        <v>123</v>
      </c>
      <c r="F1782">
        <v>79</v>
      </c>
      <c r="G1782">
        <v>-3.8</v>
      </c>
      <c r="H1782">
        <v>75.2</v>
      </c>
      <c r="I1782" t="s">
        <v>9346</v>
      </c>
      <c r="J1782" t="s">
        <v>9347</v>
      </c>
      <c r="K1782" t="s">
        <v>9348</v>
      </c>
      <c r="L1782" t="s">
        <v>5663</v>
      </c>
      <c r="M1782" t="s">
        <v>5663</v>
      </c>
      <c r="N1782" t="s">
        <v>5663</v>
      </c>
      <c r="O1782" t="s">
        <v>5663</v>
      </c>
      <c r="P1782" t="s">
        <v>5663</v>
      </c>
      <c r="Q1782">
        <v>74.951202454099999</v>
      </c>
      <c r="R1782">
        <v>7420.17</v>
      </c>
      <c r="T1782" s="13">
        <v>1499.02</v>
      </c>
      <c r="U1782" s="13">
        <v>-284.82</v>
      </c>
      <c r="V1782" s="13">
        <v>72.05</v>
      </c>
      <c r="W1782" s="13">
        <v>5417.94</v>
      </c>
      <c r="X1782" s="13">
        <v>218.39</v>
      </c>
      <c r="Y1782" s="14">
        <f t="shared" si="44"/>
        <v>7420.17</v>
      </c>
      <c r="Z1782" s="7">
        <f t="shared" si="45"/>
        <v>7420.17</v>
      </c>
    </row>
    <row r="1783" spans="1:26" x14ac:dyDescent="0.25">
      <c r="A1783" t="s">
        <v>2164</v>
      </c>
      <c r="B1783">
        <v>209192</v>
      </c>
      <c r="C1783" s="30" t="s">
        <v>9663</v>
      </c>
      <c r="D1783" s="6">
        <v>44491</v>
      </c>
      <c r="E1783" t="s">
        <v>123</v>
      </c>
      <c r="F1783">
        <v>16</v>
      </c>
      <c r="G1783">
        <v>-1.05</v>
      </c>
      <c r="H1783">
        <v>14.95</v>
      </c>
      <c r="I1783" t="s">
        <v>9349</v>
      </c>
      <c r="J1783" t="s">
        <v>9340</v>
      </c>
      <c r="K1783" t="s">
        <v>9341</v>
      </c>
      <c r="L1783" t="s">
        <v>5663</v>
      </c>
      <c r="M1783" t="s">
        <v>5663</v>
      </c>
      <c r="N1783" t="s">
        <v>5663</v>
      </c>
      <c r="O1783" t="s">
        <v>5663</v>
      </c>
      <c r="P1783" t="s">
        <v>5663</v>
      </c>
      <c r="Q1783">
        <v>74.951202454099999</v>
      </c>
      <c r="R1783">
        <v>1499.02</v>
      </c>
      <c r="T1783" s="13">
        <v>299.8</v>
      </c>
      <c r="U1783" s="13">
        <v>-78.7</v>
      </c>
      <c r="V1783" s="13">
        <v>72.05</v>
      </c>
      <c r="W1783" s="13">
        <v>1077.0999999999999</v>
      </c>
      <c r="X1783" s="13">
        <v>43.42</v>
      </c>
      <c r="Y1783" s="14">
        <f t="shared" si="44"/>
        <v>1499.02</v>
      </c>
      <c r="Z1783" s="7">
        <f t="shared" si="45"/>
        <v>1499.02</v>
      </c>
    </row>
    <row r="1784" spans="1:26" x14ac:dyDescent="0.25">
      <c r="A1784" t="s">
        <v>2164</v>
      </c>
      <c r="B1784">
        <v>209193</v>
      </c>
      <c r="C1784" s="30" t="s">
        <v>9664</v>
      </c>
      <c r="D1784" s="6">
        <v>44491</v>
      </c>
      <c r="E1784" t="s">
        <v>123</v>
      </c>
      <c r="F1784">
        <v>48</v>
      </c>
      <c r="G1784">
        <v>-2.4500000000000002</v>
      </c>
      <c r="H1784">
        <v>45.55</v>
      </c>
      <c r="I1784" t="s">
        <v>9350</v>
      </c>
      <c r="J1784" t="s">
        <v>8635</v>
      </c>
      <c r="K1784" t="s">
        <v>8636</v>
      </c>
      <c r="L1784" t="s">
        <v>5663</v>
      </c>
      <c r="M1784" t="s">
        <v>5663</v>
      </c>
      <c r="N1784" t="s">
        <v>5663</v>
      </c>
      <c r="O1784" t="s">
        <v>5663</v>
      </c>
      <c r="P1784" t="s">
        <v>5663</v>
      </c>
      <c r="Q1784">
        <v>74.951202454099999</v>
      </c>
      <c r="R1784">
        <v>4497.07</v>
      </c>
      <c r="T1784" s="13">
        <v>899.41</v>
      </c>
      <c r="U1784" s="13">
        <v>-183.64</v>
      </c>
      <c r="V1784" s="13">
        <v>72.05</v>
      </c>
      <c r="W1784" s="13">
        <v>3281.74</v>
      </c>
      <c r="X1784" s="13">
        <v>132.28</v>
      </c>
      <c r="Y1784" s="14">
        <f t="shared" si="44"/>
        <v>4497.07</v>
      </c>
      <c r="Z1784" s="7">
        <f t="shared" si="45"/>
        <v>4497.07</v>
      </c>
    </row>
    <row r="1785" spans="1:26" x14ac:dyDescent="0.25">
      <c r="A1785" t="s">
        <v>2164</v>
      </c>
      <c r="B1785">
        <v>209195</v>
      </c>
      <c r="C1785" s="30" t="s">
        <v>9665</v>
      </c>
      <c r="D1785" s="6">
        <v>44492</v>
      </c>
      <c r="E1785" t="s">
        <v>123</v>
      </c>
      <c r="F1785">
        <v>140</v>
      </c>
      <c r="G1785">
        <v>-6.47</v>
      </c>
      <c r="H1785">
        <v>133.53</v>
      </c>
      <c r="I1785" t="s">
        <v>9351</v>
      </c>
      <c r="J1785" t="s">
        <v>1873</v>
      </c>
      <c r="K1785" t="s">
        <v>1874</v>
      </c>
      <c r="L1785" t="s">
        <v>5663</v>
      </c>
      <c r="M1785" t="s">
        <v>5663</v>
      </c>
      <c r="N1785" t="s">
        <v>5663</v>
      </c>
      <c r="O1785" t="s">
        <v>5663</v>
      </c>
      <c r="P1785" t="s">
        <v>5663</v>
      </c>
      <c r="Q1785">
        <v>75.018217143100003</v>
      </c>
      <c r="R1785">
        <v>10502.519999999999</v>
      </c>
      <c r="T1785" s="13">
        <v>0</v>
      </c>
      <c r="U1785" s="13">
        <v>-485.34</v>
      </c>
      <c r="V1785" s="13">
        <v>72.03</v>
      </c>
      <c r="W1785" s="13">
        <v>9618.26</v>
      </c>
      <c r="X1785" s="13">
        <v>398.92</v>
      </c>
      <c r="Y1785" s="14">
        <f t="shared" si="44"/>
        <v>10502.519999999999</v>
      </c>
      <c r="Z1785" s="7">
        <f t="shared" si="45"/>
        <v>10502.52</v>
      </c>
    </row>
    <row r="1786" spans="1:26" x14ac:dyDescent="0.25">
      <c r="A1786" t="s">
        <v>2164</v>
      </c>
      <c r="B1786">
        <v>209196</v>
      </c>
      <c r="C1786" s="30" t="s">
        <v>9666</v>
      </c>
      <c r="D1786" s="6">
        <v>44492</v>
      </c>
      <c r="E1786" t="s">
        <v>123</v>
      </c>
      <c r="F1786">
        <v>140</v>
      </c>
      <c r="G1786">
        <v>-6.47</v>
      </c>
      <c r="H1786">
        <v>133.53</v>
      </c>
      <c r="I1786" t="s">
        <v>9352</v>
      </c>
      <c r="J1786" t="s">
        <v>1873</v>
      </c>
      <c r="K1786" t="s">
        <v>1874</v>
      </c>
      <c r="L1786" t="s">
        <v>5663</v>
      </c>
      <c r="M1786" t="s">
        <v>5663</v>
      </c>
      <c r="N1786" t="s">
        <v>5663</v>
      </c>
      <c r="O1786" t="s">
        <v>5663</v>
      </c>
      <c r="P1786" t="s">
        <v>5663</v>
      </c>
      <c r="Q1786">
        <v>75.018217143100003</v>
      </c>
      <c r="R1786">
        <v>10502.519999999999</v>
      </c>
      <c r="T1786" s="13">
        <v>0</v>
      </c>
      <c r="U1786" s="13">
        <v>-485.34</v>
      </c>
      <c r="V1786" s="13">
        <v>72.03</v>
      </c>
      <c r="W1786" s="13">
        <v>9618.26</v>
      </c>
      <c r="X1786" s="13">
        <v>398.92</v>
      </c>
      <c r="Y1786" s="14">
        <f t="shared" si="44"/>
        <v>10502.519999999999</v>
      </c>
      <c r="Z1786" s="7">
        <f t="shared" si="45"/>
        <v>10502.52</v>
      </c>
    </row>
    <row r="1787" spans="1:26" x14ac:dyDescent="0.25">
      <c r="A1787" t="s">
        <v>2164</v>
      </c>
      <c r="B1787">
        <v>209197</v>
      </c>
      <c r="C1787" s="30" t="s">
        <v>9667</v>
      </c>
      <c r="D1787" s="6">
        <v>44492</v>
      </c>
      <c r="E1787" t="s">
        <v>123</v>
      </c>
      <c r="F1787">
        <v>39</v>
      </c>
      <c r="G1787">
        <v>-2.0499999999999998</v>
      </c>
      <c r="H1787">
        <v>36.950000000000003</v>
      </c>
      <c r="I1787" t="s">
        <v>9353</v>
      </c>
      <c r="J1787" t="s">
        <v>9354</v>
      </c>
      <c r="K1787" t="s">
        <v>9355</v>
      </c>
      <c r="L1787" t="s">
        <v>5663</v>
      </c>
      <c r="M1787" t="s">
        <v>5663</v>
      </c>
      <c r="N1787" t="s">
        <v>5663</v>
      </c>
      <c r="O1787" t="s">
        <v>5663</v>
      </c>
      <c r="P1787" t="s">
        <v>5663</v>
      </c>
      <c r="Q1787">
        <v>75.018217143100003</v>
      </c>
      <c r="R1787">
        <v>3675.89</v>
      </c>
      <c r="T1787" s="13">
        <v>750.18</v>
      </c>
      <c r="U1787" s="13">
        <v>-153.79</v>
      </c>
      <c r="V1787" s="13">
        <v>72.03</v>
      </c>
      <c r="W1787" s="13">
        <v>2661.53</v>
      </c>
      <c r="X1787" s="13">
        <v>110.39</v>
      </c>
      <c r="Y1787" s="14">
        <f t="shared" si="44"/>
        <v>3675.89</v>
      </c>
      <c r="Z1787" s="7">
        <f t="shared" si="45"/>
        <v>3675.89</v>
      </c>
    </row>
    <row r="1788" spans="1:26" x14ac:dyDescent="0.25">
      <c r="A1788" t="s">
        <v>2164</v>
      </c>
      <c r="B1788">
        <v>209198</v>
      </c>
      <c r="C1788" s="30" t="s">
        <v>9668</v>
      </c>
      <c r="D1788" s="6">
        <v>44492</v>
      </c>
      <c r="E1788" t="s">
        <v>123</v>
      </c>
      <c r="F1788">
        <v>79</v>
      </c>
      <c r="G1788">
        <v>-3.8</v>
      </c>
      <c r="H1788">
        <v>75.2</v>
      </c>
      <c r="I1788" t="s">
        <v>9356</v>
      </c>
      <c r="J1788" t="s">
        <v>9357</v>
      </c>
      <c r="K1788" t="s">
        <v>9358</v>
      </c>
      <c r="L1788" t="s">
        <v>5663</v>
      </c>
      <c r="M1788" t="s">
        <v>5663</v>
      </c>
      <c r="N1788" t="s">
        <v>5663</v>
      </c>
      <c r="O1788" t="s">
        <v>5663</v>
      </c>
      <c r="P1788" t="s">
        <v>5663</v>
      </c>
      <c r="Q1788">
        <v>75.018217143100003</v>
      </c>
      <c r="R1788">
        <v>7426.8</v>
      </c>
      <c r="T1788" s="13">
        <v>1500.36</v>
      </c>
      <c r="U1788" s="13">
        <v>-285.07</v>
      </c>
      <c r="V1788" s="13">
        <v>72.03</v>
      </c>
      <c r="W1788" s="13">
        <v>5416.71</v>
      </c>
      <c r="X1788" s="13">
        <v>224.66</v>
      </c>
      <c r="Y1788" s="14">
        <f t="shared" si="44"/>
        <v>7426.8</v>
      </c>
      <c r="Z1788" s="7">
        <f t="shared" si="45"/>
        <v>7426.7999999999993</v>
      </c>
    </row>
    <row r="1789" spans="1:26" x14ac:dyDescent="0.25">
      <c r="A1789" t="s">
        <v>2164</v>
      </c>
      <c r="B1789">
        <v>209199</v>
      </c>
      <c r="C1789" s="30" t="s">
        <v>9669</v>
      </c>
      <c r="D1789" s="6">
        <v>44493</v>
      </c>
      <c r="E1789" t="s">
        <v>123</v>
      </c>
      <c r="F1789">
        <v>79</v>
      </c>
      <c r="G1789">
        <v>-3.8</v>
      </c>
      <c r="H1789">
        <v>75.2</v>
      </c>
      <c r="I1789" t="s">
        <v>9359</v>
      </c>
      <c r="J1789" t="s">
        <v>9360</v>
      </c>
      <c r="K1789" t="s">
        <v>9361</v>
      </c>
      <c r="L1789" t="s">
        <v>5663</v>
      </c>
      <c r="M1789" t="s">
        <v>5663</v>
      </c>
      <c r="N1789" t="s">
        <v>5663</v>
      </c>
      <c r="O1789" t="s">
        <v>5663</v>
      </c>
      <c r="P1789" t="s">
        <v>5663</v>
      </c>
      <c r="Q1789">
        <v>75.004681906000002</v>
      </c>
      <c r="R1789">
        <v>7425.46</v>
      </c>
      <c r="T1789" s="13">
        <v>1500.09</v>
      </c>
      <c r="U1789" s="13">
        <v>-285.02</v>
      </c>
      <c r="V1789" s="13">
        <v>72.03</v>
      </c>
      <c r="W1789" s="13">
        <v>5416.78</v>
      </c>
      <c r="X1789" s="13">
        <v>223.57</v>
      </c>
      <c r="Y1789" s="14">
        <f t="shared" si="44"/>
        <v>7425.46</v>
      </c>
      <c r="Z1789" s="7">
        <f t="shared" si="45"/>
        <v>7425.4599999999991</v>
      </c>
    </row>
    <row r="1790" spans="1:26" x14ac:dyDescent="0.25">
      <c r="A1790" t="s">
        <v>2164</v>
      </c>
      <c r="B1790">
        <v>209200</v>
      </c>
      <c r="C1790" s="30" t="s">
        <v>9670</v>
      </c>
      <c r="D1790" s="6">
        <v>44493</v>
      </c>
      <c r="E1790" t="s">
        <v>123</v>
      </c>
      <c r="F1790">
        <v>79</v>
      </c>
      <c r="G1790">
        <v>-3.8</v>
      </c>
      <c r="H1790">
        <v>75.2</v>
      </c>
      <c r="I1790" t="s">
        <v>9362</v>
      </c>
      <c r="J1790" t="s">
        <v>9363</v>
      </c>
      <c r="K1790" t="s">
        <v>9364</v>
      </c>
      <c r="L1790" t="s">
        <v>5663</v>
      </c>
      <c r="M1790" t="s">
        <v>5663</v>
      </c>
      <c r="N1790" t="s">
        <v>5663</v>
      </c>
      <c r="O1790" t="s">
        <v>5663</v>
      </c>
      <c r="P1790" t="s">
        <v>5663</v>
      </c>
      <c r="Q1790">
        <v>75.004681906000002</v>
      </c>
      <c r="R1790">
        <v>7425.46</v>
      </c>
      <c r="T1790" s="13">
        <v>1500.09</v>
      </c>
      <c r="U1790" s="13">
        <v>-285.02</v>
      </c>
      <c r="V1790" s="13">
        <v>72.03</v>
      </c>
      <c r="W1790" s="13">
        <v>5416.78</v>
      </c>
      <c r="X1790" s="13">
        <v>223.57</v>
      </c>
      <c r="Y1790" s="14">
        <f t="shared" si="44"/>
        <v>7425.46</v>
      </c>
      <c r="Z1790" s="7">
        <f t="shared" si="45"/>
        <v>7425.4599999999991</v>
      </c>
    </row>
    <row r="1791" spans="1:26" x14ac:dyDescent="0.25">
      <c r="A1791" t="s">
        <v>2164</v>
      </c>
      <c r="B1791">
        <v>209201</v>
      </c>
      <c r="C1791" s="30" t="s">
        <v>9671</v>
      </c>
      <c r="D1791" s="6">
        <v>44493</v>
      </c>
      <c r="E1791" t="s">
        <v>123</v>
      </c>
      <c r="F1791">
        <v>79</v>
      </c>
      <c r="G1791">
        <v>-3.8</v>
      </c>
      <c r="H1791">
        <v>75.2</v>
      </c>
      <c r="I1791" t="s">
        <v>9365</v>
      </c>
      <c r="J1791" t="s">
        <v>9366</v>
      </c>
      <c r="K1791" t="s">
        <v>9367</v>
      </c>
      <c r="L1791" t="s">
        <v>5663</v>
      </c>
      <c r="M1791" t="s">
        <v>5663</v>
      </c>
      <c r="N1791" t="s">
        <v>5663</v>
      </c>
      <c r="O1791" t="s">
        <v>5663</v>
      </c>
      <c r="P1791" t="s">
        <v>5663</v>
      </c>
      <c r="Q1791">
        <v>75.004681906000002</v>
      </c>
      <c r="R1791">
        <v>7425.46</v>
      </c>
      <c r="T1791" s="13">
        <v>1500.09</v>
      </c>
      <c r="U1791" s="13">
        <v>-285.02</v>
      </c>
      <c r="V1791" s="13">
        <v>72.03</v>
      </c>
      <c r="W1791" s="13">
        <v>5416.78</v>
      </c>
      <c r="X1791" s="13">
        <v>223.57</v>
      </c>
      <c r="Y1791" s="14">
        <f t="shared" si="44"/>
        <v>7425.46</v>
      </c>
      <c r="Z1791" s="7">
        <f t="shared" si="45"/>
        <v>7425.4599999999991</v>
      </c>
    </row>
    <row r="1792" spans="1:26" x14ac:dyDescent="0.25">
      <c r="A1792" t="s">
        <v>2164</v>
      </c>
      <c r="B1792">
        <v>209202</v>
      </c>
      <c r="C1792" s="30" t="s">
        <v>9672</v>
      </c>
      <c r="D1792" s="6">
        <v>44493</v>
      </c>
      <c r="E1792" t="s">
        <v>123</v>
      </c>
      <c r="F1792">
        <v>16</v>
      </c>
      <c r="G1792">
        <v>-1.05</v>
      </c>
      <c r="H1792">
        <v>14.95</v>
      </c>
      <c r="I1792" t="s">
        <v>9368</v>
      </c>
      <c r="J1792" t="s">
        <v>9369</v>
      </c>
      <c r="K1792" t="s">
        <v>9370</v>
      </c>
      <c r="L1792" t="s">
        <v>5663</v>
      </c>
      <c r="M1792" t="s">
        <v>5663</v>
      </c>
      <c r="N1792" t="s">
        <v>5663</v>
      </c>
      <c r="O1792" t="s">
        <v>5663</v>
      </c>
      <c r="P1792" t="s">
        <v>5663</v>
      </c>
      <c r="Q1792">
        <v>75.004681906000002</v>
      </c>
      <c r="R1792">
        <v>1500.09</v>
      </c>
      <c r="T1792" s="13">
        <v>300.02</v>
      </c>
      <c r="U1792" s="13">
        <v>-78.75</v>
      </c>
      <c r="V1792" s="13">
        <v>72.03</v>
      </c>
      <c r="W1792" s="13">
        <v>1076.8699999999999</v>
      </c>
      <c r="X1792" s="13">
        <v>44.45</v>
      </c>
      <c r="Y1792" s="14">
        <f t="shared" si="44"/>
        <v>1500.09</v>
      </c>
      <c r="Z1792" s="7">
        <f t="shared" si="45"/>
        <v>1500.09</v>
      </c>
    </row>
    <row r="1793" spans="1:26" x14ac:dyDescent="0.25">
      <c r="A1793" t="s">
        <v>2164</v>
      </c>
      <c r="B1793">
        <v>209203</v>
      </c>
      <c r="C1793" s="30" t="s">
        <v>9673</v>
      </c>
      <c r="D1793" s="6">
        <v>44493</v>
      </c>
      <c r="E1793" t="s">
        <v>123</v>
      </c>
      <c r="F1793">
        <v>71</v>
      </c>
      <c r="G1793">
        <v>-3.46</v>
      </c>
      <c r="H1793">
        <v>67.540000000000006</v>
      </c>
      <c r="I1793" t="s">
        <v>9371</v>
      </c>
      <c r="J1793" t="s">
        <v>9372</v>
      </c>
      <c r="K1793" t="s">
        <v>9373</v>
      </c>
      <c r="L1793" t="s">
        <v>5663</v>
      </c>
      <c r="M1793" t="s">
        <v>5663</v>
      </c>
      <c r="N1793" t="s">
        <v>5663</v>
      </c>
      <c r="O1793" t="s">
        <v>5663</v>
      </c>
      <c r="P1793" t="s">
        <v>5663</v>
      </c>
      <c r="Q1793">
        <v>75.004681906000002</v>
      </c>
      <c r="R1793">
        <v>6675.42</v>
      </c>
      <c r="T1793" s="13">
        <v>1350.08</v>
      </c>
      <c r="U1793" s="13">
        <v>-259.52</v>
      </c>
      <c r="V1793" s="13">
        <v>72.03</v>
      </c>
      <c r="W1793" s="13">
        <v>4865.0200000000004</v>
      </c>
      <c r="X1793" s="13">
        <v>200.8</v>
      </c>
      <c r="Y1793" s="14">
        <f t="shared" si="44"/>
        <v>6675.42</v>
      </c>
      <c r="Z1793" s="7">
        <f t="shared" si="45"/>
        <v>6675.42</v>
      </c>
    </row>
    <row r="1794" spans="1:26" x14ac:dyDescent="0.25">
      <c r="A1794" t="s">
        <v>2164</v>
      </c>
      <c r="B1794">
        <v>209205</v>
      </c>
      <c r="C1794" s="30" t="s">
        <v>9674</v>
      </c>
      <c r="D1794" s="6">
        <v>44493</v>
      </c>
      <c r="E1794" t="s">
        <v>123</v>
      </c>
      <c r="F1794">
        <v>39</v>
      </c>
      <c r="G1794">
        <v>-2.0499999999999998</v>
      </c>
      <c r="H1794">
        <v>36.950000000000003</v>
      </c>
      <c r="I1794" t="s">
        <v>9374</v>
      </c>
      <c r="J1794" t="s">
        <v>9375</v>
      </c>
      <c r="K1794" t="s">
        <v>9376</v>
      </c>
      <c r="L1794" t="s">
        <v>5663</v>
      </c>
      <c r="M1794" t="s">
        <v>5663</v>
      </c>
      <c r="N1794" t="s">
        <v>5663</v>
      </c>
      <c r="O1794" t="s">
        <v>5663</v>
      </c>
      <c r="P1794" t="s">
        <v>5663</v>
      </c>
      <c r="Q1794">
        <v>75.004681906000002</v>
      </c>
      <c r="R1794">
        <v>3675.23</v>
      </c>
      <c r="T1794" s="13">
        <v>750.05</v>
      </c>
      <c r="U1794" s="13">
        <v>-153.76</v>
      </c>
      <c r="V1794" s="13">
        <v>72.03</v>
      </c>
      <c r="W1794" s="13">
        <v>2661.57</v>
      </c>
      <c r="X1794" s="13">
        <v>109.85</v>
      </c>
      <c r="Y1794" s="14">
        <f t="shared" si="44"/>
        <v>3675.23</v>
      </c>
      <c r="Z1794" s="7">
        <f t="shared" si="45"/>
        <v>3675.2300000000005</v>
      </c>
    </row>
    <row r="1795" spans="1:26" x14ac:dyDescent="0.25">
      <c r="A1795" t="s">
        <v>2164</v>
      </c>
      <c r="B1795">
        <v>209206</v>
      </c>
      <c r="C1795" s="30" t="s">
        <v>9675</v>
      </c>
      <c r="D1795" s="6">
        <v>44494</v>
      </c>
      <c r="E1795" t="s">
        <v>123</v>
      </c>
      <c r="F1795">
        <v>99</v>
      </c>
      <c r="G1795">
        <v>-4.67</v>
      </c>
      <c r="H1795">
        <v>94.33</v>
      </c>
      <c r="I1795" t="s">
        <v>9377</v>
      </c>
      <c r="J1795" t="s">
        <v>9378</v>
      </c>
      <c r="K1795" t="s">
        <v>9379</v>
      </c>
      <c r="L1795" t="s">
        <v>5663</v>
      </c>
      <c r="M1795" t="s">
        <v>5663</v>
      </c>
      <c r="N1795" t="s">
        <v>5663</v>
      </c>
      <c r="O1795" t="s">
        <v>5663</v>
      </c>
      <c r="P1795" t="s">
        <v>5663</v>
      </c>
      <c r="Q1795">
        <v>75.047764908900007</v>
      </c>
      <c r="R1795">
        <v>7429.73</v>
      </c>
      <c r="T1795" s="13">
        <v>0</v>
      </c>
      <c r="U1795" s="13">
        <v>-350.47</v>
      </c>
      <c r="V1795" s="13">
        <v>72.03</v>
      </c>
      <c r="W1795" s="13">
        <v>6794.67</v>
      </c>
      <c r="X1795" s="13">
        <v>284.58999999999997</v>
      </c>
      <c r="Y1795" s="14">
        <f t="shared" si="44"/>
        <v>7429.73</v>
      </c>
      <c r="Z1795" s="7">
        <f t="shared" si="45"/>
        <v>7429.7300000000005</v>
      </c>
    </row>
    <row r="1796" spans="1:26" x14ac:dyDescent="0.25">
      <c r="A1796" t="s">
        <v>2164</v>
      </c>
      <c r="B1796">
        <v>209207</v>
      </c>
      <c r="C1796" s="30" t="s">
        <v>9676</v>
      </c>
      <c r="D1796" s="6">
        <v>44494</v>
      </c>
      <c r="E1796" t="s">
        <v>123</v>
      </c>
      <c r="F1796">
        <v>16</v>
      </c>
      <c r="G1796">
        <v>-1.05</v>
      </c>
      <c r="H1796">
        <v>14.95</v>
      </c>
      <c r="I1796" t="s">
        <v>9380</v>
      </c>
      <c r="J1796" t="s">
        <v>9381</v>
      </c>
      <c r="K1796" t="s">
        <v>9382</v>
      </c>
      <c r="L1796" t="s">
        <v>5663</v>
      </c>
      <c r="M1796" t="s">
        <v>5663</v>
      </c>
      <c r="N1796" t="s">
        <v>5663</v>
      </c>
      <c r="O1796" t="s">
        <v>5663</v>
      </c>
      <c r="P1796" t="s">
        <v>5663</v>
      </c>
      <c r="Q1796">
        <v>75.047764908900007</v>
      </c>
      <c r="R1796">
        <v>1500.96</v>
      </c>
      <c r="T1796" s="13">
        <v>300.19</v>
      </c>
      <c r="U1796" s="13">
        <v>-78.81</v>
      </c>
      <c r="V1796" s="13">
        <v>72.03</v>
      </c>
      <c r="W1796" s="13">
        <v>1076.8599999999999</v>
      </c>
      <c r="X1796" s="13">
        <v>45.1</v>
      </c>
      <c r="Y1796" s="14">
        <f t="shared" si="44"/>
        <v>1500.96</v>
      </c>
      <c r="Z1796" s="7">
        <f t="shared" si="45"/>
        <v>1500.9599999999998</v>
      </c>
    </row>
    <row r="1797" spans="1:26" x14ac:dyDescent="0.25">
      <c r="A1797" t="s">
        <v>2164</v>
      </c>
      <c r="B1797">
        <v>209208</v>
      </c>
      <c r="C1797" s="30" t="s">
        <v>9677</v>
      </c>
      <c r="D1797" s="6">
        <v>44494</v>
      </c>
      <c r="E1797" t="s">
        <v>123</v>
      </c>
      <c r="F1797">
        <v>79</v>
      </c>
      <c r="G1797">
        <v>-3.8</v>
      </c>
      <c r="H1797">
        <v>75.2</v>
      </c>
      <c r="I1797" t="s">
        <v>9383</v>
      </c>
      <c r="J1797" t="s">
        <v>9384</v>
      </c>
      <c r="K1797" t="s">
        <v>9385</v>
      </c>
      <c r="L1797" t="s">
        <v>5663</v>
      </c>
      <c r="M1797" t="s">
        <v>5663</v>
      </c>
      <c r="N1797" t="s">
        <v>5663</v>
      </c>
      <c r="O1797" t="s">
        <v>5663</v>
      </c>
      <c r="P1797" t="s">
        <v>5663</v>
      </c>
      <c r="Q1797">
        <v>75.047764908900007</v>
      </c>
      <c r="R1797">
        <v>7429.73</v>
      </c>
      <c r="T1797" s="13">
        <v>1500.96</v>
      </c>
      <c r="U1797" s="13">
        <v>-285.17</v>
      </c>
      <c r="V1797" s="13">
        <v>72.03</v>
      </c>
      <c r="W1797" s="13">
        <v>5416.72</v>
      </c>
      <c r="X1797" s="13">
        <v>226.88</v>
      </c>
      <c r="Y1797" s="14">
        <f t="shared" si="44"/>
        <v>7429.73</v>
      </c>
      <c r="Z1797" s="7">
        <f t="shared" si="45"/>
        <v>7429.7300000000005</v>
      </c>
    </row>
    <row r="1798" spans="1:26" x14ac:dyDescent="0.25">
      <c r="A1798" t="s">
        <v>2164</v>
      </c>
      <c r="B1798">
        <v>209210</v>
      </c>
      <c r="C1798" s="30" t="s">
        <v>9678</v>
      </c>
      <c r="D1798" s="6">
        <v>44494</v>
      </c>
      <c r="E1798" t="s">
        <v>123</v>
      </c>
      <c r="F1798">
        <v>39</v>
      </c>
      <c r="G1798">
        <v>-2.0499999999999998</v>
      </c>
      <c r="H1798">
        <v>36.950000000000003</v>
      </c>
      <c r="I1798" t="s">
        <v>9386</v>
      </c>
      <c r="J1798" t="s">
        <v>9387</v>
      </c>
      <c r="K1798" t="s">
        <v>9388</v>
      </c>
      <c r="L1798" t="s">
        <v>5663</v>
      </c>
      <c r="M1798" t="s">
        <v>5663</v>
      </c>
      <c r="N1798" t="s">
        <v>5663</v>
      </c>
      <c r="O1798" t="s">
        <v>5663</v>
      </c>
      <c r="P1798" t="s">
        <v>5663</v>
      </c>
      <c r="Q1798">
        <v>75.047764908900007</v>
      </c>
      <c r="R1798">
        <v>3677.34</v>
      </c>
      <c r="T1798" s="13">
        <v>750.48</v>
      </c>
      <c r="U1798" s="13">
        <v>-153.84</v>
      </c>
      <c r="V1798" s="13">
        <v>72.03</v>
      </c>
      <c r="W1798" s="13">
        <v>2661.54</v>
      </c>
      <c r="X1798" s="13">
        <v>111.48</v>
      </c>
      <c r="Y1798" s="14">
        <f t="shared" si="44"/>
        <v>3677.34</v>
      </c>
      <c r="Z1798" s="7">
        <f t="shared" si="45"/>
        <v>3677.34</v>
      </c>
    </row>
    <row r="1799" spans="1:26" x14ac:dyDescent="0.25">
      <c r="A1799" t="s">
        <v>2164</v>
      </c>
      <c r="B1799">
        <v>209211</v>
      </c>
      <c r="C1799" s="30" t="s">
        <v>9679</v>
      </c>
      <c r="D1799" s="6">
        <v>44494</v>
      </c>
      <c r="E1799" t="s">
        <v>123</v>
      </c>
      <c r="F1799">
        <v>79</v>
      </c>
      <c r="G1799">
        <v>-3.8</v>
      </c>
      <c r="H1799">
        <v>75.2</v>
      </c>
      <c r="I1799" t="s">
        <v>9389</v>
      </c>
      <c r="J1799" t="s">
        <v>3302</v>
      </c>
      <c r="K1799" t="s">
        <v>3303</v>
      </c>
      <c r="L1799" t="s">
        <v>5663</v>
      </c>
      <c r="M1799" t="s">
        <v>5663</v>
      </c>
      <c r="N1799" t="s">
        <v>5663</v>
      </c>
      <c r="O1799" t="s">
        <v>5663</v>
      </c>
      <c r="P1799" t="s">
        <v>5663</v>
      </c>
      <c r="Q1799">
        <v>75.047764908900007</v>
      </c>
      <c r="R1799">
        <v>7429.73</v>
      </c>
      <c r="T1799" s="13">
        <v>1500.96</v>
      </c>
      <c r="U1799" s="13">
        <v>-285.17</v>
      </c>
      <c r="V1799" s="13">
        <v>72.03</v>
      </c>
      <c r="W1799" s="13">
        <v>5416.72</v>
      </c>
      <c r="X1799" s="13">
        <v>226.88</v>
      </c>
      <c r="Y1799" s="14">
        <f t="shared" si="44"/>
        <v>7429.73</v>
      </c>
      <c r="Z1799" s="7">
        <f t="shared" si="45"/>
        <v>7429.7300000000005</v>
      </c>
    </row>
    <row r="1800" spans="1:26" x14ac:dyDescent="0.25">
      <c r="A1800" t="s">
        <v>2164</v>
      </c>
      <c r="B1800">
        <v>209212</v>
      </c>
      <c r="C1800" s="30" t="s">
        <v>9680</v>
      </c>
      <c r="D1800" s="6">
        <v>44494</v>
      </c>
      <c r="E1800" t="s">
        <v>123</v>
      </c>
      <c r="F1800">
        <v>32</v>
      </c>
      <c r="G1800">
        <v>-1.75</v>
      </c>
      <c r="H1800">
        <v>30.25</v>
      </c>
      <c r="I1800" t="s">
        <v>9390</v>
      </c>
      <c r="J1800" t="s">
        <v>9387</v>
      </c>
      <c r="K1800" t="s">
        <v>9388</v>
      </c>
      <c r="L1800" t="s">
        <v>5663</v>
      </c>
      <c r="M1800" t="s">
        <v>5663</v>
      </c>
      <c r="N1800" t="s">
        <v>5663</v>
      </c>
      <c r="O1800" t="s">
        <v>5663</v>
      </c>
      <c r="P1800" t="s">
        <v>5663</v>
      </c>
      <c r="Q1800">
        <v>75.047764908900007</v>
      </c>
      <c r="R1800">
        <v>3001.91</v>
      </c>
      <c r="T1800" s="13">
        <v>600.38</v>
      </c>
      <c r="U1800" s="13">
        <v>-131.34</v>
      </c>
      <c r="V1800" s="13">
        <v>72.03</v>
      </c>
      <c r="W1800" s="13">
        <v>2178.9299999999998</v>
      </c>
      <c r="X1800" s="13">
        <v>91.26</v>
      </c>
      <c r="Y1800" s="14">
        <f t="shared" si="44"/>
        <v>3001.91</v>
      </c>
      <c r="Z1800" s="7">
        <f t="shared" si="45"/>
        <v>3001.9100000000003</v>
      </c>
    </row>
    <row r="1801" spans="1:26" x14ac:dyDescent="0.25">
      <c r="A1801" t="s">
        <v>2164</v>
      </c>
      <c r="B1801">
        <v>209213</v>
      </c>
      <c r="C1801" s="30" t="s">
        <v>9681</v>
      </c>
      <c r="D1801" s="6">
        <v>44494</v>
      </c>
      <c r="E1801" t="s">
        <v>123</v>
      </c>
      <c r="F1801">
        <v>89</v>
      </c>
      <c r="G1801">
        <v>-4.24</v>
      </c>
      <c r="H1801">
        <v>84.76</v>
      </c>
      <c r="I1801" t="s">
        <v>9391</v>
      </c>
      <c r="J1801" t="s">
        <v>9392</v>
      </c>
      <c r="K1801" t="s">
        <v>9393</v>
      </c>
      <c r="L1801" t="s">
        <v>5663</v>
      </c>
      <c r="M1801" t="s">
        <v>5663</v>
      </c>
      <c r="N1801" t="s">
        <v>5663</v>
      </c>
      <c r="O1801" t="s">
        <v>5663</v>
      </c>
      <c r="P1801" t="s">
        <v>5663</v>
      </c>
      <c r="Q1801">
        <v>75.047764908900007</v>
      </c>
      <c r="R1801">
        <v>7429.73</v>
      </c>
      <c r="T1801" s="13">
        <v>750.48</v>
      </c>
      <c r="U1801" s="13">
        <v>-318.2</v>
      </c>
      <c r="V1801" s="13">
        <v>72.03</v>
      </c>
      <c r="W1801" s="13">
        <v>6105.33</v>
      </c>
      <c r="X1801" s="13">
        <v>255.72</v>
      </c>
      <c r="Y1801" s="14">
        <f t="shared" si="44"/>
        <v>7429.73</v>
      </c>
      <c r="Z1801" s="7">
        <f t="shared" si="45"/>
        <v>7429.73</v>
      </c>
    </row>
    <row r="1802" spans="1:26" x14ac:dyDescent="0.25">
      <c r="A1802" t="s">
        <v>2164</v>
      </c>
      <c r="B1802">
        <v>209215</v>
      </c>
      <c r="C1802" s="30" t="s">
        <v>9682</v>
      </c>
      <c r="D1802" s="6">
        <v>44494</v>
      </c>
      <c r="E1802" t="s">
        <v>123</v>
      </c>
      <c r="F1802">
        <v>32</v>
      </c>
      <c r="G1802">
        <v>-1.75</v>
      </c>
      <c r="H1802">
        <v>30.25</v>
      </c>
      <c r="I1802" t="s">
        <v>9394</v>
      </c>
      <c r="J1802" t="s">
        <v>1873</v>
      </c>
      <c r="K1802" t="s">
        <v>1874</v>
      </c>
      <c r="L1802" t="s">
        <v>5663</v>
      </c>
      <c r="M1802" t="s">
        <v>5663</v>
      </c>
      <c r="N1802" t="s">
        <v>5663</v>
      </c>
      <c r="O1802" t="s">
        <v>5663</v>
      </c>
      <c r="P1802" t="s">
        <v>5663</v>
      </c>
      <c r="Q1802">
        <v>75.047764908900007</v>
      </c>
      <c r="R1802">
        <v>3001.92</v>
      </c>
      <c r="T1802" s="13">
        <v>600.38</v>
      </c>
      <c r="U1802" s="13">
        <v>-131.35</v>
      </c>
      <c r="V1802" s="13">
        <v>72.03</v>
      </c>
      <c r="W1802" s="13">
        <v>2178.9299999999998</v>
      </c>
      <c r="X1802" s="13">
        <v>91.26</v>
      </c>
      <c r="Y1802" s="14">
        <f t="shared" si="44"/>
        <v>3001.92</v>
      </c>
      <c r="Z1802" s="7">
        <f t="shared" si="45"/>
        <v>3001.92</v>
      </c>
    </row>
    <row r="1803" spans="1:26" x14ac:dyDescent="0.25">
      <c r="A1803" t="s">
        <v>2164</v>
      </c>
      <c r="B1803">
        <v>209216</v>
      </c>
      <c r="C1803" s="30" t="s">
        <v>9683</v>
      </c>
      <c r="D1803" s="6">
        <v>44494</v>
      </c>
      <c r="E1803" t="s">
        <v>123</v>
      </c>
      <c r="F1803">
        <v>16</v>
      </c>
      <c r="G1803">
        <v>-1.05</v>
      </c>
      <c r="H1803">
        <v>14.95</v>
      </c>
      <c r="I1803" t="s">
        <v>9395</v>
      </c>
      <c r="J1803" t="s">
        <v>9396</v>
      </c>
      <c r="K1803" t="s">
        <v>9397</v>
      </c>
      <c r="L1803" t="s">
        <v>5663</v>
      </c>
      <c r="M1803" t="s">
        <v>5663</v>
      </c>
      <c r="N1803" t="s">
        <v>5663</v>
      </c>
      <c r="O1803" t="s">
        <v>5663</v>
      </c>
      <c r="P1803" t="s">
        <v>5663</v>
      </c>
      <c r="Q1803">
        <v>75.047764908900007</v>
      </c>
      <c r="R1803">
        <v>1500.96</v>
      </c>
      <c r="T1803" s="13">
        <v>300.19</v>
      </c>
      <c r="U1803" s="13">
        <v>-78.81</v>
      </c>
      <c r="V1803" s="13">
        <v>72.03</v>
      </c>
      <c r="W1803" s="13">
        <v>1076.8599999999999</v>
      </c>
      <c r="X1803" s="13">
        <v>45.1</v>
      </c>
      <c r="Y1803" s="14">
        <f t="shared" si="44"/>
        <v>1500.96</v>
      </c>
      <c r="Z1803" s="7">
        <f t="shared" si="45"/>
        <v>1500.9599999999998</v>
      </c>
    </row>
    <row r="1804" spans="1:26" x14ac:dyDescent="0.25">
      <c r="A1804" t="s">
        <v>2164</v>
      </c>
      <c r="B1804">
        <v>209217</v>
      </c>
      <c r="C1804" s="30" t="s">
        <v>9684</v>
      </c>
      <c r="D1804" s="6">
        <v>44494</v>
      </c>
      <c r="E1804" t="s">
        <v>123</v>
      </c>
      <c r="F1804">
        <v>99</v>
      </c>
      <c r="G1804">
        <v>-4.67</v>
      </c>
      <c r="H1804">
        <v>94.33</v>
      </c>
      <c r="I1804" t="s">
        <v>9398</v>
      </c>
      <c r="J1804" t="s">
        <v>9399</v>
      </c>
      <c r="K1804" t="s">
        <v>9400</v>
      </c>
      <c r="L1804" t="s">
        <v>5663</v>
      </c>
      <c r="M1804" t="s">
        <v>5663</v>
      </c>
      <c r="N1804" t="s">
        <v>5663</v>
      </c>
      <c r="O1804" t="s">
        <v>5663</v>
      </c>
      <c r="P1804" t="s">
        <v>5663</v>
      </c>
      <c r="Q1804">
        <v>75.047764908900007</v>
      </c>
      <c r="R1804">
        <v>7429.73</v>
      </c>
      <c r="T1804" s="13">
        <v>0</v>
      </c>
      <c r="U1804" s="13">
        <v>-350.47</v>
      </c>
      <c r="V1804" s="13">
        <v>72.03</v>
      </c>
      <c r="W1804" s="13">
        <v>6794.67</v>
      </c>
      <c r="X1804" s="13">
        <v>284.58999999999997</v>
      </c>
      <c r="Y1804" s="14">
        <f t="shared" si="44"/>
        <v>7429.73</v>
      </c>
      <c r="Z1804" s="7">
        <f t="shared" si="45"/>
        <v>7429.7300000000005</v>
      </c>
    </row>
    <row r="1805" spans="1:26" x14ac:dyDescent="0.25">
      <c r="A1805" t="s">
        <v>2164</v>
      </c>
      <c r="B1805">
        <v>209218</v>
      </c>
      <c r="C1805" s="30" t="s">
        <v>9685</v>
      </c>
      <c r="D1805" s="6">
        <v>44495</v>
      </c>
      <c r="E1805" t="s">
        <v>123</v>
      </c>
      <c r="F1805">
        <v>87</v>
      </c>
      <c r="G1805">
        <v>-4.1500000000000004</v>
      </c>
      <c r="H1805">
        <v>82.85</v>
      </c>
      <c r="I1805" t="s">
        <v>9401</v>
      </c>
      <c r="J1805" t="s">
        <v>9402</v>
      </c>
      <c r="K1805" t="s">
        <v>9403</v>
      </c>
      <c r="L1805" t="s">
        <v>5663</v>
      </c>
      <c r="M1805" t="s">
        <v>5663</v>
      </c>
      <c r="N1805" t="s">
        <v>5663</v>
      </c>
      <c r="O1805" t="s">
        <v>5663</v>
      </c>
      <c r="P1805" t="s">
        <v>5663</v>
      </c>
      <c r="Q1805">
        <v>74.947109127100006</v>
      </c>
      <c r="R1805">
        <v>8169.23</v>
      </c>
      <c r="T1805" s="13">
        <v>1648.84</v>
      </c>
      <c r="U1805" s="13">
        <v>-311.02</v>
      </c>
      <c r="V1805" s="13">
        <v>72.209999999999994</v>
      </c>
      <c r="W1805" s="13">
        <v>5982.94</v>
      </c>
      <c r="X1805" s="13">
        <v>226.43</v>
      </c>
      <c r="Y1805" s="14">
        <f t="shared" si="44"/>
        <v>8169.23</v>
      </c>
      <c r="Z1805" s="7">
        <f t="shared" si="45"/>
        <v>8169.23</v>
      </c>
    </row>
    <row r="1806" spans="1:26" x14ac:dyDescent="0.25">
      <c r="A1806" t="s">
        <v>2164</v>
      </c>
      <c r="B1806">
        <v>209219</v>
      </c>
      <c r="C1806" s="30" t="s">
        <v>9686</v>
      </c>
      <c r="D1806" s="6">
        <v>44495</v>
      </c>
      <c r="E1806" t="s">
        <v>123</v>
      </c>
      <c r="F1806">
        <v>79</v>
      </c>
      <c r="G1806">
        <v>-3.8</v>
      </c>
      <c r="H1806">
        <v>75.2</v>
      </c>
      <c r="I1806" t="s">
        <v>9404</v>
      </c>
      <c r="J1806" t="s">
        <v>9405</v>
      </c>
      <c r="K1806" t="s">
        <v>9406</v>
      </c>
      <c r="L1806" t="s">
        <v>5663</v>
      </c>
      <c r="M1806" t="s">
        <v>5663</v>
      </c>
      <c r="N1806" t="s">
        <v>5663</v>
      </c>
      <c r="O1806" t="s">
        <v>5663</v>
      </c>
      <c r="P1806" t="s">
        <v>5663</v>
      </c>
      <c r="Q1806">
        <v>74.947109127100006</v>
      </c>
      <c r="R1806">
        <v>7419.76</v>
      </c>
      <c r="T1806" s="13">
        <v>1498.94</v>
      </c>
      <c r="U1806" s="13">
        <v>-284.8</v>
      </c>
      <c r="V1806" s="13">
        <v>72.209999999999994</v>
      </c>
      <c r="W1806" s="13">
        <v>5430.5</v>
      </c>
      <c r="X1806" s="13">
        <v>205.52</v>
      </c>
      <c r="Y1806" s="14">
        <f t="shared" si="44"/>
        <v>7419.76</v>
      </c>
      <c r="Z1806" s="7">
        <f t="shared" si="45"/>
        <v>7419.76</v>
      </c>
    </row>
    <row r="1807" spans="1:26" x14ac:dyDescent="0.25">
      <c r="A1807" t="s">
        <v>2164</v>
      </c>
      <c r="B1807">
        <v>209221</v>
      </c>
      <c r="C1807" s="30" t="s">
        <v>9687</v>
      </c>
      <c r="D1807" s="6">
        <v>44495</v>
      </c>
      <c r="E1807" t="s">
        <v>123</v>
      </c>
      <c r="F1807">
        <v>40</v>
      </c>
      <c r="G1807">
        <v>-2.1</v>
      </c>
      <c r="H1807">
        <v>37.9</v>
      </c>
      <c r="I1807" t="s">
        <v>9407</v>
      </c>
      <c r="J1807" t="s">
        <v>9408</v>
      </c>
      <c r="K1807" t="s">
        <v>9409</v>
      </c>
      <c r="L1807" t="s">
        <v>5663</v>
      </c>
      <c r="M1807" t="s">
        <v>5663</v>
      </c>
      <c r="N1807" t="s">
        <v>5663</v>
      </c>
      <c r="O1807" t="s">
        <v>5663</v>
      </c>
      <c r="P1807" t="s">
        <v>5663</v>
      </c>
      <c r="Q1807">
        <v>74.947109127100006</v>
      </c>
      <c r="R1807">
        <v>2997.88</v>
      </c>
      <c r="T1807" s="13">
        <v>0</v>
      </c>
      <c r="U1807" s="13">
        <v>-157.38999999999999</v>
      </c>
      <c r="V1807" s="13">
        <v>72.209999999999994</v>
      </c>
      <c r="W1807" s="13">
        <v>2736.91</v>
      </c>
      <c r="X1807" s="13">
        <v>103.58</v>
      </c>
      <c r="Y1807" s="14">
        <f t="shared" si="44"/>
        <v>2997.88</v>
      </c>
      <c r="Z1807" s="7">
        <f t="shared" si="45"/>
        <v>2997.8799999999997</v>
      </c>
    </row>
    <row r="1808" spans="1:26" x14ac:dyDescent="0.25">
      <c r="A1808" t="s">
        <v>2164</v>
      </c>
      <c r="B1808">
        <v>209222</v>
      </c>
      <c r="C1808" s="30" t="s">
        <v>9688</v>
      </c>
      <c r="D1808" s="6">
        <v>44495</v>
      </c>
      <c r="E1808" t="s">
        <v>123</v>
      </c>
      <c r="F1808">
        <v>16</v>
      </c>
      <c r="G1808">
        <v>-1.05</v>
      </c>
      <c r="H1808">
        <v>14.95</v>
      </c>
      <c r="I1808" t="s">
        <v>9410</v>
      </c>
      <c r="J1808" t="s">
        <v>9411</v>
      </c>
      <c r="K1808" t="s">
        <v>9412</v>
      </c>
      <c r="L1808" t="s">
        <v>5663</v>
      </c>
      <c r="M1808" t="s">
        <v>5663</v>
      </c>
      <c r="N1808" t="s">
        <v>5663</v>
      </c>
      <c r="O1808" t="s">
        <v>5663</v>
      </c>
      <c r="P1808" t="s">
        <v>5663</v>
      </c>
      <c r="Q1808">
        <v>74.947109127100006</v>
      </c>
      <c r="R1808">
        <v>1498.94</v>
      </c>
      <c r="T1808" s="13">
        <v>299.79000000000002</v>
      </c>
      <c r="U1808" s="13">
        <v>-78.69</v>
      </c>
      <c r="V1808" s="13">
        <v>72.209999999999994</v>
      </c>
      <c r="W1808" s="13">
        <v>1079.5999999999999</v>
      </c>
      <c r="X1808" s="13">
        <v>40.86</v>
      </c>
      <c r="Y1808" s="14">
        <f t="shared" si="44"/>
        <v>1498.94</v>
      </c>
      <c r="Z1808" s="7">
        <f t="shared" si="45"/>
        <v>1498.9399999999998</v>
      </c>
    </row>
    <row r="1809" spans="1:26" x14ac:dyDescent="0.25">
      <c r="A1809" t="s">
        <v>2164</v>
      </c>
      <c r="B1809">
        <v>209225</v>
      </c>
      <c r="C1809" s="30" t="s">
        <v>9689</v>
      </c>
      <c r="D1809" s="6">
        <v>44496</v>
      </c>
      <c r="E1809" t="s">
        <v>123</v>
      </c>
      <c r="F1809">
        <v>79</v>
      </c>
      <c r="G1809">
        <v>-3.8</v>
      </c>
      <c r="H1809">
        <v>75.2</v>
      </c>
      <c r="I1809" t="s">
        <v>9413</v>
      </c>
      <c r="J1809" t="s">
        <v>9414</v>
      </c>
      <c r="K1809" t="s">
        <v>9415</v>
      </c>
      <c r="L1809" t="s">
        <v>5663</v>
      </c>
      <c r="M1809" t="s">
        <v>5663</v>
      </c>
      <c r="N1809" t="s">
        <v>5663</v>
      </c>
      <c r="O1809" t="s">
        <v>5663</v>
      </c>
      <c r="P1809" t="s">
        <v>5663</v>
      </c>
      <c r="Q1809">
        <v>75.022421737900004</v>
      </c>
      <c r="R1809">
        <v>7427.22</v>
      </c>
      <c r="T1809" s="13">
        <v>1500.45</v>
      </c>
      <c r="U1809" s="13">
        <v>-285.08</v>
      </c>
      <c r="V1809" s="13">
        <v>72.209999999999994</v>
      </c>
      <c r="W1809" s="13">
        <v>5430.55</v>
      </c>
      <c r="X1809" s="13">
        <v>211.14</v>
      </c>
      <c r="Y1809" s="14">
        <f t="shared" si="44"/>
        <v>7427.22</v>
      </c>
      <c r="Z1809" s="7">
        <f t="shared" si="45"/>
        <v>7427.22</v>
      </c>
    </row>
    <row r="1810" spans="1:26" x14ac:dyDescent="0.25">
      <c r="A1810" t="s">
        <v>2164</v>
      </c>
      <c r="B1810">
        <v>209226</v>
      </c>
      <c r="C1810" s="30" t="s">
        <v>9690</v>
      </c>
      <c r="D1810" s="6">
        <v>44496</v>
      </c>
      <c r="E1810" t="s">
        <v>123</v>
      </c>
      <c r="F1810">
        <v>39</v>
      </c>
      <c r="G1810">
        <v>-2.0499999999999998</v>
      </c>
      <c r="H1810">
        <v>36.950000000000003</v>
      </c>
      <c r="I1810" t="s">
        <v>9416</v>
      </c>
      <c r="J1810" t="s">
        <v>9417</v>
      </c>
      <c r="K1810" t="s">
        <v>9418</v>
      </c>
      <c r="L1810" t="s">
        <v>5663</v>
      </c>
      <c r="M1810" t="s">
        <v>5663</v>
      </c>
      <c r="N1810" t="s">
        <v>5663</v>
      </c>
      <c r="O1810" t="s">
        <v>5663</v>
      </c>
      <c r="P1810" t="s">
        <v>5663</v>
      </c>
      <c r="Q1810">
        <v>75.022421737900004</v>
      </c>
      <c r="R1810">
        <v>3676.1</v>
      </c>
      <c r="T1810" s="13">
        <v>750.22</v>
      </c>
      <c r="U1810" s="13">
        <v>-153.81</v>
      </c>
      <c r="V1810" s="13">
        <v>72.209999999999994</v>
      </c>
      <c r="W1810" s="13">
        <v>2668.33</v>
      </c>
      <c r="X1810" s="13">
        <v>103.74</v>
      </c>
      <c r="Y1810" s="14">
        <f t="shared" si="44"/>
        <v>3676.1</v>
      </c>
      <c r="Z1810" s="7">
        <f t="shared" si="45"/>
        <v>3676.0999999999995</v>
      </c>
    </row>
    <row r="1811" spans="1:26" x14ac:dyDescent="0.25">
      <c r="A1811" t="s">
        <v>2164</v>
      </c>
      <c r="B1811">
        <v>209227</v>
      </c>
      <c r="C1811" s="30" t="s">
        <v>9691</v>
      </c>
      <c r="D1811" s="6">
        <v>44496</v>
      </c>
      <c r="E1811" t="s">
        <v>123</v>
      </c>
      <c r="F1811">
        <v>39</v>
      </c>
      <c r="G1811">
        <v>-2.0499999999999998</v>
      </c>
      <c r="H1811">
        <v>36.950000000000003</v>
      </c>
      <c r="I1811" t="s">
        <v>9419</v>
      </c>
      <c r="J1811" t="s">
        <v>9420</v>
      </c>
      <c r="K1811" t="s">
        <v>9421</v>
      </c>
      <c r="L1811" t="s">
        <v>5663</v>
      </c>
      <c r="M1811" t="s">
        <v>5663</v>
      </c>
      <c r="N1811" t="s">
        <v>5663</v>
      </c>
      <c r="O1811" t="s">
        <v>5663</v>
      </c>
      <c r="P1811" t="s">
        <v>5663</v>
      </c>
      <c r="Q1811">
        <v>75.022421737900004</v>
      </c>
      <c r="R1811">
        <v>3676.1</v>
      </c>
      <c r="T1811" s="13">
        <v>750.22</v>
      </c>
      <c r="U1811" s="13">
        <v>-153.81</v>
      </c>
      <c r="V1811" s="13">
        <v>72.209999999999994</v>
      </c>
      <c r="W1811" s="13">
        <v>2668.33</v>
      </c>
      <c r="X1811" s="13">
        <v>103.74</v>
      </c>
      <c r="Y1811" s="14">
        <f t="shared" si="44"/>
        <v>3676.1</v>
      </c>
      <c r="Z1811" s="7">
        <f t="shared" si="45"/>
        <v>3676.0999999999995</v>
      </c>
    </row>
    <row r="1812" spans="1:26" x14ac:dyDescent="0.25">
      <c r="A1812" t="s">
        <v>2164</v>
      </c>
      <c r="B1812">
        <v>209229</v>
      </c>
      <c r="C1812" s="30" t="s">
        <v>9692</v>
      </c>
      <c r="D1812" s="6">
        <v>44496</v>
      </c>
      <c r="E1812" t="s">
        <v>123</v>
      </c>
      <c r="F1812">
        <v>95</v>
      </c>
      <c r="G1812">
        <v>-4.51</v>
      </c>
      <c r="H1812">
        <v>90.49</v>
      </c>
      <c r="I1812" t="s">
        <v>9422</v>
      </c>
      <c r="J1812" t="s">
        <v>9423</v>
      </c>
      <c r="K1812" t="s">
        <v>9424</v>
      </c>
      <c r="L1812" t="s">
        <v>5663</v>
      </c>
      <c r="M1812" t="s">
        <v>5663</v>
      </c>
      <c r="N1812" t="s">
        <v>5663</v>
      </c>
      <c r="O1812" t="s">
        <v>5663</v>
      </c>
      <c r="P1812" t="s">
        <v>5663</v>
      </c>
      <c r="Q1812">
        <v>75.022421737900004</v>
      </c>
      <c r="R1812">
        <v>8927.67</v>
      </c>
      <c r="T1812" s="13">
        <v>1800.54</v>
      </c>
      <c r="U1812" s="13">
        <v>-338.35</v>
      </c>
      <c r="V1812" s="13">
        <v>72.209999999999994</v>
      </c>
      <c r="W1812" s="13">
        <v>6534.71</v>
      </c>
      <c r="X1812" s="13">
        <v>254.07</v>
      </c>
      <c r="Y1812" s="14">
        <f t="shared" si="44"/>
        <v>8927.67</v>
      </c>
      <c r="Z1812" s="7">
        <f t="shared" si="45"/>
        <v>8927.67</v>
      </c>
    </row>
    <row r="1813" spans="1:26" x14ac:dyDescent="0.25">
      <c r="A1813" t="s">
        <v>2164</v>
      </c>
      <c r="B1813">
        <v>209230</v>
      </c>
      <c r="C1813" s="30" t="s">
        <v>9693</v>
      </c>
      <c r="D1813" s="6">
        <v>44496</v>
      </c>
      <c r="E1813" t="s">
        <v>123</v>
      </c>
      <c r="F1813">
        <v>20</v>
      </c>
      <c r="G1813">
        <v>-1.23</v>
      </c>
      <c r="H1813">
        <v>18.77</v>
      </c>
      <c r="I1813" t="s">
        <v>9425</v>
      </c>
      <c r="J1813" t="s">
        <v>9426</v>
      </c>
      <c r="K1813" t="s">
        <v>9427</v>
      </c>
      <c r="L1813" t="s">
        <v>5663</v>
      </c>
      <c r="M1813" t="s">
        <v>5663</v>
      </c>
      <c r="N1813" t="s">
        <v>5663</v>
      </c>
      <c r="O1813" t="s">
        <v>5663</v>
      </c>
      <c r="P1813" t="s">
        <v>5663</v>
      </c>
      <c r="Q1813">
        <v>75.022421737900004</v>
      </c>
      <c r="R1813">
        <v>1500.45</v>
      </c>
      <c r="T1813" s="13">
        <v>0</v>
      </c>
      <c r="U1813" s="13">
        <v>-92.28</v>
      </c>
      <c r="V1813" s="13">
        <v>72.209999999999994</v>
      </c>
      <c r="W1813" s="13">
        <v>1355.47</v>
      </c>
      <c r="X1813" s="13">
        <v>52.7</v>
      </c>
      <c r="Y1813" s="14">
        <f t="shared" si="44"/>
        <v>1500.45</v>
      </c>
      <c r="Z1813" s="7">
        <f t="shared" si="45"/>
        <v>1500.45</v>
      </c>
    </row>
    <row r="1814" spans="1:26" x14ac:dyDescent="0.25">
      <c r="A1814" t="s">
        <v>2164</v>
      </c>
      <c r="B1814">
        <v>209231</v>
      </c>
      <c r="C1814" s="30" t="s">
        <v>9694</v>
      </c>
      <c r="D1814" s="6">
        <v>44496</v>
      </c>
      <c r="E1814" t="s">
        <v>123</v>
      </c>
      <c r="F1814">
        <v>79</v>
      </c>
      <c r="G1814">
        <v>-3.8</v>
      </c>
      <c r="H1814">
        <v>75.2</v>
      </c>
      <c r="I1814" t="s">
        <v>9428</v>
      </c>
      <c r="J1814" t="s">
        <v>9429</v>
      </c>
      <c r="K1814" t="s">
        <v>9430</v>
      </c>
      <c r="L1814" t="s">
        <v>5663</v>
      </c>
      <c r="M1814" t="s">
        <v>5663</v>
      </c>
      <c r="N1814" t="s">
        <v>5663</v>
      </c>
      <c r="O1814" t="s">
        <v>5663</v>
      </c>
      <c r="P1814" t="s">
        <v>5663</v>
      </c>
      <c r="Q1814">
        <v>75.022421737900004</v>
      </c>
      <c r="R1814">
        <v>7427.22</v>
      </c>
      <c r="T1814" s="13">
        <v>1500.45</v>
      </c>
      <c r="U1814" s="13">
        <v>-285.08</v>
      </c>
      <c r="V1814" s="13">
        <v>72.209999999999994</v>
      </c>
      <c r="W1814" s="13">
        <v>5430.55</v>
      </c>
      <c r="X1814" s="13">
        <v>211.14</v>
      </c>
      <c r="Y1814" s="14">
        <f t="shared" si="44"/>
        <v>7427.22</v>
      </c>
      <c r="Z1814" s="7">
        <f t="shared" si="45"/>
        <v>7427.22</v>
      </c>
    </row>
    <row r="1815" spans="1:26" x14ac:dyDescent="0.25">
      <c r="A1815" t="s">
        <v>2164</v>
      </c>
      <c r="B1815">
        <v>209232</v>
      </c>
      <c r="C1815" s="30" t="s">
        <v>9695</v>
      </c>
      <c r="D1815" s="6">
        <v>44497</v>
      </c>
      <c r="E1815" t="s">
        <v>123</v>
      </c>
      <c r="F1815">
        <v>20</v>
      </c>
      <c r="G1815">
        <v>-1.23</v>
      </c>
      <c r="H1815">
        <v>18.77</v>
      </c>
      <c r="I1815" t="s">
        <v>9431</v>
      </c>
      <c r="J1815" t="s">
        <v>9432</v>
      </c>
      <c r="K1815" t="s">
        <v>9433</v>
      </c>
      <c r="L1815" t="s">
        <v>5663</v>
      </c>
      <c r="M1815" t="s">
        <v>5663</v>
      </c>
      <c r="N1815" t="s">
        <v>5663</v>
      </c>
      <c r="O1815" t="s">
        <v>5663</v>
      </c>
      <c r="P1815" t="s">
        <v>5663</v>
      </c>
      <c r="Q1815">
        <v>74.785765756499998</v>
      </c>
      <c r="R1815">
        <v>1495.72</v>
      </c>
      <c r="T1815" s="13">
        <v>0</v>
      </c>
      <c r="U1815" s="13">
        <v>-91.99</v>
      </c>
      <c r="V1815" s="13">
        <v>72.239999999999995</v>
      </c>
      <c r="W1815" s="13">
        <v>1355.88</v>
      </c>
      <c r="X1815" s="13">
        <v>47.85</v>
      </c>
      <c r="Y1815" s="14">
        <f t="shared" ref="Y1815:Y1841" si="46">+R1815</f>
        <v>1495.72</v>
      </c>
      <c r="Z1815" s="7">
        <f t="shared" ref="Z1815:Z1878" si="47">+W1815+X1815-U1815+T1815</f>
        <v>1495.72</v>
      </c>
    </row>
    <row r="1816" spans="1:26" x14ac:dyDescent="0.25">
      <c r="A1816" t="s">
        <v>2164</v>
      </c>
      <c r="B1816">
        <v>209239</v>
      </c>
      <c r="C1816" s="30" t="s">
        <v>9696</v>
      </c>
      <c r="D1816" s="6">
        <v>44497</v>
      </c>
      <c r="E1816" t="s">
        <v>123</v>
      </c>
      <c r="F1816">
        <v>79</v>
      </c>
      <c r="G1816">
        <v>-3.8</v>
      </c>
      <c r="H1816">
        <v>75.2</v>
      </c>
      <c r="I1816" t="s">
        <v>9434</v>
      </c>
      <c r="J1816" t="s">
        <v>9435</v>
      </c>
      <c r="K1816" t="s">
        <v>9436</v>
      </c>
      <c r="L1816" t="s">
        <v>5663</v>
      </c>
      <c r="M1816" t="s">
        <v>5663</v>
      </c>
      <c r="N1816" t="s">
        <v>5663</v>
      </c>
      <c r="O1816" t="s">
        <v>5663</v>
      </c>
      <c r="P1816" t="s">
        <v>5663</v>
      </c>
      <c r="Q1816">
        <v>74.785765756499998</v>
      </c>
      <c r="R1816">
        <v>7403.79</v>
      </c>
      <c r="T1816" s="13">
        <v>1495.72</v>
      </c>
      <c r="U1816" s="13">
        <v>-284.18</v>
      </c>
      <c r="V1816" s="13">
        <v>72.239999999999995</v>
      </c>
      <c r="W1816" s="13">
        <v>5432.2</v>
      </c>
      <c r="X1816" s="13">
        <v>191.69</v>
      </c>
      <c r="Y1816" s="14">
        <f t="shared" si="46"/>
        <v>7403.79</v>
      </c>
      <c r="Z1816" s="7">
        <f t="shared" si="47"/>
        <v>7403.79</v>
      </c>
    </row>
    <row r="1817" spans="1:26" x14ac:dyDescent="0.25">
      <c r="A1817" t="s">
        <v>2164</v>
      </c>
      <c r="B1817">
        <v>209240</v>
      </c>
      <c r="C1817" s="30" t="s">
        <v>9697</v>
      </c>
      <c r="D1817" s="6">
        <v>44497</v>
      </c>
      <c r="E1817" t="s">
        <v>123</v>
      </c>
      <c r="F1817">
        <v>32</v>
      </c>
      <c r="G1817">
        <v>-1.75</v>
      </c>
      <c r="H1817">
        <v>30.25</v>
      </c>
      <c r="I1817" t="s">
        <v>9437</v>
      </c>
      <c r="J1817" t="s">
        <v>9438</v>
      </c>
      <c r="K1817" t="s">
        <v>9439</v>
      </c>
      <c r="L1817" t="s">
        <v>5663</v>
      </c>
      <c r="M1817" t="s">
        <v>5663</v>
      </c>
      <c r="N1817" t="s">
        <v>5663</v>
      </c>
      <c r="O1817" t="s">
        <v>5663</v>
      </c>
      <c r="P1817" t="s">
        <v>5663</v>
      </c>
      <c r="Q1817">
        <v>74.785765756499998</v>
      </c>
      <c r="R1817">
        <v>2991.43</v>
      </c>
      <c r="T1817" s="13">
        <v>598.29</v>
      </c>
      <c r="U1817" s="13">
        <v>-130.87</v>
      </c>
      <c r="V1817" s="13">
        <v>72.239999999999995</v>
      </c>
      <c r="W1817" s="13">
        <v>2185.16</v>
      </c>
      <c r="X1817" s="13">
        <v>77.11</v>
      </c>
      <c r="Y1817" s="14">
        <f t="shared" si="46"/>
        <v>2991.43</v>
      </c>
      <c r="Z1817" s="7">
        <f t="shared" si="47"/>
        <v>2991.43</v>
      </c>
    </row>
    <row r="1818" spans="1:26" x14ac:dyDescent="0.25">
      <c r="A1818" t="s">
        <v>2164</v>
      </c>
      <c r="B1818">
        <v>209241</v>
      </c>
      <c r="C1818" s="30" t="s">
        <v>9698</v>
      </c>
      <c r="D1818" s="6">
        <v>44497</v>
      </c>
      <c r="E1818" t="s">
        <v>123</v>
      </c>
      <c r="F1818">
        <v>20</v>
      </c>
      <c r="G1818">
        <v>-1.23</v>
      </c>
      <c r="H1818">
        <v>18.77</v>
      </c>
      <c r="I1818" t="s">
        <v>9440</v>
      </c>
      <c r="J1818" t="s">
        <v>9441</v>
      </c>
      <c r="K1818" t="s">
        <v>9442</v>
      </c>
      <c r="L1818" t="s">
        <v>5663</v>
      </c>
      <c r="M1818" t="s">
        <v>5663</v>
      </c>
      <c r="N1818" t="s">
        <v>5663</v>
      </c>
      <c r="O1818" t="s">
        <v>5663</v>
      </c>
      <c r="P1818" t="s">
        <v>5663</v>
      </c>
      <c r="Q1818">
        <v>74.785765756499998</v>
      </c>
      <c r="R1818">
        <v>1495.72</v>
      </c>
      <c r="T1818" s="13">
        <v>0</v>
      </c>
      <c r="U1818" s="13">
        <v>-91.99</v>
      </c>
      <c r="V1818" s="13">
        <v>72.239999999999995</v>
      </c>
      <c r="W1818" s="13">
        <v>1355.88</v>
      </c>
      <c r="X1818" s="13">
        <v>47.85</v>
      </c>
      <c r="Y1818" s="14">
        <f t="shared" si="46"/>
        <v>1495.72</v>
      </c>
      <c r="Z1818" s="7">
        <f t="shared" si="47"/>
        <v>1495.72</v>
      </c>
    </row>
    <row r="1819" spans="1:26" x14ac:dyDescent="0.25">
      <c r="A1819" t="s">
        <v>2164</v>
      </c>
      <c r="B1819">
        <v>209242</v>
      </c>
      <c r="C1819" s="30" t="s">
        <v>9699</v>
      </c>
      <c r="D1819" s="6">
        <v>44498</v>
      </c>
      <c r="E1819" t="s">
        <v>123</v>
      </c>
      <c r="F1819">
        <v>39</v>
      </c>
      <c r="G1819">
        <v>-2.0499999999999998</v>
      </c>
      <c r="H1819">
        <v>36.950000000000003</v>
      </c>
      <c r="I1819" t="s">
        <v>9443</v>
      </c>
      <c r="J1819" t="s">
        <v>9444</v>
      </c>
      <c r="K1819" t="s">
        <v>9445</v>
      </c>
      <c r="L1819" t="s">
        <v>5663</v>
      </c>
      <c r="M1819" t="s">
        <v>5663</v>
      </c>
      <c r="N1819" t="s">
        <v>5663</v>
      </c>
      <c r="O1819" t="s">
        <v>5663</v>
      </c>
      <c r="P1819" t="s">
        <v>5663</v>
      </c>
      <c r="Q1819">
        <v>74.997773562399999</v>
      </c>
      <c r="R1819">
        <v>3674.89</v>
      </c>
      <c r="T1819" s="13">
        <v>749.98</v>
      </c>
      <c r="U1819" s="13">
        <v>-153.74</v>
      </c>
      <c r="V1819" s="13">
        <v>72.099999999999994</v>
      </c>
      <c r="W1819" s="13">
        <v>2664</v>
      </c>
      <c r="X1819" s="13">
        <v>107.17</v>
      </c>
      <c r="Y1819" s="14">
        <f t="shared" si="46"/>
        <v>3674.89</v>
      </c>
      <c r="Z1819" s="7">
        <f t="shared" si="47"/>
        <v>3674.89</v>
      </c>
    </row>
    <row r="1820" spans="1:26" x14ac:dyDescent="0.25">
      <c r="A1820" t="s">
        <v>2164</v>
      </c>
      <c r="B1820">
        <v>209243</v>
      </c>
      <c r="C1820" s="30" t="s">
        <v>9700</v>
      </c>
      <c r="D1820" s="6">
        <v>44498</v>
      </c>
      <c r="E1820" t="s">
        <v>123</v>
      </c>
      <c r="F1820">
        <v>79</v>
      </c>
      <c r="G1820">
        <v>-3.8</v>
      </c>
      <c r="H1820">
        <v>75.2</v>
      </c>
      <c r="I1820" t="s">
        <v>9446</v>
      </c>
      <c r="J1820" t="s">
        <v>9447</v>
      </c>
      <c r="K1820" t="s">
        <v>9448</v>
      </c>
      <c r="L1820" t="s">
        <v>5663</v>
      </c>
      <c r="M1820" t="s">
        <v>5663</v>
      </c>
      <c r="N1820" t="s">
        <v>5663</v>
      </c>
      <c r="O1820" t="s">
        <v>5663</v>
      </c>
      <c r="P1820" t="s">
        <v>5663</v>
      </c>
      <c r="Q1820">
        <v>74.997773562399999</v>
      </c>
      <c r="R1820">
        <v>7424.78</v>
      </c>
      <c r="T1820" s="13">
        <v>1499.96</v>
      </c>
      <c r="U1820" s="13">
        <v>-284.99</v>
      </c>
      <c r="V1820" s="13">
        <v>72.099999999999994</v>
      </c>
      <c r="W1820" s="13">
        <v>5421.72</v>
      </c>
      <c r="X1820" s="13">
        <v>218.11</v>
      </c>
      <c r="Y1820" s="14">
        <f t="shared" si="46"/>
        <v>7424.78</v>
      </c>
      <c r="Z1820" s="7">
        <f t="shared" si="47"/>
        <v>7424.78</v>
      </c>
    </row>
    <row r="1821" spans="1:26" x14ac:dyDescent="0.25">
      <c r="A1821" t="s">
        <v>2164</v>
      </c>
      <c r="B1821">
        <v>209244</v>
      </c>
      <c r="C1821" s="30" t="s">
        <v>9701</v>
      </c>
      <c r="D1821" s="6">
        <v>44498</v>
      </c>
      <c r="E1821" t="s">
        <v>123</v>
      </c>
      <c r="F1821">
        <v>39</v>
      </c>
      <c r="G1821">
        <v>-2.0499999999999998</v>
      </c>
      <c r="H1821">
        <v>36.950000000000003</v>
      </c>
      <c r="I1821" t="s">
        <v>9449</v>
      </c>
      <c r="J1821" t="s">
        <v>9450</v>
      </c>
      <c r="K1821" t="s">
        <v>9451</v>
      </c>
      <c r="L1821" t="s">
        <v>5663</v>
      </c>
      <c r="M1821" t="s">
        <v>5663</v>
      </c>
      <c r="N1821" t="s">
        <v>5663</v>
      </c>
      <c r="O1821" t="s">
        <v>5663</v>
      </c>
      <c r="P1821" t="s">
        <v>5663</v>
      </c>
      <c r="Q1821">
        <v>74.997773562399999</v>
      </c>
      <c r="R1821">
        <v>3674.89</v>
      </c>
      <c r="T1821" s="13">
        <v>749.98</v>
      </c>
      <c r="U1821" s="13">
        <v>-153.74</v>
      </c>
      <c r="V1821" s="13">
        <v>72.099999999999994</v>
      </c>
      <c r="W1821" s="13">
        <v>2664</v>
      </c>
      <c r="X1821" s="13">
        <v>107.17</v>
      </c>
      <c r="Y1821" s="14">
        <f t="shared" si="46"/>
        <v>3674.89</v>
      </c>
      <c r="Z1821" s="7">
        <f t="shared" si="47"/>
        <v>3674.89</v>
      </c>
    </row>
    <row r="1822" spans="1:26" x14ac:dyDescent="0.25">
      <c r="A1822" t="s">
        <v>2164</v>
      </c>
      <c r="B1822">
        <v>209245</v>
      </c>
      <c r="C1822" s="30" t="s">
        <v>9702</v>
      </c>
      <c r="D1822" s="6">
        <v>44498</v>
      </c>
      <c r="E1822" t="s">
        <v>123</v>
      </c>
      <c r="F1822">
        <v>32</v>
      </c>
      <c r="G1822">
        <v>-1.75</v>
      </c>
      <c r="H1822">
        <v>30.25</v>
      </c>
      <c r="I1822" t="s">
        <v>9452</v>
      </c>
      <c r="J1822" t="s">
        <v>9453</v>
      </c>
      <c r="K1822" t="s">
        <v>9454</v>
      </c>
      <c r="L1822" t="s">
        <v>5663</v>
      </c>
      <c r="M1822" t="s">
        <v>5663</v>
      </c>
      <c r="N1822" t="s">
        <v>5663</v>
      </c>
      <c r="O1822" t="s">
        <v>5663</v>
      </c>
      <c r="P1822" t="s">
        <v>5663</v>
      </c>
      <c r="Q1822">
        <v>74.997773562399999</v>
      </c>
      <c r="R1822">
        <v>2999.91</v>
      </c>
      <c r="T1822" s="13">
        <v>599.98</v>
      </c>
      <c r="U1822" s="13">
        <v>-131.24</v>
      </c>
      <c r="V1822" s="13">
        <v>72.099999999999994</v>
      </c>
      <c r="W1822" s="13">
        <v>2180.9499999999998</v>
      </c>
      <c r="X1822" s="13">
        <v>87.74</v>
      </c>
      <c r="Y1822" s="14">
        <f t="shared" si="46"/>
        <v>2999.91</v>
      </c>
      <c r="Z1822" s="7">
        <f t="shared" si="47"/>
        <v>2999.9099999999994</v>
      </c>
    </row>
    <row r="1823" spans="1:26" x14ac:dyDescent="0.25">
      <c r="A1823" t="s">
        <v>2164</v>
      </c>
      <c r="B1823" t="s">
        <v>8940</v>
      </c>
      <c r="C1823" s="30" t="s">
        <v>9703</v>
      </c>
      <c r="D1823" s="6">
        <v>44498</v>
      </c>
      <c r="E1823" t="s">
        <v>123</v>
      </c>
      <c r="F1823">
        <v>188</v>
      </c>
      <c r="G1823">
        <v>-8.57</v>
      </c>
      <c r="H1823">
        <v>179.43</v>
      </c>
      <c r="I1823" t="s">
        <v>9455</v>
      </c>
      <c r="J1823" t="s">
        <v>249</v>
      </c>
      <c r="K1823" t="s">
        <v>250</v>
      </c>
      <c r="L1823" t="s">
        <v>5663</v>
      </c>
      <c r="M1823" t="s">
        <v>5663</v>
      </c>
      <c r="N1823" t="s">
        <v>5663</v>
      </c>
      <c r="O1823" t="s">
        <v>5663</v>
      </c>
      <c r="P1823" t="s">
        <v>5663</v>
      </c>
      <c r="Q1823">
        <v>74.997773562399999</v>
      </c>
      <c r="R1823">
        <v>14099.58</v>
      </c>
      <c r="T1823" s="13">
        <v>0</v>
      </c>
      <c r="U1823" s="13">
        <v>-642.73</v>
      </c>
      <c r="V1823" s="13">
        <v>72.099999999999994</v>
      </c>
      <c r="W1823" s="13">
        <v>12936.43</v>
      </c>
      <c r="X1823" s="13">
        <v>520.41999999999996</v>
      </c>
      <c r="Y1823" s="14">
        <f t="shared" si="46"/>
        <v>14099.58</v>
      </c>
      <c r="Z1823" s="7">
        <f t="shared" si="47"/>
        <v>14099.58</v>
      </c>
    </row>
    <row r="1824" spans="1:26" x14ac:dyDescent="0.25">
      <c r="A1824" t="s">
        <v>2164</v>
      </c>
      <c r="B1824">
        <v>209246</v>
      </c>
      <c r="C1824" s="30" t="s">
        <v>9704</v>
      </c>
      <c r="D1824" s="6">
        <v>44498</v>
      </c>
      <c r="E1824" t="s">
        <v>123</v>
      </c>
      <c r="F1824">
        <v>79</v>
      </c>
      <c r="G1824">
        <v>-3.8</v>
      </c>
      <c r="H1824">
        <v>75.2</v>
      </c>
      <c r="I1824" t="s">
        <v>9456</v>
      </c>
      <c r="J1824" t="s">
        <v>9457</v>
      </c>
      <c r="K1824" t="s">
        <v>9458</v>
      </c>
      <c r="L1824" t="s">
        <v>5663</v>
      </c>
      <c r="M1824" t="s">
        <v>5663</v>
      </c>
      <c r="N1824" t="s">
        <v>5663</v>
      </c>
      <c r="O1824" t="s">
        <v>5663</v>
      </c>
      <c r="P1824" t="s">
        <v>5663</v>
      </c>
      <c r="Q1824">
        <v>74.997773562399999</v>
      </c>
      <c r="R1824">
        <v>7424.78</v>
      </c>
      <c r="T1824" s="13">
        <v>1499.96</v>
      </c>
      <c r="U1824" s="13">
        <v>-284.99</v>
      </c>
      <c r="V1824" s="13">
        <v>72.099999999999994</v>
      </c>
      <c r="W1824" s="13">
        <v>5421.72</v>
      </c>
      <c r="X1824" s="13">
        <v>218.11</v>
      </c>
      <c r="Y1824" s="14">
        <f t="shared" si="46"/>
        <v>7424.78</v>
      </c>
      <c r="Z1824" s="7">
        <f t="shared" si="47"/>
        <v>7424.78</v>
      </c>
    </row>
    <row r="1825" spans="1:26" x14ac:dyDescent="0.25">
      <c r="A1825" t="s">
        <v>2164</v>
      </c>
      <c r="B1825">
        <v>209248</v>
      </c>
      <c r="C1825" s="30" t="s">
        <v>9705</v>
      </c>
      <c r="D1825" s="6">
        <v>44498</v>
      </c>
      <c r="E1825" t="s">
        <v>123</v>
      </c>
      <c r="F1825">
        <v>16</v>
      </c>
      <c r="G1825">
        <v>-1.05</v>
      </c>
      <c r="H1825">
        <v>14.95</v>
      </c>
      <c r="I1825" t="s">
        <v>9459</v>
      </c>
      <c r="J1825" t="s">
        <v>9457</v>
      </c>
      <c r="K1825" t="s">
        <v>9458</v>
      </c>
      <c r="L1825" t="s">
        <v>5663</v>
      </c>
      <c r="M1825" t="s">
        <v>5663</v>
      </c>
      <c r="N1825" t="s">
        <v>5663</v>
      </c>
      <c r="O1825" t="s">
        <v>5663</v>
      </c>
      <c r="P1825" t="s">
        <v>5663</v>
      </c>
      <c r="Q1825">
        <v>74.997773562399999</v>
      </c>
      <c r="R1825">
        <v>1499.96</v>
      </c>
      <c r="T1825" s="13">
        <v>299.99</v>
      </c>
      <c r="U1825" s="13">
        <v>-78.75</v>
      </c>
      <c r="V1825" s="13">
        <v>72.099999999999994</v>
      </c>
      <c r="W1825" s="13">
        <v>1077.8599999999999</v>
      </c>
      <c r="X1825" s="13">
        <v>43.36</v>
      </c>
      <c r="Y1825" s="14">
        <f t="shared" si="46"/>
        <v>1499.96</v>
      </c>
      <c r="Z1825" s="7">
        <f t="shared" si="47"/>
        <v>1499.9599999999998</v>
      </c>
    </row>
    <row r="1826" spans="1:26" x14ac:dyDescent="0.25">
      <c r="A1826" t="s">
        <v>2164</v>
      </c>
      <c r="B1826">
        <v>209251</v>
      </c>
      <c r="C1826" s="30" t="s">
        <v>9706</v>
      </c>
      <c r="D1826" s="6">
        <v>44499</v>
      </c>
      <c r="E1826" t="s">
        <v>123</v>
      </c>
      <c r="F1826">
        <v>99</v>
      </c>
      <c r="G1826">
        <v>-4.67</v>
      </c>
      <c r="H1826">
        <v>94.33</v>
      </c>
      <c r="I1826" t="s">
        <v>9460</v>
      </c>
      <c r="J1826" t="s">
        <v>9461</v>
      </c>
      <c r="K1826" t="s">
        <v>9462</v>
      </c>
      <c r="L1826" t="s">
        <v>5663</v>
      </c>
      <c r="M1826" t="s">
        <v>5663</v>
      </c>
      <c r="N1826" t="s">
        <v>5663</v>
      </c>
      <c r="O1826" t="s">
        <v>5663</v>
      </c>
      <c r="P1826" t="s">
        <v>5663</v>
      </c>
      <c r="Q1826">
        <v>74.936162858200007</v>
      </c>
      <c r="R1826">
        <v>7418.68</v>
      </c>
      <c r="T1826" s="13">
        <v>0</v>
      </c>
      <c r="U1826" s="13">
        <v>-349.95</v>
      </c>
      <c r="V1826" s="13">
        <v>72.099999999999994</v>
      </c>
      <c r="W1826" s="13">
        <v>6800.86</v>
      </c>
      <c r="X1826" s="13">
        <v>267.87</v>
      </c>
      <c r="Y1826" s="14">
        <f t="shared" si="46"/>
        <v>7418.68</v>
      </c>
      <c r="Z1826" s="7">
        <f t="shared" si="47"/>
        <v>7418.6799999999994</v>
      </c>
    </row>
    <row r="1827" spans="1:26" x14ac:dyDescent="0.25">
      <c r="A1827" t="s">
        <v>2164</v>
      </c>
      <c r="B1827">
        <v>209252</v>
      </c>
      <c r="C1827" s="30" t="s">
        <v>9707</v>
      </c>
      <c r="D1827" s="6">
        <v>44499</v>
      </c>
      <c r="E1827" t="s">
        <v>123</v>
      </c>
      <c r="F1827">
        <v>16</v>
      </c>
      <c r="G1827">
        <v>-1.05</v>
      </c>
      <c r="H1827">
        <v>14.95</v>
      </c>
      <c r="I1827" t="s">
        <v>9463</v>
      </c>
      <c r="J1827" t="s">
        <v>9464</v>
      </c>
      <c r="K1827" t="s">
        <v>9465</v>
      </c>
      <c r="L1827" t="s">
        <v>5663</v>
      </c>
      <c r="M1827" t="s">
        <v>5663</v>
      </c>
      <c r="N1827" t="s">
        <v>5663</v>
      </c>
      <c r="O1827" t="s">
        <v>5663</v>
      </c>
      <c r="P1827" t="s">
        <v>5663</v>
      </c>
      <c r="Q1827">
        <v>74.936162858200007</v>
      </c>
      <c r="R1827">
        <v>1498.72</v>
      </c>
      <c r="T1827" s="13">
        <v>299.74</v>
      </c>
      <c r="U1827" s="13">
        <v>-78.69</v>
      </c>
      <c r="V1827" s="13">
        <v>72.099999999999994</v>
      </c>
      <c r="W1827" s="13">
        <v>1077.8399999999999</v>
      </c>
      <c r="X1827" s="13">
        <v>42.45</v>
      </c>
      <c r="Y1827" s="14">
        <f t="shared" si="46"/>
        <v>1498.72</v>
      </c>
      <c r="Z1827" s="7">
        <f t="shared" si="47"/>
        <v>1498.72</v>
      </c>
    </row>
    <row r="1828" spans="1:26" x14ac:dyDescent="0.25">
      <c r="A1828" t="s">
        <v>2164</v>
      </c>
      <c r="B1828">
        <v>209253</v>
      </c>
      <c r="C1828" s="30" t="s">
        <v>9708</v>
      </c>
      <c r="D1828" s="6">
        <v>44499</v>
      </c>
      <c r="E1828" t="s">
        <v>123</v>
      </c>
      <c r="F1828">
        <v>79</v>
      </c>
      <c r="G1828">
        <v>-3.8</v>
      </c>
      <c r="H1828">
        <v>75.2</v>
      </c>
      <c r="I1828" t="s">
        <v>9466</v>
      </c>
      <c r="J1828" t="s">
        <v>9467</v>
      </c>
      <c r="K1828" t="s">
        <v>9468</v>
      </c>
      <c r="L1828" t="s">
        <v>5663</v>
      </c>
      <c r="M1828" t="s">
        <v>5663</v>
      </c>
      <c r="N1828" t="s">
        <v>5663</v>
      </c>
      <c r="O1828" t="s">
        <v>5663</v>
      </c>
      <c r="P1828" t="s">
        <v>5663</v>
      </c>
      <c r="Q1828">
        <v>74.936162858200007</v>
      </c>
      <c r="R1828">
        <v>7418.68</v>
      </c>
      <c r="T1828" s="13">
        <v>1498.72</v>
      </c>
      <c r="U1828" s="13">
        <v>-284.76</v>
      </c>
      <c r="V1828" s="13">
        <v>72.099999999999994</v>
      </c>
      <c r="W1828" s="13">
        <v>5421.65</v>
      </c>
      <c r="X1828" s="13">
        <v>213.55</v>
      </c>
      <c r="Y1828" s="14">
        <f t="shared" si="46"/>
        <v>7418.68</v>
      </c>
      <c r="Z1828" s="7">
        <f t="shared" si="47"/>
        <v>7418.68</v>
      </c>
    </row>
    <row r="1829" spans="1:26" x14ac:dyDescent="0.25">
      <c r="A1829" t="s">
        <v>2164</v>
      </c>
      <c r="B1829">
        <v>209254</v>
      </c>
      <c r="C1829" s="30" t="s">
        <v>9709</v>
      </c>
      <c r="D1829" s="6">
        <v>44499</v>
      </c>
      <c r="E1829" t="s">
        <v>123</v>
      </c>
      <c r="F1829">
        <v>79</v>
      </c>
      <c r="G1829">
        <v>-3.8</v>
      </c>
      <c r="H1829">
        <v>75.2</v>
      </c>
      <c r="I1829" t="s">
        <v>9469</v>
      </c>
      <c r="J1829" t="s">
        <v>9470</v>
      </c>
      <c r="K1829" t="s">
        <v>9471</v>
      </c>
      <c r="L1829" t="s">
        <v>5663</v>
      </c>
      <c r="M1829" t="s">
        <v>5663</v>
      </c>
      <c r="N1829" t="s">
        <v>5663</v>
      </c>
      <c r="O1829" t="s">
        <v>5663</v>
      </c>
      <c r="P1829" t="s">
        <v>5663</v>
      </c>
      <c r="Q1829">
        <v>74.936162858200007</v>
      </c>
      <c r="R1829">
        <v>7418.68</v>
      </c>
      <c r="T1829" s="13">
        <v>1498.72</v>
      </c>
      <c r="U1829" s="13">
        <v>-284.76</v>
      </c>
      <c r="V1829" s="13">
        <v>72.099999999999994</v>
      </c>
      <c r="W1829" s="13">
        <v>5421.65</v>
      </c>
      <c r="X1829" s="13">
        <v>213.55</v>
      </c>
      <c r="Y1829" s="14">
        <f t="shared" si="46"/>
        <v>7418.68</v>
      </c>
      <c r="Z1829" s="7">
        <f t="shared" si="47"/>
        <v>7418.68</v>
      </c>
    </row>
    <row r="1830" spans="1:26" x14ac:dyDescent="0.25">
      <c r="A1830" t="s">
        <v>2164</v>
      </c>
      <c r="B1830">
        <v>209255</v>
      </c>
      <c r="C1830" s="30" t="s">
        <v>9710</v>
      </c>
      <c r="D1830" s="6">
        <v>44499</v>
      </c>
      <c r="E1830" t="s">
        <v>123</v>
      </c>
      <c r="F1830">
        <v>79</v>
      </c>
      <c r="G1830">
        <v>-3.8</v>
      </c>
      <c r="H1830">
        <v>75.2</v>
      </c>
      <c r="I1830" t="s">
        <v>9472</v>
      </c>
      <c r="J1830" t="s">
        <v>5390</v>
      </c>
      <c r="K1830" t="s">
        <v>5391</v>
      </c>
      <c r="L1830" t="s">
        <v>5663</v>
      </c>
      <c r="M1830" t="s">
        <v>5663</v>
      </c>
      <c r="N1830" t="s">
        <v>5663</v>
      </c>
      <c r="O1830" t="s">
        <v>5663</v>
      </c>
      <c r="P1830" t="s">
        <v>5663</v>
      </c>
      <c r="Q1830">
        <v>74.936162858200007</v>
      </c>
      <c r="R1830">
        <v>7418.68</v>
      </c>
      <c r="T1830" s="13">
        <v>1498.72</v>
      </c>
      <c r="U1830" s="13">
        <v>-284.76</v>
      </c>
      <c r="V1830" s="13">
        <v>72.099999999999994</v>
      </c>
      <c r="W1830" s="13">
        <v>5421.65</v>
      </c>
      <c r="X1830" s="13">
        <v>213.55</v>
      </c>
      <c r="Y1830" s="14">
        <f t="shared" si="46"/>
        <v>7418.68</v>
      </c>
      <c r="Z1830" s="7">
        <f t="shared" si="47"/>
        <v>7418.68</v>
      </c>
    </row>
    <row r="1831" spans="1:26" x14ac:dyDescent="0.25">
      <c r="A1831" t="s">
        <v>2164</v>
      </c>
      <c r="B1831">
        <v>209260</v>
      </c>
      <c r="C1831" s="30" t="s">
        <v>9711</v>
      </c>
      <c r="D1831" s="6">
        <v>44499</v>
      </c>
      <c r="E1831" t="s">
        <v>123</v>
      </c>
      <c r="F1831">
        <v>99</v>
      </c>
      <c r="G1831">
        <v>-4.67</v>
      </c>
      <c r="H1831">
        <v>94.33</v>
      </c>
      <c r="I1831" t="s">
        <v>9473</v>
      </c>
      <c r="J1831" t="s">
        <v>9474</v>
      </c>
      <c r="K1831" t="s">
        <v>9475</v>
      </c>
      <c r="L1831" t="s">
        <v>5663</v>
      </c>
      <c r="M1831" t="s">
        <v>5663</v>
      </c>
      <c r="N1831" t="s">
        <v>5663</v>
      </c>
      <c r="O1831" t="s">
        <v>5663</v>
      </c>
      <c r="P1831" t="s">
        <v>5663</v>
      </c>
      <c r="Q1831">
        <v>74.936162858200007</v>
      </c>
      <c r="R1831">
        <v>7418.68</v>
      </c>
      <c r="T1831" s="13">
        <v>0</v>
      </c>
      <c r="U1831" s="13">
        <v>-349.95</v>
      </c>
      <c r="V1831" s="13">
        <v>72.099999999999994</v>
      </c>
      <c r="W1831" s="13">
        <v>6800.86</v>
      </c>
      <c r="X1831" s="13">
        <v>267.87</v>
      </c>
      <c r="Y1831" s="14">
        <f t="shared" si="46"/>
        <v>7418.68</v>
      </c>
      <c r="Z1831" s="7">
        <f t="shared" si="47"/>
        <v>7418.6799999999994</v>
      </c>
    </row>
    <row r="1832" spans="1:26" x14ac:dyDescent="0.25">
      <c r="A1832" t="s">
        <v>2164</v>
      </c>
      <c r="B1832">
        <v>209262</v>
      </c>
      <c r="C1832" s="30" t="s">
        <v>9712</v>
      </c>
      <c r="D1832" s="6">
        <v>44499</v>
      </c>
      <c r="E1832" t="s">
        <v>123</v>
      </c>
      <c r="F1832">
        <v>32</v>
      </c>
      <c r="G1832">
        <v>-1.75</v>
      </c>
      <c r="H1832">
        <v>30.25</v>
      </c>
      <c r="I1832" t="s">
        <v>9476</v>
      </c>
      <c r="J1832" t="s">
        <v>9470</v>
      </c>
      <c r="K1832" t="s">
        <v>9471</v>
      </c>
      <c r="L1832" t="s">
        <v>5663</v>
      </c>
      <c r="M1832" t="s">
        <v>5663</v>
      </c>
      <c r="N1832" t="s">
        <v>5663</v>
      </c>
      <c r="O1832" t="s">
        <v>5663</v>
      </c>
      <c r="P1832" t="s">
        <v>5663</v>
      </c>
      <c r="Q1832">
        <v>74.936162858200007</v>
      </c>
      <c r="R1832">
        <v>2997.45</v>
      </c>
      <c r="T1832" s="13">
        <v>599.49</v>
      </c>
      <c r="U1832" s="13">
        <v>-131.13999999999999</v>
      </c>
      <c r="V1832" s="13">
        <v>72.099999999999994</v>
      </c>
      <c r="W1832" s="13">
        <v>2180.92</v>
      </c>
      <c r="X1832" s="13">
        <v>85.9</v>
      </c>
      <c r="Y1832" s="14">
        <f t="shared" si="46"/>
        <v>2997.45</v>
      </c>
      <c r="Z1832" s="7">
        <f t="shared" si="47"/>
        <v>2997.45</v>
      </c>
    </row>
    <row r="1833" spans="1:26" x14ac:dyDescent="0.25">
      <c r="A1833" t="s">
        <v>2164</v>
      </c>
      <c r="B1833">
        <v>209263</v>
      </c>
      <c r="C1833" s="30" t="s">
        <v>9713</v>
      </c>
      <c r="D1833" s="6">
        <v>44499</v>
      </c>
      <c r="E1833" t="s">
        <v>123</v>
      </c>
      <c r="F1833">
        <v>79</v>
      </c>
      <c r="G1833">
        <v>-3.8</v>
      </c>
      <c r="H1833">
        <v>75.2</v>
      </c>
      <c r="I1833" t="s">
        <v>9477</v>
      </c>
      <c r="J1833" t="s">
        <v>9478</v>
      </c>
      <c r="K1833" t="s">
        <v>9479</v>
      </c>
      <c r="L1833" t="s">
        <v>5663</v>
      </c>
      <c r="M1833" t="s">
        <v>5663</v>
      </c>
      <c r="N1833" t="s">
        <v>5663</v>
      </c>
      <c r="O1833" t="s">
        <v>5663</v>
      </c>
      <c r="P1833" t="s">
        <v>5663</v>
      </c>
      <c r="Q1833">
        <v>74.936162858200007</v>
      </c>
      <c r="R1833">
        <v>7418.68</v>
      </c>
      <c r="T1833" s="13">
        <v>1498.72</v>
      </c>
      <c r="U1833" s="13">
        <v>-284.76</v>
      </c>
      <c r="V1833" s="13">
        <v>72.099999999999994</v>
      </c>
      <c r="W1833" s="13">
        <v>5421.65</v>
      </c>
      <c r="X1833" s="13">
        <v>213.55</v>
      </c>
      <c r="Y1833" s="14">
        <f t="shared" si="46"/>
        <v>7418.68</v>
      </c>
      <c r="Z1833" s="7">
        <f t="shared" si="47"/>
        <v>7418.68</v>
      </c>
    </row>
    <row r="1834" spans="1:26" x14ac:dyDescent="0.25">
      <c r="A1834" t="s">
        <v>2164</v>
      </c>
      <c r="B1834">
        <v>209264</v>
      </c>
      <c r="C1834" s="30" t="s">
        <v>9714</v>
      </c>
      <c r="D1834" s="6">
        <v>44499</v>
      </c>
      <c r="E1834" t="s">
        <v>123</v>
      </c>
      <c r="F1834">
        <v>10</v>
      </c>
      <c r="G1834">
        <v>-0.79</v>
      </c>
      <c r="H1834">
        <v>9.2100000000000009</v>
      </c>
      <c r="I1834" t="s">
        <v>9480</v>
      </c>
      <c r="J1834" t="s">
        <v>9470</v>
      </c>
      <c r="K1834" t="s">
        <v>9471</v>
      </c>
      <c r="L1834" t="s">
        <v>5663</v>
      </c>
      <c r="M1834" t="s">
        <v>5663</v>
      </c>
      <c r="N1834" t="s">
        <v>5663</v>
      </c>
      <c r="O1834" t="s">
        <v>5663</v>
      </c>
      <c r="P1834" t="s">
        <v>5663</v>
      </c>
      <c r="Q1834">
        <v>74.936162858200007</v>
      </c>
      <c r="R1834">
        <v>749.36</v>
      </c>
      <c r="T1834" s="13">
        <v>0</v>
      </c>
      <c r="U1834" s="13">
        <v>-59.2</v>
      </c>
      <c r="V1834" s="13">
        <v>72.099999999999994</v>
      </c>
      <c r="W1834" s="13">
        <v>664.01</v>
      </c>
      <c r="X1834" s="13">
        <v>26.15</v>
      </c>
      <c r="Y1834" s="14">
        <f t="shared" si="46"/>
        <v>749.36</v>
      </c>
      <c r="Z1834" s="7">
        <f t="shared" si="47"/>
        <v>749.36</v>
      </c>
    </row>
    <row r="1835" spans="1:26" x14ac:dyDescent="0.25">
      <c r="A1835" t="s">
        <v>2164</v>
      </c>
      <c r="B1835">
        <v>209265</v>
      </c>
      <c r="C1835" s="30" t="s">
        <v>9715</v>
      </c>
      <c r="D1835" s="6">
        <v>44500</v>
      </c>
      <c r="E1835" t="s">
        <v>123</v>
      </c>
      <c r="F1835">
        <v>79</v>
      </c>
      <c r="G1835">
        <v>-3.8</v>
      </c>
      <c r="H1835">
        <v>75.2</v>
      </c>
      <c r="I1835" t="s">
        <v>9481</v>
      </c>
      <c r="J1835" t="s">
        <v>9482</v>
      </c>
      <c r="K1835" t="s">
        <v>9483</v>
      </c>
      <c r="L1835" t="s">
        <v>5663</v>
      </c>
      <c r="M1835" t="s">
        <v>5663</v>
      </c>
      <c r="N1835" t="s">
        <v>5663</v>
      </c>
      <c r="O1835" t="s">
        <v>5663</v>
      </c>
      <c r="P1835" t="s">
        <v>5663</v>
      </c>
      <c r="Q1835">
        <v>74.927693724199997</v>
      </c>
      <c r="R1835">
        <v>7417.84</v>
      </c>
      <c r="T1835" s="13">
        <v>1498.55</v>
      </c>
      <c r="U1835" s="13">
        <v>-284.73</v>
      </c>
      <c r="V1835" s="13">
        <v>72.099999999999994</v>
      </c>
      <c r="W1835" s="13">
        <v>5421.67</v>
      </c>
      <c r="X1835" s="13">
        <v>212.89</v>
      </c>
      <c r="Y1835" s="14">
        <f t="shared" si="46"/>
        <v>7417.84</v>
      </c>
      <c r="Z1835" s="7">
        <f t="shared" si="47"/>
        <v>7417.8400000000011</v>
      </c>
    </row>
    <row r="1836" spans="1:26" x14ac:dyDescent="0.25">
      <c r="A1836" t="s">
        <v>2164</v>
      </c>
      <c r="B1836">
        <v>209266</v>
      </c>
      <c r="C1836" s="30" t="s">
        <v>9716</v>
      </c>
      <c r="D1836" s="6">
        <v>44500</v>
      </c>
      <c r="E1836" t="s">
        <v>123</v>
      </c>
      <c r="F1836">
        <v>16</v>
      </c>
      <c r="G1836">
        <v>-1.05</v>
      </c>
      <c r="H1836">
        <v>14.95</v>
      </c>
      <c r="I1836" t="s">
        <v>9484</v>
      </c>
      <c r="J1836" t="s">
        <v>9485</v>
      </c>
      <c r="K1836" t="s">
        <v>9486</v>
      </c>
      <c r="L1836" t="s">
        <v>5663</v>
      </c>
      <c r="M1836" t="s">
        <v>5663</v>
      </c>
      <c r="N1836" t="s">
        <v>5663</v>
      </c>
      <c r="O1836" t="s">
        <v>5663</v>
      </c>
      <c r="P1836" t="s">
        <v>5663</v>
      </c>
      <c r="Q1836">
        <v>74.927693724199997</v>
      </c>
      <c r="R1836">
        <v>1498.55</v>
      </c>
      <c r="T1836" s="13">
        <v>299.70999999999998</v>
      </c>
      <c r="U1836" s="13">
        <v>-78.67</v>
      </c>
      <c r="V1836" s="13">
        <v>72.099999999999994</v>
      </c>
      <c r="W1836" s="13">
        <v>1077.8499999999999</v>
      </c>
      <c r="X1836" s="13">
        <v>42.32</v>
      </c>
      <c r="Y1836" s="14">
        <f t="shared" si="46"/>
        <v>1498.55</v>
      </c>
      <c r="Z1836" s="7">
        <f t="shared" si="47"/>
        <v>1498.55</v>
      </c>
    </row>
    <row r="1837" spans="1:26" x14ac:dyDescent="0.25">
      <c r="A1837" t="s">
        <v>2164</v>
      </c>
      <c r="B1837">
        <v>209267</v>
      </c>
      <c r="C1837" s="30" t="s">
        <v>9717</v>
      </c>
      <c r="D1837" s="6">
        <v>44500</v>
      </c>
      <c r="E1837" t="s">
        <v>123</v>
      </c>
      <c r="F1837">
        <v>79</v>
      </c>
      <c r="G1837">
        <v>-3.8</v>
      </c>
      <c r="H1837">
        <v>75.2</v>
      </c>
      <c r="I1837" t="s">
        <v>9487</v>
      </c>
      <c r="J1837" t="s">
        <v>9488</v>
      </c>
      <c r="K1837" t="s">
        <v>9489</v>
      </c>
      <c r="L1837" t="s">
        <v>5663</v>
      </c>
      <c r="M1837" t="s">
        <v>5663</v>
      </c>
      <c r="N1837" t="s">
        <v>5663</v>
      </c>
      <c r="O1837" t="s">
        <v>5663</v>
      </c>
      <c r="P1837" t="s">
        <v>5663</v>
      </c>
      <c r="Q1837">
        <v>74.927693724199997</v>
      </c>
      <c r="R1837">
        <v>7417.84</v>
      </c>
      <c r="T1837" s="13">
        <v>1498.55</v>
      </c>
      <c r="U1837" s="13">
        <v>-284.73</v>
      </c>
      <c r="V1837" s="13">
        <v>72.099999999999994</v>
      </c>
      <c r="W1837" s="13">
        <v>5421.67</v>
      </c>
      <c r="X1837" s="13">
        <v>212.89</v>
      </c>
      <c r="Y1837" s="14">
        <f t="shared" si="46"/>
        <v>7417.84</v>
      </c>
      <c r="Z1837" s="7">
        <f t="shared" si="47"/>
        <v>7417.8400000000011</v>
      </c>
    </row>
    <row r="1838" spans="1:26" x14ac:dyDescent="0.25">
      <c r="A1838" t="s">
        <v>2164</v>
      </c>
      <c r="B1838">
        <v>209270</v>
      </c>
      <c r="C1838" s="30" t="s">
        <v>9718</v>
      </c>
      <c r="D1838" s="6">
        <v>44500</v>
      </c>
      <c r="E1838" t="s">
        <v>123</v>
      </c>
      <c r="F1838">
        <v>79</v>
      </c>
      <c r="G1838">
        <v>-3.8</v>
      </c>
      <c r="H1838">
        <v>75.2</v>
      </c>
      <c r="I1838" t="s">
        <v>9490</v>
      </c>
      <c r="J1838" t="s">
        <v>9491</v>
      </c>
      <c r="K1838" t="s">
        <v>9492</v>
      </c>
      <c r="L1838" t="s">
        <v>5663</v>
      </c>
      <c r="M1838" t="s">
        <v>5663</v>
      </c>
      <c r="N1838" t="s">
        <v>5663</v>
      </c>
      <c r="O1838" t="s">
        <v>5663</v>
      </c>
      <c r="P1838" t="s">
        <v>5663</v>
      </c>
      <c r="Q1838">
        <v>74.927693724199997</v>
      </c>
      <c r="R1838">
        <v>7417.84</v>
      </c>
      <c r="T1838" s="13">
        <v>1498.55</v>
      </c>
      <c r="U1838" s="13">
        <v>-284.73</v>
      </c>
      <c r="V1838" s="13">
        <v>72.099999999999994</v>
      </c>
      <c r="W1838" s="13">
        <v>5421.67</v>
      </c>
      <c r="X1838" s="13">
        <v>212.89</v>
      </c>
      <c r="Y1838" s="14">
        <f t="shared" si="46"/>
        <v>7417.84</v>
      </c>
      <c r="Z1838" s="7">
        <f t="shared" si="47"/>
        <v>7417.8400000000011</v>
      </c>
    </row>
    <row r="1839" spans="1:26" x14ac:dyDescent="0.25">
      <c r="A1839" t="s">
        <v>2164</v>
      </c>
      <c r="B1839">
        <v>209271</v>
      </c>
      <c r="C1839" s="30" t="s">
        <v>9719</v>
      </c>
      <c r="D1839" s="6">
        <v>44500</v>
      </c>
      <c r="E1839" t="s">
        <v>123</v>
      </c>
      <c r="F1839">
        <v>99</v>
      </c>
      <c r="G1839">
        <v>-4.67</v>
      </c>
      <c r="H1839">
        <v>94.33</v>
      </c>
      <c r="I1839" t="s">
        <v>9493</v>
      </c>
      <c r="J1839" t="s">
        <v>9494</v>
      </c>
      <c r="K1839" t="s">
        <v>9495</v>
      </c>
      <c r="L1839" t="s">
        <v>5663</v>
      </c>
      <c r="M1839" t="s">
        <v>5663</v>
      </c>
      <c r="N1839" t="s">
        <v>5663</v>
      </c>
      <c r="O1839" t="s">
        <v>5663</v>
      </c>
      <c r="P1839" t="s">
        <v>5663</v>
      </c>
      <c r="Q1839">
        <v>74.927693724199997</v>
      </c>
      <c r="R1839">
        <v>7417.84</v>
      </c>
      <c r="T1839" s="13">
        <v>0</v>
      </c>
      <c r="U1839" s="13">
        <v>-349.91</v>
      </c>
      <c r="V1839" s="13">
        <v>72.099999999999994</v>
      </c>
      <c r="W1839" s="13">
        <v>6800.88</v>
      </c>
      <c r="X1839" s="13">
        <v>267.05</v>
      </c>
      <c r="Y1839" s="14">
        <f t="shared" si="46"/>
        <v>7417.84</v>
      </c>
      <c r="Z1839" s="7">
        <f t="shared" si="47"/>
        <v>7417.84</v>
      </c>
    </row>
    <row r="1840" spans="1:26" x14ac:dyDescent="0.25">
      <c r="A1840" t="s">
        <v>2164</v>
      </c>
      <c r="B1840">
        <v>209272</v>
      </c>
      <c r="C1840" s="30" t="s">
        <v>9720</v>
      </c>
      <c r="D1840" s="6">
        <v>44500</v>
      </c>
      <c r="E1840" t="s">
        <v>123</v>
      </c>
      <c r="F1840">
        <v>99</v>
      </c>
      <c r="G1840">
        <v>-4.67</v>
      </c>
      <c r="H1840">
        <v>94.33</v>
      </c>
      <c r="I1840" t="s">
        <v>9496</v>
      </c>
      <c r="J1840" t="s">
        <v>9494</v>
      </c>
      <c r="K1840" t="s">
        <v>9495</v>
      </c>
      <c r="L1840" t="s">
        <v>5663</v>
      </c>
      <c r="M1840" t="s">
        <v>5663</v>
      </c>
      <c r="N1840" t="s">
        <v>5663</v>
      </c>
      <c r="O1840" t="s">
        <v>5663</v>
      </c>
      <c r="P1840" t="s">
        <v>5663</v>
      </c>
      <c r="Q1840">
        <v>74.927693724199997</v>
      </c>
      <c r="R1840">
        <v>7417.84</v>
      </c>
      <c r="T1840" s="13">
        <v>0</v>
      </c>
      <c r="U1840" s="13">
        <v>-349.91</v>
      </c>
      <c r="V1840" s="13">
        <v>72.099999999999994</v>
      </c>
      <c r="W1840" s="13">
        <v>6800.88</v>
      </c>
      <c r="X1840" s="13">
        <v>267.05</v>
      </c>
      <c r="Y1840" s="14">
        <f t="shared" si="46"/>
        <v>7417.84</v>
      </c>
      <c r="Z1840" s="7">
        <f t="shared" si="47"/>
        <v>7417.84</v>
      </c>
    </row>
    <row r="1841" spans="1:29" x14ac:dyDescent="0.25">
      <c r="A1841" t="s">
        <v>2164</v>
      </c>
      <c r="B1841">
        <v>209273</v>
      </c>
      <c r="C1841" s="30" t="s">
        <v>9721</v>
      </c>
      <c r="D1841" s="6">
        <v>44500</v>
      </c>
      <c r="E1841" t="s">
        <v>123</v>
      </c>
      <c r="F1841">
        <v>119</v>
      </c>
      <c r="G1841">
        <v>-5.55</v>
      </c>
      <c r="H1841">
        <v>113.45</v>
      </c>
      <c r="I1841" t="s">
        <v>9497</v>
      </c>
      <c r="J1841" t="s">
        <v>9498</v>
      </c>
      <c r="K1841" t="s">
        <v>9499</v>
      </c>
      <c r="L1841" t="s">
        <v>5663</v>
      </c>
      <c r="M1841" t="s">
        <v>5663</v>
      </c>
      <c r="N1841" t="s">
        <v>5663</v>
      </c>
      <c r="O1841" t="s">
        <v>5663</v>
      </c>
      <c r="P1841" t="s">
        <v>5663</v>
      </c>
      <c r="Q1841">
        <v>74.927693724199997</v>
      </c>
      <c r="R1841">
        <v>8916.39</v>
      </c>
      <c r="T1841" s="13">
        <v>0</v>
      </c>
      <c r="U1841" s="13">
        <v>-415.84</v>
      </c>
      <c r="V1841" s="13">
        <v>72.099999999999994</v>
      </c>
      <c r="W1841" s="13">
        <v>8179.37</v>
      </c>
      <c r="X1841" s="13">
        <v>321.18</v>
      </c>
      <c r="Y1841" s="14">
        <f t="shared" si="46"/>
        <v>8916.39</v>
      </c>
      <c r="Z1841" s="7">
        <f t="shared" si="47"/>
        <v>8916.39</v>
      </c>
    </row>
    <row r="1842" spans="1:29" x14ac:dyDescent="0.25">
      <c r="A1842" t="s">
        <v>2164</v>
      </c>
      <c r="B1842">
        <v>209275</v>
      </c>
      <c r="C1842" t="s">
        <v>9726</v>
      </c>
      <c r="D1842" s="6">
        <v>44501</v>
      </c>
      <c r="E1842" t="s">
        <v>123</v>
      </c>
      <c r="F1842">
        <v>16</v>
      </c>
      <c r="G1842">
        <v>-1.05</v>
      </c>
      <c r="H1842">
        <v>14.95</v>
      </c>
      <c r="I1842" t="s">
        <v>9918</v>
      </c>
      <c r="J1842" t="s">
        <v>10110</v>
      </c>
      <c r="K1842" t="s">
        <v>10266</v>
      </c>
      <c r="L1842" t="s">
        <v>5663</v>
      </c>
      <c r="M1842" t="s">
        <v>5663</v>
      </c>
      <c r="N1842" t="s">
        <v>5663</v>
      </c>
      <c r="O1842" t="s">
        <v>5663</v>
      </c>
      <c r="P1842" t="s">
        <v>5663</v>
      </c>
      <c r="Q1842">
        <v>74.834249694199997</v>
      </c>
      <c r="R1842">
        <v>1496.68</v>
      </c>
      <c r="T1842" s="13">
        <v>299.33999999999997</v>
      </c>
      <c r="U1842" s="13">
        <v>-78.58</v>
      </c>
      <c r="V1842" s="13">
        <v>72.150000000000006</v>
      </c>
      <c r="W1842" s="13">
        <v>1078.57</v>
      </c>
      <c r="X1842" s="13">
        <v>40.19</v>
      </c>
      <c r="Y1842" s="13">
        <v>1496.68</v>
      </c>
      <c r="Z1842" s="7">
        <f t="shared" si="47"/>
        <v>1496.6799999999998</v>
      </c>
      <c r="AB1842" s="7"/>
      <c r="AC1842" s="7"/>
    </row>
    <row r="1843" spans="1:29" x14ac:dyDescent="0.25">
      <c r="A1843" t="s">
        <v>2164</v>
      </c>
      <c r="B1843">
        <v>209276</v>
      </c>
      <c r="C1843" t="s">
        <v>9727</v>
      </c>
      <c r="D1843" s="6">
        <v>44501</v>
      </c>
      <c r="E1843" t="s">
        <v>123</v>
      </c>
      <c r="F1843">
        <v>79</v>
      </c>
      <c r="G1843">
        <v>-3.8</v>
      </c>
      <c r="H1843">
        <v>75.2</v>
      </c>
      <c r="I1843" t="s">
        <v>9919</v>
      </c>
      <c r="J1843" t="s">
        <v>10111</v>
      </c>
      <c r="K1843" t="s">
        <v>10267</v>
      </c>
      <c r="L1843" t="s">
        <v>5663</v>
      </c>
      <c r="M1843" t="s">
        <v>5663</v>
      </c>
      <c r="N1843" t="s">
        <v>5663</v>
      </c>
      <c r="O1843" t="s">
        <v>5663</v>
      </c>
      <c r="P1843" t="s">
        <v>5663</v>
      </c>
      <c r="Q1843">
        <v>74.834249694199997</v>
      </c>
      <c r="R1843">
        <v>7408.59</v>
      </c>
      <c r="T1843" s="13">
        <v>1496.68</v>
      </c>
      <c r="U1843" s="13">
        <v>-284.37</v>
      </c>
      <c r="V1843" s="13">
        <v>72.150000000000006</v>
      </c>
      <c r="W1843" s="13">
        <v>5425.34</v>
      </c>
      <c r="X1843" s="13">
        <v>202.2</v>
      </c>
      <c r="Y1843" s="13">
        <v>7408.59</v>
      </c>
      <c r="Z1843" s="7">
        <f t="shared" si="47"/>
        <v>7408.59</v>
      </c>
      <c r="AB1843" s="7"/>
      <c r="AC1843" s="7"/>
    </row>
    <row r="1844" spans="1:29" x14ac:dyDescent="0.25">
      <c r="A1844" t="s">
        <v>2164</v>
      </c>
      <c r="B1844">
        <v>209277</v>
      </c>
      <c r="C1844" t="s">
        <v>9728</v>
      </c>
      <c r="D1844" s="6">
        <v>44502</v>
      </c>
      <c r="E1844" t="s">
        <v>123</v>
      </c>
      <c r="F1844">
        <v>71</v>
      </c>
      <c r="G1844">
        <v>-3.46</v>
      </c>
      <c r="H1844">
        <v>67.540000000000006</v>
      </c>
      <c r="I1844" t="s">
        <v>9920</v>
      </c>
      <c r="J1844" t="s">
        <v>10112</v>
      </c>
      <c r="K1844" t="s">
        <v>10268</v>
      </c>
      <c r="L1844" t="s">
        <v>5663</v>
      </c>
      <c r="M1844" t="s">
        <v>5663</v>
      </c>
      <c r="N1844" t="s">
        <v>5663</v>
      </c>
      <c r="O1844" t="s">
        <v>5663</v>
      </c>
      <c r="P1844" t="s">
        <v>5663</v>
      </c>
      <c r="Q1844">
        <v>74.640132505300002</v>
      </c>
      <c r="R1844">
        <v>6642.97</v>
      </c>
      <c r="T1844" s="13">
        <v>1343.52</v>
      </c>
      <c r="U1844" s="13">
        <v>-258.25</v>
      </c>
      <c r="V1844" s="13">
        <v>71.930000000000007</v>
      </c>
      <c r="W1844" s="13">
        <v>4858.3599999999997</v>
      </c>
      <c r="X1844" s="13">
        <v>182.84</v>
      </c>
      <c r="Y1844" s="13">
        <v>6642.97</v>
      </c>
      <c r="Z1844" s="7">
        <f t="shared" si="47"/>
        <v>6642.9699999999993</v>
      </c>
      <c r="AB1844" s="7"/>
      <c r="AC1844" s="7"/>
    </row>
    <row r="1845" spans="1:29" x14ac:dyDescent="0.25">
      <c r="A1845" t="s">
        <v>2164</v>
      </c>
      <c r="B1845">
        <v>209278</v>
      </c>
      <c r="C1845" t="s">
        <v>9729</v>
      </c>
      <c r="D1845" s="6">
        <v>44502</v>
      </c>
      <c r="E1845" t="s">
        <v>123</v>
      </c>
      <c r="F1845">
        <v>79</v>
      </c>
      <c r="G1845">
        <v>-3.8</v>
      </c>
      <c r="H1845">
        <v>75.2</v>
      </c>
      <c r="I1845" t="s">
        <v>9921</v>
      </c>
      <c r="J1845" t="s">
        <v>10113</v>
      </c>
      <c r="K1845" t="s">
        <v>10269</v>
      </c>
      <c r="L1845" t="s">
        <v>5663</v>
      </c>
      <c r="M1845" t="s">
        <v>5663</v>
      </c>
      <c r="N1845" t="s">
        <v>5663</v>
      </c>
      <c r="O1845" t="s">
        <v>5663</v>
      </c>
      <c r="P1845" t="s">
        <v>5663</v>
      </c>
      <c r="Q1845">
        <v>74.640132505300002</v>
      </c>
      <c r="R1845">
        <v>7389.37</v>
      </c>
      <c r="T1845" s="13">
        <v>1492.8</v>
      </c>
      <c r="U1845" s="13">
        <v>-283.63</v>
      </c>
      <c r="V1845" s="13">
        <v>71.930000000000007</v>
      </c>
      <c r="W1845" s="13">
        <v>5409.37</v>
      </c>
      <c r="X1845" s="13">
        <v>203.57</v>
      </c>
      <c r="Y1845" s="13">
        <v>7389.37</v>
      </c>
      <c r="Z1845" s="7">
        <f t="shared" si="47"/>
        <v>7389.37</v>
      </c>
      <c r="AB1845" s="7"/>
      <c r="AC1845" s="7"/>
    </row>
    <row r="1846" spans="1:29" x14ac:dyDescent="0.25">
      <c r="A1846" t="s">
        <v>2164</v>
      </c>
      <c r="B1846">
        <v>209279</v>
      </c>
      <c r="C1846" t="s">
        <v>9730</v>
      </c>
      <c r="D1846" s="6">
        <v>44502</v>
      </c>
      <c r="E1846" t="s">
        <v>123</v>
      </c>
      <c r="F1846">
        <v>20</v>
      </c>
      <c r="G1846">
        <v>-1.23</v>
      </c>
      <c r="H1846">
        <v>18.77</v>
      </c>
      <c r="I1846" t="s">
        <v>9922</v>
      </c>
      <c r="J1846" t="s">
        <v>10114</v>
      </c>
      <c r="K1846" t="s">
        <v>10270</v>
      </c>
      <c r="L1846" t="s">
        <v>5663</v>
      </c>
      <c r="M1846" t="s">
        <v>5663</v>
      </c>
      <c r="N1846" t="s">
        <v>5663</v>
      </c>
      <c r="O1846" t="s">
        <v>5663</v>
      </c>
      <c r="P1846" t="s">
        <v>5663</v>
      </c>
      <c r="Q1846">
        <v>74.640132505300002</v>
      </c>
      <c r="R1846">
        <v>1492.8</v>
      </c>
      <c r="T1846" s="13">
        <v>0</v>
      </c>
      <c r="U1846" s="13">
        <v>-91.81</v>
      </c>
      <c r="V1846" s="13">
        <v>71.930000000000007</v>
      </c>
      <c r="W1846" s="13">
        <v>1350.18</v>
      </c>
      <c r="X1846" s="13">
        <v>50.81</v>
      </c>
      <c r="Y1846" s="13">
        <v>1492.8</v>
      </c>
      <c r="Z1846" s="7">
        <f t="shared" si="47"/>
        <v>1492.8</v>
      </c>
      <c r="AB1846" s="7"/>
      <c r="AC1846" s="7"/>
    </row>
    <row r="1847" spans="1:29" x14ac:dyDescent="0.25">
      <c r="A1847" t="s">
        <v>2164</v>
      </c>
      <c r="B1847">
        <v>209280</v>
      </c>
      <c r="C1847" t="s">
        <v>9731</v>
      </c>
      <c r="D1847" s="6">
        <v>44502</v>
      </c>
      <c r="E1847" t="s">
        <v>123</v>
      </c>
      <c r="F1847">
        <v>20</v>
      </c>
      <c r="G1847">
        <v>-1.23</v>
      </c>
      <c r="H1847">
        <v>18.77</v>
      </c>
      <c r="I1847" t="s">
        <v>9923</v>
      </c>
      <c r="J1847" t="s">
        <v>10115</v>
      </c>
      <c r="K1847" t="s">
        <v>10271</v>
      </c>
      <c r="L1847" t="s">
        <v>5663</v>
      </c>
      <c r="M1847" t="s">
        <v>5663</v>
      </c>
      <c r="N1847" t="s">
        <v>5663</v>
      </c>
      <c r="O1847" t="s">
        <v>5663</v>
      </c>
      <c r="P1847" t="s">
        <v>5663</v>
      </c>
      <c r="Q1847">
        <v>74.640132505300002</v>
      </c>
      <c r="R1847">
        <v>1492.8</v>
      </c>
      <c r="T1847" s="13">
        <v>0</v>
      </c>
      <c r="U1847" s="13">
        <v>-91.81</v>
      </c>
      <c r="V1847" s="13">
        <v>71.930000000000007</v>
      </c>
      <c r="W1847" s="13">
        <v>1350.18</v>
      </c>
      <c r="X1847" s="13">
        <v>50.81</v>
      </c>
      <c r="Y1847" s="13">
        <v>1492.8</v>
      </c>
      <c r="Z1847" s="7">
        <f t="shared" si="47"/>
        <v>1492.8</v>
      </c>
      <c r="AB1847" s="7"/>
      <c r="AC1847" s="7"/>
    </row>
    <row r="1848" spans="1:29" x14ac:dyDescent="0.25">
      <c r="A1848" t="s">
        <v>2164</v>
      </c>
      <c r="B1848">
        <v>209281</v>
      </c>
      <c r="C1848" t="s">
        <v>9732</v>
      </c>
      <c r="D1848" s="6">
        <v>44502</v>
      </c>
      <c r="E1848" t="s">
        <v>123</v>
      </c>
      <c r="F1848">
        <v>16</v>
      </c>
      <c r="G1848">
        <v>-1.05</v>
      </c>
      <c r="H1848">
        <v>14.95</v>
      </c>
      <c r="I1848" t="s">
        <v>9924</v>
      </c>
      <c r="J1848" t="s">
        <v>10116</v>
      </c>
      <c r="K1848" t="s">
        <v>10272</v>
      </c>
      <c r="L1848" t="s">
        <v>5663</v>
      </c>
      <c r="M1848" t="s">
        <v>5663</v>
      </c>
      <c r="N1848" t="s">
        <v>5663</v>
      </c>
      <c r="O1848" t="s">
        <v>5663</v>
      </c>
      <c r="P1848" t="s">
        <v>5663</v>
      </c>
      <c r="Q1848">
        <v>74.640132505300002</v>
      </c>
      <c r="R1848">
        <v>1492.8</v>
      </c>
      <c r="T1848" s="13">
        <v>298.56</v>
      </c>
      <c r="U1848" s="13">
        <v>-78.37</v>
      </c>
      <c r="V1848" s="13">
        <v>71.930000000000007</v>
      </c>
      <c r="W1848" s="13">
        <v>1075.4000000000001</v>
      </c>
      <c r="X1848" s="13">
        <v>40.47</v>
      </c>
      <c r="Y1848" s="13">
        <v>1492.8</v>
      </c>
      <c r="Z1848" s="7">
        <f t="shared" si="47"/>
        <v>1492.8000000000002</v>
      </c>
      <c r="AB1848" s="7"/>
      <c r="AC1848" s="7"/>
    </row>
    <row r="1849" spans="1:29" x14ac:dyDescent="0.25">
      <c r="A1849" t="s">
        <v>2164</v>
      </c>
      <c r="B1849">
        <v>209282</v>
      </c>
      <c r="C1849" t="s">
        <v>9733</v>
      </c>
      <c r="D1849" s="6">
        <v>44502</v>
      </c>
      <c r="E1849" t="s">
        <v>123</v>
      </c>
      <c r="F1849">
        <v>20</v>
      </c>
      <c r="G1849">
        <v>-1.23</v>
      </c>
      <c r="H1849">
        <v>18.77</v>
      </c>
      <c r="I1849" t="s">
        <v>9925</v>
      </c>
      <c r="J1849" t="s">
        <v>10117</v>
      </c>
      <c r="K1849" t="s">
        <v>10273</v>
      </c>
      <c r="L1849" t="s">
        <v>5663</v>
      </c>
      <c r="M1849" t="s">
        <v>5663</v>
      </c>
      <c r="N1849" t="s">
        <v>5663</v>
      </c>
      <c r="O1849" t="s">
        <v>5663</v>
      </c>
      <c r="P1849" t="s">
        <v>5663</v>
      </c>
      <c r="Q1849">
        <v>74.640132505300002</v>
      </c>
      <c r="R1849">
        <v>1492.8</v>
      </c>
      <c r="T1849" s="13">
        <v>0</v>
      </c>
      <c r="U1849" s="13">
        <v>-91.81</v>
      </c>
      <c r="V1849" s="13">
        <v>71.930000000000007</v>
      </c>
      <c r="W1849" s="13">
        <v>1350.18</v>
      </c>
      <c r="X1849" s="13">
        <v>50.81</v>
      </c>
      <c r="Y1849" s="13">
        <v>1492.8</v>
      </c>
      <c r="Z1849" s="7">
        <f t="shared" si="47"/>
        <v>1492.8</v>
      </c>
      <c r="AB1849" s="7"/>
      <c r="AC1849" s="7"/>
    </row>
    <row r="1850" spans="1:29" x14ac:dyDescent="0.25">
      <c r="A1850" t="s">
        <v>2164</v>
      </c>
      <c r="B1850">
        <v>209283</v>
      </c>
      <c r="C1850" t="s">
        <v>9734</v>
      </c>
      <c r="D1850" s="6">
        <v>44502</v>
      </c>
      <c r="E1850" t="s">
        <v>123</v>
      </c>
      <c r="F1850">
        <v>99</v>
      </c>
      <c r="G1850">
        <v>-4.67</v>
      </c>
      <c r="H1850">
        <v>94.33</v>
      </c>
      <c r="I1850" t="s">
        <v>9926</v>
      </c>
      <c r="J1850" t="s">
        <v>10118</v>
      </c>
      <c r="K1850" t="s">
        <v>10274</v>
      </c>
      <c r="L1850" t="s">
        <v>5663</v>
      </c>
      <c r="M1850" t="s">
        <v>5663</v>
      </c>
      <c r="N1850" t="s">
        <v>5663</v>
      </c>
      <c r="O1850" t="s">
        <v>5663</v>
      </c>
      <c r="P1850" t="s">
        <v>5663</v>
      </c>
      <c r="Q1850">
        <v>74.640132505300002</v>
      </c>
      <c r="R1850">
        <v>7389.37</v>
      </c>
      <c r="T1850" s="13">
        <v>0</v>
      </c>
      <c r="U1850" s="13">
        <v>-348.57</v>
      </c>
      <c r="V1850" s="13">
        <v>71.930000000000007</v>
      </c>
      <c r="W1850" s="13">
        <v>6785.45</v>
      </c>
      <c r="X1850" s="13">
        <v>255.35</v>
      </c>
      <c r="Y1850" s="13">
        <v>7389.37</v>
      </c>
      <c r="Z1850" s="7">
        <f t="shared" si="47"/>
        <v>7389.37</v>
      </c>
      <c r="AB1850" s="7"/>
      <c r="AC1850" s="7"/>
    </row>
    <row r="1851" spans="1:29" x14ac:dyDescent="0.25">
      <c r="A1851" t="s">
        <v>2164</v>
      </c>
      <c r="B1851">
        <v>209284</v>
      </c>
      <c r="C1851" t="s">
        <v>9735</v>
      </c>
      <c r="D1851" s="6">
        <v>44502</v>
      </c>
      <c r="E1851" t="s">
        <v>123</v>
      </c>
      <c r="F1851">
        <v>55</v>
      </c>
      <c r="G1851">
        <v>-2.76</v>
      </c>
      <c r="H1851">
        <v>52.24</v>
      </c>
      <c r="I1851" t="s">
        <v>9927</v>
      </c>
      <c r="J1851" t="s">
        <v>10114</v>
      </c>
      <c r="K1851" t="s">
        <v>10270</v>
      </c>
      <c r="L1851" t="s">
        <v>5663</v>
      </c>
      <c r="M1851" t="s">
        <v>5663</v>
      </c>
      <c r="N1851" t="s">
        <v>5663</v>
      </c>
      <c r="O1851" t="s">
        <v>5663</v>
      </c>
      <c r="P1851" t="s">
        <v>5663</v>
      </c>
      <c r="Q1851">
        <v>74.640132505300002</v>
      </c>
      <c r="R1851">
        <v>5150.17</v>
      </c>
      <c r="T1851" s="13">
        <v>1044.96</v>
      </c>
      <c r="U1851" s="13">
        <v>-206.01</v>
      </c>
      <c r="V1851" s="13">
        <v>71.930000000000007</v>
      </c>
      <c r="W1851" s="13">
        <v>3757.78</v>
      </c>
      <c r="X1851" s="13">
        <v>141.41999999999999</v>
      </c>
      <c r="Y1851" s="13">
        <v>5150.17</v>
      </c>
      <c r="Z1851" s="7">
        <f t="shared" si="47"/>
        <v>5150.17</v>
      </c>
      <c r="AB1851" s="7"/>
      <c r="AC1851" s="7"/>
    </row>
    <row r="1852" spans="1:29" x14ac:dyDescent="0.25">
      <c r="A1852" t="s">
        <v>2164</v>
      </c>
      <c r="B1852">
        <v>209285</v>
      </c>
      <c r="C1852" t="s">
        <v>9736</v>
      </c>
      <c r="D1852" s="6">
        <v>44502</v>
      </c>
      <c r="E1852" t="s">
        <v>123</v>
      </c>
      <c r="F1852">
        <v>64</v>
      </c>
      <c r="G1852">
        <v>-3.15</v>
      </c>
      <c r="H1852">
        <v>60.85</v>
      </c>
      <c r="I1852" t="s">
        <v>9928</v>
      </c>
      <c r="J1852" t="s">
        <v>10119</v>
      </c>
      <c r="K1852" t="s">
        <v>10275</v>
      </c>
      <c r="L1852" t="s">
        <v>5663</v>
      </c>
      <c r="M1852" t="s">
        <v>5663</v>
      </c>
      <c r="N1852" t="s">
        <v>5663</v>
      </c>
      <c r="O1852" t="s">
        <v>5663</v>
      </c>
      <c r="P1852" t="s">
        <v>5663</v>
      </c>
      <c r="Q1852">
        <v>74.640132505300002</v>
      </c>
      <c r="R1852">
        <v>5971.21</v>
      </c>
      <c r="T1852" s="13">
        <v>1194.24</v>
      </c>
      <c r="U1852" s="13">
        <v>-235.12</v>
      </c>
      <c r="V1852" s="13">
        <v>71.930000000000007</v>
      </c>
      <c r="W1852" s="13">
        <v>4377.13</v>
      </c>
      <c r="X1852" s="13">
        <v>164.72</v>
      </c>
      <c r="Y1852" s="13">
        <v>5971.21</v>
      </c>
      <c r="Z1852" s="7">
        <f t="shared" si="47"/>
        <v>5971.21</v>
      </c>
      <c r="AB1852" s="7"/>
      <c r="AC1852" s="7"/>
    </row>
    <row r="1853" spans="1:29" x14ac:dyDescent="0.25">
      <c r="A1853" t="s">
        <v>2164</v>
      </c>
      <c r="B1853">
        <v>209286</v>
      </c>
      <c r="C1853" t="s">
        <v>9737</v>
      </c>
      <c r="D1853" s="6">
        <v>44502</v>
      </c>
      <c r="E1853" t="s">
        <v>123</v>
      </c>
      <c r="F1853">
        <v>16</v>
      </c>
      <c r="G1853">
        <v>-1.05</v>
      </c>
      <c r="H1853">
        <v>14.95</v>
      </c>
      <c r="I1853" t="s">
        <v>9929</v>
      </c>
      <c r="J1853" t="s">
        <v>10120</v>
      </c>
      <c r="K1853" t="s">
        <v>10276</v>
      </c>
      <c r="L1853" t="s">
        <v>5663</v>
      </c>
      <c r="M1853" t="s">
        <v>5663</v>
      </c>
      <c r="N1853" t="s">
        <v>5663</v>
      </c>
      <c r="O1853" t="s">
        <v>5663</v>
      </c>
      <c r="P1853" t="s">
        <v>5663</v>
      </c>
      <c r="Q1853">
        <v>74.640132505300002</v>
      </c>
      <c r="R1853">
        <v>1492.8</v>
      </c>
      <c r="T1853" s="13">
        <v>298.56</v>
      </c>
      <c r="U1853" s="13">
        <v>-78.37</v>
      </c>
      <c r="V1853" s="13">
        <v>71.930000000000007</v>
      </c>
      <c r="W1853" s="13">
        <v>1075.4000000000001</v>
      </c>
      <c r="X1853" s="13">
        <v>40.47</v>
      </c>
      <c r="Y1853" s="13">
        <v>1492.8</v>
      </c>
      <c r="Z1853" s="7">
        <f t="shared" si="47"/>
        <v>1492.8000000000002</v>
      </c>
      <c r="AB1853" s="7"/>
      <c r="AC1853" s="7"/>
    </row>
    <row r="1854" spans="1:29" x14ac:dyDescent="0.25">
      <c r="A1854" t="s">
        <v>2164</v>
      </c>
      <c r="B1854">
        <v>209287</v>
      </c>
      <c r="C1854" t="s">
        <v>9738</v>
      </c>
      <c r="D1854" s="6">
        <v>44502</v>
      </c>
      <c r="E1854" t="s">
        <v>123</v>
      </c>
      <c r="F1854">
        <v>16</v>
      </c>
      <c r="G1854">
        <v>-1.05</v>
      </c>
      <c r="H1854">
        <v>14.95</v>
      </c>
      <c r="I1854" t="s">
        <v>9930</v>
      </c>
      <c r="J1854" t="s">
        <v>10121</v>
      </c>
      <c r="K1854" t="s">
        <v>10277</v>
      </c>
      <c r="L1854" t="s">
        <v>5663</v>
      </c>
      <c r="M1854" t="s">
        <v>5663</v>
      </c>
      <c r="N1854" t="s">
        <v>5663</v>
      </c>
      <c r="O1854" t="s">
        <v>5663</v>
      </c>
      <c r="P1854" t="s">
        <v>5663</v>
      </c>
      <c r="Q1854">
        <v>74.640132505300002</v>
      </c>
      <c r="R1854">
        <v>1492.8</v>
      </c>
      <c r="T1854" s="13">
        <v>298.56</v>
      </c>
      <c r="U1854" s="13">
        <v>-78.37</v>
      </c>
      <c r="V1854" s="13">
        <v>71.930000000000007</v>
      </c>
      <c r="W1854" s="13">
        <v>1075.4000000000001</v>
      </c>
      <c r="X1854" s="13">
        <v>40.47</v>
      </c>
      <c r="Y1854" s="13">
        <v>1492.8</v>
      </c>
      <c r="Z1854" s="7">
        <f t="shared" si="47"/>
        <v>1492.8000000000002</v>
      </c>
      <c r="AB1854" s="7"/>
      <c r="AC1854" s="7"/>
    </row>
    <row r="1855" spans="1:29" x14ac:dyDescent="0.25">
      <c r="A1855" t="s">
        <v>2164</v>
      </c>
      <c r="B1855">
        <v>209288</v>
      </c>
      <c r="C1855" t="s">
        <v>9739</v>
      </c>
      <c r="D1855" s="6">
        <v>44502</v>
      </c>
      <c r="E1855" t="s">
        <v>123</v>
      </c>
      <c r="F1855">
        <v>79</v>
      </c>
      <c r="G1855">
        <v>-3.8</v>
      </c>
      <c r="H1855">
        <v>75.2</v>
      </c>
      <c r="I1855" t="s">
        <v>9931</v>
      </c>
      <c r="J1855" t="s">
        <v>10122</v>
      </c>
      <c r="K1855" t="s">
        <v>10278</v>
      </c>
      <c r="L1855" t="s">
        <v>5663</v>
      </c>
      <c r="M1855" t="s">
        <v>5663</v>
      </c>
      <c r="N1855" t="s">
        <v>5663</v>
      </c>
      <c r="O1855" t="s">
        <v>5663</v>
      </c>
      <c r="P1855" t="s">
        <v>5663</v>
      </c>
      <c r="Q1855">
        <v>74.640132505300002</v>
      </c>
      <c r="R1855">
        <v>7389.37</v>
      </c>
      <c r="T1855" s="13">
        <v>1492.8</v>
      </c>
      <c r="U1855" s="13">
        <v>-283.63</v>
      </c>
      <c r="V1855" s="13">
        <v>71.930000000000007</v>
      </c>
      <c r="W1855" s="13">
        <v>5409.37</v>
      </c>
      <c r="X1855" s="13">
        <v>203.57</v>
      </c>
      <c r="Y1855" s="13">
        <v>7389.37</v>
      </c>
      <c r="Z1855" s="7">
        <f t="shared" si="47"/>
        <v>7389.37</v>
      </c>
      <c r="AB1855" s="7"/>
      <c r="AC1855" s="7"/>
    </row>
    <row r="1856" spans="1:29" x14ac:dyDescent="0.25">
      <c r="A1856" t="s">
        <v>2164</v>
      </c>
      <c r="B1856">
        <v>209289</v>
      </c>
      <c r="C1856" t="s">
        <v>9740</v>
      </c>
      <c r="D1856" s="6">
        <v>44502</v>
      </c>
      <c r="E1856" t="s">
        <v>123</v>
      </c>
      <c r="F1856">
        <v>16</v>
      </c>
      <c r="G1856">
        <v>-1.05</v>
      </c>
      <c r="H1856">
        <v>14.95</v>
      </c>
      <c r="I1856" t="s">
        <v>9932</v>
      </c>
      <c r="J1856" t="s">
        <v>10123</v>
      </c>
      <c r="K1856" t="s">
        <v>10279</v>
      </c>
      <c r="L1856" t="s">
        <v>5663</v>
      </c>
      <c r="M1856" t="s">
        <v>5663</v>
      </c>
      <c r="N1856" t="s">
        <v>5663</v>
      </c>
      <c r="O1856" t="s">
        <v>5663</v>
      </c>
      <c r="P1856" t="s">
        <v>5663</v>
      </c>
      <c r="Q1856">
        <v>74.640132505300002</v>
      </c>
      <c r="R1856">
        <v>1492.8</v>
      </c>
      <c r="T1856" s="13">
        <v>298.56</v>
      </c>
      <c r="U1856" s="13">
        <v>-78.37</v>
      </c>
      <c r="V1856" s="13">
        <v>71.930000000000007</v>
      </c>
      <c r="W1856" s="13">
        <v>1075.4000000000001</v>
      </c>
      <c r="X1856" s="13">
        <v>40.47</v>
      </c>
      <c r="Y1856" s="13">
        <v>1492.8</v>
      </c>
      <c r="Z1856" s="7">
        <f t="shared" si="47"/>
        <v>1492.8000000000002</v>
      </c>
      <c r="AB1856" s="7"/>
      <c r="AC1856" s="7"/>
    </row>
    <row r="1857" spans="1:29" x14ac:dyDescent="0.25">
      <c r="A1857" t="s">
        <v>2164</v>
      </c>
      <c r="B1857">
        <v>209290</v>
      </c>
      <c r="C1857" t="s">
        <v>9741</v>
      </c>
      <c r="D1857" s="6">
        <v>44503</v>
      </c>
      <c r="E1857" t="s">
        <v>123</v>
      </c>
      <c r="F1857">
        <v>16</v>
      </c>
      <c r="G1857">
        <v>-1.05</v>
      </c>
      <c r="H1857">
        <v>14.95</v>
      </c>
      <c r="I1857" t="s">
        <v>9933</v>
      </c>
      <c r="J1857" t="s">
        <v>10124</v>
      </c>
      <c r="K1857" t="s">
        <v>10280</v>
      </c>
      <c r="L1857" t="s">
        <v>5663</v>
      </c>
      <c r="M1857" t="s">
        <v>5663</v>
      </c>
      <c r="N1857" t="s">
        <v>5663</v>
      </c>
      <c r="O1857" t="s">
        <v>5663</v>
      </c>
      <c r="P1857" t="s">
        <v>5663</v>
      </c>
      <c r="Q1857">
        <v>74.534573876400003</v>
      </c>
      <c r="R1857">
        <v>1490.69</v>
      </c>
      <c r="T1857" s="13">
        <v>298.14</v>
      </c>
      <c r="U1857" s="13">
        <v>-78.260000000000005</v>
      </c>
      <c r="V1857" s="13">
        <v>71.930000000000007</v>
      </c>
      <c r="W1857" s="13">
        <v>1075.3900000000001</v>
      </c>
      <c r="X1857" s="13">
        <v>38.9</v>
      </c>
      <c r="Y1857" s="13">
        <v>1490.69</v>
      </c>
      <c r="Z1857" s="7">
        <f t="shared" si="47"/>
        <v>1490.69</v>
      </c>
      <c r="AB1857" s="7"/>
      <c r="AC1857" s="7"/>
    </row>
    <row r="1858" spans="1:29" x14ac:dyDescent="0.25">
      <c r="A1858" t="s">
        <v>2164</v>
      </c>
      <c r="B1858">
        <v>209291</v>
      </c>
      <c r="C1858" t="s">
        <v>9742</v>
      </c>
      <c r="D1858" s="6">
        <v>44503</v>
      </c>
      <c r="E1858" t="s">
        <v>123</v>
      </c>
      <c r="F1858">
        <v>32</v>
      </c>
      <c r="G1858">
        <v>-1.75</v>
      </c>
      <c r="H1858">
        <v>30.25</v>
      </c>
      <c r="I1858" t="s">
        <v>9934</v>
      </c>
      <c r="J1858" t="s">
        <v>10125</v>
      </c>
      <c r="K1858" t="s">
        <v>10281</v>
      </c>
      <c r="L1858" t="s">
        <v>5663</v>
      </c>
      <c r="M1858" t="s">
        <v>5663</v>
      </c>
      <c r="N1858" t="s">
        <v>5663</v>
      </c>
      <c r="O1858" t="s">
        <v>5663</v>
      </c>
      <c r="P1858" t="s">
        <v>5663</v>
      </c>
      <c r="Q1858">
        <v>74.534573876400003</v>
      </c>
      <c r="R1858">
        <v>2981.38</v>
      </c>
      <c r="T1858" s="13">
        <v>596.28</v>
      </c>
      <c r="U1858" s="13">
        <v>-130.44</v>
      </c>
      <c r="V1858" s="13">
        <v>71.930000000000007</v>
      </c>
      <c r="W1858" s="13">
        <v>2175.9499999999998</v>
      </c>
      <c r="X1858" s="13">
        <v>78.709999999999994</v>
      </c>
      <c r="Y1858" s="13">
        <v>2981.38</v>
      </c>
      <c r="Z1858" s="7">
        <f t="shared" si="47"/>
        <v>2981.38</v>
      </c>
      <c r="AB1858" s="7"/>
      <c r="AC1858" s="7"/>
    </row>
    <row r="1859" spans="1:29" x14ac:dyDescent="0.25">
      <c r="A1859" t="s">
        <v>2164</v>
      </c>
      <c r="B1859">
        <v>209292</v>
      </c>
      <c r="C1859" t="s">
        <v>9743</v>
      </c>
      <c r="D1859" s="6">
        <v>44503</v>
      </c>
      <c r="E1859" t="s">
        <v>123</v>
      </c>
      <c r="F1859">
        <v>16</v>
      </c>
      <c r="G1859">
        <v>-1.05</v>
      </c>
      <c r="H1859">
        <v>14.95</v>
      </c>
      <c r="I1859" t="s">
        <v>9935</v>
      </c>
      <c r="J1859" t="s">
        <v>10126</v>
      </c>
      <c r="K1859" t="s">
        <v>10282</v>
      </c>
      <c r="L1859" t="s">
        <v>5663</v>
      </c>
      <c r="M1859" t="s">
        <v>5663</v>
      </c>
      <c r="N1859" t="s">
        <v>5663</v>
      </c>
      <c r="O1859" t="s">
        <v>5663</v>
      </c>
      <c r="P1859" t="s">
        <v>5663</v>
      </c>
      <c r="Q1859">
        <v>74.534573876400003</v>
      </c>
      <c r="R1859">
        <v>1490.69</v>
      </c>
      <c r="T1859" s="13">
        <v>298.14</v>
      </c>
      <c r="U1859" s="13">
        <v>-78.260000000000005</v>
      </c>
      <c r="V1859" s="13">
        <v>71.930000000000007</v>
      </c>
      <c r="W1859" s="13">
        <v>1075.3900000000001</v>
      </c>
      <c r="X1859" s="13">
        <v>38.9</v>
      </c>
      <c r="Y1859" s="13">
        <v>1490.69</v>
      </c>
      <c r="Z1859" s="7">
        <f t="shared" si="47"/>
        <v>1490.69</v>
      </c>
      <c r="AB1859" s="7"/>
      <c r="AC1859" s="7"/>
    </row>
    <row r="1860" spans="1:29" x14ac:dyDescent="0.25">
      <c r="A1860" t="s">
        <v>2164</v>
      </c>
      <c r="B1860">
        <v>209293</v>
      </c>
      <c r="C1860" t="s">
        <v>9744</v>
      </c>
      <c r="D1860" s="6">
        <v>44503</v>
      </c>
      <c r="E1860" t="s">
        <v>123</v>
      </c>
      <c r="F1860">
        <v>16</v>
      </c>
      <c r="G1860">
        <v>-1.05</v>
      </c>
      <c r="H1860">
        <v>14.95</v>
      </c>
      <c r="I1860" t="s">
        <v>9936</v>
      </c>
      <c r="J1860" t="s">
        <v>10127</v>
      </c>
      <c r="K1860" t="s">
        <v>10283</v>
      </c>
      <c r="L1860" t="s">
        <v>5663</v>
      </c>
      <c r="M1860" t="s">
        <v>5663</v>
      </c>
      <c r="N1860" t="s">
        <v>5663</v>
      </c>
      <c r="O1860" t="s">
        <v>5663</v>
      </c>
      <c r="P1860" t="s">
        <v>5663</v>
      </c>
      <c r="Q1860">
        <v>74.534573876400003</v>
      </c>
      <c r="R1860">
        <v>1490.69</v>
      </c>
      <c r="T1860" s="13">
        <v>298.14</v>
      </c>
      <c r="U1860" s="13">
        <v>-78.260000000000005</v>
      </c>
      <c r="V1860" s="13">
        <v>71.930000000000007</v>
      </c>
      <c r="W1860" s="13">
        <v>1075.3900000000001</v>
      </c>
      <c r="X1860" s="13">
        <v>38.9</v>
      </c>
      <c r="Y1860" s="13">
        <v>1490.69</v>
      </c>
      <c r="Z1860" s="7">
        <f t="shared" si="47"/>
        <v>1490.69</v>
      </c>
      <c r="AB1860" s="7"/>
      <c r="AC1860" s="7"/>
    </row>
    <row r="1861" spans="1:29" x14ac:dyDescent="0.25">
      <c r="A1861" t="s">
        <v>2164</v>
      </c>
      <c r="B1861">
        <v>209294</v>
      </c>
      <c r="C1861" t="s">
        <v>9745</v>
      </c>
      <c r="D1861" s="6">
        <v>44503</v>
      </c>
      <c r="E1861" t="s">
        <v>123</v>
      </c>
      <c r="F1861">
        <v>99</v>
      </c>
      <c r="G1861">
        <v>-4.67</v>
      </c>
      <c r="H1861">
        <v>94.33</v>
      </c>
      <c r="I1861" t="s">
        <v>9937</v>
      </c>
      <c r="J1861" t="s">
        <v>10128</v>
      </c>
      <c r="K1861" t="s">
        <v>10284</v>
      </c>
      <c r="L1861" t="s">
        <v>5663</v>
      </c>
      <c r="M1861" t="s">
        <v>5663</v>
      </c>
      <c r="N1861" t="s">
        <v>5663</v>
      </c>
      <c r="O1861" t="s">
        <v>5663</v>
      </c>
      <c r="P1861" t="s">
        <v>5663</v>
      </c>
      <c r="Q1861">
        <v>74.534573876400003</v>
      </c>
      <c r="R1861">
        <v>7378.92</v>
      </c>
      <c r="T1861" s="13">
        <v>0</v>
      </c>
      <c r="U1861" s="13">
        <v>-348.08</v>
      </c>
      <c r="V1861" s="13">
        <v>71.930000000000007</v>
      </c>
      <c r="W1861" s="13">
        <v>6785.36</v>
      </c>
      <c r="X1861" s="13">
        <v>245.48</v>
      </c>
      <c r="Y1861" s="13">
        <v>7378.92</v>
      </c>
      <c r="Z1861" s="7">
        <f t="shared" si="47"/>
        <v>7378.9199999999992</v>
      </c>
      <c r="AB1861" s="7"/>
      <c r="AC1861" s="7"/>
    </row>
    <row r="1862" spans="1:29" x14ac:dyDescent="0.25">
      <c r="A1862" t="s">
        <v>2164</v>
      </c>
      <c r="B1862">
        <v>209295</v>
      </c>
      <c r="C1862" t="s">
        <v>9746</v>
      </c>
      <c r="D1862" s="6">
        <v>44503</v>
      </c>
      <c r="E1862" t="s">
        <v>123</v>
      </c>
      <c r="F1862">
        <v>20</v>
      </c>
      <c r="G1862">
        <v>-1.23</v>
      </c>
      <c r="H1862">
        <v>18.77</v>
      </c>
      <c r="I1862" t="s">
        <v>9938</v>
      </c>
      <c r="J1862" t="s">
        <v>10129</v>
      </c>
      <c r="K1862" t="s">
        <v>10285</v>
      </c>
      <c r="L1862" t="s">
        <v>5663</v>
      </c>
      <c r="M1862" t="s">
        <v>5663</v>
      </c>
      <c r="N1862" t="s">
        <v>5663</v>
      </c>
      <c r="O1862" t="s">
        <v>5663</v>
      </c>
      <c r="P1862" t="s">
        <v>5663</v>
      </c>
      <c r="Q1862">
        <v>74.534573876400003</v>
      </c>
      <c r="R1862">
        <v>1490.69</v>
      </c>
      <c r="T1862" s="13">
        <v>0</v>
      </c>
      <c r="U1862" s="13">
        <v>-91.68</v>
      </c>
      <c r="V1862" s="13">
        <v>71.930000000000007</v>
      </c>
      <c r="W1862" s="13">
        <v>1350.17</v>
      </c>
      <c r="X1862" s="13">
        <v>48.84</v>
      </c>
      <c r="Y1862" s="13">
        <v>1490.69</v>
      </c>
      <c r="Z1862" s="7">
        <f t="shared" si="47"/>
        <v>1490.69</v>
      </c>
      <c r="AB1862" s="7"/>
      <c r="AC1862" s="7"/>
    </row>
    <row r="1863" spans="1:29" x14ac:dyDescent="0.25">
      <c r="A1863" t="s">
        <v>2164</v>
      </c>
      <c r="B1863">
        <v>209296</v>
      </c>
      <c r="C1863" t="s">
        <v>9747</v>
      </c>
      <c r="D1863" s="6">
        <v>44503</v>
      </c>
      <c r="E1863" t="s">
        <v>123</v>
      </c>
      <c r="F1863">
        <v>20</v>
      </c>
      <c r="G1863">
        <v>-1.23</v>
      </c>
      <c r="H1863">
        <v>18.77</v>
      </c>
      <c r="I1863" t="s">
        <v>9939</v>
      </c>
      <c r="J1863" t="s">
        <v>10130</v>
      </c>
      <c r="K1863" t="s">
        <v>10286</v>
      </c>
      <c r="L1863" t="s">
        <v>5663</v>
      </c>
      <c r="M1863" t="s">
        <v>5663</v>
      </c>
      <c r="N1863" t="s">
        <v>5663</v>
      </c>
      <c r="O1863" t="s">
        <v>5663</v>
      </c>
      <c r="P1863" t="s">
        <v>5663</v>
      </c>
      <c r="Q1863">
        <v>74.534573876400003</v>
      </c>
      <c r="R1863">
        <v>1490.69</v>
      </c>
      <c r="T1863" s="13">
        <v>0</v>
      </c>
      <c r="U1863" s="13">
        <v>-91.68</v>
      </c>
      <c r="V1863" s="13">
        <v>71.930000000000007</v>
      </c>
      <c r="W1863" s="13">
        <v>1350.17</v>
      </c>
      <c r="X1863" s="13">
        <v>48.84</v>
      </c>
      <c r="Y1863" s="13">
        <v>1490.69</v>
      </c>
      <c r="Z1863" s="7">
        <f t="shared" si="47"/>
        <v>1490.69</v>
      </c>
      <c r="AB1863" s="7"/>
      <c r="AC1863" s="7"/>
    </row>
    <row r="1864" spans="1:29" x14ac:dyDescent="0.25">
      <c r="A1864" t="s">
        <v>2164</v>
      </c>
      <c r="B1864">
        <v>209297</v>
      </c>
      <c r="C1864" t="s">
        <v>9748</v>
      </c>
      <c r="D1864" s="6">
        <v>44503</v>
      </c>
      <c r="E1864" t="s">
        <v>123</v>
      </c>
      <c r="F1864">
        <v>20</v>
      </c>
      <c r="G1864">
        <v>-1.23</v>
      </c>
      <c r="H1864">
        <v>18.77</v>
      </c>
      <c r="I1864" t="s">
        <v>9940</v>
      </c>
      <c r="J1864" t="s">
        <v>10131</v>
      </c>
      <c r="K1864" t="s">
        <v>10287</v>
      </c>
      <c r="L1864" t="s">
        <v>5663</v>
      </c>
      <c r="M1864" t="s">
        <v>5663</v>
      </c>
      <c r="N1864" t="s">
        <v>5663</v>
      </c>
      <c r="O1864" t="s">
        <v>5663</v>
      </c>
      <c r="P1864" t="s">
        <v>5663</v>
      </c>
      <c r="Q1864">
        <v>74.534573876400003</v>
      </c>
      <c r="R1864">
        <v>1490.69</v>
      </c>
      <c r="T1864" s="13">
        <v>0</v>
      </c>
      <c r="U1864" s="13">
        <v>-91.68</v>
      </c>
      <c r="V1864" s="13">
        <v>71.930000000000007</v>
      </c>
      <c r="W1864" s="13">
        <v>1350.17</v>
      </c>
      <c r="X1864" s="13">
        <v>48.84</v>
      </c>
      <c r="Y1864" s="13">
        <v>1490.69</v>
      </c>
      <c r="Z1864" s="7">
        <f t="shared" si="47"/>
        <v>1490.69</v>
      </c>
      <c r="AB1864" s="7"/>
      <c r="AC1864" s="7"/>
    </row>
    <row r="1865" spans="1:29" x14ac:dyDescent="0.25">
      <c r="A1865" t="s">
        <v>2164</v>
      </c>
      <c r="B1865">
        <v>209298</v>
      </c>
      <c r="C1865" t="s">
        <v>9749</v>
      </c>
      <c r="D1865" s="6">
        <v>44504</v>
      </c>
      <c r="E1865" t="s">
        <v>123</v>
      </c>
      <c r="F1865">
        <v>99</v>
      </c>
      <c r="G1865">
        <v>-4.67</v>
      </c>
      <c r="H1865">
        <v>94.33</v>
      </c>
      <c r="I1865" t="s">
        <v>9941</v>
      </c>
      <c r="J1865" t="s">
        <v>10132</v>
      </c>
      <c r="K1865" t="s">
        <v>10288</v>
      </c>
      <c r="L1865" t="s">
        <v>5663</v>
      </c>
      <c r="M1865" t="s">
        <v>5663</v>
      </c>
      <c r="N1865" t="s">
        <v>5663</v>
      </c>
      <c r="O1865" t="s">
        <v>5663</v>
      </c>
      <c r="P1865" t="s">
        <v>5663</v>
      </c>
      <c r="Q1865">
        <v>74.539947278300005</v>
      </c>
      <c r="R1865">
        <v>7379.45</v>
      </c>
      <c r="T1865" s="13">
        <v>0</v>
      </c>
      <c r="U1865" s="13">
        <v>-348.1</v>
      </c>
      <c r="V1865" s="13">
        <v>71.59</v>
      </c>
      <c r="W1865" s="13">
        <v>6753.36</v>
      </c>
      <c r="X1865" s="13">
        <v>277.99</v>
      </c>
      <c r="Y1865" s="13">
        <v>7379.45</v>
      </c>
      <c r="Z1865" s="7">
        <f t="shared" si="47"/>
        <v>7379.45</v>
      </c>
      <c r="AB1865" s="7"/>
      <c r="AC1865" s="7"/>
    </row>
    <row r="1866" spans="1:29" x14ac:dyDescent="0.25">
      <c r="A1866" t="s">
        <v>2164</v>
      </c>
      <c r="B1866" t="s">
        <v>9722</v>
      </c>
      <c r="C1866" t="s">
        <v>9750</v>
      </c>
      <c r="D1866" s="6">
        <v>44504</v>
      </c>
      <c r="E1866" t="s">
        <v>123</v>
      </c>
      <c r="F1866">
        <v>2625</v>
      </c>
      <c r="G1866">
        <v>-114.97</v>
      </c>
      <c r="H1866">
        <v>2510.0300000000002</v>
      </c>
      <c r="I1866" t="s">
        <v>9942</v>
      </c>
      <c r="J1866" t="s">
        <v>281</v>
      </c>
      <c r="K1866" t="s">
        <v>282</v>
      </c>
      <c r="L1866" t="s">
        <v>5663</v>
      </c>
      <c r="M1866" t="s">
        <v>5663</v>
      </c>
      <c r="N1866" t="s">
        <v>5663</v>
      </c>
      <c r="O1866" t="s">
        <v>5663</v>
      </c>
      <c r="P1866" t="s">
        <v>5663</v>
      </c>
      <c r="Q1866">
        <v>74.539947278300005</v>
      </c>
      <c r="R1866">
        <v>195667.36</v>
      </c>
      <c r="T1866" s="13">
        <v>0</v>
      </c>
      <c r="U1866" s="13">
        <v>-8569.86</v>
      </c>
      <c r="V1866" s="13">
        <v>71.59</v>
      </c>
      <c r="W1866" s="13">
        <v>179700.37</v>
      </c>
      <c r="X1866" s="13">
        <v>7397.13</v>
      </c>
      <c r="Y1866" s="13">
        <v>195667.36</v>
      </c>
      <c r="Z1866" s="7">
        <f t="shared" si="47"/>
        <v>195667.36</v>
      </c>
      <c r="AB1866" s="7"/>
      <c r="AC1866" s="7"/>
    </row>
    <row r="1867" spans="1:29" x14ac:dyDescent="0.25">
      <c r="A1867" t="s">
        <v>2164</v>
      </c>
      <c r="B1867">
        <v>209299</v>
      </c>
      <c r="C1867" t="s">
        <v>9751</v>
      </c>
      <c r="D1867" s="6">
        <v>44504</v>
      </c>
      <c r="E1867" t="s">
        <v>123</v>
      </c>
      <c r="F1867">
        <v>79</v>
      </c>
      <c r="G1867">
        <v>-3.8</v>
      </c>
      <c r="H1867">
        <v>75.2</v>
      </c>
      <c r="I1867" t="s">
        <v>9943</v>
      </c>
      <c r="J1867" t="s">
        <v>9251</v>
      </c>
      <c r="K1867" t="s">
        <v>9252</v>
      </c>
      <c r="L1867" t="s">
        <v>5663</v>
      </c>
      <c r="M1867" t="s">
        <v>5663</v>
      </c>
      <c r="N1867" t="s">
        <v>5663</v>
      </c>
      <c r="O1867" t="s">
        <v>5663</v>
      </c>
      <c r="P1867" t="s">
        <v>5663</v>
      </c>
      <c r="Q1867">
        <v>74.539947278300005</v>
      </c>
      <c r="R1867">
        <v>7379.45</v>
      </c>
      <c r="T1867" s="13">
        <v>1490.8</v>
      </c>
      <c r="U1867" s="13">
        <v>-283.25</v>
      </c>
      <c r="V1867" s="13">
        <v>71.59</v>
      </c>
      <c r="W1867" s="13">
        <v>5383.79</v>
      </c>
      <c r="X1867" s="13">
        <v>221.61</v>
      </c>
      <c r="Y1867" s="13">
        <v>7379.45</v>
      </c>
      <c r="Z1867" s="7">
        <f t="shared" si="47"/>
        <v>7379.45</v>
      </c>
      <c r="AB1867" s="7"/>
      <c r="AC1867" s="7"/>
    </row>
    <row r="1868" spans="1:29" x14ac:dyDescent="0.25">
      <c r="A1868" t="s">
        <v>2164</v>
      </c>
      <c r="B1868">
        <v>209300</v>
      </c>
      <c r="C1868" t="s">
        <v>9752</v>
      </c>
      <c r="D1868" s="6">
        <v>44504</v>
      </c>
      <c r="E1868" t="s">
        <v>123</v>
      </c>
      <c r="F1868">
        <v>20</v>
      </c>
      <c r="G1868">
        <v>-1.23</v>
      </c>
      <c r="H1868">
        <v>18.77</v>
      </c>
      <c r="I1868" t="s">
        <v>9944</v>
      </c>
      <c r="J1868" t="s">
        <v>8312</v>
      </c>
      <c r="K1868" t="s">
        <v>8313</v>
      </c>
      <c r="L1868" t="s">
        <v>5663</v>
      </c>
      <c r="M1868" t="s">
        <v>5663</v>
      </c>
      <c r="N1868" t="s">
        <v>5663</v>
      </c>
      <c r="O1868" t="s">
        <v>5663</v>
      </c>
      <c r="P1868" t="s">
        <v>5663</v>
      </c>
      <c r="Q1868">
        <v>74.539947278300005</v>
      </c>
      <c r="R1868">
        <v>1490.8</v>
      </c>
      <c r="T1868" s="13">
        <v>0</v>
      </c>
      <c r="U1868" s="13">
        <v>-91.68</v>
      </c>
      <c r="V1868" s="13">
        <v>71.59</v>
      </c>
      <c r="W1868" s="13">
        <v>1343.8</v>
      </c>
      <c r="X1868" s="13">
        <v>55.32</v>
      </c>
      <c r="Y1868" s="13">
        <v>1490.8</v>
      </c>
      <c r="Z1868" s="7">
        <f t="shared" si="47"/>
        <v>1490.8</v>
      </c>
      <c r="AB1868" s="7"/>
      <c r="AC1868" s="7"/>
    </row>
    <row r="1869" spans="1:29" x14ac:dyDescent="0.25">
      <c r="A1869" t="s">
        <v>2164</v>
      </c>
      <c r="B1869">
        <v>209301</v>
      </c>
      <c r="C1869" t="s">
        <v>9753</v>
      </c>
      <c r="D1869" s="6">
        <v>44504</v>
      </c>
      <c r="E1869" t="s">
        <v>123</v>
      </c>
      <c r="F1869">
        <v>16</v>
      </c>
      <c r="G1869">
        <v>-1.05</v>
      </c>
      <c r="H1869">
        <v>14.95</v>
      </c>
      <c r="I1869" t="s">
        <v>9945</v>
      </c>
      <c r="J1869" t="s">
        <v>10133</v>
      </c>
      <c r="K1869" t="s">
        <v>10289</v>
      </c>
      <c r="L1869" t="s">
        <v>5663</v>
      </c>
      <c r="M1869" t="s">
        <v>5663</v>
      </c>
      <c r="N1869" t="s">
        <v>5663</v>
      </c>
      <c r="O1869" t="s">
        <v>5663</v>
      </c>
      <c r="P1869" t="s">
        <v>5663</v>
      </c>
      <c r="Q1869">
        <v>74.539947278300005</v>
      </c>
      <c r="R1869">
        <v>1490.8</v>
      </c>
      <c r="T1869" s="13">
        <v>298.16000000000003</v>
      </c>
      <c r="U1869" s="13">
        <v>-78.27</v>
      </c>
      <c r="V1869" s="13">
        <v>71.59</v>
      </c>
      <c r="W1869" s="13">
        <v>1070.31</v>
      </c>
      <c r="X1869" s="13">
        <v>44.06</v>
      </c>
      <c r="Y1869" s="13">
        <v>1490.8</v>
      </c>
      <c r="Z1869" s="7">
        <f t="shared" si="47"/>
        <v>1490.8</v>
      </c>
      <c r="AB1869" s="7"/>
      <c r="AC1869" s="7"/>
    </row>
    <row r="1870" spans="1:29" x14ac:dyDescent="0.25">
      <c r="A1870" t="s">
        <v>2164</v>
      </c>
      <c r="B1870">
        <v>209302</v>
      </c>
      <c r="C1870" t="s">
        <v>9754</v>
      </c>
      <c r="D1870" s="6">
        <v>44504</v>
      </c>
      <c r="E1870" t="s">
        <v>123</v>
      </c>
      <c r="F1870">
        <v>79</v>
      </c>
      <c r="G1870">
        <v>-3.8</v>
      </c>
      <c r="H1870">
        <v>75.2</v>
      </c>
      <c r="I1870" t="s">
        <v>9946</v>
      </c>
      <c r="J1870" t="s">
        <v>10134</v>
      </c>
      <c r="K1870" t="s">
        <v>10290</v>
      </c>
      <c r="L1870" t="s">
        <v>5663</v>
      </c>
      <c r="M1870" t="s">
        <v>5663</v>
      </c>
      <c r="N1870" t="s">
        <v>5663</v>
      </c>
      <c r="O1870" t="s">
        <v>5663</v>
      </c>
      <c r="P1870" t="s">
        <v>5663</v>
      </c>
      <c r="Q1870">
        <v>74.539947278300005</v>
      </c>
      <c r="R1870">
        <v>7379.45</v>
      </c>
      <c r="T1870" s="13">
        <v>1490.8</v>
      </c>
      <c r="U1870" s="13">
        <v>-283.25</v>
      </c>
      <c r="V1870" s="13">
        <v>71.59</v>
      </c>
      <c r="W1870" s="13">
        <v>5383.79</v>
      </c>
      <c r="X1870" s="13">
        <v>221.61</v>
      </c>
      <c r="Y1870" s="13">
        <v>7379.45</v>
      </c>
      <c r="Z1870" s="7">
        <f t="shared" si="47"/>
        <v>7379.45</v>
      </c>
      <c r="AB1870" s="7"/>
      <c r="AC1870" s="7"/>
    </row>
    <row r="1871" spans="1:29" x14ac:dyDescent="0.25">
      <c r="A1871" t="s">
        <v>2164</v>
      </c>
      <c r="B1871">
        <v>209303</v>
      </c>
      <c r="C1871" t="s">
        <v>9755</v>
      </c>
      <c r="D1871" s="6">
        <v>44505</v>
      </c>
      <c r="E1871" t="s">
        <v>123</v>
      </c>
      <c r="F1871">
        <v>99</v>
      </c>
      <c r="G1871">
        <v>-4.67</v>
      </c>
      <c r="H1871">
        <v>94.33</v>
      </c>
      <c r="I1871" t="s">
        <v>9947</v>
      </c>
      <c r="J1871" t="s">
        <v>10135</v>
      </c>
      <c r="K1871" t="s">
        <v>10291</v>
      </c>
      <c r="L1871" t="s">
        <v>5663</v>
      </c>
      <c r="M1871" t="s">
        <v>5663</v>
      </c>
      <c r="N1871" t="s">
        <v>5663</v>
      </c>
      <c r="O1871" t="s">
        <v>5663</v>
      </c>
      <c r="P1871" t="s">
        <v>5663</v>
      </c>
      <c r="Q1871">
        <v>74.225703815700001</v>
      </c>
      <c r="R1871">
        <v>7348.34</v>
      </c>
      <c r="T1871" s="13">
        <v>0</v>
      </c>
      <c r="U1871" s="13">
        <v>-346.63</v>
      </c>
      <c r="V1871" s="13">
        <v>71.59</v>
      </c>
      <c r="W1871" s="13">
        <v>6753.3</v>
      </c>
      <c r="X1871" s="13">
        <v>248.41</v>
      </c>
      <c r="Y1871" s="13">
        <v>7348.34</v>
      </c>
      <c r="Z1871" s="7">
        <f t="shared" si="47"/>
        <v>7348.34</v>
      </c>
      <c r="AB1871" s="7"/>
      <c r="AC1871" s="7"/>
    </row>
    <row r="1872" spans="1:29" x14ac:dyDescent="0.25">
      <c r="A1872" t="s">
        <v>2164</v>
      </c>
      <c r="B1872">
        <v>209304</v>
      </c>
      <c r="C1872" t="s">
        <v>9756</v>
      </c>
      <c r="D1872" s="6">
        <v>44505</v>
      </c>
      <c r="E1872" t="s">
        <v>123</v>
      </c>
      <c r="F1872">
        <v>79</v>
      </c>
      <c r="G1872">
        <v>-3.8</v>
      </c>
      <c r="H1872">
        <v>75.2</v>
      </c>
      <c r="I1872" t="s">
        <v>9948</v>
      </c>
      <c r="J1872" t="s">
        <v>10136</v>
      </c>
      <c r="K1872" t="s">
        <v>10292</v>
      </c>
      <c r="L1872" t="s">
        <v>5663</v>
      </c>
      <c r="M1872" t="s">
        <v>5663</v>
      </c>
      <c r="N1872" t="s">
        <v>5663</v>
      </c>
      <c r="O1872" t="s">
        <v>5663</v>
      </c>
      <c r="P1872" t="s">
        <v>5663</v>
      </c>
      <c r="Q1872">
        <v>74.225703815700001</v>
      </c>
      <c r="R1872">
        <v>7348.34</v>
      </c>
      <c r="T1872" s="13">
        <v>1484.51</v>
      </c>
      <c r="U1872" s="13">
        <v>-282.06</v>
      </c>
      <c r="V1872" s="13">
        <v>71.59</v>
      </c>
      <c r="W1872" s="13">
        <v>5383.74</v>
      </c>
      <c r="X1872" s="13">
        <v>198.03</v>
      </c>
      <c r="Y1872" s="13">
        <v>7348.34</v>
      </c>
      <c r="Z1872" s="7">
        <f t="shared" si="47"/>
        <v>7348.34</v>
      </c>
      <c r="AB1872" s="7"/>
      <c r="AC1872" s="7"/>
    </row>
    <row r="1873" spans="1:29" x14ac:dyDescent="0.25">
      <c r="A1873" t="s">
        <v>2164</v>
      </c>
      <c r="B1873">
        <v>209305</v>
      </c>
      <c r="C1873" t="s">
        <v>9757</v>
      </c>
      <c r="D1873" s="6">
        <v>44505</v>
      </c>
      <c r="E1873" t="s">
        <v>123</v>
      </c>
      <c r="F1873">
        <v>16</v>
      </c>
      <c r="G1873">
        <v>-1.05</v>
      </c>
      <c r="H1873">
        <v>14.95</v>
      </c>
      <c r="I1873" t="s">
        <v>9949</v>
      </c>
      <c r="J1873" t="s">
        <v>10137</v>
      </c>
      <c r="K1873" t="s">
        <v>10293</v>
      </c>
      <c r="L1873" t="s">
        <v>5663</v>
      </c>
      <c r="M1873" t="s">
        <v>5663</v>
      </c>
      <c r="N1873" t="s">
        <v>5663</v>
      </c>
      <c r="O1873" t="s">
        <v>5663</v>
      </c>
      <c r="P1873" t="s">
        <v>5663</v>
      </c>
      <c r="Q1873">
        <v>74.225703815700001</v>
      </c>
      <c r="R1873">
        <v>1484.51</v>
      </c>
      <c r="T1873" s="13">
        <v>296.89999999999998</v>
      </c>
      <c r="U1873" s="13">
        <v>-77.94</v>
      </c>
      <c r="V1873" s="13">
        <v>71.59</v>
      </c>
      <c r="W1873" s="13">
        <v>1070.3</v>
      </c>
      <c r="X1873" s="13">
        <v>39.369999999999997</v>
      </c>
      <c r="Y1873" s="13">
        <v>1484.51</v>
      </c>
      <c r="Z1873" s="7">
        <f t="shared" si="47"/>
        <v>1484.5099999999998</v>
      </c>
      <c r="AB1873" s="7"/>
      <c r="AC1873" s="7"/>
    </row>
    <row r="1874" spans="1:29" x14ac:dyDescent="0.25">
      <c r="A1874" t="s">
        <v>2164</v>
      </c>
      <c r="B1874">
        <v>209306</v>
      </c>
      <c r="C1874" t="s">
        <v>9758</v>
      </c>
      <c r="D1874" s="6">
        <v>44505</v>
      </c>
      <c r="E1874" t="s">
        <v>123</v>
      </c>
      <c r="F1874">
        <v>20</v>
      </c>
      <c r="G1874">
        <v>-1.23</v>
      </c>
      <c r="H1874">
        <v>18.77</v>
      </c>
      <c r="I1874" t="s">
        <v>9950</v>
      </c>
      <c r="J1874" t="s">
        <v>10138</v>
      </c>
      <c r="K1874" t="s">
        <v>10294</v>
      </c>
      <c r="L1874" t="s">
        <v>5663</v>
      </c>
      <c r="M1874" t="s">
        <v>5663</v>
      </c>
      <c r="N1874" t="s">
        <v>5663</v>
      </c>
      <c r="O1874" t="s">
        <v>5663</v>
      </c>
      <c r="P1874" t="s">
        <v>5663</v>
      </c>
      <c r="Q1874">
        <v>74.225703815700001</v>
      </c>
      <c r="R1874">
        <v>1484.51</v>
      </c>
      <c r="T1874" s="13">
        <v>0</v>
      </c>
      <c r="U1874" s="13">
        <v>-91.3</v>
      </c>
      <c r="V1874" s="13">
        <v>71.59</v>
      </c>
      <c r="W1874" s="13">
        <v>1343.79</v>
      </c>
      <c r="X1874" s="13">
        <v>49.42</v>
      </c>
      <c r="Y1874" s="13">
        <v>1484.51</v>
      </c>
      <c r="Z1874" s="7">
        <f t="shared" si="47"/>
        <v>1484.51</v>
      </c>
      <c r="AB1874" s="7"/>
      <c r="AC1874" s="7"/>
    </row>
    <row r="1875" spans="1:29" x14ac:dyDescent="0.25">
      <c r="A1875" t="s">
        <v>2164</v>
      </c>
      <c r="B1875">
        <v>209307</v>
      </c>
      <c r="C1875" t="s">
        <v>9759</v>
      </c>
      <c r="D1875" s="6">
        <v>44505</v>
      </c>
      <c r="E1875" t="s">
        <v>123</v>
      </c>
      <c r="F1875">
        <v>55</v>
      </c>
      <c r="G1875">
        <v>-2.76</v>
      </c>
      <c r="H1875">
        <v>52.24</v>
      </c>
      <c r="I1875" t="s">
        <v>9951</v>
      </c>
      <c r="J1875" t="s">
        <v>10139</v>
      </c>
      <c r="K1875" t="s">
        <v>10295</v>
      </c>
      <c r="L1875" t="s">
        <v>5663</v>
      </c>
      <c r="M1875" t="s">
        <v>5663</v>
      </c>
      <c r="N1875" t="s">
        <v>5663</v>
      </c>
      <c r="O1875" t="s">
        <v>5663</v>
      </c>
      <c r="P1875" t="s">
        <v>5663</v>
      </c>
      <c r="Q1875">
        <v>74.225703815700001</v>
      </c>
      <c r="R1875">
        <v>5121.57</v>
      </c>
      <c r="T1875" s="13">
        <v>1039.1600000000001</v>
      </c>
      <c r="U1875" s="13">
        <v>-204.86</v>
      </c>
      <c r="V1875" s="13">
        <v>71.59</v>
      </c>
      <c r="W1875" s="13">
        <v>3739.98</v>
      </c>
      <c r="X1875" s="13">
        <v>137.57</v>
      </c>
      <c r="Y1875" s="13">
        <v>5121.57</v>
      </c>
      <c r="Z1875" s="7">
        <f t="shared" si="47"/>
        <v>5121.5700000000006</v>
      </c>
      <c r="AB1875" s="7"/>
      <c r="AC1875" s="7"/>
    </row>
    <row r="1876" spans="1:29" x14ac:dyDescent="0.25">
      <c r="A1876" t="s">
        <v>2164</v>
      </c>
      <c r="B1876">
        <v>209308</v>
      </c>
      <c r="C1876" t="s">
        <v>9760</v>
      </c>
      <c r="D1876" s="6">
        <v>44505</v>
      </c>
      <c r="E1876" t="s">
        <v>123</v>
      </c>
      <c r="F1876">
        <v>16</v>
      </c>
      <c r="G1876">
        <v>-1.05</v>
      </c>
      <c r="H1876">
        <v>14.95</v>
      </c>
      <c r="I1876" t="s">
        <v>9952</v>
      </c>
      <c r="J1876" t="s">
        <v>10140</v>
      </c>
      <c r="K1876" t="s">
        <v>10296</v>
      </c>
      <c r="L1876" t="s">
        <v>5663</v>
      </c>
      <c r="M1876" t="s">
        <v>5663</v>
      </c>
      <c r="N1876" t="s">
        <v>5663</v>
      </c>
      <c r="O1876" t="s">
        <v>5663</v>
      </c>
      <c r="P1876" t="s">
        <v>5663</v>
      </c>
      <c r="Q1876">
        <v>74.225703815700001</v>
      </c>
      <c r="R1876">
        <v>1484.51</v>
      </c>
      <c r="T1876" s="13">
        <v>296.89999999999998</v>
      </c>
      <c r="U1876" s="13">
        <v>-77.94</v>
      </c>
      <c r="V1876" s="13">
        <v>71.59</v>
      </c>
      <c r="W1876" s="13">
        <v>1070.3</v>
      </c>
      <c r="X1876" s="13">
        <v>39.369999999999997</v>
      </c>
      <c r="Y1876" s="13">
        <v>1484.51</v>
      </c>
      <c r="Z1876" s="7">
        <f t="shared" si="47"/>
        <v>1484.5099999999998</v>
      </c>
      <c r="AB1876" s="7"/>
      <c r="AC1876" s="7"/>
    </row>
    <row r="1877" spans="1:29" x14ac:dyDescent="0.25">
      <c r="A1877" t="s">
        <v>2164</v>
      </c>
      <c r="B1877">
        <v>209310</v>
      </c>
      <c r="C1877" t="s">
        <v>9761</v>
      </c>
      <c r="D1877" s="6">
        <v>44505</v>
      </c>
      <c r="E1877" t="s">
        <v>123</v>
      </c>
      <c r="F1877">
        <v>79</v>
      </c>
      <c r="G1877">
        <v>-3.8</v>
      </c>
      <c r="H1877">
        <v>75.2</v>
      </c>
      <c r="I1877" t="s">
        <v>9953</v>
      </c>
      <c r="J1877" t="s">
        <v>10141</v>
      </c>
      <c r="K1877" t="s">
        <v>10297</v>
      </c>
      <c r="L1877" t="s">
        <v>5663</v>
      </c>
      <c r="M1877" t="s">
        <v>5663</v>
      </c>
      <c r="N1877" t="s">
        <v>5663</v>
      </c>
      <c r="O1877" t="s">
        <v>5663</v>
      </c>
      <c r="P1877" t="s">
        <v>5663</v>
      </c>
      <c r="Q1877">
        <v>74.225703815700001</v>
      </c>
      <c r="R1877">
        <v>7348.34</v>
      </c>
      <c r="T1877" s="13">
        <v>1484.51</v>
      </c>
      <c r="U1877" s="13">
        <v>-282.06</v>
      </c>
      <c r="V1877" s="13">
        <v>71.59</v>
      </c>
      <c r="W1877" s="13">
        <v>5383.74</v>
      </c>
      <c r="X1877" s="13">
        <v>198.03</v>
      </c>
      <c r="Y1877" s="13">
        <v>7348.34</v>
      </c>
      <c r="Z1877" s="7">
        <f t="shared" si="47"/>
        <v>7348.34</v>
      </c>
      <c r="AB1877" s="7"/>
      <c r="AC1877" s="7"/>
    </row>
    <row r="1878" spans="1:29" x14ac:dyDescent="0.25">
      <c r="A1878" t="s">
        <v>2164</v>
      </c>
      <c r="B1878">
        <v>209313</v>
      </c>
      <c r="C1878" t="s">
        <v>9762</v>
      </c>
      <c r="D1878" s="6">
        <v>44506</v>
      </c>
      <c r="E1878" t="s">
        <v>123</v>
      </c>
      <c r="F1878">
        <v>32</v>
      </c>
      <c r="G1878">
        <v>-1.75</v>
      </c>
      <c r="H1878">
        <v>30.25</v>
      </c>
      <c r="I1878" t="s">
        <v>9954</v>
      </c>
      <c r="J1878" t="s">
        <v>10142</v>
      </c>
      <c r="K1878" t="s">
        <v>10298</v>
      </c>
      <c r="L1878" t="s">
        <v>5663</v>
      </c>
      <c r="M1878" t="s">
        <v>5663</v>
      </c>
      <c r="N1878" t="s">
        <v>5663</v>
      </c>
      <c r="O1878" t="s">
        <v>5663</v>
      </c>
      <c r="P1878" t="s">
        <v>5663</v>
      </c>
      <c r="Q1878">
        <v>74.194265946499996</v>
      </c>
      <c r="R1878">
        <v>2967.77</v>
      </c>
      <c r="T1878" s="13">
        <v>593.54999999999995</v>
      </c>
      <c r="U1878" s="13">
        <v>-129.84</v>
      </c>
      <c r="V1878" s="13">
        <v>71.540000000000006</v>
      </c>
      <c r="W1878" s="13">
        <v>2164</v>
      </c>
      <c r="X1878" s="13">
        <v>80.38</v>
      </c>
      <c r="Y1878" s="13">
        <v>2967.77</v>
      </c>
      <c r="Z1878" s="7">
        <f t="shared" si="47"/>
        <v>2967.7700000000004</v>
      </c>
      <c r="AB1878" s="7"/>
      <c r="AC1878" s="7"/>
    </row>
    <row r="1879" spans="1:29" x14ac:dyDescent="0.25">
      <c r="A1879" t="s">
        <v>2164</v>
      </c>
      <c r="B1879">
        <v>209314</v>
      </c>
      <c r="C1879" t="s">
        <v>9763</v>
      </c>
      <c r="D1879" s="6">
        <v>44506</v>
      </c>
      <c r="E1879" t="s">
        <v>123</v>
      </c>
      <c r="F1879">
        <v>79</v>
      </c>
      <c r="G1879">
        <v>-3.8</v>
      </c>
      <c r="H1879">
        <v>75.2</v>
      </c>
      <c r="I1879" t="s">
        <v>9955</v>
      </c>
      <c r="J1879" t="s">
        <v>10143</v>
      </c>
      <c r="K1879" t="s">
        <v>10299</v>
      </c>
      <c r="L1879" t="s">
        <v>5663</v>
      </c>
      <c r="M1879" t="s">
        <v>5663</v>
      </c>
      <c r="N1879" t="s">
        <v>5663</v>
      </c>
      <c r="O1879" t="s">
        <v>5663</v>
      </c>
      <c r="P1879" t="s">
        <v>5663</v>
      </c>
      <c r="Q1879">
        <v>74.194265946499996</v>
      </c>
      <c r="R1879">
        <v>7345.23</v>
      </c>
      <c r="T1879" s="13">
        <v>1483.89</v>
      </c>
      <c r="U1879" s="13">
        <v>-281.94</v>
      </c>
      <c r="V1879" s="13">
        <v>71.540000000000006</v>
      </c>
      <c r="W1879" s="13">
        <v>5379.61</v>
      </c>
      <c r="X1879" s="13">
        <v>199.79</v>
      </c>
      <c r="Y1879" s="13">
        <v>7345.23</v>
      </c>
      <c r="Z1879" s="7">
        <f t="shared" ref="Z1879:Z1942" si="48">+W1879+X1879-U1879+T1879</f>
        <v>7345.23</v>
      </c>
      <c r="AB1879" s="7"/>
      <c r="AC1879" s="7"/>
    </row>
    <row r="1880" spans="1:29" x14ac:dyDescent="0.25">
      <c r="A1880" t="s">
        <v>2164</v>
      </c>
      <c r="B1880">
        <v>209318</v>
      </c>
      <c r="C1880" t="s">
        <v>9764</v>
      </c>
      <c r="D1880" s="6">
        <v>44506</v>
      </c>
      <c r="E1880" t="s">
        <v>123</v>
      </c>
      <c r="F1880">
        <v>32</v>
      </c>
      <c r="G1880">
        <v>-1.75</v>
      </c>
      <c r="H1880">
        <v>30.25</v>
      </c>
      <c r="I1880" t="s">
        <v>9956</v>
      </c>
      <c r="J1880" t="s">
        <v>10144</v>
      </c>
      <c r="K1880" t="s">
        <v>10300</v>
      </c>
      <c r="L1880" t="s">
        <v>5663</v>
      </c>
      <c r="M1880" t="s">
        <v>5663</v>
      </c>
      <c r="N1880" t="s">
        <v>5663</v>
      </c>
      <c r="O1880" t="s">
        <v>5663</v>
      </c>
      <c r="P1880" t="s">
        <v>5663</v>
      </c>
      <c r="Q1880">
        <v>74.194265946499996</v>
      </c>
      <c r="R1880">
        <v>2967.77</v>
      </c>
      <c r="T1880" s="13">
        <v>593.54999999999995</v>
      </c>
      <c r="U1880" s="13">
        <v>-129.84</v>
      </c>
      <c r="V1880" s="13">
        <v>71.540000000000006</v>
      </c>
      <c r="W1880" s="13">
        <v>2164</v>
      </c>
      <c r="X1880" s="13">
        <v>80.38</v>
      </c>
      <c r="Y1880" s="13">
        <v>2967.77</v>
      </c>
      <c r="Z1880" s="7">
        <f t="shared" si="48"/>
        <v>2967.7700000000004</v>
      </c>
      <c r="AB1880" s="7"/>
      <c r="AC1880" s="7"/>
    </row>
    <row r="1881" spans="1:29" x14ac:dyDescent="0.25">
      <c r="A1881" t="s">
        <v>2164</v>
      </c>
      <c r="B1881">
        <v>209319</v>
      </c>
      <c r="C1881" t="s">
        <v>9765</v>
      </c>
      <c r="D1881" s="6">
        <v>44506</v>
      </c>
      <c r="E1881" t="s">
        <v>123</v>
      </c>
      <c r="F1881">
        <v>64</v>
      </c>
      <c r="G1881">
        <v>-3.15</v>
      </c>
      <c r="H1881">
        <v>60.85</v>
      </c>
      <c r="I1881" t="s">
        <v>9957</v>
      </c>
      <c r="J1881" t="s">
        <v>10145</v>
      </c>
      <c r="K1881" t="s">
        <v>10301</v>
      </c>
      <c r="L1881" t="s">
        <v>5663</v>
      </c>
      <c r="M1881" t="s">
        <v>5663</v>
      </c>
      <c r="N1881" t="s">
        <v>5663</v>
      </c>
      <c r="O1881" t="s">
        <v>5663</v>
      </c>
      <c r="P1881" t="s">
        <v>5663</v>
      </c>
      <c r="Q1881">
        <v>74.194265946499996</v>
      </c>
      <c r="R1881">
        <v>5935.54</v>
      </c>
      <c r="T1881" s="13">
        <v>1187.1099999999999</v>
      </c>
      <c r="U1881" s="13">
        <v>-233.71</v>
      </c>
      <c r="V1881" s="13">
        <v>71.540000000000006</v>
      </c>
      <c r="W1881" s="13">
        <v>4353.05</v>
      </c>
      <c r="X1881" s="13">
        <v>161.66999999999999</v>
      </c>
      <c r="Y1881" s="13">
        <v>5935.54</v>
      </c>
      <c r="Z1881" s="7">
        <f t="shared" si="48"/>
        <v>5935.54</v>
      </c>
      <c r="AB1881" s="7"/>
      <c r="AC1881" s="7"/>
    </row>
    <row r="1882" spans="1:29" x14ac:dyDescent="0.25">
      <c r="A1882" t="s">
        <v>2164</v>
      </c>
      <c r="B1882">
        <v>209320</v>
      </c>
      <c r="C1882" t="s">
        <v>9766</v>
      </c>
      <c r="D1882" s="6">
        <v>44506</v>
      </c>
      <c r="E1882" t="s">
        <v>123</v>
      </c>
      <c r="F1882">
        <v>20</v>
      </c>
      <c r="G1882">
        <v>-1.23</v>
      </c>
      <c r="H1882">
        <v>18.77</v>
      </c>
      <c r="I1882" t="s">
        <v>9958</v>
      </c>
      <c r="J1882" t="s">
        <v>10146</v>
      </c>
      <c r="K1882" t="s">
        <v>10302</v>
      </c>
      <c r="L1882" t="s">
        <v>5663</v>
      </c>
      <c r="M1882" t="s">
        <v>5663</v>
      </c>
      <c r="N1882" t="s">
        <v>5663</v>
      </c>
      <c r="O1882" t="s">
        <v>5663</v>
      </c>
      <c r="P1882" t="s">
        <v>5663</v>
      </c>
      <c r="Q1882">
        <v>74.194265946499996</v>
      </c>
      <c r="R1882">
        <v>1483.89</v>
      </c>
      <c r="T1882" s="13">
        <v>0</v>
      </c>
      <c r="U1882" s="13">
        <v>-91.26</v>
      </c>
      <c r="V1882" s="13">
        <v>71.540000000000006</v>
      </c>
      <c r="W1882" s="13">
        <v>1342.76</v>
      </c>
      <c r="X1882" s="13">
        <v>49.87</v>
      </c>
      <c r="Y1882" s="13">
        <v>1483.89</v>
      </c>
      <c r="Z1882" s="7">
        <f t="shared" si="48"/>
        <v>1483.8899999999999</v>
      </c>
      <c r="AB1882" s="7"/>
      <c r="AC1882" s="7"/>
    </row>
    <row r="1883" spans="1:29" x14ac:dyDescent="0.25">
      <c r="A1883" t="s">
        <v>2164</v>
      </c>
      <c r="B1883">
        <v>209322</v>
      </c>
      <c r="C1883" t="s">
        <v>9767</v>
      </c>
      <c r="D1883" s="6">
        <v>44507</v>
      </c>
      <c r="E1883" t="s">
        <v>123</v>
      </c>
      <c r="F1883">
        <v>79</v>
      </c>
      <c r="G1883">
        <v>-3.8</v>
      </c>
      <c r="H1883">
        <v>75.2</v>
      </c>
      <c r="I1883" t="s">
        <v>9959</v>
      </c>
      <c r="J1883" t="s">
        <v>10147</v>
      </c>
      <c r="K1883" t="s">
        <v>10303</v>
      </c>
      <c r="L1883" t="s">
        <v>5663</v>
      </c>
      <c r="M1883" t="s">
        <v>5663</v>
      </c>
      <c r="N1883" t="s">
        <v>5663</v>
      </c>
      <c r="O1883" t="s">
        <v>5663</v>
      </c>
      <c r="P1883" t="s">
        <v>5663</v>
      </c>
      <c r="Q1883">
        <v>74.1990731307</v>
      </c>
      <c r="R1883">
        <v>7345.71</v>
      </c>
      <c r="T1883" s="13">
        <v>1483.98</v>
      </c>
      <c r="U1883" s="13">
        <v>-281.95999999999998</v>
      </c>
      <c r="V1883" s="13">
        <v>71.53</v>
      </c>
      <c r="W1883" s="13">
        <v>5379.3</v>
      </c>
      <c r="X1883" s="13">
        <v>200.47</v>
      </c>
      <c r="Y1883" s="13">
        <v>7345.71</v>
      </c>
      <c r="Z1883" s="7">
        <f t="shared" si="48"/>
        <v>7345.7100000000009</v>
      </c>
      <c r="AB1883" s="7"/>
      <c r="AC1883" s="7"/>
    </row>
    <row r="1884" spans="1:29" x14ac:dyDescent="0.25">
      <c r="A1884" t="s">
        <v>2164</v>
      </c>
      <c r="B1884">
        <v>209324</v>
      </c>
      <c r="C1884" t="s">
        <v>9768</v>
      </c>
      <c r="D1884" s="6">
        <v>44508</v>
      </c>
      <c r="E1884" t="s">
        <v>123</v>
      </c>
      <c r="F1884">
        <v>16</v>
      </c>
      <c r="G1884">
        <v>-1.05</v>
      </c>
      <c r="H1884">
        <v>14.95</v>
      </c>
      <c r="I1884" t="s">
        <v>9960</v>
      </c>
      <c r="J1884" t="s">
        <v>10148</v>
      </c>
      <c r="K1884" t="s">
        <v>10304</v>
      </c>
      <c r="L1884" t="s">
        <v>5663</v>
      </c>
      <c r="M1884" t="s">
        <v>5663</v>
      </c>
      <c r="N1884" t="s">
        <v>5663</v>
      </c>
      <c r="O1884" t="s">
        <v>5663</v>
      </c>
      <c r="P1884" t="s">
        <v>5663</v>
      </c>
      <c r="Q1884">
        <v>73.932834119000006</v>
      </c>
      <c r="R1884">
        <v>1478.66</v>
      </c>
      <c r="T1884" s="13">
        <v>295.73</v>
      </c>
      <c r="U1884" s="13">
        <v>-77.63</v>
      </c>
      <c r="V1884" s="13">
        <v>71.540000000000006</v>
      </c>
      <c r="W1884" s="13">
        <v>1069.48</v>
      </c>
      <c r="X1884" s="13">
        <v>35.82</v>
      </c>
      <c r="Y1884" s="13">
        <v>1478.66</v>
      </c>
      <c r="Z1884" s="7">
        <f t="shared" si="48"/>
        <v>1478.6599999999999</v>
      </c>
      <c r="AB1884" s="7"/>
      <c r="AC1884" s="7"/>
    </row>
    <row r="1885" spans="1:29" x14ac:dyDescent="0.25">
      <c r="A1885" t="s">
        <v>2164</v>
      </c>
      <c r="B1885">
        <v>209325</v>
      </c>
      <c r="C1885" t="s">
        <v>9769</v>
      </c>
      <c r="D1885" s="6">
        <v>44508</v>
      </c>
      <c r="E1885" t="s">
        <v>123</v>
      </c>
      <c r="F1885">
        <v>32</v>
      </c>
      <c r="G1885">
        <v>-1.75</v>
      </c>
      <c r="H1885">
        <v>30.25</v>
      </c>
      <c r="I1885" t="s">
        <v>9961</v>
      </c>
      <c r="J1885" t="s">
        <v>10149</v>
      </c>
      <c r="K1885" t="s">
        <v>10305</v>
      </c>
      <c r="L1885" t="s">
        <v>5663</v>
      </c>
      <c r="M1885" t="s">
        <v>5663</v>
      </c>
      <c r="N1885" t="s">
        <v>5663</v>
      </c>
      <c r="O1885" t="s">
        <v>5663</v>
      </c>
      <c r="P1885" t="s">
        <v>5663</v>
      </c>
      <c r="Q1885">
        <v>73.932834119000006</v>
      </c>
      <c r="R1885">
        <v>2957.31</v>
      </c>
      <c r="T1885" s="13">
        <v>591.46</v>
      </c>
      <c r="U1885" s="13">
        <v>-129.38</v>
      </c>
      <c r="V1885" s="13">
        <v>71.540000000000006</v>
      </c>
      <c r="W1885" s="13">
        <v>2164</v>
      </c>
      <c r="X1885" s="13">
        <v>72.47</v>
      </c>
      <c r="Y1885" s="13">
        <v>2957.31</v>
      </c>
      <c r="Z1885" s="7">
        <f t="shared" si="48"/>
        <v>2957.31</v>
      </c>
      <c r="AB1885" s="7"/>
      <c r="AC1885" s="7"/>
    </row>
    <row r="1886" spans="1:29" x14ac:dyDescent="0.25">
      <c r="A1886" t="s">
        <v>2164</v>
      </c>
      <c r="B1886">
        <v>209326</v>
      </c>
      <c r="C1886" t="s">
        <v>9770</v>
      </c>
      <c r="D1886" s="6">
        <v>44508</v>
      </c>
      <c r="E1886" t="s">
        <v>123</v>
      </c>
      <c r="F1886">
        <v>16</v>
      </c>
      <c r="G1886">
        <v>-1.05</v>
      </c>
      <c r="H1886">
        <v>14.95</v>
      </c>
      <c r="I1886" t="s">
        <v>9962</v>
      </c>
      <c r="J1886" t="s">
        <v>10150</v>
      </c>
      <c r="K1886" t="s">
        <v>10306</v>
      </c>
      <c r="L1886" t="s">
        <v>5663</v>
      </c>
      <c r="M1886" t="s">
        <v>5663</v>
      </c>
      <c r="N1886" t="s">
        <v>5663</v>
      </c>
      <c r="O1886" t="s">
        <v>5663</v>
      </c>
      <c r="P1886" t="s">
        <v>5663</v>
      </c>
      <c r="Q1886">
        <v>73.932834119000006</v>
      </c>
      <c r="R1886">
        <v>1478.66</v>
      </c>
      <c r="T1886" s="13">
        <v>295.73</v>
      </c>
      <c r="U1886" s="13">
        <v>-77.63</v>
      </c>
      <c r="V1886" s="13">
        <v>71.540000000000006</v>
      </c>
      <c r="W1886" s="13">
        <v>1069.48</v>
      </c>
      <c r="X1886" s="13">
        <v>35.82</v>
      </c>
      <c r="Y1886" s="13">
        <v>1478.66</v>
      </c>
      <c r="Z1886" s="7">
        <f t="shared" si="48"/>
        <v>1478.6599999999999</v>
      </c>
      <c r="AB1886" s="7"/>
      <c r="AC1886" s="7"/>
    </row>
    <row r="1887" spans="1:29" x14ac:dyDescent="0.25">
      <c r="A1887" t="s">
        <v>2164</v>
      </c>
      <c r="B1887" t="s">
        <v>9723</v>
      </c>
      <c r="C1887" t="s">
        <v>9771</v>
      </c>
      <c r="D1887" s="6">
        <v>44508</v>
      </c>
      <c r="E1887" t="s">
        <v>123</v>
      </c>
      <c r="F1887">
        <v>252</v>
      </c>
      <c r="G1887">
        <v>-11.35</v>
      </c>
      <c r="H1887">
        <v>240.65</v>
      </c>
      <c r="I1887" t="s">
        <v>9963</v>
      </c>
      <c r="J1887" t="s">
        <v>249</v>
      </c>
      <c r="K1887" t="s">
        <v>250</v>
      </c>
      <c r="L1887" t="s">
        <v>5663</v>
      </c>
      <c r="M1887" t="s">
        <v>5663</v>
      </c>
      <c r="N1887" t="s">
        <v>5663</v>
      </c>
      <c r="O1887" t="s">
        <v>5663</v>
      </c>
      <c r="P1887" t="s">
        <v>5663</v>
      </c>
      <c r="Q1887">
        <v>73.932834119000006</v>
      </c>
      <c r="R1887">
        <v>18631.07</v>
      </c>
      <c r="T1887" s="13">
        <v>0</v>
      </c>
      <c r="U1887" s="13">
        <v>-839.14</v>
      </c>
      <c r="V1887" s="13">
        <v>71.540000000000006</v>
      </c>
      <c r="W1887" s="13">
        <v>17215.400000000001</v>
      </c>
      <c r="X1887" s="13">
        <v>576.53</v>
      </c>
      <c r="Y1887" s="13">
        <v>18631.07</v>
      </c>
      <c r="Z1887" s="7">
        <f t="shared" si="48"/>
        <v>18631.07</v>
      </c>
      <c r="AB1887" s="7"/>
      <c r="AC1887" s="7"/>
    </row>
    <row r="1888" spans="1:29" x14ac:dyDescent="0.25">
      <c r="A1888" t="s">
        <v>2164</v>
      </c>
      <c r="B1888">
        <v>209330</v>
      </c>
      <c r="C1888" t="s">
        <v>9772</v>
      </c>
      <c r="D1888" s="6">
        <v>44508</v>
      </c>
      <c r="E1888" t="s">
        <v>123</v>
      </c>
      <c r="F1888">
        <v>16</v>
      </c>
      <c r="G1888">
        <v>-1.05</v>
      </c>
      <c r="H1888">
        <v>14.95</v>
      </c>
      <c r="I1888" t="s">
        <v>9964</v>
      </c>
      <c r="J1888" t="s">
        <v>10151</v>
      </c>
      <c r="K1888" t="s">
        <v>10307</v>
      </c>
      <c r="L1888" t="s">
        <v>5663</v>
      </c>
      <c r="M1888" t="s">
        <v>5663</v>
      </c>
      <c r="N1888" t="s">
        <v>5663</v>
      </c>
      <c r="O1888" t="s">
        <v>5663</v>
      </c>
      <c r="P1888" t="s">
        <v>5663</v>
      </c>
      <c r="Q1888">
        <v>73.932834119000006</v>
      </c>
      <c r="R1888">
        <v>1478.66</v>
      </c>
      <c r="T1888" s="13">
        <v>295.73</v>
      </c>
      <c r="U1888" s="13">
        <v>-77.63</v>
      </c>
      <c r="V1888" s="13">
        <v>71.540000000000006</v>
      </c>
      <c r="W1888" s="13">
        <v>1069.48</v>
      </c>
      <c r="X1888" s="13">
        <v>35.82</v>
      </c>
      <c r="Y1888" s="13">
        <v>1478.66</v>
      </c>
      <c r="Z1888" s="7">
        <f t="shared" si="48"/>
        <v>1478.6599999999999</v>
      </c>
      <c r="AB1888" s="7"/>
      <c r="AC1888" s="7"/>
    </row>
    <row r="1889" spans="1:29" x14ac:dyDescent="0.25">
      <c r="A1889" t="s">
        <v>2164</v>
      </c>
      <c r="B1889">
        <v>209334</v>
      </c>
      <c r="C1889" t="s">
        <v>9773</v>
      </c>
      <c r="D1889" s="6">
        <v>44508</v>
      </c>
      <c r="E1889" t="s">
        <v>123</v>
      </c>
      <c r="F1889">
        <v>99</v>
      </c>
      <c r="G1889">
        <v>-4.67</v>
      </c>
      <c r="H1889">
        <v>94.33</v>
      </c>
      <c r="I1889" t="s">
        <v>9965</v>
      </c>
      <c r="J1889" t="s">
        <v>10152</v>
      </c>
      <c r="K1889" t="s">
        <v>10308</v>
      </c>
      <c r="L1889" t="s">
        <v>5663</v>
      </c>
      <c r="M1889" t="s">
        <v>5663</v>
      </c>
      <c r="N1889" t="s">
        <v>5663</v>
      </c>
      <c r="O1889" t="s">
        <v>5663</v>
      </c>
      <c r="P1889" t="s">
        <v>5663</v>
      </c>
      <c r="Q1889">
        <v>73.932834119000006</v>
      </c>
      <c r="R1889">
        <v>7319.35</v>
      </c>
      <c r="T1889" s="13">
        <v>0</v>
      </c>
      <c r="U1889" s="13">
        <v>-345.27</v>
      </c>
      <c r="V1889" s="13">
        <v>71.540000000000006</v>
      </c>
      <c r="W1889" s="13">
        <v>6748.09</v>
      </c>
      <c r="X1889" s="13">
        <v>225.99</v>
      </c>
      <c r="Y1889" s="13">
        <v>7319.35</v>
      </c>
      <c r="Z1889" s="7">
        <f t="shared" si="48"/>
        <v>7319.35</v>
      </c>
      <c r="AB1889" s="7"/>
      <c r="AC1889" s="7"/>
    </row>
    <row r="1890" spans="1:29" x14ac:dyDescent="0.25">
      <c r="A1890" t="s">
        <v>2164</v>
      </c>
      <c r="B1890">
        <v>209336</v>
      </c>
      <c r="C1890" t="s">
        <v>9774</v>
      </c>
      <c r="D1890" s="6">
        <v>44509</v>
      </c>
      <c r="E1890" t="s">
        <v>123</v>
      </c>
      <c r="F1890">
        <v>16</v>
      </c>
      <c r="G1890">
        <v>-1.05</v>
      </c>
      <c r="H1890">
        <v>14.95</v>
      </c>
      <c r="I1890" t="s">
        <v>9966</v>
      </c>
      <c r="J1890" t="s">
        <v>10153</v>
      </c>
      <c r="K1890" t="s">
        <v>10309</v>
      </c>
      <c r="L1890" t="s">
        <v>5663</v>
      </c>
      <c r="M1890" t="s">
        <v>5663</v>
      </c>
      <c r="N1890" t="s">
        <v>5663</v>
      </c>
      <c r="O1890" t="s">
        <v>5663</v>
      </c>
      <c r="P1890" t="s">
        <v>5663</v>
      </c>
      <c r="Q1890">
        <v>74.1163762292</v>
      </c>
      <c r="R1890">
        <v>1482.33</v>
      </c>
      <c r="T1890" s="13">
        <v>296.47000000000003</v>
      </c>
      <c r="U1890" s="13">
        <v>-77.819999999999993</v>
      </c>
      <c r="V1890" s="13">
        <v>71.22</v>
      </c>
      <c r="W1890" s="13">
        <v>1064.78</v>
      </c>
      <c r="X1890" s="13">
        <v>43.26</v>
      </c>
      <c r="Y1890" s="13">
        <v>1482.33</v>
      </c>
      <c r="Z1890" s="7">
        <f t="shared" si="48"/>
        <v>1482.33</v>
      </c>
      <c r="AB1890" s="7"/>
      <c r="AC1890" s="7"/>
    </row>
    <row r="1891" spans="1:29" x14ac:dyDescent="0.25">
      <c r="A1891" t="s">
        <v>2164</v>
      </c>
      <c r="B1891">
        <v>209337</v>
      </c>
      <c r="C1891" t="s">
        <v>9775</v>
      </c>
      <c r="D1891" s="6">
        <v>44509</v>
      </c>
      <c r="E1891" t="s">
        <v>123</v>
      </c>
      <c r="F1891">
        <v>16</v>
      </c>
      <c r="G1891">
        <v>-1.05</v>
      </c>
      <c r="H1891">
        <v>14.95</v>
      </c>
      <c r="I1891" t="s">
        <v>9967</v>
      </c>
      <c r="J1891" t="s">
        <v>10154</v>
      </c>
      <c r="K1891" t="s">
        <v>10310</v>
      </c>
      <c r="L1891" t="s">
        <v>5663</v>
      </c>
      <c r="M1891" t="s">
        <v>5663</v>
      </c>
      <c r="N1891" t="s">
        <v>5663</v>
      </c>
      <c r="O1891" t="s">
        <v>5663</v>
      </c>
      <c r="P1891" t="s">
        <v>5663</v>
      </c>
      <c r="Q1891">
        <v>74.1163762292</v>
      </c>
      <c r="R1891">
        <v>1482.33</v>
      </c>
      <c r="T1891" s="13">
        <v>296.47000000000003</v>
      </c>
      <c r="U1891" s="13">
        <v>-77.819999999999993</v>
      </c>
      <c r="V1891" s="13">
        <v>71.22</v>
      </c>
      <c r="W1891" s="13">
        <v>1064.78</v>
      </c>
      <c r="X1891" s="13">
        <v>43.26</v>
      </c>
      <c r="Y1891" s="13">
        <v>1482.33</v>
      </c>
      <c r="Z1891" s="7">
        <f t="shared" si="48"/>
        <v>1482.33</v>
      </c>
      <c r="AB1891" s="7"/>
      <c r="AC1891" s="7"/>
    </row>
    <row r="1892" spans="1:29" x14ac:dyDescent="0.25">
      <c r="A1892" t="s">
        <v>2164</v>
      </c>
      <c r="B1892">
        <v>209338</v>
      </c>
      <c r="C1892" t="s">
        <v>9776</v>
      </c>
      <c r="D1892" s="6">
        <v>44509</v>
      </c>
      <c r="E1892" t="s">
        <v>123</v>
      </c>
      <c r="F1892">
        <v>64</v>
      </c>
      <c r="G1892">
        <v>-3.15</v>
      </c>
      <c r="H1892">
        <v>60.85</v>
      </c>
      <c r="I1892" t="s">
        <v>9968</v>
      </c>
      <c r="J1892" t="s">
        <v>10155</v>
      </c>
      <c r="K1892" t="s">
        <v>10311</v>
      </c>
      <c r="L1892" t="s">
        <v>5663</v>
      </c>
      <c r="M1892" t="s">
        <v>5663</v>
      </c>
      <c r="N1892" t="s">
        <v>5663</v>
      </c>
      <c r="O1892" t="s">
        <v>5663</v>
      </c>
      <c r="P1892" t="s">
        <v>5663</v>
      </c>
      <c r="Q1892">
        <v>74.1163762292</v>
      </c>
      <c r="R1892">
        <v>5929.31</v>
      </c>
      <c r="T1892" s="13">
        <v>1185.8599999999999</v>
      </c>
      <c r="U1892" s="13">
        <v>-233.47</v>
      </c>
      <c r="V1892" s="13">
        <v>71.22</v>
      </c>
      <c r="W1892" s="13">
        <v>4333.8900000000003</v>
      </c>
      <c r="X1892" s="13">
        <v>176.09</v>
      </c>
      <c r="Y1892" s="13">
        <v>5929.31</v>
      </c>
      <c r="Z1892" s="7">
        <f t="shared" si="48"/>
        <v>5929.31</v>
      </c>
      <c r="AB1892" s="7"/>
      <c r="AC1892" s="7"/>
    </row>
    <row r="1893" spans="1:29" x14ac:dyDescent="0.25">
      <c r="A1893" t="s">
        <v>2164</v>
      </c>
      <c r="B1893">
        <v>209339</v>
      </c>
      <c r="C1893" t="s">
        <v>9777</v>
      </c>
      <c r="D1893" s="6">
        <v>44509</v>
      </c>
      <c r="E1893" t="s">
        <v>123</v>
      </c>
      <c r="F1893">
        <v>99</v>
      </c>
      <c r="G1893">
        <v>-4.67</v>
      </c>
      <c r="H1893">
        <v>94.33</v>
      </c>
      <c r="I1893" t="s">
        <v>9969</v>
      </c>
      <c r="J1893" t="s">
        <v>10156</v>
      </c>
      <c r="K1893" t="s">
        <v>10312</v>
      </c>
      <c r="L1893" t="s">
        <v>5663</v>
      </c>
      <c r="M1893" t="s">
        <v>5663</v>
      </c>
      <c r="N1893" t="s">
        <v>5663</v>
      </c>
      <c r="O1893" t="s">
        <v>5663</v>
      </c>
      <c r="P1893" t="s">
        <v>5663</v>
      </c>
      <c r="Q1893">
        <v>74.1163762292</v>
      </c>
      <c r="R1893">
        <v>7337.52</v>
      </c>
      <c r="T1893" s="13">
        <v>0</v>
      </c>
      <c r="U1893" s="13">
        <v>-346.12</v>
      </c>
      <c r="V1893" s="13">
        <v>71.22</v>
      </c>
      <c r="W1893" s="13">
        <v>6718.42</v>
      </c>
      <c r="X1893" s="13">
        <v>272.98</v>
      </c>
      <c r="Y1893" s="13">
        <v>7337.52</v>
      </c>
      <c r="Z1893" s="7">
        <f t="shared" si="48"/>
        <v>7337.5199999999995</v>
      </c>
      <c r="AB1893" s="7"/>
      <c r="AC1893" s="7"/>
    </row>
    <row r="1894" spans="1:29" x14ac:dyDescent="0.25">
      <c r="A1894" t="s">
        <v>2164</v>
      </c>
      <c r="B1894">
        <v>209340</v>
      </c>
      <c r="C1894" t="s">
        <v>9778</v>
      </c>
      <c r="D1894" s="6">
        <v>44509</v>
      </c>
      <c r="E1894" t="s">
        <v>123</v>
      </c>
      <c r="F1894">
        <v>79</v>
      </c>
      <c r="G1894">
        <v>-3.8</v>
      </c>
      <c r="H1894">
        <v>75.2</v>
      </c>
      <c r="I1894" t="s">
        <v>9970</v>
      </c>
      <c r="J1894" t="s">
        <v>10157</v>
      </c>
      <c r="K1894" t="s">
        <v>10313</v>
      </c>
      <c r="L1894" t="s">
        <v>5663</v>
      </c>
      <c r="M1894" t="s">
        <v>5663</v>
      </c>
      <c r="N1894" t="s">
        <v>5663</v>
      </c>
      <c r="O1894" t="s">
        <v>5663</v>
      </c>
      <c r="P1894" t="s">
        <v>5663</v>
      </c>
      <c r="Q1894">
        <v>74.1163762292</v>
      </c>
      <c r="R1894">
        <v>7337.52</v>
      </c>
      <c r="T1894" s="13">
        <v>1482.33</v>
      </c>
      <c r="U1894" s="13">
        <v>-281.64</v>
      </c>
      <c r="V1894" s="13">
        <v>71.22</v>
      </c>
      <c r="W1894" s="13">
        <v>5355.93</v>
      </c>
      <c r="X1894" s="13">
        <v>217.62</v>
      </c>
      <c r="Y1894" s="13">
        <v>7337.52</v>
      </c>
      <c r="Z1894" s="7">
        <f t="shared" si="48"/>
        <v>7337.52</v>
      </c>
      <c r="AB1894" s="7"/>
      <c r="AC1894" s="7"/>
    </row>
    <row r="1895" spans="1:29" x14ac:dyDescent="0.25">
      <c r="A1895" t="s">
        <v>2164</v>
      </c>
      <c r="B1895">
        <v>209343</v>
      </c>
      <c r="C1895" t="s">
        <v>9779</v>
      </c>
      <c r="D1895" s="6">
        <v>44509</v>
      </c>
      <c r="E1895" t="s">
        <v>123</v>
      </c>
      <c r="F1895">
        <v>16</v>
      </c>
      <c r="G1895">
        <v>-1.05</v>
      </c>
      <c r="H1895">
        <v>14.95</v>
      </c>
      <c r="I1895" t="s">
        <v>9971</v>
      </c>
      <c r="J1895" t="s">
        <v>1965</v>
      </c>
      <c r="K1895" t="s">
        <v>1966</v>
      </c>
      <c r="L1895" t="s">
        <v>5663</v>
      </c>
      <c r="M1895" t="s">
        <v>5663</v>
      </c>
      <c r="N1895" t="s">
        <v>5663</v>
      </c>
      <c r="O1895" t="s">
        <v>5663</v>
      </c>
      <c r="P1895" t="s">
        <v>5663</v>
      </c>
      <c r="Q1895">
        <v>74.1163762292</v>
      </c>
      <c r="R1895">
        <v>1482.33</v>
      </c>
      <c r="T1895" s="13">
        <v>296.47000000000003</v>
      </c>
      <c r="U1895" s="13">
        <v>-77.819999999999993</v>
      </c>
      <c r="V1895" s="13">
        <v>71.22</v>
      </c>
      <c r="W1895" s="13">
        <v>1064.78</v>
      </c>
      <c r="X1895" s="13">
        <v>43.26</v>
      </c>
      <c r="Y1895" s="13">
        <v>1482.33</v>
      </c>
      <c r="Z1895" s="7">
        <f t="shared" si="48"/>
        <v>1482.33</v>
      </c>
      <c r="AB1895" s="7"/>
      <c r="AC1895" s="7"/>
    </row>
    <row r="1896" spans="1:29" x14ac:dyDescent="0.25">
      <c r="A1896" t="s">
        <v>2164</v>
      </c>
      <c r="B1896">
        <v>209348</v>
      </c>
      <c r="C1896" t="s">
        <v>9780</v>
      </c>
      <c r="D1896" s="6">
        <v>44509</v>
      </c>
      <c r="E1896" t="s">
        <v>123</v>
      </c>
      <c r="F1896">
        <v>159</v>
      </c>
      <c r="G1896">
        <v>-7.29</v>
      </c>
      <c r="H1896">
        <v>151.71</v>
      </c>
      <c r="I1896" t="s">
        <v>9972</v>
      </c>
      <c r="J1896" t="s">
        <v>10158</v>
      </c>
      <c r="K1896" t="s">
        <v>10314</v>
      </c>
      <c r="L1896" t="s">
        <v>5663</v>
      </c>
      <c r="M1896" t="s">
        <v>5663</v>
      </c>
      <c r="N1896" t="s">
        <v>5663</v>
      </c>
      <c r="O1896" t="s">
        <v>5663</v>
      </c>
      <c r="P1896" t="s">
        <v>5663</v>
      </c>
      <c r="Q1896">
        <v>74.1163762292</v>
      </c>
      <c r="R1896">
        <v>14749.16</v>
      </c>
      <c r="T1896" s="13">
        <v>2964.66</v>
      </c>
      <c r="U1896" s="13">
        <v>-540.30999999999995</v>
      </c>
      <c r="V1896" s="13">
        <v>71.22</v>
      </c>
      <c r="W1896" s="13">
        <v>10805.16</v>
      </c>
      <c r="X1896" s="13">
        <v>439.03</v>
      </c>
      <c r="Y1896" s="13">
        <v>14749.16</v>
      </c>
      <c r="Z1896" s="7">
        <f t="shared" si="48"/>
        <v>14749.16</v>
      </c>
      <c r="AB1896" s="7"/>
      <c r="AC1896" s="7"/>
    </row>
    <row r="1897" spans="1:29" x14ac:dyDescent="0.25">
      <c r="A1897" t="s">
        <v>2164</v>
      </c>
      <c r="B1897">
        <v>209347</v>
      </c>
      <c r="C1897" t="s">
        <v>9781</v>
      </c>
      <c r="D1897" s="6">
        <v>44509</v>
      </c>
      <c r="E1897" t="s">
        <v>123</v>
      </c>
      <c r="F1897">
        <v>99</v>
      </c>
      <c r="G1897">
        <v>-4.67</v>
      </c>
      <c r="H1897">
        <v>94.33</v>
      </c>
      <c r="I1897" t="s">
        <v>9973</v>
      </c>
      <c r="J1897" t="s">
        <v>10159</v>
      </c>
      <c r="K1897" t="s">
        <v>10315</v>
      </c>
      <c r="L1897" t="s">
        <v>5663</v>
      </c>
      <c r="M1897" t="s">
        <v>5663</v>
      </c>
      <c r="N1897" t="s">
        <v>5663</v>
      </c>
      <c r="O1897" t="s">
        <v>5663</v>
      </c>
      <c r="P1897" t="s">
        <v>5663</v>
      </c>
      <c r="Q1897">
        <v>74.1163762292</v>
      </c>
      <c r="R1897">
        <v>7337.52</v>
      </c>
      <c r="T1897" s="13">
        <v>0</v>
      </c>
      <c r="U1897" s="13">
        <v>-346.12</v>
      </c>
      <c r="V1897" s="13">
        <v>71.22</v>
      </c>
      <c r="W1897" s="13">
        <v>6718.42</v>
      </c>
      <c r="X1897" s="13">
        <v>272.98</v>
      </c>
      <c r="Y1897" s="13">
        <v>7337.52</v>
      </c>
      <c r="Z1897" s="7">
        <f t="shared" si="48"/>
        <v>7337.5199999999995</v>
      </c>
      <c r="AB1897" s="7"/>
      <c r="AC1897" s="7"/>
    </row>
    <row r="1898" spans="1:29" x14ac:dyDescent="0.25">
      <c r="A1898" t="s">
        <v>2164</v>
      </c>
      <c r="B1898">
        <v>209350</v>
      </c>
      <c r="C1898" t="s">
        <v>9782</v>
      </c>
      <c r="D1898" s="6">
        <v>44509</v>
      </c>
      <c r="E1898" t="s">
        <v>123</v>
      </c>
      <c r="F1898">
        <v>16</v>
      </c>
      <c r="G1898">
        <v>-1.05</v>
      </c>
      <c r="H1898">
        <v>14.95</v>
      </c>
      <c r="I1898" t="s">
        <v>9974</v>
      </c>
      <c r="J1898" t="s">
        <v>9278</v>
      </c>
      <c r="K1898" t="s">
        <v>9279</v>
      </c>
      <c r="L1898" t="s">
        <v>5663</v>
      </c>
      <c r="M1898" t="s">
        <v>5663</v>
      </c>
      <c r="N1898" t="s">
        <v>5663</v>
      </c>
      <c r="O1898" t="s">
        <v>5663</v>
      </c>
      <c r="P1898" t="s">
        <v>5663</v>
      </c>
      <c r="Q1898">
        <v>74.1163762292</v>
      </c>
      <c r="R1898">
        <v>1482.33</v>
      </c>
      <c r="T1898" s="13">
        <v>296.47000000000003</v>
      </c>
      <c r="U1898" s="13">
        <v>-77.819999999999993</v>
      </c>
      <c r="V1898" s="13">
        <v>71.22</v>
      </c>
      <c r="W1898" s="13">
        <v>1064.78</v>
      </c>
      <c r="X1898" s="13">
        <v>43.26</v>
      </c>
      <c r="Y1898" s="13">
        <v>1482.33</v>
      </c>
      <c r="Z1898" s="7">
        <f t="shared" si="48"/>
        <v>1482.33</v>
      </c>
      <c r="AB1898" s="7"/>
      <c r="AC1898" s="7"/>
    </row>
    <row r="1899" spans="1:29" x14ac:dyDescent="0.25">
      <c r="A1899" t="s">
        <v>2164</v>
      </c>
      <c r="B1899">
        <v>209351</v>
      </c>
      <c r="C1899" t="s">
        <v>9783</v>
      </c>
      <c r="D1899" s="6">
        <v>44509</v>
      </c>
      <c r="E1899" t="s">
        <v>123</v>
      </c>
      <c r="F1899">
        <v>32</v>
      </c>
      <c r="G1899">
        <v>-1.75</v>
      </c>
      <c r="H1899">
        <v>30.25</v>
      </c>
      <c r="I1899" t="s">
        <v>9975</v>
      </c>
      <c r="J1899" t="s">
        <v>10160</v>
      </c>
      <c r="K1899" t="s">
        <v>10316</v>
      </c>
      <c r="L1899" t="s">
        <v>5663</v>
      </c>
      <c r="M1899" t="s">
        <v>5663</v>
      </c>
      <c r="N1899" t="s">
        <v>5663</v>
      </c>
      <c r="O1899" t="s">
        <v>5663</v>
      </c>
      <c r="P1899" t="s">
        <v>5663</v>
      </c>
      <c r="Q1899">
        <v>74.1163762292</v>
      </c>
      <c r="R1899">
        <v>2964.66</v>
      </c>
      <c r="T1899" s="13">
        <v>592.92999999999995</v>
      </c>
      <c r="U1899" s="13">
        <v>-129.69999999999999</v>
      </c>
      <c r="V1899" s="13">
        <v>71.22</v>
      </c>
      <c r="W1899" s="13">
        <v>2154.48</v>
      </c>
      <c r="X1899" s="13">
        <v>87.55</v>
      </c>
      <c r="Y1899" s="13">
        <v>2964.66</v>
      </c>
      <c r="Z1899" s="7">
        <f t="shared" si="48"/>
        <v>2964.66</v>
      </c>
      <c r="AB1899" s="7"/>
      <c r="AC1899" s="7"/>
    </row>
    <row r="1900" spans="1:29" x14ac:dyDescent="0.25">
      <c r="A1900" t="s">
        <v>2164</v>
      </c>
      <c r="B1900">
        <v>209352</v>
      </c>
      <c r="C1900" t="s">
        <v>9784</v>
      </c>
      <c r="D1900" s="6">
        <v>44509</v>
      </c>
      <c r="E1900" t="s">
        <v>123</v>
      </c>
      <c r="F1900">
        <v>16</v>
      </c>
      <c r="G1900">
        <v>-1.05</v>
      </c>
      <c r="H1900">
        <v>14.95</v>
      </c>
      <c r="I1900" t="s">
        <v>9976</v>
      </c>
      <c r="J1900" t="s">
        <v>10129</v>
      </c>
      <c r="K1900" t="s">
        <v>10285</v>
      </c>
      <c r="L1900" t="s">
        <v>5663</v>
      </c>
      <c r="M1900" t="s">
        <v>5663</v>
      </c>
      <c r="N1900" t="s">
        <v>5663</v>
      </c>
      <c r="O1900" t="s">
        <v>5663</v>
      </c>
      <c r="P1900" t="s">
        <v>5663</v>
      </c>
      <c r="Q1900">
        <v>74.1163762292</v>
      </c>
      <c r="R1900">
        <v>1482.33</v>
      </c>
      <c r="T1900" s="13">
        <v>296.47000000000003</v>
      </c>
      <c r="U1900" s="13">
        <v>-77.819999999999993</v>
      </c>
      <c r="V1900" s="13">
        <v>71.22</v>
      </c>
      <c r="W1900" s="13">
        <v>1064.78</v>
      </c>
      <c r="X1900" s="13">
        <v>43.26</v>
      </c>
      <c r="Y1900" s="13">
        <v>1482.33</v>
      </c>
      <c r="Z1900" s="7">
        <f t="shared" si="48"/>
        <v>1482.33</v>
      </c>
      <c r="AB1900" s="7"/>
      <c r="AC1900" s="7"/>
    </row>
    <row r="1901" spans="1:29" x14ac:dyDescent="0.25">
      <c r="A1901" t="s">
        <v>2164</v>
      </c>
      <c r="B1901">
        <v>209354</v>
      </c>
      <c r="C1901" t="s">
        <v>9785</v>
      </c>
      <c r="D1901" s="6">
        <v>44510</v>
      </c>
      <c r="E1901" t="s">
        <v>123</v>
      </c>
      <c r="F1901">
        <v>16</v>
      </c>
      <c r="G1901">
        <v>-1.05</v>
      </c>
      <c r="H1901">
        <v>14.95</v>
      </c>
      <c r="I1901" t="s">
        <v>9977</v>
      </c>
      <c r="J1901" t="s">
        <v>10161</v>
      </c>
      <c r="K1901" t="s">
        <v>10317</v>
      </c>
      <c r="L1901" t="s">
        <v>5663</v>
      </c>
      <c r="M1901" t="s">
        <v>5663</v>
      </c>
      <c r="N1901" t="s">
        <v>5663</v>
      </c>
      <c r="O1901" t="s">
        <v>5663</v>
      </c>
      <c r="P1901" t="s">
        <v>5663</v>
      </c>
      <c r="Q1901">
        <v>74.268184298999998</v>
      </c>
      <c r="R1901">
        <v>1485.36</v>
      </c>
      <c r="T1901" s="13">
        <v>297.07</v>
      </c>
      <c r="U1901" s="13">
        <v>-77.98</v>
      </c>
      <c r="V1901" s="13">
        <v>71.22</v>
      </c>
      <c r="W1901" s="13">
        <v>1064.79</v>
      </c>
      <c r="X1901" s="13">
        <v>45.52</v>
      </c>
      <c r="Y1901" s="13">
        <v>1485.36</v>
      </c>
      <c r="Z1901" s="7">
        <f t="shared" si="48"/>
        <v>1485.36</v>
      </c>
      <c r="AB1901" s="7"/>
      <c r="AC1901" s="7"/>
    </row>
    <row r="1902" spans="1:29" x14ac:dyDescent="0.25">
      <c r="A1902" t="s">
        <v>2164</v>
      </c>
      <c r="B1902">
        <v>209355</v>
      </c>
      <c r="C1902" t="s">
        <v>9786</v>
      </c>
      <c r="D1902" s="6">
        <v>44510</v>
      </c>
      <c r="E1902" t="s">
        <v>123</v>
      </c>
      <c r="F1902">
        <v>20</v>
      </c>
      <c r="G1902">
        <v>-1.23</v>
      </c>
      <c r="H1902">
        <v>18.77</v>
      </c>
      <c r="I1902" t="s">
        <v>9978</v>
      </c>
      <c r="J1902" t="s">
        <v>10162</v>
      </c>
      <c r="K1902" t="s">
        <v>10318</v>
      </c>
      <c r="L1902" t="s">
        <v>5663</v>
      </c>
      <c r="M1902" t="s">
        <v>5663</v>
      </c>
      <c r="N1902" t="s">
        <v>5663</v>
      </c>
      <c r="O1902" t="s">
        <v>5663</v>
      </c>
      <c r="P1902" t="s">
        <v>5663</v>
      </c>
      <c r="Q1902">
        <v>74.268184298999998</v>
      </c>
      <c r="R1902">
        <v>1485.36</v>
      </c>
      <c r="T1902" s="13">
        <v>0</v>
      </c>
      <c r="U1902" s="13">
        <v>-91.35</v>
      </c>
      <c r="V1902" s="13">
        <v>71.22</v>
      </c>
      <c r="W1902" s="13">
        <v>1336.86</v>
      </c>
      <c r="X1902" s="13">
        <v>57.15</v>
      </c>
      <c r="Y1902" s="13">
        <v>1485.36</v>
      </c>
      <c r="Z1902" s="7">
        <f t="shared" si="48"/>
        <v>1485.36</v>
      </c>
      <c r="AB1902" s="7"/>
      <c r="AC1902" s="7"/>
    </row>
    <row r="1903" spans="1:29" x14ac:dyDescent="0.25">
      <c r="A1903" t="s">
        <v>2164</v>
      </c>
      <c r="B1903">
        <v>209356</v>
      </c>
      <c r="C1903" t="s">
        <v>9787</v>
      </c>
      <c r="D1903" s="6">
        <v>44510</v>
      </c>
      <c r="E1903" t="s">
        <v>123</v>
      </c>
      <c r="F1903">
        <v>20</v>
      </c>
      <c r="G1903">
        <v>-1.23</v>
      </c>
      <c r="H1903">
        <v>18.77</v>
      </c>
      <c r="I1903" t="s">
        <v>9979</v>
      </c>
      <c r="J1903" t="s">
        <v>10148</v>
      </c>
      <c r="K1903" t="s">
        <v>10304</v>
      </c>
      <c r="L1903" t="s">
        <v>5663</v>
      </c>
      <c r="M1903" t="s">
        <v>5663</v>
      </c>
      <c r="N1903" t="s">
        <v>5663</v>
      </c>
      <c r="O1903" t="s">
        <v>5663</v>
      </c>
      <c r="P1903" t="s">
        <v>5663</v>
      </c>
      <c r="Q1903">
        <v>74.268184298999998</v>
      </c>
      <c r="R1903">
        <v>1485.36</v>
      </c>
      <c r="T1903" s="13">
        <v>0</v>
      </c>
      <c r="U1903" s="13">
        <v>-91.35</v>
      </c>
      <c r="V1903" s="13">
        <v>71.22</v>
      </c>
      <c r="W1903" s="13">
        <v>1336.86</v>
      </c>
      <c r="X1903" s="13">
        <v>57.15</v>
      </c>
      <c r="Y1903" s="13">
        <v>1485.36</v>
      </c>
      <c r="Z1903" s="7">
        <f t="shared" si="48"/>
        <v>1485.36</v>
      </c>
      <c r="AB1903" s="7"/>
      <c r="AC1903" s="7"/>
    </row>
    <row r="1904" spans="1:29" x14ac:dyDescent="0.25">
      <c r="A1904" t="s">
        <v>2164</v>
      </c>
      <c r="B1904">
        <v>209358</v>
      </c>
      <c r="C1904" t="s">
        <v>9788</v>
      </c>
      <c r="D1904" s="6">
        <v>44510</v>
      </c>
      <c r="E1904" t="s">
        <v>123</v>
      </c>
      <c r="F1904">
        <v>20</v>
      </c>
      <c r="G1904">
        <v>-1.23</v>
      </c>
      <c r="H1904">
        <v>18.77</v>
      </c>
      <c r="I1904" t="s">
        <v>9980</v>
      </c>
      <c r="J1904" t="s">
        <v>9408</v>
      </c>
      <c r="K1904" t="s">
        <v>9409</v>
      </c>
      <c r="L1904" t="s">
        <v>5663</v>
      </c>
      <c r="M1904" t="s">
        <v>5663</v>
      </c>
      <c r="N1904" t="s">
        <v>5663</v>
      </c>
      <c r="O1904" t="s">
        <v>5663</v>
      </c>
      <c r="P1904" t="s">
        <v>5663</v>
      </c>
      <c r="Q1904">
        <v>74.268184298999998</v>
      </c>
      <c r="R1904">
        <v>1485.36</v>
      </c>
      <c r="T1904" s="13">
        <v>0</v>
      </c>
      <c r="U1904" s="13">
        <v>-91.35</v>
      </c>
      <c r="V1904" s="13">
        <v>71.22</v>
      </c>
      <c r="W1904" s="13">
        <v>1336.86</v>
      </c>
      <c r="X1904" s="13">
        <v>57.15</v>
      </c>
      <c r="Y1904" s="13">
        <v>1485.36</v>
      </c>
      <c r="Z1904" s="7">
        <f t="shared" si="48"/>
        <v>1485.36</v>
      </c>
      <c r="AB1904" s="7"/>
      <c r="AC1904" s="7"/>
    </row>
    <row r="1905" spans="1:29" x14ac:dyDescent="0.25">
      <c r="A1905" t="s">
        <v>2164</v>
      </c>
      <c r="B1905">
        <v>209361</v>
      </c>
      <c r="C1905" t="s">
        <v>9789</v>
      </c>
      <c r="D1905" s="6">
        <v>44510</v>
      </c>
      <c r="E1905" t="s">
        <v>123</v>
      </c>
      <c r="F1905">
        <v>16</v>
      </c>
      <c r="G1905">
        <v>-1.05</v>
      </c>
      <c r="H1905">
        <v>14.95</v>
      </c>
      <c r="I1905" t="s">
        <v>9981</v>
      </c>
      <c r="J1905" t="s">
        <v>10163</v>
      </c>
      <c r="K1905" t="s">
        <v>10319</v>
      </c>
      <c r="L1905" t="s">
        <v>5663</v>
      </c>
      <c r="M1905" t="s">
        <v>5663</v>
      </c>
      <c r="N1905" t="s">
        <v>5663</v>
      </c>
      <c r="O1905" t="s">
        <v>5663</v>
      </c>
      <c r="P1905" t="s">
        <v>5663</v>
      </c>
      <c r="Q1905">
        <v>74.268184298999998</v>
      </c>
      <c r="R1905">
        <v>1485.36</v>
      </c>
      <c r="T1905" s="13">
        <v>297.07</v>
      </c>
      <c r="U1905" s="13">
        <v>-77.98</v>
      </c>
      <c r="V1905" s="13">
        <v>71.22</v>
      </c>
      <c r="W1905" s="13">
        <v>1064.79</v>
      </c>
      <c r="X1905" s="13">
        <v>45.52</v>
      </c>
      <c r="Y1905" s="13">
        <v>1485.36</v>
      </c>
      <c r="Z1905" s="7">
        <f t="shared" si="48"/>
        <v>1485.36</v>
      </c>
      <c r="AB1905" s="7"/>
      <c r="AC1905" s="7"/>
    </row>
    <row r="1906" spans="1:29" x14ac:dyDescent="0.25">
      <c r="A1906" t="s">
        <v>2164</v>
      </c>
      <c r="B1906">
        <v>209362</v>
      </c>
      <c r="C1906" t="s">
        <v>9790</v>
      </c>
      <c r="D1906" s="6">
        <v>44510</v>
      </c>
      <c r="E1906" t="s">
        <v>123</v>
      </c>
      <c r="F1906">
        <v>79</v>
      </c>
      <c r="G1906">
        <v>-3.8</v>
      </c>
      <c r="H1906">
        <v>75.2</v>
      </c>
      <c r="I1906" t="s">
        <v>9982</v>
      </c>
      <c r="J1906" t="s">
        <v>10164</v>
      </c>
      <c r="K1906" t="s">
        <v>10320</v>
      </c>
      <c r="L1906" t="s">
        <v>5663</v>
      </c>
      <c r="M1906" t="s">
        <v>5663</v>
      </c>
      <c r="N1906" t="s">
        <v>5663</v>
      </c>
      <c r="O1906" t="s">
        <v>5663</v>
      </c>
      <c r="P1906" t="s">
        <v>5663</v>
      </c>
      <c r="Q1906">
        <v>74.268184298999998</v>
      </c>
      <c r="R1906">
        <v>7352.55</v>
      </c>
      <c r="T1906" s="13">
        <v>1485.36</v>
      </c>
      <c r="U1906" s="13">
        <v>-282.22000000000003</v>
      </c>
      <c r="V1906" s="13">
        <v>71.22</v>
      </c>
      <c r="W1906" s="13">
        <v>5355.98</v>
      </c>
      <c r="X1906" s="13">
        <v>228.99</v>
      </c>
      <c r="Y1906" s="13">
        <v>7352.55</v>
      </c>
      <c r="Z1906" s="7">
        <f t="shared" si="48"/>
        <v>7352.5499999999993</v>
      </c>
      <c r="AB1906" s="7"/>
      <c r="AC1906" s="7"/>
    </row>
    <row r="1907" spans="1:29" x14ac:dyDescent="0.25">
      <c r="A1907" t="s">
        <v>2164</v>
      </c>
      <c r="B1907">
        <v>209363</v>
      </c>
      <c r="C1907" t="s">
        <v>9791</v>
      </c>
      <c r="D1907" s="6">
        <v>44511</v>
      </c>
      <c r="E1907" t="s">
        <v>123</v>
      </c>
      <c r="F1907">
        <v>40</v>
      </c>
      <c r="G1907">
        <v>-2.1</v>
      </c>
      <c r="H1907">
        <v>37.9</v>
      </c>
      <c r="I1907" t="s">
        <v>9983</v>
      </c>
      <c r="J1907" t="s">
        <v>10165</v>
      </c>
      <c r="K1907" t="s">
        <v>10321</v>
      </c>
      <c r="L1907" t="s">
        <v>5663</v>
      </c>
      <c r="M1907" t="s">
        <v>5663</v>
      </c>
      <c r="N1907" t="s">
        <v>5663</v>
      </c>
      <c r="O1907" t="s">
        <v>5663</v>
      </c>
      <c r="P1907" t="s">
        <v>5663</v>
      </c>
      <c r="Q1907">
        <v>74.332619053800002</v>
      </c>
      <c r="R1907">
        <v>2973.3</v>
      </c>
      <c r="T1907" s="13">
        <v>0</v>
      </c>
      <c r="U1907" s="13">
        <v>-156.1</v>
      </c>
      <c r="V1907" s="13">
        <v>71.64</v>
      </c>
      <c r="W1907" s="13">
        <v>2715.26</v>
      </c>
      <c r="X1907" s="13">
        <v>101.94</v>
      </c>
      <c r="Y1907" s="13">
        <v>2973.3</v>
      </c>
      <c r="Z1907" s="7">
        <f t="shared" si="48"/>
        <v>2973.3</v>
      </c>
      <c r="AB1907" s="7"/>
      <c r="AC1907" s="7"/>
    </row>
    <row r="1908" spans="1:29" x14ac:dyDescent="0.25">
      <c r="A1908" t="s">
        <v>2164</v>
      </c>
      <c r="B1908">
        <v>209364</v>
      </c>
      <c r="C1908" t="s">
        <v>9792</v>
      </c>
      <c r="D1908" s="6">
        <v>44511</v>
      </c>
      <c r="E1908" t="s">
        <v>123</v>
      </c>
      <c r="F1908">
        <v>32</v>
      </c>
      <c r="G1908">
        <v>-1.75</v>
      </c>
      <c r="H1908">
        <v>30.25</v>
      </c>
      <c r="I1908" t="s">
        <v>9984</v>
      </c>
      <c r="J1908" t="s">
        <v>10159</v>
      </c>
      <c r="K1908" t="s">
        <v>10315</v>
      </c>
      <c r="L1908" t="s">
        <v>5663</v>
      </c>
      <c r="M1908" t="s">
        <v>5663</v>
      </c>
      <c r="N1908" t="s">
        <v>5663</v>
      </c>
      <c r="O1908" t="s">
        <v>5663</v>
      </c>
      <c r="P1908" t="s">
        <v>5663</v>
      </c>
      <c r="Q1908">
        <v>74.332619053800002</v>
      </c>
      <c r="R1908">
        <v>2973.3</v>
      </c>
      <c r="T1908" s="13">
        <v>594.66</v>
      </c>
      <c r="U1908" s="13">
        <v>-130.08000000000001</v>
      </c>
      <c r="V1908" s="13">
        <v>71.64</v>
      </c>
      <c r="W1908" s="13">
        <v>2167.19</v>
      </c>
      <c r="X1908" s="13">
        <v>81.37</v>
      </c>
      <c r="Y1908" s="13">
        <v>2973.3</v>
      </c>
      <c r="Z1908" s="7">
        <f t="shared" si="48"/>
        <v>2973.2999999999997</v>
      </c>
      <c r="AB1908" s="7"/>
      <c r="AC1908" s="7"/>
    </row>
    <row r="1909" spans="1:29" x14ac:dyDescent="0.25">
      <c r="A1909" t="s">
        <v>2164</v>
      </c>
      <c r="B1909">
        <v>209365</v>
      </c>
      <c r="C1909" t="s">
        <v>9793</v>
      </c>
      <c r="D1909" s="6">
        <v>44511</v>
      </c>
      <c r="E1909" t="s">
        <v>123</v>
      </c>
      <c r="F1909">
        <v>40</v>
      </c>
      <c r="G1909">
        <v>-2.1</v>
      </c>
      <c r="H1909">
        <v>37.9</v>
      </c>
      <c r="I1909" t="s">
        <v>9985</v>
      </c>
      <c r="J1909" t="s">
        <v>10166</v>
      </c>
      <c r="K1909" t="s">
        <v>10322</v>
      </c>
      <c r="L1909" t="s">
        <v>5663</v>
      </c>
      <c r="M1909" t="s">
        <v>5663</v>
      </c>
      <c r="N1909" t="s">
        <v>5663</v>
      </c>
      <c r="O1909" t="s">
        <v>5663</v>
      </c>
      <c r="P1909" t="s">
        <v>5663</v>
      </c>
      <c r="Q1909">
        <v>74.332619053800002</v>
      </c>
      <c r="R1909">
        <v>2973.3</v>
      </c>
      <c r="T1909" s="13">
        <v>0</v>
      </c>
      <c r="U1909" s="13">
        <v>-156.1</v>
      </c>
      <c r="V1909" s="13">
        <v>71.64</v>
      </c>
      <c r="W1909" s="13">
        <v>2715.26</v>
      </c>
      <c r="X1909" s="13">
        <v>101.94</v>
      </c>
      <c r="Y1909" s="13">
        <v>2973.3</v>
      </c>
      <c r="Z1909" s="7">
        <f t="shared" si="48"/>
        <v>2973.3</v>
      </c>
      <c r="AB1909" s="7"/>
      <c r="AC1909" s="7"/>
    </row>
    <row r="1910" spans="1:29" x14ac:dyDescent="0.25">
      <c r="A1910" t="s">
        <v>2164</v>
      </c>
      <c r="B1910">
        <v>209366</v>
      </c>
      <c r="C1910" t="s">
        <v>9794</v>
      </c>
      <c r="D1910" s="6">
        <v>44511</v>
      </c>
      <c r="E1910" t="s">
        <v>123</v>
      </c>
      <c r="F1910">
        <v>64</v>
      </c>
      <c r="G1910">
        <v>-3.15</v>
      </c>
      <c r="H1910">
        <v>60.85</v>
      </c>
      <c r="I1910" t="s">
        <v>9986</v>
      </c>
      <c r="J1910" t="s">
        <v>10167</v>
      </c>
      <c r="K1910" t="s">
        <v>10323</v>
      </c>
      <c r="L1910" t="s">
        <v>5663</v>
      </c>
      <c r="M1910" t="s">
        <v>5663</v>
      </c>
      <c r="N1910" t="s">
        <v>5663</v>
      </c>
      <c r="O1910" t="s">
        <v>5663</v>
      </c>
      <c r="P1910" t="s">
        <v>5663</v>
      </c>
      <c r="Q1910">
        <v>74.332619053800002</v>
      </c>
      <c r="R1910">
        <v>5946.61</v>
      </c>
      <c r="T1910" s="13">
        <v>1189.32</v>
      </c>
      <c r="U1910" s="13">
        <v>-234.15</v>
      </c>
      <c r="V1910" s="13">
        <v>71.64</v>
      </c>
      <c r="W1910" s="13">
        <v>4359.46</v>
      </c>
      <c r="X1910" s="13">
        <v>163.68</v>
      </c>
      <c r="Y1910" s="13">
        <v>5946.61</v>
      </c>
      <c r="Z1910" s="7">
        <f t="shared" si="48"/>
        <v>5946.61</v>
      </c>
      <c r="AB1910" s="7"/>
      <c r="AC1910" s="7"/>
    </row>
    <row r="1911" spans="1:29" x14ac:dyDescent="0.25">
      <c r="A1911" t="s">
        <v>2164</v>
      </c>
      <c r="B1911">
        <v>209368</v>
      </c>
      <c r="C1911" t="s">
        <v>9795</v>
      </c>
      <c r="D1911" s="6">
        <v>44511</v>
      </c>
      <c r="E1911" t="s">
        <v>123</v>
      </c>
      <c r="F1911">
        <v>79</v>
      </c>
      <c r="G1911">
        <v>-3.8</v>
      </c>
      <c r="H1911">
        <v>75.2</v>
      </c>
      <c r="I1911" t="s">
        <v>9987</v>
      </c>
      <c r="J1911" t="s">
        <v>10168</v>
      </c>
      <c r="K1911" t="s">
        <v>10324</v>
      </c>
      <c r="L1911" t="s">
        <v>5663</v>
      </c>
      <c r="M1911" t="s">
        <v>5663</v>
      </c>
      <c r="N1911" t="s">
        <v>5663</v>
      </c>
      <c r="O1911" t="s">
        <v>5663</v>
      </c>
      <c r="P1911" t="s">
        <v>5663</v>
      </c>
      <c r="Q1911">
        <v>74.332619053800002</v>
      </c>
      <c r="R1911">
        <v>7358.93</v>
      </c>
      <c r="T1911" s="13">
        <v>1486.65</v>
      </c>
      <c r="U1911" s="13">
        <v>-282.45999999999998</v>
      </c>
      <c r="V1911" s="13">
        <v>71.64</v>
      </c>
      <c r="W1911" s="13">
        <v>5387.53</v>
      </c>
      <c r="X1911" s="13">
        <v>202.29</v>
      </c>
      <c r="Y1911" s="13">
        <v>7358.93</v>
      </c>
      <c r="Z1911" s="7">
        <f t="shared" si="48"/>
        <v>7358.93</v>
      </c>
      <c r="AB1911" s="7"/>
      <c r="AC1911" s="7"/>
    </row>
    <row r="1912" spans="1:29" x14ac:dyDescent="0.25">
      <c r="A1912" t="s">
        <v>2164</v>
      </c>
      <c r="B1912">
        <v>209369</v>
      </c>
      <c r="C1912" t="s">
        <v>9796</v>
      </c>
      <c r="D1912" s="6">
        <v>44512</v>
      </c>
      <c r="E1912" t="s">
        <v>123</v>
      </c>
      <c r="F1912">
        <v>79</v>
      </c>
      <c r="G1912">
        <v>-3.8</v>
      </c>
      <c r="H1912">
        <v>75.2</v>
      </c>
      <c r="I1912" t="s">
        <v>9988</v>
      </c>
      <c r="J1912" t="s">
        <v>10169</v>
      </c>
      <c r="K1912" t="s">
        <v>10325</v>
      </c>
      <c r="L1912" t="s">
        <v>5663</v>
      </c>
      <c r="M1912" t="s">
        <v>5663</v>
      </c>
      <c r="N1912" t="s">
        <v>5663</v>
      </c>
      <c r="O1912" t="s">
        <v>5663</v>
      </c>
      <c r="P1912" t="s">
        <v>5663</v>
      </c>
      <c r="Q1912">
        <v>74.410082961499995</v>
      </c>
      <c r="R1912">
        <v>7366.6</v>
      </c>
      <c r="T1912" s="13">
        <v>1488.2</v>
      </c>
      <c r="U1912" s="13">
        <v>-282.76</v>
      </c>
      <c r="V1912" s="13">
        <v>71.650000000000006</v>
      </c>
      <c r="W1912" s="13">
        <v>5387.83</v>
      </c>
      <c r="X1912" s="13">
        <v>207.81</v>
      </c>
      <c r="Y1912" s="13">
        <v>7366.6</v>
      </c>
      <c r="Z1912" s="7">
        <f t="shared" si="48"/>
        <v>7366.6</v>
      </c>
      <c r="AB1912" s="7"/>
      <c r="AC1912" s="7"/>
    </row>
    <row r="1913" spans="1:29" x14ac:dyDescent="0.25">
      <c r="A1913" t="s">
        <v>2164</v>
      </c>
      <c r="B1913">
        <v>209375</v>
      </c>
      <c r="C1913" t="s">
        <v>9797</v>
      </c>
      <c r="D1913" s="6">
        <v>44512</v>
      </c>
      <c r="E1913" t="s">
        <v>123</v>
      </c>
      <c r="F1913">
        <v>99</v>
      </c>
      <c r="G1913">
        <v>-4.67</v>
      </c>
      <c r="H1913">
        <v>94.33</v>
      </c>
      <c r="I1913" t="s">
        <v>9989</v>
      </c>
      <c r="J1913" t="s">
        <v>10170</v>
      </c>
      <c r="K1913" t="s">
        <v>10326</v>
      </c>
      <c r="L1913" t="s">
        <v>5663</v>
      </c>
      <c r="M1913" t="s">
        <v>5663</v>
      </c>
      <c r="N1913" t="s">
        <v>5663</v>
      </c>
      <c r="O1913" t="s">
        <v>5663</v>
      </c>
      <c r="P1913" t="s">
        <v>5663</v>
      </c>
      <c r="Q1913">
        <v>74.410082961499995</v>
      </c>
      <c r="R1913">
        <v>7366.6</v>
      </c>
      <c r="T1913" s="13">
        <v>0</v>
      </c>
      <c r="U1913" s="13">
        <v>-347.5</v>
      </c>
      <c r="V1913" s="13">
        <v>71.650000000000006</v>
      </c>
      <c r="W1913" s="13">
        <v>6758.43</v>
      </c>
      <c r="X1913" s="13">
        <v>260.67</v>
      </c>
      <c r="Y1913" s="13">
        <v>7366.6</v>
      </c>
      <c r="Z1913" s="7">
        <f t="shared" si="48"/>
        <v>7366.6</v>
      </c>
      <c r="AB1913" s="7"/>
      <c r="AC1913" s="7"/>
    </row>
    <row r="1914" spans="1:29" x14ac:dyDescent="0.25">
      <c r="A1914" t="s">
        <v>2164</v>
      </c>
      <c r="B1914">
        <v>209376</v>
      </c>
      <c r="C1914" t="s">
        <v>9798</v>
      </c>
      <c r="D1914" s="6">
        <v>44512</v>
      </c>
      <c r="E1914" t="s">
        <v>123</v>
      </c>
      <c r="F1914">
        <v>99</v>
      </c>
      <c r="G1914">
        <v>-4.67</v>
      </c>
      <c r="H1914">
        <v>94.33</v>
      </c>
      <c r="I1914" t="s">
        <v>9990</v>
      </c>
      <c r="J1914" t="s">
        <v>10171</v>
      </c>
      <c r="K1914" t="s">
        <v>10327</v>
      </c>
      <c r="L1914" t="s">
        <v>5663</v>
      </c>
      <c r="M1914" t="s">
        <v>5663</v>
      </c>
      <c r="N1914" t="s">
        <v>5663</v>
      </c>
      <c r="O1914" t="s">
        <v>5663</v>
      </c>
      <c r="P1914" t="s">
        <v>5663</v>
      </c>
      <c r="Q1914">
        <v>74.410082961499995</v>
      </c>
      <c r="R1914">
        <v>7366.6</v>
      </c>
      <c r="T1914" s="13">
        <v>0</v>
      </c>
      <c r="U1914" s="13">
        <v>-347.5</v>
      </c>
      <c r="V1914" s="13">
        <v>71.650000000000006</v>
      </c>
      <c r="W1914" s="13">
        <v>6758.43</v>
      </c>
      <c r="X1914" s="13">
        <v>260.67</v>
      </c>
      <c r="Y1914" s="13">
        <v>7366.6</v>
      </c>
      <c r="Z1914" s="7">
        <f t="shared" si="48"/>
        <v>7366.6</v>
      </c>
      <c r="AB1914" s="7"/>
      <c r="AC1914" s="7"/>
    </row>
    <row r="1915" spans="1:29" x14ac:dyDescent="0.25">
      <c r="A1915" t="s">
        <v>2164</v>
      </c>
      <c r="B1915">
        <v>209377</v>
      </c>
      <c r="C1915" t="s">
        <v>9799</v>
      </c>
      <c r="D1915" s="6">
        <v>44512</v>
      </c>
      <c r="E1915" t="s">
        <v>123</v>
      </c>
      <c r="F1915">
        <v>32</v>
      </c>
      <c r="G1915">
        <v>-1.75</v>
      </c>
      <c r="H1915">
        <v>30.25</v>
      </c>
      <c r="I1915" t="s">
        <v>9991</v>
      </c>
      <c r="J1915" t="s">
        <v>10172</v>
      </c>
      <c r="K1915" t="s">
        <v>10328</v>
      </c>
      <c r="L1915" t="s">
        <v>5663</v>
      </c>
      <c r="M1915" t="s">
        <v>5663</v>
      </c>
      <c r="N1915" t="s">
        <v>5663</v>
      </c>
      <c r="O1915" t="s">
        <v>5663</v>
      </c>
      <c r="P1915" t="s">
        <v>5663</v>
      </c>
      <c r="Q1915">
        <v>74.410082961499995</v>
      </c>
      <c r="R1915">
        <v>2976.4</v>
      </c>
      <c r="T1915" s="13">
        <v>595.28</v>
      </c>
      <c r="U1915" s="13">
        <v>-130.22</v>
      </c>
      <c r="V1915" s="13">
        <v>71.650000000000006</v>
      </c>
      <c r="W1915" s="13">
        <v>2167.31</v>
      </c>
      <c r="X1915" s="13">
        <v>83.59</v>
      </c>
      <c r="Y1915" s="13">
        <v>2976.4</v>
      </c>
      <c r="Z1915" s="7">
        <f t="shared" si="48"/>
        <v>2976.3999999999996</v>
      </c>
      <c r="AB1915" s="7"/>
      <c r="AC1915" s="7"/>
    </row>
    <row r="1916" spans="1:29" x14ac:dyDescent="0.25">
      <c r="A1916" t="s">
        <v>2164</v>
      </c>
      <c r="B1916">
        <v>209380</v>
      </c>
      <c r="C1916" t="s">
        <v>9800</v>
      </c>
      <c r="D1916" s="6">
        <v>44512</v>
      </c>
      <c r="E1916" t="s">
        <v>123</v>
      </c>
      <c r="F1916">
        <v>79</v>
      </c>
      <c r="G1916">
        <v>-3.8</v>
      </c>
      <c r="H1916">
        <v>75.2</v>
      </c>
      <c r="I1916" t="s">
        <v>9992</v>
      </c>
      <c r="J1916" t="s">
        <v>10173</v>
      </c>
      <c r="K1916" t="s">
        <v>10329</v>
      </c>
      <c r="L1916" t="s">
        <v>5663</v>
      </c>
      <c r="M1916" t="s">
        <v>5663</v>
      </c>
      <c r="N1916" t="s">
        <v>5663</v>
      </c>
      <c r="O1916" t="s">
        <v>5663</v>
      </c>
      <c r="P1916" t="s">
        <v>5663</v>
      </c>
      <c r="Q1916">
        <v>74.410082961499995</v>
      </c>
      <c r="R1916">
        <v>7366.6</v>
      </c>
      <c r="T1916" s="13">
        <v>1488.2</v>
      </c>
      <c r="U1916" s="13">
        <v>-282.76</v>
      </c>
      <c r="V1916" s="13">
        <v>71.650000000000006</v>
      </c>
      <c r="W1916" s="13">
        <v>5387.83</v>
      </c>
      <c r="X1916" s="13">
        <v>207.81</v>
      </c>
      <c r="Y1916" s="13">
        <v>7366.6</v>
      </c>
      <c r="Z1916" s="7">
        <f t="shared" si="48"/>
        <v>7366.6</v>
      </c>
      <c r="AB1916" s="7"/>
      <c r="AC1916" s="7"/>
    </row>
    <row r="1917" spans="1:29" x14ac:dyDescent="0.25">
      <c r="A1917" t="s">
        <v>2164</v>
      </c>
      <c r="B1917">
        <v>209381</v>
      </c>
      <c r="C1917" t="s">
        <v>9801</v>
      </c>
      <c r="D1917" s="6">
        <v>44512</v>
      </c>
      <c r="E1917" t="s">
        <v>123</v>
      </c>
      <c r="F1917">
        <v>32</v>
      </c>
      <c r="G1917">
        <v>-1.75</v>
      </c>
      <c r="H1917">
        <v>30.25</v>
      </c>
      <c r="I1917" t="s">
        <v>9993</v>
      </c>
      <c r="J1917" t="s">
        <v>10120</v>
      </c>
      <c r="K1917" t="s">
        <v>10276</v>
      </c>
      <c r="L1917" t="s">
        <v>5663</v>
      </c>
      <c r="M1917" t="s">
        <v>5663</v>
      </c>
      <c r="N1917" t="s">
        <v>5663</v>
      </c>
      <c r="O1917" t="s">
        <v>5663</v>
      </c>
      <c r="P1917" t="s">
        <v>5663</v>
      </c>
      <c r="Q1917">
        <v>74.410082961499995</v>
      </c>
      <c r="R1917">
        <v>2976.4</v>
      </c>
      <c r="T1917" s="13">
        <v>595.28</v>
      </c>
      <c r="U1917" s="13">
        <v>-130.22</v>
      </c>
      <c r="V1917" s="13">
        <v>71.650000000000006</v>
      </c>
      <c r="W1917" s="13">
        <v>2167.31</v>
      </c>
      <c r="X1917" s="13">
        <v>83.59</v>
      </c>
      <c r="Y1917" s="13">
        <v>2976.4</v>
      </c>
      <c r="Z1917" s="7">
        <f t="shared" si="48"/>
        <v>2976.3999999999996</v>
      </c>
      <c r="AB1917" s="7"/>
      <c r="AC1917" s="7"/>
    </row>
    <row r="1918" spans="1:29" x14ac:dyDescent="0.25">
      <c r="A1918" t="s">
        <v>2164</v>
      </c>
      <c r="B1918">
        <v>209382</v>
      </c>
      <c r="C1918" t="s">
        <v>9802</v>
      </c>
      <c r="D1918" s="6">
        <v>44513</v>
      </c>
      <c r="E1918" t="s">
        <v>123</v>
      </c>
      <c r="F1918">
        <v>79</v>
      </c>
      <c r="G1918">
        <v>-3.8</v>
      </c>
      <c r="H1918">
        <v>75.2</v>
      </c>
      <c r="I1918" t="s">
        <v>9994</v>
      </c>
      <c r="J1918" t="s">
        <v>10174</v>
      </c>
      <c r="K1918" t="s">
        <v>10330</v>
      </c>
      <c r="L1918" t="s">
        <v>5663</v>
      </c>
      <c r="M1918" t="s">
        <v>5663</v>
      </c>
      <c r="N1918" t="s">
        <v>5663</v>
      </c>
      <c r="O1918" t="s">
        <v>5663</v>
      </c>
      <c r="P1918" t="s">
        <v>5663</v>
      </c>
      <c r="Q1918">
        <v>74.350772568099998</v>
      </c>
      <c r="R1918">
        <v>7360.73</v>
      </c>
      <c r="T1918" s="13">
        <v>1487.02</v>
      </c>
      <c r="U1918" s="13">
        <v>-282.52999999999997</v>
      </c>
      <c r="V1918" s="13">
        <v>71.650000000000006</v>
      </c>
      <c r="W1918" s="13">
        <v>5387.88</v>
      </c>
      <c r="X1918" s="13">
        <v>203.3</v>
      </c>
      <c r="Y1918" s="13">
        <v>7360.73</v>
      </c>
      <c r="Z1918" s="7">
        <f t="shared" si="48"/>
        <v>7360.73</v>
      </c>
      <c r="AB1918" s="7"/>
      <c r="AC1918" s="7"/>
    </row>
    <row r="1919" spans="1:29" x14ac:dyDescent="0.25">
      <c r="A1919" t="s">
        <v>2164</v>
      </c>
      <c r="B1919">
        <v>209383</v>
      </c>
      <c r="C1919" t="s">
        <v>9803</v>
      </c>
      <c r="D1919" s="6">
        <v>44513</v>
      </c>
      <c r="E1919" t="s">
        <v>123</v>
      </c>
      <c r="F1919">
        <v>79</v>
      </c>
      <c r="G1919">
        <v>-3.8</v>
      </c>
      <c r="H1919">
        <v>75.2</v>
      </c>
      <c r="I1919" t="s">
        <v>9995</v>
      </c>
      <c r="J1919" t="s">
        <v>10175</v>
      </c>
      <c r="K1919" t="s">
        <v>10331</v>
      </c>
      <c r="L1919" t="s">
        <v>5663</v>
      </c>
      <c r="M1919" t="s">
        <v>5663</v>
      </c>
      <c r="N1919" t="s">
        <v>5663</v>
      </c>
      <c r="O1919" t="s">
        <v>5663</v>
      </c>
      <c r="P1919" t="s">
        <v>5663</v>
      </c>
      <c r="Q1919">
        <v>74.350772568099998</v>
      </c>
      <c r="R1919">
        <v>7360.73</v>
      </c>
      <c r="T1919" s="13">
        <v>1487.02</v>
      </c>
      <c r="U1919" s="13">
        <v>-282.52999999999997</v>
      </c>
      <c r="V1919" s="13">
        <v>71.650000000000006</v>
      </c>
      <c r="W1919" s="13">
        <v>5387.88</v>
      </c>
      <c r="X1919" s="13">
        <v>203.3</v>
      </c>
      <c r="Y1919" s="13">
        <v>7360.73</v>
      </c>
      <c r="Z1919" s="7">
        <f t="shared" si="48"/>
        <v>7360.73</v>
      </c>
      <c r="AB1919" s="7"/>
      <c r="AC1919" s="7"/>
    </row>
    <row r="1920" spans="1:29" x14ac:dyDescent="0.25">
      <c r="A1920" t="s">
        <v>2164</v>
      </c>
      <c r="B1920">
        <v>209384</v>
      </c>
      <c r="C1920" t="s">
        <v>9804</v>
      </c>
      <c r="D1920" s="6">
        <v>44513</v>
      </c>
      <c r="E1920" t="s">
        <v>123</v>
      </c>
      <c r="F1920">
        <v>79</v>
      </c>
      <c r="G1920">
        <v>-3.8</v>
      </c>
      <c r="H1920">
        <v>75.2</v>
      </c>
      <c r="I1920" t="s">
        <v>9996</v>
      </c>
      <c r="J1920" t="s">
        <v>10176</v>
      </c>
      <c r="K1920" t="s">
        <v>10332</v>
      </c>
      <c r="L1920" t="s">
        <v>5663</v>
      </c>
      <c r="M1920" t="s">
        <v>5663</v>
      </c>
      <c r="N1920" t="s">
        <v>5663</v>
      </c>
      <c r="O1920" t="s">
        <v>5663</v>
      </c>
      <c r="P1920" t="s">
        <v>5663</v>
      </c>
      <c r="Q1920">
        <v>74.350772568099998</v>
      </c>
      <c r="R1920">
        <v>7360.73</v>
      </c>
      <c r="T1920" s="13">
        <v>1487.02</v>
      </c>
      <c r="U1920" s="13">
        <v>-282.52999999999997</v>
      </c>
      <c r="V1920" s="13">
        <v>71.650000000000006</v>
      </c>
      <c r="W1920" s="13">
        <v>5387.88</v>
      </c>
      <c r="X1920" s="13">
        <v>203.3</v>
      </c>
      <c r="Y1920" s="13">
        <v>7360.73</v>
      </c>
      <c r="Z1920" s="7">
        <f t="shared" si="48"/>
        <v>7360.73</v>
      </c>
      <c r="AB1920" s="7"/>
      <c r="AC1920" s="7"/>
    </row>
    <row r="1921" spans="1:29" x14ac:dyDescent="0.25">
      <c r="A1921" t="s">
        <v>2164</v>
      </c>
      <c r="B1921">
        <v>209387</v>
      </c>
      <c r="C1921" t="s">
        <v>9805</v>
      </c>
      <c r="D1921" s="6">
        <v>44513</v>
      </c>
      <c r="E1921" t="s">
        <v>123</v>
      </c>
      <c r="F1921">
        <v>79</v>
      </c>
      <c r="G1921">
        <v>-3.8</v>
      </c>
      <c r="H1921">
        <v>75.2</v>
      </c>
      <c r="I1921" t="s">
        <v>9997</v>
      </c>
      <c r="J1921" t="s">
        <v>10177</v>
      </c>
      <c r="K1921" t="s">
        <v>10333</v>
      </c>
      <c r="L1921" t="s">
        <v>5663</v>
      </c>
      <c r="M1921" t="s">
        <v>5663</v>
      </c>
      <c r="N1921" t="s">
        <v>5663</v>
      </c>
      <c r="O1921" t="s">
        <v>5663</v>
      </c>
      <c r="P1921" t="s">
        <v>5663</v>
      </c>
      <c r="Q1921">
        <v>74.350772568099998</v>
      </c>
      <c r="R1921">
        <v>7360.73</v>
      </c>
      <c r="T1921" s="13">
        <v>1487.02</v>
      </c>
      <c r="U1921" s="13">
        <v>-282.52999999999997</v>
      </c>
      <c r="V1921" s="13">
        <v>71.650000000000006</v>
      </c>
      <c r="W1921" s="13">
        <v>5387.88</v>
      </c>
      <c r="X1921" s="13">
        <v>203.3</v>
      </c>
      <c r="Y1921" s="13">
        <v>7360.73</v>
      </c>
      <c r="Z1921" s="7">
        <f t="shared" si="48"/>
        <v>7360.73</v>
      </c>
      <c r="AB1921" s="7"/>
      <c r="AC1921" s="7"/>
    </row>
    <row r="1922" spans="1:29" x14ac:dyDescent="0.25">
      <c r="A1922" t="s">
        <v>2164</v>
      </c>
      <c r="B1922">
        <v>209390</v>
      </c>
      <c r="C1922" t="s">
        <v>9806</v>
      </c>
      <c r="D1922" s="6">
        <v>44513</v>
      </c>
      <c r="E1922" t="s">
        <v>123</v>
      </c>
      <c r="F1922">
        <v>95</v>
      </c>
      <c r="G1922">
        <v>-4.51</v>
      </c>
      <c r="H1922">
        <v>90.49</v>
      </c>
      <c r="I1922" t="s">
        <v>9998</v>
      </c>
      <c r="J1922" t="s">
        <v>10178</v>
      </c>
      <c r="K1922" t="s">
        <v>10334</v>
      </c>
      <c r="L1922" t="s">
        <v>5663</v>
      </c>
      <c r="M1922" t="s">
        <v>5663</v>
      </c>
      <c r="N1922" t="s">
        <v>5663</v>
      </c>
      <c r="O1922" t="s">
        <v>5663</v>
      </c>
      <c r="P1922" t="s">
        <v>5663</v>
      </c>
      <c r="Q1922">
        <v>74.350772568099998</v>
      </c>
      <c r="R1922">
        <v>8847.74</v>
      </c>
      <c r="T1922" s="13">
        <v>1784.42</v>
      </c>
      <c r="U1922" s="13">
        <v>-335.32</v>
      </c>
      <c r="V1922" s="13">
        <v>71.650000000000006</v>
      </c>
      <c r="W1922" s="13">
        <v>6483.37</v>
      </c>
      <c r="X1922" s="13">
        <v>244.63</v>
      </c>
      <c r="Y1922" s="13">
        <v>8847.74</v>
      </c>
      <c r="Z1922" s="7">
        <f t="shared" si="48"/>
        <v>8847.74</v>
      </c>
      <c r="AB1922" s="7"/>
      <c r="AC1922" s="7"/>
    </row>
    <row r="1923" spans="1:29" x14ac:dyDescent="0.25">
      <c r="A1923" t="s">
        <v>2164</v>
      </c>
      <c r="B1923">
        <v>209391</v>
      </c>
      <c r="C1923" t="s">
        <v>9807</v>
      </c>
      <c r="D1923" s="6">
        <v>44513</v>
      </c>
      <c r="E1923" t="s">
        <v>123</v>
      </c>
      <c r="F1923">
        <v>39</v>
      </c>
      <c r="G1923">
        <v>-2.0499999999999998</v>
      </c>
      <c r="H1923">
        <v>36.950000000000003</v>
      </c>
      <c r="I1923" t="s">
        <v>9999</v>
      </c>
      <c r="J1923" t="s">
        <v>10179</v>
      </c>
      <c r="K1923" t="s">
        <v>10335</v>
      </c>
      <c r="L1923" t="s">
        <v>5663</v>
      </c>
      <c r="M1923" t="s">
        <v>5663</v>
      </c>
      <c r="N1923" t="s">
        <v>5663</v>
      </c>
      <c r="O1923" t="s">
        <v>5663</v>
      </c>
      <c r="P1923" t="s">
        <v>5663</v>
      </c>
      <c r="Q1923">
        <v>74.350772568099998</v>
      </c>
      <c r="R1923">
        <v>3643.19</v>
      </c>
      <c r="T1923" s="13">
        <v>743.51</v>
      </c>
      <c r="U1923" s="13">
        <v>-152.41999999999999</v>
      </c>
      <c r="V1923" s="13">
        <v>71.650000000000006</v>
      </c>
      <c r="W1923" s="13">
        <v>2647.37</v>
      </c>
      <c r="X1923" s="13">
        <v>99.89</v>
      </c>
      <c r="Y1923" s="13">
        <v>3643.19</v>
      </c>
      <c r="Z1923" s="7">
        <f t="shared" si="48"/>
        <v>3643.1899999999996</v>
      </c>
      <c r="AB1923" s="7"/>
      <c r="AC1923" s="7"/>
    </row>
    <row r="1924" spans="1:29" x14ac:dyDescent="0.25">
      <c r="A1924" t="s">
        <v>2164</v>
      </c>
      <c r="B1924">
        <v>209392</v>
      </c>
      <c r="C1924" t="s">
        <v>9808</v>
      </c>
      <c r="D1924" s="6">
        <v>44513</v>
      </c>
      <c r="E1924" t="s">
        <v>123</v>
      </c>
      <c r="F1924">
        <v>99</v>
      </c>
      <c r="G1924">
        <v>-4.67</v>
      </c>
      <c r="H1924">
        <v>94.33</v>
      </c>
      <c r="I1924" t="s">
        <v>10000</v>
      </c>
      <c r="J1924" t="s">
        <v>10180</v>
      </c>
      <c r="K1924" t="s">
        <v>10336</v>
      </c>
      <c r="L1924" t="s">
        <v>5663</v>
      </c>
      <c r="M1924" t="s">
        <v>5663</v>
      </c>
      <c r="N1924" t="s">
        <v>5663</v>
      </c>
      <c r="O1924" t="s">
        <v>5663</v>
      </c>
      <c r="P1924" t="s">
        <v>5663</v>
      </c>
      <c r="Q1924">
        <v>74.350772568099998</v>
      </c>
      <c r="R1924">
        <v>7360.73</v>
      </c>
      <c r="T1924" s="13">
        <v>0</v>
      </c>
      <c r="U1924" s="13">
        <v>-347.22</v>
      </c>
      <c r="V1924" s="13">
        <v>71.650000000000006</v>
      </c>
      <c r="W1924" s="13">
        <v>6758.5</v>
      </c>
      <c r="X1924" s="13">
        <v>255.01</v>
      </c>
      <c r="Y1924" s="13">
        <v>7360.73</v>
      </c>
      <c r="Z1924" s="7">
        <f t="shared" si="48"/>
        <v>7360.7300000000005</v>
      </c>
      <c r="AB1924" s="7"/>
      <c r="AC1924" s="7"/>
    </row>
    <row r="1925" spans="1:29" x14ac:dyDescent="0.25">
      <c r="A1925" t="s">
        <v>2164</v>
      </c>
      <c r="B1925">
        <v>209393</v>
      </c>
      <c r="C1925" t="s">
        <v>9809</v>
      </c>
      <c r="D1925" s="6">
        <v>44514</v>
      </c>
      <c r="E1925" t="s">
        <v>123</v>
      </c>
      <c r="F1925">
        <v>10</v>
      </c>
      <c r="G1925">
        <v>-0.79</v>
      </c>
      <c r="H1925">
        <v>9.2100000000000009</v>
      </c>
      <c r="I1925" t="s">
        <v>10001</v>
      </c>
      <c r="J1925" t="s">
        <v>10181</v>
      </c>
      <c r="K1925" t="s">
        <v>10337</v>
      </c>
      <c r="L1925" t="s">
        <v>5663</v>
      </c>
      <c r="M1925" t="s">
        <v>5663</v>
      </c>
      <c r="N1925" t="s">
        <v>5663</v>
      </c>
      <c r="O1925" t="s">
        <v>5663</v>
      </c>
      <c r="P1925" t="s">
        <v>5663</v>
      </c>
      <c r="Q1925">
        <v>74.434741285900003</v>
      </c>
      <c r="R1925">
        <v>744.35</v>
      </c>
      <c r="T1925" s="13">
        <v>0</v>
      </c>
      <c r="U1925" s="13">
        <v>-58.8</v>
      </c>
      <c r="V1925" s="13">
        <v>71.650000000000006</v>
      </c>
      <c r="W1925" s="13">
        <v>659.87</v>
      </c>
      <c r="X1925" s="13">
        <v>25.68</v>
      </c>
      <c r="Y1925" s="13">
        <v>744.35</v>
      </c>
      <c r="Z1925" s="7">
        <f t="shared" si="48"/>
        <v>744.34999999999991</v>
      </c>
      <c r="AB1925" s="7"/>
      <c r="AC1925" s="7"/>
    </row>
    <row r="1926" spans="1:29" x14ac:dyDescent="0.25">
      <c r="A1926" t="s">
        <v>2164</v>
      </c>
      <c r="B1926">
        <v>209394</v>
      </c>
      <c r="C1926" t="s">
        <v>9810</v>
      </c>
      <c r="D1926" s="6">
        <v>44514</v>
      </c>
      <c r="E1926" t="s">
        <v>123</v>
      </c>
      <c r="F1926">
        <v>63</v>
      </c>
      <c r="G1926">
        <v>-3.1</v>
      </c>
      <c r="H1926">
        <v>59.9</v>
      </c>
      <c r="I1926" t="s">
        <v>10002</v>
      </c>
      <c r="J1926" t="s">
        <v>10182</v>
      </c>
      <c r="K1926" t="s">
        <v>10338</v>
      </c>
      <c r="L1926" t="s">
        <v>5663</v>
      </c>
      <c r="M1926" t="s">
        <v>5663</v>
      </c>
      <c r="N1926" t="s">
        <v>5663</v>
      </c>
      <c r="O1926" t="s">
        <v>5663</v>
      </c>
      <c r="P1926" t="s">
        <v>5663</v>
      </c>
      <c r="Q1926">
        <v>74.434741285900003</v>
      </c>
      <c r="R1926">
        <v>5880.34</v>
      </c>
      <c r="T1926" s="13">
        <v>1190.96</v>
      </c>
      <c r="U1926" s="13">
        <v>-230.75</v>
      </c>
      <c r="V1926" s="13">
        <v>71.650000000000006</v>
      </c>
      <c r="W1926" s="13">
        <v>4291.6400000000003</v>
      </c>
      <c r="X1926" s="13">
        <v>166.99</v>
      </c>
      <c r="Y1926" s="13">
        <v>5880.34</v>
      </c>
      <c r="Z1926" s="7">
        <f t="shared" si="48"/>
        <v>5880.34</v>
      </c>
      <c r="AB1926" s="7"/>
      <c r="AC1926" s="7"/>
    </row>
    <row r="1927" spans="1:29" x14ac:dyDescent="0.25">
      <c r="A1927" t="s">
        <v>2164</v>
      </c>
      <c r="B1927">
        <v>209397</v>
      </c>
      <c r="C1927" t="s">
        <v>9811</v>
      </c>
      <c r="D1927" s="6">
        <v>44514</v>
      </c>
      <c r="E1927" t="s">
        <v>123</v>
      </c>
      <c r="F1927">
        <v>79</v>
      </c>
      <c r="G1927">
        <v>-3.8</v>
      </c>
      <c r="H1927">
        <v>75.2</v>
      </c>
      <c r="I1927" t="s">
        <v>10003</v>
      </c>
      <c r="J1927" t="s">
        <v>10183</v>
      </c>
      <c r="K1927" t="s">
        <v>10339</v>
      </c>
      <c r="L1927" t="s">
        <v>5663</v>
      </c>
      <c r="M1927" t="s">
        <v>5663</v>
      </c>
      <c r="N1927" t="s">
        <v>5663</v>
      </c>
      <c r="O1927" t="s">
        <v>5663</v>
      </c>
      <c r="P1927" t="s">
        <v>5663</v>
      </c>
      <c r="Q1927">
        <v>74.434741285900003</v>
      </c>
      <c r="R1927">
        <v>7369.04</v>
      </c>
      <c r="T1927" s="13">
        <v>1488.69</v>
      </c>
      <c r="U1927" s="13">
        <v>-282.85000000000002</v>
      </c>
      <c r="V1927" s="13">
        <v>71.650000000000006</v>
      </c>
      <c r="W1927" s="13">
        <v>5387.84</v>
      </c>
      <c r="X1927" s="13">
        <v>209.66</v>
      </c>
      <c r="Y1927" s="13">
        <v>7369.04</v>
      </c>
      <c r="Z1927" s="7">
        <f t="shared" si="48"/>
        <v>7369.0400000000009</v>
      </c>
      <c r="AB1927" s="7"/>
      <c r="AC1927" s="7"/>
    </row>
    <row r="1928" spans="1:29" x14ac:dyDescent="0.25">
      <c r="A1928" t="s">
        <v>2164</v>
      </c>
      <c r="B1928">
        <v>209400</v>
      </c>
      <c r="C1928" t="s">
        <v>9812</v>
      </c>
      <c r="D1928" s="6">
        <v>44514</v>
      </c>
      <c r="E1928" t="s">
        <v>123</v>
      </c>
      <c r="F1928">
        <v>32</v>
      </c>
      <c r="G1928">
        <v>-1.75</v>
      </c>
      <c r="H1928">
        <v>30.25</v>
      </c>
      <c r="I1928" t="s">
        <v>10004</v>
      </c>
      <c r="J1928" t="s">
        <v>10184</v>
      </c>
      <c r="K1928" t="s">
        <v>10340</v>
      </c>
      <c r="L1928" t="s">
        <v>5663</v>
      </c>
      <c r="M1928" t="s">
        <v>5663</v>
      </c>
      <c r="N1928" t="s">
        <v>5663</v>
      </c>
      <c r="O1928" t="s">
        <v>5663</v>
      </c>
      <c r="P1928" t="s">
        <v>5663</v>
      </c>
      <c r="Q1928">
        <v>74.434741285900003</v>
      </c>
      <c r="R1928">
        <v>2977.39</v>
      </c>
      <c r="T1928" s="13">
        <v>595.48</v>
      </c>
      <c r="U1928" s="13">
        <v>-130.26</v>
      </c>
      <c r="V1928" s="13">
        <v>71.650000000000006</v>
      </c>
      <c r="W1928" s="13">
        <v>2167.3200000000002</v>
      </c>
      <c r="X1928" s="13">
        <v>84.33</v>
      </c>
      <c r="Y1928" s="13">
        <v>2977.39</v>
      </c>
      <c r="Z1928" s="7">
        <f t="shared" si="48"/>
        <v>2977.39</v>
      </c>
      <c r="AB1928" s="7"/>
      <c r="AC1928" s="7"/>
    </row>
    <row r="1929" spans="1:29" x14ac:dyDescent="0.25">
      <c r="A1929" t="s">
        <v>2164</v>
      </c>
      <c r="B1929">
        <v>209402</v>
      </c>
      <c r="C1929" t="s">
        <v>9813</v>
      </c>
      <c r="D1929" s="6">
        <v>44514</v>
      </c>
      <c r="E1929" t="s">
        <v>123</v>
      </c>
      <c r="F1929">
        <v>79</v>
      </c>
      <c r="G1929">
        <v>-3.8</v>
      </c>
      <c r="H1929">
        <v>75.2</v>
      </c>
      <c r="I1929" t="s">
        <v>10005</v>
      </c>
      <c r="J1929" t="s">
        <v>10185</v>
      </c>
      <c r="K1929" t="s">
        <v>10341</v>
      </c>
      <c r="L1929" t="s">
        <v>5663</v>
      </c>
      <c r="M1929" t="s">
        <v>5663</v>
      </c>
      <c r="N1929" t="s">
        <v>5663</v>
      </c>
      <c r="O1929" t="s">
        <v>5663</v>
      </c>
      <c r="P1929" t="s">
        <v>5663</v>
      </c>
      <c r="Q1929">
        <v>74.434741285900003</v>
      </c>
      <c r="R1929">
        <v>7369.04</v>
      </c>
      <c r="T1929" s="13">
        <v>1488.69</v>
      </c>
      <c r="U1929" s="13">
        <v>-282.85000000000002</v>
      </c>
      <c r="V1929" s="13">
        <v>71.650000000000006</v>
      </c>
      <c r="W1929" s="13">
        <v>5387.84</v>
      </c>
      <c r="X1929" s="13">
        <v>209.66</v>
      </c>
      <c r="Y1929" s="13">
        <v>7369.04</v>
      </c>
      <c r="Z1929" s="7">
        <f t="shared" si="48"/>
        <v>7369.0400000000009</v>
      </c>
      <c r="AB1929" s="7"/>
      <c r="AC1929" s="7"/>
    </row>
    <row r="1930" spans="1:29" x14ac:dyDescent="0.25">
      <c r="A1930" t="s">
        <v>2164</v>
      </c>
      <c r="B1930">
        <v>209395</v>
      </c>
      <c r="C1930" t="s">
        <v>9814</v>
      </c>
      <c r="D1930" s="6">
        <v>44514</v>
      </c>
      <c r="E1930" t="s">
        <v>123</v>
      </c>
      <c r="F1930">
        <v>16</v>
      </c>
      <c r="G1930">
        <v>-1.05</v>
      </c>
      <c r="H1930">
        <v>14.95</v>
      </c>
      <c r="I1930" t="s">
        <v>10006</v>
      </c>
      <c r="J1930" t="s">
        <v>10186</v>
      </c>
      <c r="K1930" t="s">
        <v>10342</v>
      </c>
      <c r="L1930" t="s">
        <v>5663</v>
      </c>
      <c r="M1930" t="s">
        <v>5663</v>
      </c>
      <c r="N1930" t="s">
        <v>5663</v>
      </c>
      <c r="O1930" t="s">
        <v>5663</v>
      </c>
      <c r="P1930" t="s">
        <v>5663</v>
      </c>
      <c r="Q1930">
        <v>74.434741285900003</v>
      </c>
      <c r="R1930">
        <v>1488.69</v>
      </c>
      <c r="T1930" s="13">
        <v>297.74</v>
      </c>
      <c r="U1930" s="13">
        <v>-78.16</v>
      </c>
      <c r="V1930" s="13">
        <v>71.650000000000006</v>
      </c>
      <c r="W1930" s="13">
        <v>1071.1199999999999</v>
      </c>
      <c r="X1930" s="13">
        <v>41.67</v>
      </c>
      <c r="Y1930" s="13">
        <v>1488.69</v>
      </c>
      <c r="Z1930" s="7">
        <f t="shared" si="48"/>
        <v>1488.69</v>
      </c>
      <c r="AB1930" s="7"/>
      <c r="AC1930" s="7"/>
    </row>
    <row r="1931" spans="1:29" x14ac:dyDescent="0.25">
      <c r="A1931" t="s">
        <v>2164</v>
      </c>
      <c r="B1931">
        <v>209412</v>
      </c>
      <c r="C1931" t="s">
        <v>9815</v>
      </c>
      <c r="D1931" s="6">
        <v>44516</v>
      </c>
      <c r="E1931" t="s">
        <v>123</v>
      </c>
      <c r="F1931">
        <v>16</v>
      </c>
      <c r="G1931">
        <v>-1.05</v>
      </c>
      <c r="H1931">
        <v>14.95</v>
      </c>
      <c r="I1931" t="s">
        <v>10007</v>
      </c>
      <c r="J1931" t="s">
        <v>10187</v>
      </c>
      <c r="K1931" t="s">
        <v>10343</v>
      </c>
      <c r="L1931" t="s">
        <v>5663</v>
      </c>
      <c r="M1931" t="s">
        <v>5663</v>
      </c>
      <c r="N1931" t="s">
        <v>5663</v>
      </c>
      <c r="O1931" t="s">
        <v>5663</v>
      </c>
      <c r="P1931" t="s">
        <v>5663</v>
      </c>
      <c r="Q1931">
        <v>74.463578999999996</v>
      </c>
      <c r="R1931">
        <v>1489.27</v>
      </c>
      <c r="T1931" s="13">
        <v>297.85000000000002</v>
      </c>
      <c r="U1931" s="13">
        <v>-78.19</v>
      </c>
      <c r="V1931" s="13">
        <v>71.66</v>
      </c>
      <c r="W1931" s="13">
        <v>1071.32</v>
      </c>
      <c r="X1931" s="13">
        <v>41.91</v>
      </c>
      <c r="Y1931" s="13">
        <v>1489.27</v>
      </c>
      <c r="Z1931" s="7">
        <f t="shared" si="48"/>
        <v>1489.27</v>
      </c>
      <c r="AB1931" s="7"/>
      <c r="AC1931" s="7"/>
    </row>
    <row r="1932" spans="1:29" x14ac:dyDescent="0.25">
      <c r="A1932" t="s">
        <v>2164</v>
      </c>
      <c r="B1932">
        <v>209413</v>
      </c>
      <c r="C1932" t="s">
        <v>9816</v>
      </c>
      <c r="D1932" s="6">
        <v>44516</v>
      </c>
      <c r="E1932" t="s">
        <v>123</v>
      </c>
      <c r="F1932">
        <v>16</v>
      </c>
      <c r="G1932">
        <v>-1.05</v>
      </c>
      <c r="H1932">
        <v>14.95</v>
      </c>
      <c r="I1932" t="s">
        <v>10008</v>
      </c>
      <c r="J1932" t="s">
        <v>10188</v>
      </c>
      <c r="K1932" t="s">
        <v>10344</v>
      </c>
      <c r="L1932" t="s">
        <v>5663</v>
      </c>
      <c r="M1932" t="s">
        <v>5663</v>
      </c>
      <c r="N1932" t="s">
        <v>5663</v>
      </c>
      <c r="O1932" t="s">
        <v>5663</v>
      </c>
      <c r="P1932" t="s">
        <v>5663</v>
      </c>
      <c r="Q1932">
        <v>74.463578999999996</v>
      </c>
      <c r="R1932">
        <v>1489.27</v>
      </c>
      <c r="T1932" s="13">
        <v>297.85000000000002</v>
      </c>
      <c r="U1932" s="13">
        <v>-78.19</v>
      </c>
      <c r="V1932" s="13">
        <v>71.66</v>
      </c>
      <c r="W1932" s="13">
        <v>1071.32</v>
      </c>
      <c r="X1932" s="13">
        <v>41.91</v>
      </c>
      <c r="Y1932" s="13">
        <v>1489.27</v>
      </c>
      <c r="Z1932" s="7">
        <f t="shared" si="48"/>
        <v>1489.27</v>
      </c>
      <c r="AB1932" s="7"/>
      <c r="AC1932" s="7"/>
    </row>
    <row r="1933" spans="1:29" x14ac:dyDescent="0.25">
      <c r="A1933" t="s">
        <v>2164</v>
      </c>
      <c r="B1933">
        <v>209414</v>
      </c>
      <c r="C1933" t="s">
        <v>9817</v>
      </c>
      <c r="D1933" s="6">
        <v>44516</v>
      </c>
      <c r="E1933" t="s">
        <v>123</v>
      </c>
      <c r="F1933">
        <v>79</v>
      </c>
      <c r="G1933">
        <v>-3.8</v>
      </c>
      <c r="H1933">
        <v>75.2</v>
      </c>
      <c r="I1933" t="s">
        <v>10009</v>
      </c>
      <c r="J1933" t="s">
        <v>10189</v>
      </c>
      <c r="K1933" t="s">
        <v>10345</v>
      </c>
      <c r="L1933" t="s">
        <v>5663</v>
      </c>
      <c r="M1933" t="s">
        <v>5663</v>
      </c>
      <c r="N1933" t="s">
        <v>5663</v>
      </c>
      <c r="O1933" t="s">
        <v>5663</v>
      </c>
      <c r="P1933" t="s">
        <v>5663</v>
      </c>
      <c r="Q1933">
        <v>74.463578999999996</v>
      </c>
      <c r="R1933">
        <v>7371.89</v>
      </c>
      <c r="T1933" s="13">
        <v>1489.27</v>
      </c>
      <c r="U1933" s="13">
        <v>-282.95999999999998</v>
      </c>
      <c r="V1933" s="13">
        <v>71.66</v>
      </c>
      <c r="W1933" s="13">
        <v>5388.84</v>
      </c>
      <c r="X1933" s="13">
        <v>210.82</v>
      </c>
      <c r="Y1933" s="13">
        <v>7371.89</v>
      </c>
      <c r="Z1933" s="7">
        <f t="shared" si="48"/>
        <v>7371.8899999999994</v>
      </c>
      <c r="AB1933" s="7"/>
      <c r="AC1933" s="7"/>
    </row>
    <row r="1934" spans="1:29" x14ac:dyDescent="0.25">
      <c r="A1934" t="s">
        <v>2164</v>
      </c>
      <c r="B1934">
        <v>209440</v>
      </c>
      <c r="C1934" t="s">
        <v>9818</v>
      </c>
      <c r="D1934" s="6">
        <v>44516</v>
      </c>
      <c r="E1934" t="s">
        <v>123</v>
      </c>
      <c r="F1934">
        <v>39</v>
      </c>
      <c r="G1934">
        <v>-2.0499999999999998</v>
      </c>
      <c r="H1934">
        <v>36.950000000000003</v>
      </c>
      <c r="I1934" t="s">
        <v>10010</v>
      </c>
      <c r="J1934" t="s">
        <v>10190</v>
      </c>
      <c r="K1934" t="s">
        <v>10346</v>
      </c>
      <c r="L1934" t="s">
        <v>5663</v>
      </c>
      <c r="M1934" t="s">
        <v>5663</v>
      </c>
      <c r="N1934" t="s">
        <v>5663</v>
      </c>
      <c r="O1934" t="s">
        <v>5663</v>
      </c>
      <c r="P1934" t="s">
        <v>5663</v>
      </c>
      <c r="Q1934">
        <v>74.463578999999996</v>
      </c>
      <c r="R1934">
        <v>3648.72</v>
      </c>
      <c r="T1934" s="13">
        <v>744.64</v>
      </c>
      <c r="U1934" s="13">
        <v>-152.65</v>
      </c>
      <c r="V1934" s="13">
        <v>71.66</v>
      </c>
      <c r="W1934" s="13">
        <v>2647.84</v>
      </c>
      <c r="X1934" s="13">
        <v>103.59</v>
      </c>
      <c r="Y1934" s="13">
        <v>3648.72</v>
      </c>
      <c r="Z1934" s="7">
        <f t="shared" si="48"/>
        <v>3648.7200000000003</v>
      </c>
      <c r="AB1934" s="7"/>
      <c r="AC1934" s="7"/>
    </row>
    <row r="1935" spans="1:29" x14ac:dyDescent="0.25">
      <c r="A1935" t="s">
        <v>2164</v>
      </c>
      <c r="B1935">
        <v>209442</v>
      </c>
      <c r="C1935" t="s">
        <v>9819</v>
      </c>
      <c r="D1935" s="6">
        <v>44517</v>
      </c>
      <c r="E1935" t="s">
        <v>123</v>
      </c>
      <c r="F1935">
        <v>32</v>
      </c>
      <c r="G1935">
        <v>-1.75</v>
      </c>
      <c r="H1935">
        <v>30.25</v>
      </c>
      <c r="I1935" t="s">
        <v>10011</v>
      </c>
      <c r="J1935" t="s">
        <v>10191</v>
      </c>
      <c r="K1935" t="s">
        <v>10347</v>
      </c>
      <c r="L1935" t="s">
        <v>5663</v>
      </c>
      <c r="M1935" t="s">
        <v>5663</v>
      </c>
      <c r="N1935" t="s">
        <v>5663</v>
      </c>
      <c r="O1935" t="s">
        <v>5663</v>
      </c>
      <c r="P1935" t="s">
        <v>5663</v>
      </c>
      <c r="Q1935">
        <v>74.342988344899993</v>
      </c>
      <c r="R1935">
        <v>2973.72</v>
      </c>
      <c r="T1935" s="13">
        <v>594.74</v>
      </c>
      <c r="U1935" s="13">
        <v>-130.1</v>
      </c>
      <c r="V1935" s="13">
        <v>71.66</v>
      </c>
      <c r="W1935" s="13">
        <v>2167.67</v>
      </c>
      <c r="X1935" s="13">
        <v>81.209999999999994</v>
      </c>
      <c r="Y1935" s="13">
        <v>2973.72</v>
      </c>
      <c r="Z1935" s="7">
        <f t="shared" si="48"/>
        <v>2973.7200000000003</v>
      </c>
      <c r="AB1935" s="7"/>
      <c r="AC1935" s="7"/>
    </row>
    <row r="1936" spans="1:29" x14ac:dyDescent="0.25">
      <c r="A1936" t="s">
        <v>2164</v>
      </c>
      <c r="B1936">
        <v>209441</v>
      </c>
      <c r="C1936" t="s">
        <v>9820</v>
      </c>
      <c r="D1936" s="6">
        <v>44517</v>
      </c>
      <c r="E1936" t="s">
        <v>123</v>
      </c>
      <c r="F1936">
        <v>64</v>
      </c>
      <c r="G1936">
        <v>-3.15</v>
      </c>
      <c r="H1936">
        <v>60.85</v>
      </c>
      <c r="I1936" t="s">
        <v>10012</v>
      </c>
      <c r="J1936" t="s">
        <v>9074</v>
      </c>
      <c r="K1936" t="s">
        <v>9075</v>
      </c>
      <c r="L1936" t="s">
        <v>5663</v>
      </c>
      <c r="M1936" t="s">
        <v>5663</v>
      </c>
      <c r="N1936" t="s">
        <v>5663</v>
      </c>
      <c r="O1936" t="s">
        <v>5663</v>
      </c>
      <c r="P1936" t="s">
        <v>5663</v>
      </c>
      <c r="Q1936">
        <v>74.342988344899993</v>
      </c>
      <c r="R1936">
        <v>5947.44</v>
      </c>
      <c r="T1936" s="13">
        <v>1189.49</v>
      </c>
      <c r="U1936" s="13">
        <v>-234.18</v>
      </c>
      <c r="V1936" s="13">
        <v>71.66</v>
      </c>
      <c r="W1936" s="13">
        <v>4360.41</v>
      </c>
      <c r="X1936" s="13">
        <v>163.36000000000001</v>
      </c>
      <c r="Y1936" s="13">
        <v>5947.44</v>
      </c>
      <c r="Z1936" s="7">
        <f t="shared" si="48"/>
        <v>5947.44</v>
      </c>
      <c r="AB1936" s="7"/>
      <c r="AC1936" s="7"/>
    </row>
    <row r="1937" spans="1:29" x14ac:dyDescent="0.25">
      <c r="A1937" t="s">
        <v>2164</v>
      </c>
      <c r="B1937">
        <v>209443</v>
      </c>
      <c r="C1937" t="s">
        <v>9821</v>
      </c>
      <c r="D1937" s="6">
        <v>44517</v>
      </c>
      <c r="E1937" t="s">
        <v>123</v>
      </c>
      <c r="F1937">
        <v>32</v>
      </c>
      <c r="G1937">
        <v>-1.75</v>
      </c>
      <c r="H1937">
        <v>30.25</v>
      </c>
      <c r="I1937" t="s">
        <v>10013</v>
      </c>
      <c r="J1937" t="s">
        <v>10192</v>
      </c>
      <c r="K1937" t="s">
        <v>10348</v>
      </c>
      <c r="L1937" t="s">
        <v>5663</v>
      </c>
      <c r="M1937" t="s">
        <v>5663</v>
      </c>
      <c r="N1937" t="s">
        <v>5663</v>
      </c>
      <c r="O1937" t="s">
        <v>5663</v>
      </c>
      <c r="P1937" t="s">
        <v>5663</v>
      </c>
      <c r="Q1937">
        <v>74.342988344899993</v>
      </c>
      <c r="R1937">
        <v>2973.72</v>
      </c>
      <c r="T1937" s="13">
        <v>594.74</v>
      </c>
      <c r="U1937" s="13">
        <v>-130.1</v>
      </c>
      <c r="V1937" s="13">
        <v>71.66</v>
      </c>
      <c r="W1937" s="13">
        <v>2167.67</v>
      </c>
      <c r="X1937" s="13">
        <v>81.209999999999994</v>
      </c>
      <c r="Y1937" s="13">
        <v>2973.72</v>
      </c>
      <c r="Z1937" s="7">
        <f t="shared" si="48"/>
        <v>2973.7200000000003</v>
      </c>
      <c r="AB1937" s="7"/>
      <c r="AC1937" s="7"/>
    </row>
    <row r="1938" spans="1:29" x14ac:dyDescent="0.25">
      <c r="A1938" t="s">
        <v>2164</v>
      </c>
      <c r="B1938">
        <v>209444</v>
      </c>
      <c r="C1938" t="s">
        <v>9822</v>
      </c>
      <c r="D1938" s="6">
        <v>44517</v>
      </c>
      <c r="E1938" t="s">
        <v>123</v>
      </c>
      <c r="F1938">
        <v>16</v>
      </c>
      <c r="G1938">
        <v>-1.05</v>
      </c>
      <c r="H1938">
        <v>14.95</v>
      </c>
      <c r="I1938" t="s">
        <v>10014</v>
      </c>
      <c r="J1938" t="s">
        <v>10186</v>
      </c>
      <c r="K1938" t="s">
        <v>10342</v>
      </c>
      <c r="L1938" t="s">
        <v>5663</v>
      </c>
      <c r="M1938" t="s">
        <v>5663</v>
      </c>
      <c r="N1938" t="s">
        <v>5663</v>
      </c>
      <c r="O1938" t="s">
        <v>5663</v>
      </c>
      <c r="P1938" t="s">
        <v>5663</v>
      </c>
      <c r="Q1938">
        <v>74.342988344899993</v>
      </c>
      <c r="R1938">
        <v>1486.86</v>
      </c>
      <c r="T1938" s="13">
        <v>297.37</v>
      </c>
      <c r="U1938" s="13">
        <v>-78.06</v>
      </c>
      <c r="V1938" s="13">
        <v>71.66</v>
      </c>
      <c r="W1938" s="13">
        <v>1071.29</v>
      </c>
      <c r="X1938" s="13">
        <v>40.14</v>
      </c>
      <c r="Y1938" s="13">
        <v>1486.86</v>
      </c>
      <c r="Z1938" s="7">
        <f t="shared" si="48"/>
        <v>1486.8600000000001</v>
      </c>
      <c r="AB1938" s="7"/>
      <c r="AC1938" s="7"/>
    </row>
    <row r="1939" spans="1:29" x14ac:dyDescent="0.25">
      <c r="A1939" t="s">
        <v>2164</v>
      </c>
      <c r="B1939">
        <v>209445</v>
      </c>
      <c r="C1939" t="s">
        <v>9823</v>
      </c>
      <c r="D1939" s="6">
        <v>44517</v>
      </c>
      <c r="E1939" t="s">
        <v>123</v>
      </c>
      <c r="F1939">
        <v>79</v>
      </c>
      <c r="G1939">
        <v>-3.8</v>
      </c>
      <c r="H1939">
        <v>75.2</v>
      </c>
      <c r="I1939" t="s">
        <v>10015</v>
      </c>
      <c r="J1939" t="s">
        <v>10193</v>
      </c>
      <c r="K1939" t="s">
        <v>10349</v>
      </c>
      <c r="L1939" t="s">
        <v>5663</v>
      </c>
      <c r="M1939" t="s">
        <v>5663</v>
      </c>
      <c r="N1939" t="s">
        <v>5663</v>
      </c>
      <c r="O1939" t="s">
        <v>5663</v>
      </c>
      <c r="P1939" t="s">
        <v>5663</v>
      </c>
      <c r="Q1939">
        <v>74.342988344899993</v>
      </c>
      <c r="R1939">
        <v>7359.96</v>
      </c>
      <c r="T1939" s="13">
        <v>1486.86</v>
      </c>
      <c r="U1939" s="13">
        <v>-282.5</v>
      </c>
      <c r="V1939" s="13">
        <v>71.66</v>
      </c>
      <c r="W1939" s="13">
        <v>5388.71</v>
      </c>
      <c r="X1939" s="13">
        <v>201.89</v>
      </c>
      <c r="Y1939" s="13">
        <v>7359.96</v>
      </c>
      <c r="Z1939" s="7">
        <f t="shared" si="48"/>
        <v>7359.96</v>
      </c>
      <c r="AB1939" s="7"/>
      <c r="AC1939" s="7"/>
    </row>
    <row r="1940" spans="1:29" x14ac:dyDescent="0.25">
      <c r="A1940" t="s">
        <v>2164</v>
      </c>
      <c r="B1940">
        <v>209446</v>
      </c>
      <c r="C1940" t="s">
        <v>9824</v>
      </c>
      <c r="D1940" s="6">
        <v>44517</v>
      </c>
      <c r="E1940" t="s">
        <v>123</v>
      </c>
      <c r="F1940">
        <v>40</v>
      </c>
      <c r="G1940">
        <v>-2.1</v>
      </c>
      <c r="H1940">
        <v>37.9</v>
      </c>
      <c r="I1940" t="s">
        <v>10016</v>
      </c>
      <c r="J1940" t="s">
        <v>10194</v>
      </c>
      <c r="K1940" t="s">
        <v>10350</v>
      </c>
      <c r="L1940" t="s">
        <v>5663</v>
      </c>
      <c r="M1940" t="s">
        <v>5663</v>
      </c>
      <c r="N1940" t="s">
        <v>5663</v>
      </c>
      <c r="O1940" t="s">
        <v>5663</v>
      </c>
      <c r="P1940" t="s">
        <v>5663</v>
      </c>
      <c r="Q1940">
        <v>74.342988344899993</v>
      </c>
      <c r="R1940">
        <v>3717.15</v>
      </c>
      <c r="T1940" s="13">
        <v>743.43</v>
      </c>
      <c r="U1940" s="13">
        <v>-156.12</v>
      </c>
      <c r="V1940" s="13">
        <v>71.66</v>
      </c>
      <c r="W1940" s="13">
        <v>2715.85</v>
      </c>
      <c r="X1940" s="13">
        <v>101.75</v>
      </c>
      <c r="Y1940" s="13">
        <v>3717.15</v>
      </c>
      <c r="Z1940" s="7">
        <f t="shared" si="48"/>
        <v>3717.1499999999996</v>
      </c>
      <c r="AB1940" s="7"/>
      <c r="AC1940" s="7"/>
    </row>
    <row r="1941" spans="1:29" x14ac:dyDescent="0.25">
      <c r="A1941" t="s">
        <v>2164</v>
      </c>
      <c r="B1941">
        <v>209447</v>
      </c>
      <c r="C1941" t="s">
        <v>9825</v>
      </c>
      <c r="D1941" s="6">
        <v>44517</v>
      </c>
      <c r="E1941" t="s">
        <v>123</v>
      </c>
      <c r="F1941">
        <v>79</v>
      </c>
      <c r="G1941">
        <v>-3.8</v>
      </c>
      <c r="H1941">
        <v>75.2</v>
      </c>
      <c r="I1941" t="s">
        <v>10017</v>
      </c>
      <c r="J1941" t="s">
        <v>10195</v>
      </c>
      <c r="K1941" t="s">
        <v>10351</v>
      </c>
      <c r="L1941" t="s">
        <v>5663</v>
      </c>
      <c r="M1941" t="s">
        <v>5663</v>
      </c>
      <c r="N1941" t="s">
        <v>5663</v>
      </c>
      <c r="O1941" t="s">
        <v>5663</v>
      </c>
      <c r="P1941" t="s">
        <v>5663</v>
      </c>
      <c r="Q1941">
        <v>74.342988344899993</v>
      </c>
      <c r="R1941">
        <v>7359.96</v>
      </c>
      <c r="T1941" s="13">
        <v>1486.86</v>
      </c>
      <c r="U1941" s="13">
        <v>-282.5</v>
      </c>
      <c r="V1941" s="13">
        <v>71.66</v>
      </c>
      <c r="W1941" s="13">
        <v>5388.71</v>
      </c>
      <c r="X1941" s="13">
        <v>201.89</v>
      </c>
      <c r="Y1941" s="13">
        <v>7359.96</v>
      </c>
      <c r="Z1941" s="7">
        <f t="shared" si="48"/>
        <v>7359.96</v>
      </c>
      <c r="AB1941" s="7"/>
      <c r="AC1941" s="7"/>
    </row>
    <row r="1942" spans="1:29" x14ac:dyDescent="0.25">
      <c r="A1942" t="s">
        <v>2164</v>
      </c>
      <c r="B1942">
        <v>209448</v>
      </c>
      <c r="C1942" t="s">
        <v>9826</v>
      </c>
      <c r="D1942" s="6">
        <v>44518</v>
      </c>
      <c r="E1942" t="s">
        <v>123</v>
      </c>
      <c r="F1942">
        <v>79</v>
      </c>
      <c r="G1942">
        <v>-3.8</v>
      </c>
      <c r="H1942">
        <v>75.2</v>
      </c>
      <c r="I1942" t="s">
        <v>10018</v>
      </c>
      <c r="J1942" t="s">
        <v>10196</v>
      </c>
      <c r="K1942" t="s">
        <v>10352</v>
      </c>
      <c r="L1942" t="s">
        <v>5663</v>
      </c>
      <c r="M1942" t="s">
        <v>5663</v>
      </c>
      <c r="N1942" t="s">
        <v>5663</v>
      </c>
      <c r="O1942" t="s">
        <v>5663</v>
      </c>
      <c r="P1942" t="s">
        <v>5663</v>
      </c>
      <c r="Q1942">
        <v>74.254278404600001</v>
      </c>
      <c r="R1942">
        <v>7351.17</v>
      </c>
      <c r="T1942" s="13">
        <v>1485.09</v>
      </c>
      <c r="U1942" s="13">
        <v>-282.17</v>
      </c>
      <c r="V1942" s="13">
        <v>71.400000000000006</v>
      </c>
      <c r="W1942" s="13">
        <v>5369.03</v>
      </c>
      <c r="X1942" s="13">
        <v>214.88</v>
      </c>
      <c r="Y1942" s="13">
        <v>7351.17</v>
      </c>
      <c r="Z1942" s="7">
        <f t="shared" si="48"/>
        <v>7351.17</v>
      </c>
      <c r="AB1942" s="7"/>
      <c r="AC1942" s="7"/>
    </row>
    <row r="1943" spans="1:29" x14ac:dyDescent="0.25">
      <c r="A1943" t="s">
        <v>2164</v>
      </c>
      <c r="B1943">
        <v>209450</v>
      </c>
      <c r="C1943" t="s">
        <v>9827</v>
      </c>
      <c r="D1943" s="6">
        <v>44518</v>
      </c>
      <c r="E1943" t="s">
        <v>123</v>
      </c>
      <c r="F1943">
        <v>32</v>
      </c>
      <c r="G1943">
        <v>-1.75</v>
      </c>
      <c r="H1943">
        <v>30.25</v>
      </c>
      <c r="I1943" t="s">
        <v>10019</v>
      </c>
      <c r="J1943" t="s">
        <v>10197</v>
      </c>
      <c r="K1943" t="s">
        <v>10353</v>
      </c>
      <c r="L1943" t="s">
        <v>5663</v>
      </c>
      <c r="M1943" t="s">
        <v>5663</v>
      </c>
      <c r="N1943" t="s">
        <v>5663</v>
      </c>
      <c r="O1943" t="s">
        <v>5663</v>
      </c>
      <c r="P1943" t="s">
        <v>5663</v>
      </c>
      <c r="Q1943">
        <v>74.254278404600001</v>
      </c>
      <c r="R1943">
        <v>2970.17</v>
      </c>
      <c r="T1943" s="13">
        <v>594.03</v>
      </c>
      <c r="U1943" s="13">
        <v>-129.94</v>
      </c>
      <c r="V1943" s="13">
        <v>71.400000000000006</v>
      </c>
      <c r="W1943" s="13">
        <v>2159.75</v>
      </c>
      <c r="X1943" s="13">
        <v>86.45</v>
      </c>
      <c r="Y1943" s="13">
        <v>2970.17</v>
      </c>
      <c r="Z1943" s="7">
        <f t="shared" ref="Z1943:Z2006" si="49">+W1943+X1943-U1943+T1943</f>
        <v>2970.17</v>
      </c>
      <c r="AB1943" s="7"/>
      <c r="AC1943" s="7"/>
    </row>
    <row r="1944" spans="1:29" x14ac:dyDescent="0.25">
      <c r="A1944" t="s">
        <v>2164</v>
      </c>
      <c r="B1944">
        <v>209451</v>
      </c>
      <c r="C1944" t="s">
        <v>9828</v>
      </c>
      <c r="D1944" s="6">
        <v>44518</v>
      </c>
      <c r="E1944" t="s">
        <v>123</v>
      </c>
      <c r="F1944">
        <v>79</v>
      </c>
      <c r="G1944">
        <v>-3.8</v>
      </c>
      <c r="H1944">
        <v>75.2</v>
      </c>
      <c r="I1944" t="s">
        <v>10020</v>
      </c>
      <c r="J1944" t="s">
        <v>10198</v>
      </c>
      <c r="K1944" t="s">
        <v>10354</v>
      </c>
      <c r="L1944" t="s">
        <v>5663</v>
      </c>
      <c r="M1944" t="s">
        <v>5663</v>
      </c>
      <c r="N1944" t="s">
        <v>5663</v>
      </c>
      <c r="O1944" t="s">
        <v>5663</v>
      </c>
      <c r="P1944" t="s">
        <v>5663</v>
      </c>
      <c r="Q1944">
        <v>74.254278404600001</v>
      </c>
      <c r="R1944">
        <v>7351.17</v>
      </c>
      <c r="T1944" s="13">
        <v>1485.09</v>
      </c>
      <c r="U1944" s="13">
        <v>-282.17</v>
      </c>
      <c r="V1944" s="13">
        <v>71.400000000000006</v>
      </c>
      <c r="W1944" s="13">
        <v>5369.03</v>
      </c>
      <c r="X1944" s="13">
        <v>214.88</v>
      </c>
      <c r="Y1944" s="13">
        <v>7351.17</v>
      </c>
      <c r="Z1944" s="7">
        <f t="shared" si="49"/>
        <v>7351.17</v>
      </c>
      <c r="AB1944" s="7"/>
      <c r="AC1944" s="7"/>
    </row>
    <row r="1945" spans="1:29" x14ac:dyDescent="0.25">
      <c r="A1945" t="s">
        <v>2164</v>
      </c>
      <c r="B1945">
        <v>209452</v>
      </c>
      <c r="C1945" t="s">
        <v>9829</v>
      </c>
      <c r="D1945" s="6">
        <v>44518</v>
      </c>
      <c r="E1945" t="s">
        <v>123</v>
      </c>
      <c r="F1945">
        <v>16</v>
      </c>
      <c r="G1945">
        <v>-1.05</v>
      </c>
      <c r="H1945">
        <v>14.95</v>
      </c>
      <c r="I1945" t="s">
        <v>10021</v>
      </c>
      <c r="J1945" t="s">
        <v>10199</v>
      </c>
      <c r="K1945" t="s">
        <v>10355</v>
      </c>
      <c r="L1945" t="s">
        <v>5663</v>
      </c>
      <c r="M1945" t="s">
        <v>5663</v>
      </c>
      <c r="N1945" t="s">
        <v>5663</v>
      </c>
      <c r="O1945" t="s">
        <v>5663</v>
      </c>
      <c r="P1945" t="s">
        <v>5663</v>
      </c>
      <c r="Q1945">
        <v>74.254278404600001</v>
      </c>
      <c r="R1945">
        <v>1485.09</v>
      </c>
      <c r="T1945" s="13">
        <v>297.02</v>
      </c>
      <c r="U1945" s="13">
        <v>-77.97</v>
      </c>
      <c r="V1945" s="13">
        <v>71.400000000000006</v>
      </c>
      <c r="W1945" s="13">
        <v>1067.3800000000001</v>
      </c>
      <c r="X1945" s="13">
        <v>42.72</v>
      </c>
      <c r="Y1945" s="13">
        <v>1485.09</v>
      </c>
      <c r="Z1945" s="7">
        <f t="shared" si="49"/>
        <v>1485.0900000000001</v>
      </c>
      <c r="AB1945" s="7"/>
      <c r="AC1945" s="7"/>
    </row>
    <row r="1946" spans="1:29" x14ac:dyDescent="0.25">
      <c r="A1946" t="s">
        <v>2164</v>
      </c>
      <c r="B1946">
        <v>209453</v>
      </c>
      <c r="C1946" t="s">
        <v>9830</v>
      </c>
      <c r="D1946" s="6">
        <v>44518</v>
      </c>
      <c r="E1946" t="s">
        <v>123</v>
      </c>
      <c r="F1946">
        <v>20</v>
      </c>
      <c r="G1946">
        <v>-1.23</v>
      </c>
      <c r="H1946">
        <v>18.77</v>
      </c>
      <c r="I1946" t="s">
        <v>10022</v>
      </c>
      <c r="J1946" t="s">
        <v>5730</v>
      </c>
      <c r="K1946" t="s">
        <v>5731</v>
      </c>
      <c r="L1946" t="s">
        <v>5663</v>
      </c>
      <c r="M1946" t="s">
        <v>5663</v>
      </c>
      <c r="N1946" t="s">
        <v>5663</v>
      </c>
      <c r="O1946" t="s">
        <v>5663</v>
      </c>
      <c r="P1946" t="s">
        <v>5663</v>
      </c>
      <c r="Q1946">
        <v>74.254278404600001</v>
      </c>
      <c r="R1946">
        <v>1485.09</v>
      </c>
      <c r="T1946" s="13">
        <v>0</v>
      </c>
      <c r="U1946" s="13">
        <v>-91.33</v>
      </c>
      <c r="V1946" s="13">
        <v>71.400000000000006</v>
      </c>
      <c r="W1946" s="13">
        <v>1340.11</v>
      </c>
      <c r="X1946" s="13">
        <v>53.65</v>
      </c>
      <c r="Y1946" s="13">
        <v>1485.09</v>
      </c>
      <c r="Z1946" s="7">
        <f t="shared" si="49"/>
        <v>1485.09</v>
      </c>
      <c r="AB1946" s="7"/>
      <c r="AC1946" s="7"/>
    </row>
    <row r="1947" spans="1:29" x14ac:dyDescent="0.25">
      <c r="A1947" t="s">
        <v>2164</v>
      </c>
      <c r="B1947">
        <v>209454</v>
      </c>
      <c r="C1947" t="s">
        <v>9831</v>
      </c>
      <c r="D1947" s="6">
        <v>44518</v>
      </c>
      <c r="E1947" t="s">
        <v>123</v>
      </c>
      <c r="F1947">
        <v>20</v>
      </c>
      <c r="G1947">
        <v>-1.23</v>
      </c>
      <c r="H1947">
        <v>18.77</v>
      </c>
      <c r="I1947" t="s">
        <v>10023</v>
      </c>
      <c r="J1947" t="s">
        <v>10200</v>
      </c>
      <c r="K1947" t="s">
        <v>10356</v>
      </c>
      <c r="L1947" t="s">
        <v>5663</v>
      </c>
      <c r="M1947" t="s">
        <v>5663</v>
      </c>
      <c r="N1947" t="s">
        <v>5663</v>
      </c>
      <c r="O1947" t="s">
        <v>5663</v>
      </c>
      <c r="P1947" t="s">
        <v>5663</v>
      </c>
      <c r="Q1947">
        <v>74.254278404600001</v>
      </c>
      <c r="R1947">
        <v>1485.09</v>
      </c>
      <c r="T1947" s="13">
        <v>0</v>
      </c>
      <c r="U1947" s="13">
        <v>-91.33</v>
      </c>
      <c r="V1947" s="13">
        <v>71.400000000000006</v>
      </c>
      <c r="W1947" s="13">
        <v>1340.11</v>
      </c>
      <c r="X1947" s="13">
        <v>53.65</v>
      </c>
      <c r="Y1947" s="13">
        <v>1485.09</v>
      </c>
      <c r="Z1947" s="7">
        <f t="shared" si="49"/>
        <v>1485.09</v>
      </c>
      <c r="AB1947" s="7"/>
      <c r="AC1947" s="7"/>
    </row>
    <row r="1948" spans="1:29" x14ac:dyDescent="0.25">
      <c r="A1948" t="s">
        <v>2164</v>
      </c>
      <c r="B1948">
        <v>209455</v>
      </c>
      <c r="C1948" t="s">
        <v>9832</v>
      </c>
      <c r="D1948" s="6">
        <v>44519</v>
      </c>
      <c r="E1948" t="s">
        <v>123</v>
      </c>
      <c r="F1948">
        <v>16</v>
      </c>
      <c r="G1948">
        <v>-1.05</v>
      </c>
      <c r="H1948">
        <v>14.95</v>
      </c>
      <c r="I1948" t="s">
        <v>10024</v>
      </c>
      <c r="J1948" t="s">
        <v>10201</v>
      </c>
      <c r="K1948" t="s">
        <v>10357</v>
      </c>
      <c r="L1948" t="s">
        <v>5663</v>
      </c>
      <c r="M1948" t="s">
        <v>5663</v>
      </c>
      <c r="N1948" t="s">
        <v>5663</v>
      </c>
      <c r="O1948" t="s">
        <v>5663</v>
      </c>
      <c r="P1948" t="s">
        <v>5663</v>
      </c>
      <c r="Q1948">
        <v>74.284985061300006</v>
      </c>
      <c r="R1948">
        <v>1485.7</v>
      </c>
      <c r="T1948" s="13">
        <v>297.14</v>
      </c>
      <c r="U1948" s="13">
        <v>-78</v>
      </c>
      <c r="V1948" s="13">
        <v>71.400000000000006</v>
      </c>
      <c r="W1948" s="13">
        <v>1067.3900000000001</v>
      </c>
      <c r="X1948" s="13">
        <v>43.17</v>
      </c>
      <c r="Y1948" s="13">
        <v>1485.7</v>
      </c>
      <c r="Z1948" s="7">
        <f t="shared" si="49"/>
        <v>1485.7000000000003</v>
      </c>
      <c r="AB1948" s="7"/>
      <c r="AC1948" s="7"/>
    </row>
    <row r="1949" spans="1:29" x14ac:dyDescent="0.25">
      <c r="A1949" t="s">
        <v>2164</v>
      </c>
      <c r="B1949">
        <v>209456</v>
      </c>
      <c r="C1949" t="s">
        <v>9833</v>
      </c>
      <c r="D1949" s="6">
        <v>44519</v>
      </c>
      <c r="E1949" t="s">
        <v>123</v>
      </c>
      <c r="F1949">
        <v>24</v>
      </c>
      <c r="G1949">
        <v>-1.4</v>
      </c>
      <c r="H1949">
        <v>22.6</v>
      </c>
      <c r="I1949" t="s">
        <v>10025</v>
      </c>
      <c r="J1949" t="s">
        <v>10202</v>
      </c>
      <c r="K1949" t="s">
        <v>10358</v>
      </c>
      <c r="L1949" t="s">
        <v>5663</v>
      </c>
      <c r="M1949" t="s">
        <v>5663</v>
      </c>
      <c r="N1949" t="s">
        <v>5663</v>
      </c>
      <c r="O1949" t="s">
        <v>5663</v>
      </c>
      <c r="P1949" t="s">
        <v>5663</v>
      </c>
      <c r="Q1949">
        <v>74.284985061300006</v>
      </c>
      <c r="R1949">
        <v>2228.5500000000002</v>
      </c>
      <c r="T1949" s="13">
        <v>445.71</v>
      </c>
      <c r="U1949" s="13">
        <v>-104</v>
      </c>
      <c r="V1949" s="13">
        <v>71.400000000000006</v>
      </c>
      <c r="W1949" s="13">
        <v>1613.58</v>
      </c>
      <c r="X1949" s="13">
        <v>65.260000000000005</v>
      </c>
      <c r="Y1949" s="13">
        <v>2228.5500000000002</v>
      </c>
      <c r="Z1949" s="7">
        <f t="shared" si="49"/>
        <v>2228.5499999999997</v>
      </c>
      <c r="AB1949" s="7"/>
      <c r="AC1949" s="7"/>
    </row>
    <row r="1950" spans="1:29" x14ac:dyDescent="0.25">
      <c r="A1950" t="s">
        <v>2164</v>
      </c>
      <c r="B1950">
        <v>209457</v>
      </c>
      <c r="C1950" t="s">
        <v>9834</v>
      </c>
      <c r="D1950" s="6">
        <v>44519</v>
      </c>
      <c r="E1950" t="s">
        <v>123</v>
      </c>
      <c r="F1950">
        <v>79</v>
      </c>
      <c r="G1950">
        <v>-3.8</v>
      </c>
      <c r="H1950">
        <v>75.2</v>
      </c>
      <c r="I1950" t="s">
        <v>10026</v>
      </c>
      <c r="J1950" t="s">
        <v>10203</v>
      </c>
      <c r="K1950" t="s">
        <v>10359</v>
      </c>
      <c r="L1950" t="s">
        <v>5663</v>
      </c>
      <c r="M1950" t="s">
        <v>5663</v>
      </c>
      <c r="N1950" t="s">
        <v>5663</v>
      </c>
      <c r="O1950" t="s">
        <v>5663</v>
      </c>
      <c r="P1950" t="s">
        <v>5663</v>
      </c>
      <c r="Q1950">
        <v>74.284985061300006</v>
      </c>
      <c r="R1950">
        <v>7354.21</v>
      </c>
      <c r="T1950" s="13">
        <v>1485.7</v>
      </c>
      <c r="U1950" s="13">
        <v>-282.27999999999997</v>
      </c>
      <c r="V1950" s="13">
        <v>71.400000000000006</v>
      </c>
      <c r="W1950" s="13">
        <v>5369.07</v>
      </c>
      <c r="X1950" s="13">
        <v>217.16</v>
      </c>
      <c r="Y1950" s="13">
        <v>7354.21</v>
      </c>
      <c r="Z1950" s="7">
        <f t="shared" si="49"/>
        <v>7354.2099999999991</v>
      </c>
      <c r="AB1950" s="7"/>
      <c r="AC1950" s="7"/>
    </row>
    <row r="1951" spans="1:29" x14ac:dyDescent="0.25">
      <c r="A1951" t="s">
        <v>2164</v>
      </c>
      <c r="B1951">
        <v>209458</v>
      </c>
      <c r="C1951" t="s">
        <v>9835</v>
      </c>
      <c r="D1951" s="6">
        <v>44519</v>
      </c>
      <c r="E1951" t="s">
        <v>123</v>
      </c>
      <c r="F1951">
        <v>79</v>
      </c>
      <c r="G1951">
        <v>-3.8</v>
      </c>
      <c r="H1951">
        <v>75.2</v>
      </c>
      <c r="I1951" t="s">
        <v>10027</v>
      </c>
      <c r="J1951" t="s">
        <v>10204</v>
      </c>
      <c r="K1951" t="s">
        <v>10360</v>
      </c>
      <c r="L1951" t="s">
        <v>5663</v>
      </c>
      <c r="M1951" t="s">
        <v>5663</v>
      </c>
      <c r="N1951" t="s">
        <v>5663</v>
      </c>
      <c r="O1951" t="s">
        <v>5663</v>
      </c>
      <c r="P1951" t="s">
        <v>5663</v>
      </c>
      <c r="Q1951">
        <v>74.284985061300006</v>
      </c>
      <c r="R1951">
        <v>7354.21</v>
      </c>
      <c r="T1951" s="13">
        <v>1485.7</v>
      </c>
      <c r="U1951" s="13">
        <v>-282.27999999999997</v>
      </c>
      <c r="V1951" s="13">
        <v>71.400000000000006</v>
      </c>
      <c r="W1951" s="13">
        <v>5369.07</v>
      </c>
      <c r="X1951" s="13">
        <v>217.16</v>
      </c>
      <c r="Y1951" s="13">
        <v>7354.21</v>
      </c>
      <c r="Z1951" s="7">
        <f t="shared" si="49"/>
        <v>7354.2099999999991</v>
      </c>
      <c r="AB1951" s="7"/>
      <c r="AC1951" s="7"/>
    </row>
    <row r="1952" spans="1:29" x14ac:dyDescent="0.25">
      <c r="A1952" t="s">
        <v>2164</v>
      </c>
      <c r="B1952" t="s">
        <v>9724</v>
      </c>
      <c r="C1952" t="s">
        <v>9836</v>
      </c>
      <c r="D1952" s="6">
        <v>44519</v>
      </c>
      <c r="E1952" t="s">
        <v>123</v>
      </c>
      <c r="F1952">
        <v>176</v>
      </c>
      <c r="G1952">
        <v>-8.0399999999999991</v>
      </c>
      <c r="H1952">
        <v>167.96</v>
      </c>
      <c r="I1952" t="s">
        <v>10028</v>
      </c>
      <c r="J1952" t="s">
        <v>249</v>
      </c>
      <c r="K1952" t="s">
        <v>250</v>
      </c>
      <c r="L1952" t="s">
        <v>5663</v>
      </c>
      <c r="M1952" t="s">
        <v>5663</v>
      </c>
      <c r="N1952" t="s">
        <v>5663</v>
      </c>
      <c r="O1952" t="s">
        <v>5663</v>
      </c>
      <c r="P1952" t="s">
        <v>5663</v>
      </c>
      <c r="Q1952">
        <v>74.284985061300006</v>
      </c>
      <c r="R1952">
        <v>13074.16</v>
      </c>
      <c r="T1952" s="13">
        <v>0</v>
      </c>
      <c r="U1952" s="13">
        <v>-597.25</v>
      </c>
      <c r="V1952" s="13">
        <v>71.400000000000006</v>
      </c>
      <c r="W1952" s="13">
        <v>11991.88</v>
      </c>
      <c r="X1952" s="13">
        <v>485.03</v>
      </c>
      <c r="Y1952" s="13">
        <v>13074.16</v>
      </c>
      <c r="Z1952" s="7">
        <f t="shared" si="49"/>
        <v>13074.16</v>
      </c>
      <c r="AB1952" s="7"/>
      <c r="AC1952" s="7"/>
    </row>
    <row r="1953" spans="1:29" x14ac:dyDescent="0.25">
      <c r="A1953" t="s">
        <v>2164</v>
      </c>
      <c r="B1953">
        <v>209463</v>
      </c>
      <c r="C1953" t="s">
        <v>9837</v>
      </c>
      <c r="D1953" s="6">
        <v>44519</v>
      </c>
      <c r="E1953" t="s">
        <v>123</v>
      </c>
      <c r="F1953">
        <v>32</v>
      </c>
      <c r="G1953">
        <v>-1.75</v>
      </c>
      <c r="H1953">
        <v>30.25</v>
      </c>
      <c r="I1953" t="s">
        <v>10029</v>
      </c>
      <c r="J1953" t="s">
        <v>10205</v>
      </c>
      <c r="K1953" t="s">
        <v>10361</v>
      </c>
      <c r="L1953" t="s">
        <v>5663</v>
      </c>
      <c r="M1953" t="s">
        <v>5663</v>
      </c>
      <c r="N1953" t="s">
        <v>5663</v>
      </c>
      <c r="O1953" t="s">
        <v>5663</v>
      </c>
      <c r="P1953" t="s">
        <v>5663</v>
      </c>
      <c r="Q1953">
        <v>74.284985061300006</v>
      </c>
      <c r="R1953">
        <v>2971.4</v>
      </c>
      <c r="T1953" s="13">
        <v>594.28</v>
      </c>
      <c r="U1953" s="13">
        <v>-130</v>
      </c>
      <c r="V1953" s="13">
        <v>71.400000000000006</v>
      </c>
      <c r="W1953" s="13">
        <v>2159.77</v>
      </c>
      <c r="X1953" s="13">
        <v>87.35</v>
      </c>
      <c r="Y1953" s="13">
        <v>2971.4</v>
      </c>
      <c r="Z1953" s="7">
        <f t="shared" si="49"/>
        <v>2971.3999999999996</v>
      </c>
      <c r="AB1953" s="7"/>
      <c r="AC1953" s="7"/>
    </row>
    <row r="1954" spans="1:29" x14ac:dyDescent="0.25">
      <c r="A1954" t="s">
        <v>2164</v>
      </c>
      <c r="B1954">
        <v>209464</v>
      </c>
      <c r="C1954" t="s">
        <v>9838</v>
      </c>
      <c r="D1954" s="6">
        <v>44519</v>
      </c>
      <c r="E1954" t="s">
        <v>123</v>
      </c>
      <c r="F1954">
        <v>79</v>
      </c>
      <c r="G1954">
        <v>-3.8</v>
      </c>
      <c r="H1954">
        <v>75.2</v>
      </c>
      <c r="I1954" t="s">
        <v>10030</v>
      </c>
      <c r="J1954" t="s">
        <v>10206</v>
      </c>
      <c r="K1954" t="s">
        <v>10362</v>
      </c>
      <c r="L1954" t="s">
        <v>5663</v>
      </c>
      <c r="M1954" t="s">
        <v>5663</v>
      </c>
      <c r="N1954" t="s">
        <v>5663</v>
      </c>
      <c r="O1954" t="s">
        <v>5663</v>
      </c>
      <c r="P1954" t="s">
        <v>5663</v>
      </c>
      <c r="Q1954">
        <v>74.284985061300006</v>
      </c>
      <c r="R1954">
        <v>7354.21</v>
      </c>
      <c r="T1954" s="13">
        <v>1485.7</v>
      </c>
      <c r="U1954" s="13">
        <v>-282.27999999999997</v>
      </c>
      <c r="V1954" s="13">
        <v>71.400000000000006</v>
      </c>
      <c r="W1954" s="13">
        <v>5369.07</v>
      </c>
      <c r="X1954" s="13">
        <v>217.16</v>
      </c>
      <c r="Y1954" s="13">
        <v>7354.21</v>
      </c>
      <c r="Z1954" s="7">
        <f t="shared" si="49"/>
        <v>7354.2099999999991</v>
      </c>
      <c r="AB1954" s="7"/>
      <c r="AC1954" s="7"/>
    </row>
    <row r="1955" spans="1:29" x14ac:dyDescent="0.25">
      <c r="A1955" t="s">
        <v>2164</v>
      </c>
      <c r="B1955">
        <v>209465</v>
      </c>
      <c r="C1955" t="s">
        <v>9839</v>
      </c>
      <c r="D1955" s="6">
        <v>44519</v>
      </c>
      <c r="E1955" t="s">
        <v>123</v>
      </c>
      <c r="F1955">
        <v>20</v>
      </c>
      <c r="G1955">
        <v>-1.23</v>
      </c>
      <c r="H1955">
        <v>18.77</v>
      </c>
      <c r="I1955" t="s">
        <v>10031</v>
      </c>
      <c r="J1955" t="s">
        <v>10207</v>
      </c>
      <c r="K1955" t="s">
        <v>10363</v>
      </c>
      <c r="L1955" t="s">
        <v>5663</v>
      </c>
      <c r="M1955" t="s">
        <v>5663</v>
      </c>
      <c r="N1955" t="s">
        <v>5663</v>
      </c>
      <c r="O1955" t="s">
        <v>5663</v>
      </c>
      <c r="P1955" t="s">
        <v>5663</v>
      </c>
      <c r="Q1955">
        <v>74.284985061300006</v>
      </c>
      <c r="R1955">
        <v>1485.7</v>
      </c>
      <c r="T1955" s="13">
        <v>0</v>
      </c>
      <c r="U1955" s="13">
        <v>-91.37</v>
      </c>
      <c r="V1955" s="13">
        <v>71.400000000000006</v>
      </c>
      <c r="W1955" s="13">
        <v>1340.13</v>
      </c>
      <c r="X1955" s="13">
        <v>54.2</v>
      </c>
      <c r="Y1955" s="13">
        <v>1485.7</v>
      </c>
      <c r="Z1955" s="7">
        <f t="shared" si="49"/>
        <v>1485.7000000000003</v>
      </c>
      <c r="AB1955" s="7"/>
      <c r="AC1955" s="7"/>
    </row>
    <row r="1956" spans="1:29" x14ac:dyDescent="0.25">
      <c r="A1956" t="s">
        <v>2164</v>
      </c>
      <c r="B1956">
        <v>209466</v>
      </c>
      <c r="C1956" t="s">
        <v>9840</v>
      </c>
      <c r="D1956" s="6">
        <v>44519</v>
      </c>
      <c r="E1956" t="s">
        <v>123</v>
      </c>
      <c r="F1956">
        <v>120</v>
      </c>
      <c r="G1956">
        <v>-5.59</v>
      </c>
      <c r="H1956">
        <v>114.41</v>
      </c>
      <c r="I1956" t="s">
        <v>10032</v>
      </c>
      <c r="J1956" t="s">
        <v>10207</v>
      </c>
      <c r="K1956" t="s">
        <v>10363</v>
      </c>
      <c r="L1956" t="s">
        <v>5663</v>
      </c>
      <c r="M1956" t="s">
        <v>5663</v>
      </c>
      <c r="N1956" t="s">
        <v>5663</v>
      </c>
      <c r="O1956" t="s">
        <v>5663</v>
      </c>
      <c r="P1956" t="s">
        <v>5663</v>
      </c>
      <c r="Q1956">
        <v>74.284985061300006</v>
      </c>
      <c r="R1956">
        <v>11142.75</v>
      </c>
      <c r="T1956" s="13">
        <v>2228.5500000000002</v>
      </c>
      <c r="U1956" s="13">
        <v>-415.25</v>
      </c>
      <c r="V1956" s="13">
        <v>71.400000000000006</v>
      </c>
      <c r="W1956" s="13">
        <v>8168.56</v>
      </c>
      <c r="X1956" s="13">
        <v>330.39</v>
      </c>
      <c r="Y1956" s="13">
        <v>11142.75</v>
      </c>
      <c r="Z1956" s="7">
        <f t="shared" si="49"/>
        <v>11142.75</v>
      </c>
      <c r="AB1956" s="7"/>
      <c r="AC1956" s="7"/>
    </row>
    <row r="1957" spans="1:29" x14ac:dyDescent="0.25">
      <c r="A1957" t="s">
        <v>2164</v>
      </c>
      <c r="B1957">
        <v>209467</v>
      </c>
      <c r="C1957" t="s">
        <v>9841</v>
      </c>
      <c r="D1957" s="6">
        <v>44519</v>
      </c>
      <c r="E1957" t="s">
        <v>123</v>
      </c>
      <c r="F1957">
        <v>99</v>
      </c>
      <c r="G1957">
        <v>-4.67</v>
      </c>
      <c r="H1957">
        <v>94.33</v>
      </c>
      <c r="I1957" t="s">
        <v>10033</v>
      </c>
      <c r="J1957" t="s">
        <v>10208</v>
      </c>
      <c r="K1957" t="s">
        <v>10364</v>
      </c>
      <c r="L1957" t="s">
        <v>5663</v>
      </c>
      <c r="M1957" t="s">
        <v>5663</v>
      </c>
      <c r="N1957" t="s">
        <v>5663</v>
      </c>
      <c r="O1957" t="s">
        <v>5663</v>
      </c>
      <c r="P1957" t="s">
        <v>5663</v>
      </c>
      <c r="Q1957">
        <v>74.284985061300006</v>
      </c>
      <c r="R1957">
        <v>7354.21</v>
      </c>
      <c r="T1957" s="13">
        <v>0</v>
      </c>
      <c r="U1957" s="13">
        <v>-346.91</v>
      </c>
      <c r="V1957" s="13">
        <v>71.400000000000006</v>
      </c>
      <c r="W1957" s="13">
        <v>6734.9</v>
      </c>
      <c r="X1957" s="13">
        <v>272.39999999999998</v>
      </c>
      <c r="Y1957" s="13">
        <v>7354.21</v>
      </c>
      <c r="Z1957" s="7">
        <f t="shared" si="49"/>
        <v>7354.2099999999991</v>
      </c>
      <c r="AB1957" s="7"/>
      <c r="AC1957" s="7"/>
    </row>
    <row r="1958" spans="1:29" x14ac:dyDescent="0.25">
      <c r="A1958" t="s">
        <v>2164</v>
      </c>
      <c r="B1958">
        <v>209469</v>
      </c>
      <c r="C1958" t="s">
        <v>9842</v>
      </c>
      <c r="D1958" s="6">
        <v>44520</v>
      </c>
      <c r="E1958" t="s">
        <v>123</v>
      </c>
      <c r="F1958">
        <v>79</v>
      </c>
      <c r="G1958">
        <v>-3.8</v>
      </c>
      <c r="H1958">
        <v>75.2</v>
      </c>
      <c r="I1958" t="s">
        <v>10034</v>
      </c>
      <c r="J1958" t="s">
        <v>10209</v>
      </c>
      <c r="K1958" t="s">
        <v>10365</v>
      </c>
      <c r="L1958" t="s">
        <v>5663</v>
      </c>
      <c r="M1958" t="s">
        <v>5663</v>
      </c>
      <c r="N1958" t="s">
        <v>5663</v>
      </c>
      <c r="O1958" t="s">
        <v>5663</v>
      </c>
      <c r="P1958" t="s">
        <v>5663</v>
      </c>
      <c r="Q1958">
        <v>74.234344467699998</v>
      </c>
      <c r="R1958">
        <v>7349.2</v>
      </c>
      <c r="T1958" s="13">
        <v>1484.69</v>
      </c>
      <c r="U1958" s="13">
        <v>-282.08999999999997</v>
      </c>
      <c r="V1958" s="13">
        <v>71.55</v>
      </c>
      <c r="W1958" s="13">
        <v>5380.48</v>
      </c>
      <c r="X1958" s="13">
        <v>201.94</v>
      </c>
      <c r="Y1958" s="13">
        <v>7349.2</v>
      </c>
      <c r="Z1958" s="7">
        <f t="shared" si="49"/>
        <v>7349.1999999999989</v>
      </c>
      <c r="AB1958" s="7"/>
      <c r="AC1958" s="7"/>
    </row>
    <row r="1959" spans="1:29" x14ac:dyDescent="0.25">
      <c r="A1959" t="s">
        <v>2164</v>
      </c>
      <c r="B1959">
        <v>209470</v>
      </c>
      <c r="C1959" t="s">
        <v>9843</v>
      </c>
      <c r="D1959" s="6">
        <v>44520</v>
      </c>
      <c r="E1959" t="s">
        <v>123</v>
      </c>
      <c r="F1959">
        <v>79</v>
      </c>
      <c r="G1959">
        <v>-3.8</v>
      </c>
      <c r="H1959">
        <v>75.2</v>
      </c>
      <c r="I1959" t="s">
        <v>10035</v>
      </c>
      <c r="J1959" t="s">
        <v>10210</v>
      </c>
      <c r="K1959" t="s">
        <v>10366</v>
      </c>
      <c r="L1959" t="s">
        <v>5663</v>
      </c>
      <c r="M1959" t="s">
        <v>5663</v>
      </c>
      <c r="N1959" t="s">
        <v>5663</v>
      </c>
      <c r="O1959" t="s">
        <v>5663</v>
      </c>
      <c r="P1959" t="s">
        <v>5663</v>
      </c>
      <c r="Q1959">
        <v>74.234344467699998</v>
      </c>
      <c r="R1959">
        <v>7349.2</v>
      </c>
      <c r="T1959" s="13">
        <v>1484.69</v>
      </c>
      <c r="U1959" s="13">
        <v>-282.08999999999997</v>
      </c>
      <c r="V1959" s="13">
        <v>71.55</v>
      </c>
      <c r="W1959" s="13">
        <v>5380.48</v>
      </c>
      <c r="X1959" s="13">
        <v>201.94</v>
      </c>
      <c r="Y1959" s="13">
        <v>7349.2</v>
      </c>
      <c r="Z1959" s="7">
        <f t="shared" si="49"/>
        <v>7349.1999999999989</v>
      </c>
      <c r="AB1959" s="7"/>
      <c r="AC1959" s="7"/>
    </row>
    <row r="1960" spans="1:29" x14ac:dyDescent="0.25">
      <c r="A1960" t="s">
        <v>2164</v>
      </c>
      <c r="B1960">
        <v>209472</v>
      </c>
      <c r="C1960" t="s">
        <v>9844</v>
      </c>
      <c r="D1960" s="6">
        <v>44520</v>
      </c>
      <c r="E1960" t="s">
        <v>123</v>
      </c>
      <c r="F1960">
        <v>16</v>
      </c>
      <c r="G1960">
        <v>-1.05</v>
      </c>
      <c r="H1960">
        <v>14.95</v>
      </c>
      <c r="I1960" t="s">
        <v>10036</v>
      </c>
      <c r="J1960" t="s">
        <v>10211</v>
      </c>
      <c r="K1960" t="s">
        <v>10367</v>
      </c>
      <c r="L1960" t="s">
        <v>5663</v>
      </c>
      <c r="M1960" t="s">
        <v>5663</v>
      </c>
      <c r="N1960" t="s">
        <v>5663</v>
      </c>
      <c r="O1960" t="s">
        <v>5663</v>
      </c>
      <c r="P1960" t="s">
        <v>5663</v>
      </c>
      <c r="Q1960">
        <v>74.234344467699998</v>
      </c>
      <c r="R1960">
        <v>1484.69</v>
      </c>
      <c r="T1960" s="13">
        <v>296.94</v>
      </c>
      <c r="U1960" s="13">
        <v>-77.95</v>
      </c>
      <c r="V1960" s="13">
        <v>71.55</v>
      </c>
      <c r="W1960" s="13">
        <v>1069.6600000000001</v>
      </c>
      <c r="X1960" s="13">
        <v>40.14</v>
      </c>
      <c r="Y1960" s="13">
        <v>1484.69</v>
      </c>
      <c r="Z1960" s="7">
        <f t="shared" si="49"/>
        <v>1484.6900000000003</v>
      </c>
      <c r="AB1960" s="7"/>
      <c r="AC1960" s="7"/>
    </row>
    <row r="1961" spans="1:29" x14ac:dyDescent="0.25">
      <c r="A1961" t="s">
        <v>2164</v>
      </c>
      <c r="B1961">
        <v>209473</v>
      </c>
      <c r="C1961" t="s">
        <v>9845</v>
      </c>
      <c r="D1961" s="6">
        <v>44520</v>
      </c>
      <c r="E1961" t="s">
        <v>123</v>
      </c>
      <c r="F1961">
        <v>99</v>
      </c>
      <c r="G1961">
        <v>-4.67</v>
      </c>
      <c r="H1961">
        <v>94.33</v>
      </c>
      <c r="I1961" t="s">
        <v>10037</v>
      </c>
      <c r="J1961" t="s">
        <v>10208</v>
      </c>
      <c r="K1961" t="s">
        <v>10364</v>
      </c>
      <c r="L1961" t="s">
        <v>5663</v>
      </c>
      <c r="M1961" t="s">
        <v>5663</v>
      </c>
      <c r="N1961" t="s">
        <v>5663</v>
      </c>
      <c r="O1961" t="s">
        <v>5663</v>
      </c>
      <c r="P1961" t="s">
        <v>5663</v>
      </c>
      <c r="Q1961">
        <v>74.234344467699998</v>
      </c>
      <c r="R1961">
        <v>7349.2</v>
      </c>
      <c r="T1961" s="13">
        <v>0</v>
      </c>
      <c r="U1961" s="13">
        <v>-346.67</v>
      </c>
      <c r="V1961" s="13">
        <v>71.55</v>
      </c>
      <c r="W1961" s="13">
        <v>6749.21</v>
      </c>
      <c r="X1961" s="13">
        <v>253.32</v>
      </c>
      <c r="Y1961" s="13">
        <v>7349.2</v>
      </c>
      <c r="Z1961" s="7">
        <f t="shared" si="49"/>
        <v>7349.2</v>
      </c>
      <c r="AB1961" s="7"/>
      <c r="AC1961" s="7"/>
    </row>
    <row r="1962" spans="1:29" x14ac:dyDescent="0.25">
      <c r="A1962" t="s">
        <v>2164</v>
      </c>
      <c r="B1962">
        <v>209474</v>
      </c>
      <c r="C1962" t="s">
        <v>9846</v>
      </c>
      <c r="D1962" s="6">
        <v>44520</v>
      </c>
      <c r="E1962" t="s">
        <v>123</v>
      </c>
      <c r="F1962">
        <v>99</v>
      </c>
      <c r="G1962">
        <v>-4.67</v>
      </c>
      <c r="H1962">
        <v>94.33</v>
      </c>
      <c r="I1962" t="s">
        <v>10038</v>
      </c>
      <c r="J1962" t="s">
        <v>10208</v>
      </c>
      <c r="K1962" t="s">
        <v>10364</v>
      </c>
      <c r="L1962" t="s">
        <v>5663</v>
      </c>
      <c r="M1962" t="s">
        <v>5663</v>
      </c>
      <c r="N1962" t="s">
        <v>5663</v>
      </c>
      <c r="O1962" t="s">
        <v>5663</v>
      </c>
      <c r="P1962" t="s">
        <v>5663</v>
      </c>
      <c r="Q1962">
        <v>74.234344467699998</v>
      </c>
      <c r="R1962">
        <v>7349.2</v>
      </c>
      <c r="T1962" s="13">
        <v>0</v>
      </c>
      <c r="U1962" s="13">
        <v>-346.67</v>
      </c>
      <c r="V1962" s="13">
        <v>71.55</v>
      </c>
      <c r="W1962" s="13">
        <v>6749.21</v>
      </c>
      <c r="X1962" s="13">
        <v>253.32</v>
      </c>
      <c r="Y1962" s="13">
        <v>7349.2</v>
      </c>
      <c r="Z1962" s="7">
        <f t="shared" si="49"/>
        <v>7349.2</v>
      </c>
      <c r="AB1962" s="7"/>
      <c r="AC1962" s="7"/>
    </row>
    <row r="1963" spans="1:29" x14ac:dyDescent="0.25">
      <c r="A1963" t="s">
        <v>2164</v>
      </c>
      <c r="B1963">
        <v>209475</v>
      </c>
      <c r="C1963" t="s">
        <v>9847</v>
      </c>
      <c r="D1963" s="6">
        <v>44520</v>
      </c>
      <c r="E1963" t="s">
        <v>123</v>
      </c>
      <c r="F1963">
        <v>16</v>
      </c>
      <c r="G1963">
        <v>-1.05</v>
      </c>
      <c r="H1963">
        <v>14.95</v>
      </c>
      <c r="I1963" t="s">
        <v>10039</v>
      </c>
      <c r="J1963" t="s">
        <v>10204</v>
      </c>
      <c r="K1963" t="s">
        <v>10360</v>
      </c>
      <c r="L1963" t="s">
        <v>5663</v>
      </c>
      <c r="M1963" t="s">
        <v>5663</v>
      </c>
      <c r="N1963" t="s">
        <v>5663</v>
      </c>
      <c r="O1963" t="s">
        <v>5663</v>
      </c>
      <c r="P1963" t="s">
        <v>5663</v>
      </c>
      <c r="Q1963">
        <v>74.234344467699998</v>
      </c>
      <c r="R1963">
        <v>1484.69</v>
      </c>
      <c r="T1963" s="13">
        <v>296.94</v>
      </c>
      <c r="U1963" s="13">
        <v>-77.95</v>
      </c>
      <c r="V1963" s="13">
        <v>71.55</v>
      </c>
      <c r="W1963" s="13">
        <v>1069.6600000000001</v>
      </c>
      <c r="X1963" s="13">
        <v>40.14</v>
      </c>
      <c r="Y1963" s="13">
        <v>1484.69</v>
      </c>
      <c r="Z1963" s="7">
        <f t="shared" si="49"/>
        <v>1484.6900000000003</v>
      </c>
      <c r="AB1963" s="7"/>
      <c r="AC1963" s="7"/>
    </row>
    <row r="1964" spans="1:29" x14ac:dyDescent="0.25">
      <c r="A1964" t="s">
        <v>2164</v>
      </c>
      <c r="B1964">
        <v>209476</v>
      </c>
      <c r="C1964" t="s">
        <v>9848</v>
      </c>
      <c r="D1964" s="6">
        <v>44520</v>
      </c>
      <c r="E1964" t="s">
        <v>123</v>
      </c>
      <c r="F1964">
        <v>79</v>
      </c>
      <c r="G1964">
        <v>-3.8</v>
      </c>
      <c r="H1964">
        <v>75.2</v>
      </c>
      <c r="I1964" t="s">
        <v>10040</v>
      </c>
      <c r="J1964" t="s">
        <v>10212</v>
      </c>
      <c r="K1964" t="s">
        <v>10368</v>
      </c>
      <c r="L1964" t="s">
        <v>5663</v>
      </c>
      <c r="M1964" t="s">
        <v>5663</v>
      </c>
      <c r="N1964" t="s">
        <v>5663</v>
      </c>
      <c r="O1964" t="s">
        <v>5663</v>
      </c>
      <c r="P1964" t="s">
        <v>5663</v>
      </c>
      <c r="Q1964">
        <v>74.234344467699998</v>
      </c>
      <c r="R1964">
        <v>7349.2</v>
      </c>
      <c r="T1964" s="13">
        <v>1484.69</v>
      </c>
      <c r="U1964" s="13">
        <v>-282.08999999999997</v>
      </c>
      <c r="V1964" s="13">
        <v>71.55</v>
      </c>
      <c r="W1964" s="13">
        <v>5380.48</v>
      </c>
      <c r="X1964" s="13">
        <v>201.94</v>
      </c>
      <c r="Y1964" s="13">
        <v>7349.2</v>
      </c>
      <c r="Z1964" s="7">
        <f t="shared" si="49"/>
        <v>7349.1999999999989</v>
      </c>
      <c r="AB1964" s="7"/>
      <c r="AC1964" s="7"/>
    </row>
    <row r="1965" spans="1:29" x14ac:dyDescent="0.25">
      <c r="A1965" t="s">
        <v>2164</v>
      </c>
      <c r="B1965">
        <v>209477</v>
      </c>
      <c r="C1965" t="s">
        <v>9849</v>
      </c>
      <c r="D1965" s="6">
        <v>44520</v>
      </c>
      <c r="E1965" t="s">
        <v>123</v>
      </c>
      <c r="F1965">
        <v>79</v>
      </c>
      <c r="G1965">
        <v>-3.8</v>
      </c>
      <c r="H1965">
        <v>75.2</v>
      </c>
      <c r="I1965" t="s">
        <v>10041</v>
      </c>
      <c r="J1965" t="s">
        <v>10213</v>
      </c>
      <c r="K1965" t="s">
        <v>10369</v>
      </c>
      <c r="L1965" t="s">
        <v>5663</v>
      </c>
      <c r="M1965" t="s">
        <v>5663</v>
      </c>
      <c r="N1965" t="s">
        <v>5663</v>
      </c>
      <c r="O1965" t="s">
        <v>5663</v>
      </c>
      <c r="P1965" t="s">
        <v>5663</v>
      </c>
      <c r="Q1965">
        <v>74.234344467699998</v>
      </c>
      <c r="R1965">
        <v>7349.2</v>
      </c>
      <c r="T1965" s="13">
        <v>1484.69</v>
      </c>
      <c r="U1965" s="13">
        <v>-282.08999999999997</v>
      </c>
      <c r="V1965" s="13">
        <v>71.55</v>
      </c>
      <c r="W1965" s="13">
        <v>5380.48</v>
      </c>
      <c r="X1965" s="13">
        <v>201.94</v>
      </c>
      <c r="Y1965" s="13">
        <v>7349.2</v>
      </c>
      <c r="Z1965" s="7">
        <f t="shared" si="49"/>
        <v>7349.1999999999989</v>
      </c>
      <c r="AB1965" s="7"/>
      <c r="AC1965" s="7"/>
    </row>
    <row r="1966" spans="1:29" x14ac:dyDescent="0.25">
      <c r="A1966" t="s">
        <v>2164</v>
      </c>
      <c r="B1966">
        <v>209478</v>
      </c>
      <c r="C1966" t="s">
        <v>9850</v>
      </c>
      <c r="D1966" s="6">
        <v>44520</v>
      </c>
      <c r="E1966" t="s">
        <v>123</v>
      </c>
      <c r="F1966">
        <v>20</v>
      </c>
      <c r="G1966">
        <v>-1.23</v>
      </c>
      <c r="H1966">
        <v>18.77</v>
      </c>
      <c r="I1966" t="s">
        <v>10042</v>
      </c>
      <c r="J1966" t="s">
        <v>10214</v>
      </c>
      <c r="K1966" t="s">
        <v>10370</v>
      </c>
      <c r="L1966" t="s">
        <v>5663</v>
      </c>
      <c r="M1966" t="s">
        <v>5663</v>
      </c>
      <c r="N1966" t="s">
        <v>5663</v>
      </c>
      <c r="O1966" t="s">
        <v>5663</v>
      </c>
      <c r="P1966" t="s">
        <v>5663</v>
      </c>
      <c r="Q1966">
        <v>74.234344467699998</v>
      </c>
      <c r="R1966">
        <v>1484.69</v>
      </c>
      <c r="T1966" s="13">
        <v>0</v>
      </c>
      <c r="U1966" s="13">
        <v>-91.31</v>
      </c>
      <c r="V1966" s="13">
        <v>71.55</v>
      </c>
      <c r="W1966" s="13">
        <v>1342.97</v>
      </c>
      <c r="X1966" s="13">
        <v>50.41</v>
      </c>
      <c r="Y1966" s="13">
        <v>1484.69</v>
      </c>
      <c r="Z1966" s="7">
        <f t="shared" si="49"/>
        <v>1484.69</v>
      </c>
      <c r="AB1966" s="7"/>
      <c r="AC1966" s="7"/>
    </row>
    <row r="1967" spans="1:29" x14ac:dyDescent="0.25">
      <c r="A1967" t="s">
        <v>2164</v>
      </c>
      <c r="B1967">
        <v>209479</v>
      </c>
      <c r="C1967" t="s">
        <v>9851</v>
      </c>
      <c r="D1967" s="6">
        <v>44520</v>
      </c>
      <c r="E1967" t="s">
        <v>123</v>
      </c>
      <c r="F1967">
        <v>79</v>
      </c>
      <c r="G1967">
        <v>-3.8</v>
      </c>
      <c r="H1967">
        <v>75.2</v>
      </c>
      <c r="I1967" t="s">
        <v>10043</v>
      </c>
      <c r="J1967" t="s">
        <v>10215</v>
      </c>
      <c r="K1967" t="s">
        <v>10371</v>
      </c>
      <c r="L1967" t="s">
        <v>5663</v>
      </c>
      <c r="M1967" t="s">
        <v>5663</v>
      </c>
      <c r="N1967" t="s">
        <v>5663</v>
      </c>
      <c r="O1967" t="s">
        <v>5663</v>
      </c>
      <c r="P1967" t="s">
        <v>5663</v>
      </c>
      <c r="Q1967">
        <v>74.234344467699998</v>
      </c>
      <c r="R1967">
        <v>7349.2</v>
      </c>
      <c r="T1967" s="13">
        <v>1484.69</v>
      </c>
      <c r="U1967" s="13">
        <v>-282.08999999999997</v>
      </c>
      <c r="V1967" s="13">
        <v>71.55</v>
      </c>
      <c r="W1967" s="13">
        <v>5380.48</v>
      </c>
      <c r="X1967" s="13">
        <v>201.94</v>
      </c>
      <c r="Y1967" s="13">
        <v>7349.2</v>
      </c>
      <c r="Z1967" s="7">
        <f t="shared" si="49"/>
        <v>7349.1999999999989</v>
      </c>
      <c r="AB1967" s="7"/>
      <c r="AC1967" s="7"/>
    </row>
    <row r="1968" spans="1:29" x14ac:dyDescent="0.25">
      <c r="A1968" t="s">
        <v>2164</v>
      </c>
      <c r="B1968">
        <v>209480</v>
      </c>
      <c r="C1968" t="s">
        <v>9852</v>
      </c>
      <c r="D1968" s="6">
        <v>44520</v>
      </c>
      <c r="E1968" t="s">
        <v>123</v>
      </c>
      <c r="F1968">
        <v>16</v>
      </c>
      <c r="G1968">
        <v>-1.05</v>
      </c>
      <c r="H1968">
        <v>14.95</v>
      </c>
      <c r="I1968" t="s">
        <v>10044</v>
      </c>
      <c r="J1968" t="s">
        <v>10216</v>
      </c>
      <c r="K1968" t="s">
        <v>10372</v>
      </c>
      <c r="L1968" t="s">
        <v>5663</v>
      </c>
      <c r="M1968" t="s">
        <v>5663</v>
      </c>
      <c r="N1968" t="s">
        <v>5663</v>
      </c>
      <c r="O1968" t="s">
        <v>5663</v>
      </c>
      <c r="P1968" t="s">
        <v>5663</v>
      </c>
      <c r="Q1968">
        <v>74.234344467699998</v>
      </c>
      <c r="R1968">
        <v>1484.69</v>
      </c>
      <c r="T1968" s="13">
        <v>296.94</v>
      </c>
      <c r="U1968" s="13">
        <v>-77.95</v>
      </c>
      <c r="V1968" s="13">
        <v>71.55</v>
      </c>
      <c r="W1968" s="13">
        <v>1069.6600000000001</v>
      </c>
      <c r="X1968" s="13">
        <v>40.14</v>
      </c>
      <c r="Y1968" s="13">
        <v>1484.69</v>
      </c>
      <c r="Z1968" s="7">
        <f t="shared" si="49"/>
        <v>1484.6900000000003</v>
      </c>
      <c r="AB1968" s="7"/>
      <c r="AC1968" s="7"/>
    </row>
    <row r="1969" spans="1:29" x14ac:dyDescent="0.25">
      <c r="A1969" t="s">
        <v>2164</v>
      </c>
      <c r="B1969">
        <v>209482</v>
      </c>
      <c r="C1969" t="s">
        <v>9853</v>
      </c>
      <c r="D1969" s="6">
        <v>44521</v>
      </c>
      <c r="E1969" t="s">
        <v>123</v>
      </c>
      <c r="F1969">
        <v>95</v>
      </c>
      <c r="G1969">
        <v>-4.51</v>
      </c>
      <c r="H1969">
        <v>90.49</v>
      </c>
      <c r="I1969" t="s">
        <v>10045</v>
      </c>
      <c r="J1969" t="s">
        <v>10217</v>
      </c>
      <c r="K1969" t="s">
        <v>10373</v>
      </c>
      <c r="L1969" t="s">
        <v>5663</v>
      </c>
      <c r="M1969" t="s">
        <v>5663</v>
      </c>
      <c r="N1969" t="s">
        <v>5663</v>
      </c>
      <c r="O1969" t="s">
        <v>5663</v>
      </c>
      <c r="P1969" t="s">
        <v>5663</v>
      </c>
      <c r="Q1969">
        <v>74.234242660999996</v>
      </c>
      <c r="R1969">
        <v>8833.8700000000008</v>
      </c>
      <c r="T1969" s="13">
        <v>1781.62</v>
      </c>
      <c r="U1969" s="13">
        <v>-334.8</v>
      </c>
      <c r="V1969" s="13">
        <v>71.55</v>
      </c>
      <c r="W1969" s="13">
        <v>6474.47</v>
      </c>
      <c r="X1969" s="13">
        <v>242.98</v>
      </c>
      <c r="Y1969" s="13">
        <v>8833.8700000000008</v>
      </c>
      <c r="Z1969" s="7">
        <f t="shared" si="49"/>
        <v>8833.869999999999</v>
      </c>
      <c r="AB1969" s="7"/>
      <c r="AC1969" s="7"/>
    </row>
    <row r="1970" spans="1:29" x14ac:dyDescent="0.25">
      <c r="A1970" t="s">
        <v>2164</v>
      </c>
      <c r="B1970">
        <v>209484</v>
      </c>
      <c r="C1970" t="s">
        <v>9854</v>
      </c>
      <c r="D1970" s="6">
        <v>44521</v>
      </c>
      <c r="E1970" t="s">
        <v>123</v>
      </c>
      <c r="F1970">
        <v>99</v>
      </c>
      <c r="G1970">
        <v>-4.67</v>
      </c>
      <c r="H1970">
        <v>94.33</v>
      </c>
      <c r="I1970" t="s">
        <v>10046</v>
      </c>
      <c r="J1970" t="s">
        <v>10218</v>
      </c>
      <c r="K1970" t="s">
        <v>10374</v>
      </c>
      <c r="L1970" t="s">
        <v>5663</v>
      </c>
      <c r="M1970" t="s">
        <v>5663</v>
      </c>
      <c r="N1970" t="s">
        <v>5663</v>
      </c>
      <c r="O1970" t="s">
        <v>5663</v>
      </c>
      <c r="P1970" t="s">
        <v>5663</v>
      </c>
      <c r="Q1970">
        <v>74.234242660999996</v>
      </c>
      <c r="R1970">
        <v>7349.19</v>
      </c>
      <c r="T1970" s="13">
        <v>0</v>
      </c>
      <c r="U1970" s="13">
        <v>-346.67</v>
      </c>
      <c r="V1970" s="13">
        <v>71.55</v>
      </c>
      <c r="W1970" s="13">
        <v>6749.22</v>
      </c>
      <c r="X1970" s="13">
        <v>253.3</v>
      </c>
      <c r="Y1970" s="13">
        <v>7349.19</v>
      </c>
      <c r="Z1970" s="7">
        <f t="shared" si="49"/>
        <v>7349.1900000000005</v>
      </c>
      <c r="AB1970" s="7"/>
      <c r="AC1970" s="7"/>
    </row>
    <row r="1971" spans="1:29" x14ac:dyDescent="0.25">
      <c r="A1971" t="s">
        <v>2164</v>
      </c>
      <c r="B1971">
        <v>209483</v>
      </c>
      <c r="C1971" t="s">
        <v>9855</v>
      </c>
      <c r="D1971" s="6">
        <v>44521</v>
      </c>
      <c r="E1971" t="s">
        <v>123</v>
      </c>
      <c r="F1971">
        <v>32</v>
      </c>
      <c r="G1971">
        <v>-1.75</v>
      </c>
      <c r="H1971">
        <v>30.25</v>
      </c>
      <c r="I1971" t="s">
        <v>10047</v>
      </c>
      <c r="J1971" t="s">
        <v>10219</v>
      </c>
      <c r="K1971" t="s">
        <v>10375</v>
      </c>
      <c r="L1971" t="s">
        <v>5663</v>
      </c>
      <c r="M1971" t="s">
        <v>5663</v>
      </c>
      <c r="N1971" t="s">
        <v>5663</v>
      </c>
      <c r="O1971" t="s">
        <v>5663</v>
      </c>
      <c r="P1971" t="s">
        <v>5663</v>
      </c>
      <c r="Q1971">
        <v>74.234242660999996</v>
      </c>
      <c r="R1971">
        <v>2969.37</v>
      </c>
      <c r="T1971" s="13">
        <v>593.87</v>
      </c>
      <c r="U1971" s="13">
        <v>-129.91</v>
      </c>
      <c r="V1971" s="13">
        <v>71.55</v>
      </c>
      <c r="W1971" s="13">
        <v>2164.36</v>
      </c>
      <c r="X1971" s="13">
        <v>81.23</v>
      </c>
      <c r="Y1971" s="13">
        <v>2969.37</v>
      </c>
      <c r="Z1971" s="7">
        <f t="shared" si="49"/>
        <v>2969.37</v>
      </c>
      <c r="AB1971" s="7"/>
      <c r="AC1971" s="7"/>
    </row>
    <row r="1972" spans="1:29" x14ac:dyDescent="0.25">
      <c r="A1972" t="s">
        <v>2164</v>
      </c>
      <c r="B1972">
        <v>209485</v>
      </c>
      <c r="C1972" t="s">
        <v>9856</v>
      </c>
      <c r="D1972" s="6">
        <v>44522</v>
      </c>
      <c r="E1972" t="s">
        <v>123</v>
      </c>
      <c r="F1972">
        <v>20</v>
      </c>
      <c r="G1972">
        <v>-1.23</v>
      </c>
      <c r="H1972">
        <v>18.77</v>
      </c>
      <c r="I1972" t="s">
        <v>10048</v>
      </c>
      <c r="J1972" t="s">
        <v>10220</v>
      </c>
      <c r="K1972" t="s">
        <v>10376</v>
      </c>
      <c r="L1972" t="s">
        <v>5663</v>
      </c>
      <c r="M1972" t="s">
        <v>5663</v>
      </c>
      <c r="N1972" t="s">
        <v>5663</v>
      </c>
      <c r="O1972" t="s">
        <v>5663</v>
      </c>
      <c r="P1972" t="s">
        <v>5663</v>
      </c>
      <c r="Q1972">
        <v>74.403240502399996</v>
      </c>
      <c r="R1972">
        <v>1488.06</v>
      </c>
      <c r="T1972" s="13">
        <v>0</v>
      </c>
      <c r="U1972" s="13">
        <v>-91.52</v>
      </c>
      <c r="V1972" s="13">
        <v>71.83</v>
      </c>
      <c r="W1972" s="13">
        <v>1348.18</v>
      </c>
      <c r="X1972" s="13">
        <v>48.36</v>
      </c>
      <c r="Y1972" s="13">
        <v>1488.06</v>
      </c>
      <c r="Z1972" s="7">
        <f t="shared" si="49"/>
        <v>1488.06</v>
      </c>
      <c r="AB1972" s="7"/>
      <c r="AC1972" s="7"/>
    </row>
    <row r="1973" spans="1:29" x14ac:dyDescent="0.25">
      <c r="A1973" t="s">
        <v>2164</v>
      </c>
      <c r="B1973">
        <v>209486</v>
      </c>
      <c r="C1973" t="s">
        <v>9857</v>
      </c>
      <c r="D1973" s="6">
        <v>44522</v>
      </c>
      <c r="E1973" t="s">
        <v>123</v>
      </c>
      <c r="F1973">
        <v>79</v>
      </c>
      <c r="G1973">
        <v>-3.8</v>
      </c>
      <c r="H1973">
        <v>75.2</v>
      </c>
      <c r="I1973" t="s">
        <v>10049</v>
      </c>
      <c r="J1973" t="s">
        <v>10221</v>
      </c>
      <c r="K1973" t="s">
        <v>10377</v>
      </c>
      <c r="L1973" t="s">
        <v>5663</v>
      </c>
      <c r="M1973" t="s">
        <v>5663</v>
      </c>
      <c r="N1973" t="s">
        <v>5663</v>
      </c>
      <c r="O1973" t="s">
        <v>5663</v>
      </c>
      <c r="P1973" t="s">
        <v>5663</v>
      </c>
      <c r="Q1973">
        <v>74.403240502399996</v>
      </c>
      <c r="R1973">
        <v>7365.92</v>
      </c>
      <c r="T1973" s="13">
        <v>1488.06</v>
      </c>
      <c r="U1973" s="13">
        <v>-282.73</v>
      </c>
      <c r="V1973" s="13">
        <v>71.83</v>
      </c>
      <c r="W1973" s="13">
        <v>5401.35</v>
      </c>
      <c r="X1973" s="13">
        <v>193.78</v>
      </c>
      <c r="Y1973" s="13">
        <v>7365.92</v>
      </c>
      <c r="Z1973" s="7">
        <f t="shared" si="49"/>
        <v>7365.92</v>
      </c>
      <c r="AB1973" s="7"/>
      <c r="AC1973" s="7"/>
    </row>
    <row r="1974" spans="1:29" x14ac:dyDescent="0.25">
      <c r="A1974" t="s">
        <v>2164</v>
      </c>
      <c r="B1974">
        <v>209487</v>
      </c>
      <c r="C1974" t="s">
        <v>9858</v>
      </c>
      <c r="D1974" s="6">
        <v>44522</v>
      </c>
      <c r="E1974" t="s">
        <v>123</v>
      </c>
      <c r="F1974">
        <v>16</v>
      </c>
      <c r="G1974">
        <v>-1.05</v>
      </c>
      <c r="H1974">
        <v>14.95</v>
      </c>
      <c r="I1974" t="s">
        <v>10050</v>
      </c>
      <c r="J1974" t="s">
        <v>10220</v>
      </c>
      <c r="K1974" t="s">
        <v>10376</v>
      </c>
      <c r="L1974" t="s">
        <v>5663</v>
      </c>
      <c r="M1974" t="s">
        <v>5663</v>
      </c>
      <c r="N1974" t="s">
        <v>5663</v>
      </c>
      <c r="O1974" t="s">
        <v>5663</v>
      </c>
      <c r="P1974" t="s">
        <v>5663</v>
      </c>
      <c r="Q1974">
        <v>74.403240502399996</v>
      </c>
      <c r="R1974">
        <v>1488.06</v>
      </c>
      <c r="T1974" s="13">
        <v>297.61</v>
      </c>
      <c r="U1974" s="13">
        <v>-78.12</v>
      </c>
      <c r="V1974" s="13">
        <v>71.83</v>
      </c>
      <c r="W1974" s="13">
        <v>1073.81</v>
      </c>
      <c r="X1974" s="13">
        <v>38.520000000000003</v>
      </c>
      <c r="Y1974" s="13">
        <v>1488.06</v>
      </c>
      <c r="Z1974" s="7">
        <f t="shared" si="49"/>
        <v>1488.06</v>
      </c>
      <c r="AB1974" s="7"/>
      <c r="AC1974" s="7"/>
    </row>
    <row r="1975" spans="1:29" x14ac:dyDescent="0.25">
      <c r="A1975" t="s">
        <v>2164</v>
      </c>
      <c r="B1975">
        <v>209488</v>
      </c>
      <c r="C1975" t="s">
        <v>9859</v>
      </c>
      <c r="D1975" s="6">
        <v>44522</v>
      </c>
      <c r="E1975" t="s">
        <v>123</v>
      </c>
      <c r="F1975">
        <v>40</v>
      </c>
      <c r="G1975">
        <v>-2.1</v>
      </c>
      <c r="H1975">
        <v>37.9</v>
      </c>
      <c r="I1975" t="s">
        <v>10051</v>
      </c>
      <c r="J1975" t="s">
        <v>9101</v>
      </c>
      <c r="K1975" t="s">
        <v>9102</v>
      </c>
      <c r="L1975" t="s">
        <v>5663</v>
      </c>
      <c r="M1975" t="s">
        <v>5663</v>
      </c>
      <c r="N1975" t="s">
        <v>5663</v>
      </c>
      <c r="O1975" t="s">
        <v>5663</v>
      </c>
      <c r="P1975" t="s">
        <v>5663</v>
      </c>
      <c r="Q1975">
        <v>74.403240502399996</v>
      </c>
      <c r="R1975">
        <v>2976.13</v>
      </c>
      <c r="T1975" s="13">
        <v>0</v>
      </c>
      <c r="U1975" s="13">
        <v>-156.25</v>
      </c>
      <c r="V1975" s="13">
        <v>71.83</v>
      </c>
      <c r="W1975" s="13">
        <v>2722.23</v>
      </c>
      <c r="X1975" s="13">
        <v>97.65</v>
      </c>
      <c r="Y1975" s="13">
        <v>2976.13</v>
      </c>
      <c r="Z1975" s="7">
        <f t="shared" si="49"/>
        <v>2976.13</v>
      </c>
      <c r="AB1975" s="7"/>
      <c r="AC1975" s="7"/>
    </row>
    <row r="1976" spans="1:29" x14ac:dyDescent="0.25">
      <c r="A1976" t="s">
        <v>2164</v>
      </c>
      <c r="B1976">
        <v>209493</v>
      </c>
      <c r="C1976" t="s">
        <v>9860</v>
      </c>
      <c r="D1976" s="6">
        <v>44522</v>
      </c>
      <c r="E1976" t="s">
        <v>123</v>
      </c>
      <c r="F1976">
        <v>79</v>
      </c>
      <c r="G1976">
        <v>-3.8</v>
      </c>
      <c r="H1976">
        <v>75.2</v>
      </c>
      <c r="I1976" t="s">
        <v>10052</v>
      </c>
      <c r="J1976" t="s">
        <v>10222</v>
      </c>
      <c r="K1976" t="s">
        <v>10378</v>
      </c>
      <c r="L1976" t="s">
        <v>5663</v>
      </c>
      <c r="M1976" t="s">
        <v>5663</v>
      </c>
      <c r="N1976" t="s">
        <v>5663</v>
      </c>
      <c r="O1976" t="s">
        <v>5663</v>
      </c>
      <c r="P1976" t="s">
        <v>5663</v>
      </c>
      <c r="Q1976">
        <v>74.403240502399996</v>
      </c>
      <c r="R1976">
        <v>7365.92</v>
      </c>
      <c r="T1976" s="13">
        <v>1488.06</v>
      </c>
      <c r="U1976" s="13">
        <v>-282.73</v>
      </c>
      <c r="V1976" s="13">
        <v>71.83</v>
      </c>
      <c r="W1976" s="13">
        <v>5401.35</v>
      </c>
      <c r="X1976" s="13">
        <v>193.78</v>
      </c>
      <c r="Y1976" s="13">
        <v>7365.92</v>
      </c>
      <c r="Z1976" s="7">
        <f t="shared" si="49"/>
        <v>7365.92</v>
      </c>
      <c r="AB1976" s="7"/>
      <c r="AC1976" s="7"/>
    </row>
    <row r="1977" spans="1:29" x14ac:dyDescent="0.25">
      <c r="A1977" t="s">
        <v>2164</v>
      </c>
      <c r="B1977">
        <v>209495</v>
      </c>
      <c r="C1977" t="s">
        <v>9861</v>
      </c>
      <c r="D1977" s="6">
        <v>44522</v>
      </c>
      <c r="E1977" t="s">
        <v>123</v>
      </c>
      <c r="F1977">
        <v>16</v>
      </c>
      <c r="G1977">
        <v>-1.05</v>
      </c>
      <c r="H1977">
        <v>14.95</v>
      </c>
      <c r="I1977" t="s">
        <v>10053</v>
      </c>
      <c r="J1977" t="s">
        <v>10197</v>
      </c>
      <c r="K1977" t="s">
        <v>10353</v>
      </c>
      <c r="L1977" t="s">
        <v>5663</v>
      </c>
      <c r="M1977" t="s">
        <v>5663</v>
      </c>
      <c r="N1977" t="s">
        <v>5663</v>
      </c>
      <c r="O1977" t="s">
        <v>5663</v>
      </c>
      <c r="P1977" t="s">
        <v>5663</v>
      </c>
      <c r="Q1977">
        <v>74.403240502399996</v>
      </c>
      <c r="R1977">
        <v>1488.06</v>
      </c>
      <c r="T1977" s="13">
        <v>297.61</v>
      </c>
      <c r="U1977" s="13">
        <v>-78.12</v>
      </c>
      <c r="V1977" s="13">
        <v>71.83</v>
      </c>
      <c r="W1977" s="13">
        <v>1073.81</v>
      </c>
      <c r="X1977" s="13">
        <v>38.520000000000003</v>
      </c>
      <c r="Y1977" s="13">
        <v>1488.06</v>
      </c>
      <c r="Z1977" s="7">
        <f t="shared" si="49"/>
        <v>1488.06</v>
      </c>
      <c r="AB1977" s="7"/>
      <c r="AC1977" s="7"/>
    </row>
    <row r="1978" spans="1:29" x14ac:dyDescent="0.25">
      <c r="A1978" t="s">
        <v>2164</v>
      </c>
      <c r="B1978">
        <v>209497</v>
      </c>
      <c r="C1978" t="s">
        <v>9862</v>
      </c>
      <c r="D1978" s="6">
        <v>44523</v>
      </c>
      <c r="E1978" t="s">
        <v>123</v>
      </c>
      <c r="F1978">
        <v>99</v>
      </c>
      <c r="G1978">
        <v>-4.67</v>
      </c>
      <c r="H1978">
        <v>94.33</v>
      </c>
      <c r="I1978" t="s">
        <v>10054</v>
      </c>
      <c r="J1978" t="s">
        <v>10223</v>
      </c>
      <c r="K1978" t="s">
        <v>10379</v>
      </c>
      <c r="L1978" t="s">
        <v>5663</v>
      </c>
      <c r="M1978" t="s">
        <v>5663</v>
      </c>
      <c r="N1978" t="s">
        <v>5663</v>
      </c>
      <c r="O1978" t="s">
        <v>5663</v>
      </c>
      <c r="P1978" t="s">
        <v>5663</v>
      </c>
      <c r="Q1978">
        <v>74.484512189</v>
      </c>
      <c r="R1978">
        <v>7373.97</v>
      </c>
      <c r="T1978" s="13">
        <v>0</v>
      </c>
      <c r="U1978" s="13">
        <v>-347.84</v>
      </c>
      <c r="V1978" s="13">
        <v>71.83</v>
      </c>
      <c r="W1978" s="13">
        <v>6775.4</v>
      </c>
      <c r="X1978" s="13">
        <v>250.73</v>
      </c>
      <c r="Y1978" s="13">
        <v>7373.97</v>
      </c>
      <c r="Z1978" s="7">
        <f t="shared" si="49"/>
        <v>7373.9699999999993</v>
      </c>
      <c r="AB1978" s="7"/>
      <c r="AC1978" s="7"/>
    </row>
    <row r="1979" spans="1:29" x14ac:dyDescent="0.25">
      <c r="A1979" t="s">
        <v>2164</v>
      </c>
      <c r="B1979">
        <v>209498</v>
      </c>
      <c r="C1979" t="s">
        <v>9863</v>
      </c>
      <c r="D1979" s="6">
        <v>44523</v>
      </c>
      <c r="E1979" t="s">
        <v>123</v>
      </c>
      <c r="F1979">
        <v>32</v>
      </c>
      <c r="G1979">
        <v>-1.75</v>
      </c>
      <c r="H1979">
        <v>30.25</v>
      </c>
      <c r="I1979" t="s">
        <v>10055</v>
      </c>
      <c r="J1979" t="s">
        <v>10206</v>
      </c>
      <c r="K1979" t="s">
        <v>10362</v>
      </c>
      <c r="L1979" t="s">
        <v>5663</v>
      </c>
      <c r="M1979" t="s">
        <v>5663</v>
      </c>
      <c r="N1979" t="s">
        <v>5663</v>
      </c>
      <c r="O1979" t="s">
        <v>5663</v>
      </c>
      <c r="P1979" t="s">
        <v>5663</v>
      </c>
      <c r="Q1979">
        <v>74.484512189</v>
      </c>
      <c r="R1979">
        <v>2979.38</v>
      </c>
      <c r="T1979" s="13">
        <v>595.88</v>
      </c>
      <c r="U1979" s="13">
        <v>-130.35</v>
      </c>
      <c r="V1979" s="13">
        <v>71.83</v>
      </c>
      <c r="W1979" s="13">
        <v>2172.75</v>
      </c>
      <c r="X1979" s="13">
        <v>80.400000000000006</v>
      </c>
      <c r="Y1979" s="13">
        <v>2979.38</v>
      </c>
      <c r="Z1979" s="7">
        <f t="shared" si="49"/>
        <v>2979.38</v>
      </c>
      <c r="AB1979" s="7"/>
      <c r="AC1979" s="7"/>
    </row>
    <row r="1980" spans="1:29" x14ac:dyDescent="0.25">
      <c r="A1980" t="s">
        <v>2164</v>
      </c>
      <c r="B1980">
        <v>209499</v>
      </c>
      <c r="C1980" t="s">
        <v>9864</v>
      </c>
      <c r="D1980" s="6">
        <v>44523</v>
      </c>
      <c r="E1980" t="s">
        <v>123</v>
      </c>
      <c r="F1980">
        <v>64</v>
      </c>
      <c r="G1980">
        <v>-3.15</v>
      </c>
      <c r="H1980">
        <v>60.85</v>
      </c>
      <c r="I1980" t="s">
        <v>10056</v>
      </c>
      <c r="J1980" t="s">
        <v>10224</v>
      </c>
      <c r="K1980" t="s">
        <v>10380</v>
      </c>
      <c r="L1980" t="s">
        <v>5663</v>
      </c>
      <c r="M1980" t="s">
        <v>5663</v>
      </c>
      <c r="N1980" t="s">
        <v>5663</v>
      </c>
      <c r="O1980" t="s">
        <v>5663</v>
      </c>
      <c r="P1980" t="s">
        <v>5663</v>
      </c>
      <c r="Q1980">
        <v>74.484512189</v>
      </c>
      <c r="R1980">
        <v>5958.76</v>
      </c>
      <c r="T1980" s="13">
        <v>1191.75</v>
      </c>
      <c r="U1980" s="13">
        <v>-234.63</v>
      </c>
      <c r="V1980" s="13">
        <v>71.83</v>
      </c>
      <c r="W1980" s="13">
        <v>4370.6400000000003</v>
      </c>
      <c r="X1980" s="13">
        <v>161.74</v>
      </c>
      <c r="Y1980" s="13">
        <v>5958.76</v>
      </c>
      <c r="Z1980" s="7">
        <f t="shared" si="49"/>
        <v>5958.76</v>
      </c>
      <c r="AB1980" s="7"/>
      <c r="AC1980" s="7"/>
    </row>
    <row r="1981" spans="1:29" x14ac:dyDescent="0.25">
      <c r="A1981" t="s">
        <v>2164</v>
      </c>
      <c r="B1981">
        <v>209510</v>
      </c>
      <c r="C1981" t="s">
        <v>9865</v>
      </c>
      <c r="D1981" s="6">
        <v>44523</v>
      </c>
      <c r="E1981" t="s">
        <v>123</v>
      </c>
      <c r="F1981">
        <v>32</v>
      </c>
      <c r="G1981">
        <v>-1.75</v>
      </c>
      <c r="H1981">
        <v>30.25</v>
      </c>
      <c r="I1981" t="s">
        <v>10057</v>
      </c>
      <c r="J1981" t="s">
        <v>10225</v>
      </c>
      <c r="K1981" t="s">
        <v>10381</v>
      </c>
      <c r="L1981" t="s">
        <v>5663</v>
      </c>
      <c r="M1981" t="s">
        <v>5663</v>
      </c>
      <c r="N1981" t="s">
        <v>5663</v>
      </c>
      <c r="O1981" t="s">
        <v>5663</v>
      </c>
      <c r="P1981" t="s">
        <v>5663</v>
      </c>
      <c r="Q1981">
        <v>74.484512189</v>
      </c>
      <c r="R1981">
        <v>2979.38</v>
      </c>
      <c r="T1981" s="13">
        <v>595.88</v>
      </c>
      <c r="U1981" s="13">
        <v>-130.35</v>
      </c>
      <c r="V1981" s="13">
        <v>71.83</v>
      </c>
      <c r="W1981" s="13">
        <v>2172.75</v>
      </c>
      <c r="X1981" s="13">
        <v>80.400000000000006</v>
      </c>
      <c r="Y1981" s="13">
        <v>2979.38</v>
      </c>
      <c r="Z1981" s="7">
        <f t="shared" si="49"/>
        <v>2979.38</v>
      </c>
      <c r="AB1981" s="7"/>
      <c r="AC1981" s="7"/>
    </row>
    <row r="1982" spans="1:29" x14ac:dyDescent="0.25">
      <c r="A1982" t="s">
        <v>2164</v>
      </c>
      <c r="B1982">
        <v>209511</v>
      </c>
      <c r="C1982" t="s">
        <v>9866</v>
      </c>
      <c r="D1982" s="6">
        <v>44524</v>
      </c>
      <c r="E1982" t="s">
        <v>123</v>
      </c>
      <c r="F1982">
        <v>16</v>
      </c>
      <c r="G1982">
        <v>-1.05</v>
      </c>
      <c r="H1982">
        <v>14.95</v>
      </c>
      <c r="I1982" t="s">
        <v>10058</v>
      </c>
      <c r="J1982" t="s">
        <v>1215</v>
      </c>
      <c r="K1982" t="s">
        <v>1216</v>
      </c>
      <c r="L1982" t="s">
        <v>5663</v>
      </c>
      <c r="M1982" t="s">
        <v>5663</v>
      </c>
      <c r="N1982" t="s">
        <v>5663</v>
      </c>
      <c r="O1982" t="s">
        <v>5663</v>
      </c>
      <c r="P1982" t="s">
        <v>5663</v>
      </c>
      <c r="Q1982">
        <v>74.555441332100003</v>
      </c>
      <c r="R1982">
        <v>1491.11</v>
      </c>
      <c r="T1982" s="13">
        <v>298.22000000000003</v>
      </c>
      <c r="U1982" s="13">
        <v>-78.28</v>
      </c>
      <c r="V1982" s="13">
        <v>71.680000000000007</v>
      </c>
      <c r="W1982" s="13">
        <v>1071.6199999999999</v>
      </c>
      <c r="X1982" s="13">
        <v>42.99</v>
      </c>
      <c r="Y1982" s="13">
        <v>1491.11</v>
      </c>
      <c r="Z1982" s="7">
        <f t="shared" si="49"/>
        <v>1491.11</v>
      </c>
      <c r="AB1982" s="7"/>
      <c r="AC1982" s="7"/>
    </row>
    <row r="1983" spans="1:29" x14ac:dyDescent="0.25">
      <c r="A1983" t="s">
        <v>2164</v>
      </c>
      <c r="B1983">
        <v>209512</v>
      </c>
      <c r="C1983" t="s">
        <v>9867</v>
      </c>
      <c r="D1983" s="6">
        <v>44524</v>
      </c>
      <c r="E1983" t="s">
        <v>123</v>
      </c>
      <c r="F1983">
        <v>79</v>
      </c>
      <c r="G1983">
        <v>-3.8</v>
      </c>
      <c r="H1983">
        <v>75.2</v>
      </c>
      <c r="I1983" t="s">
        <v>10059</v>
      </c>
      <c r="J1983" t="s">
        <v>10226</v>
      </c>
      <c r="K1983" t="s">
        <v>10382</v>
      </c>
      <c r="L1983" t="s">
        <v>5663</v>
      </c>
      <c r="M1983" t="s">
        <v>5663</v>
      </c>
      <c r="N1983" t="s">
        <v>5663</v>
      </c>
      <c r="O1983" t="s">
        <v>5663</v>
      </c>
      <c r="P1983" t="s">
        <v>5663</v>
      </c>
      <c r="Q1983">
        <v>74.555441332100003</v>
      </c>
      <c r="R1983">
        <v>7380.99</v>
      </c>
      <c r="T1983" s="13">
        <v>1491.11</v>
      </c>
      <c r="U1983" s="13">
        <v>-283.31</v>
      </c>
      <c r="V1983" s="13">
        <v>71.680000000000007</v>
      </c>
      <c r="W1983" s="13">
        <v>5390.37</v>
      </c>
      <c r="X1983" s="13">
        <v>216.2</v>
      </c>
      <c r="Y1983" s="13">
        <v>7380.99</v>
      </c>
      <c r="Z1983" s="7">
        <f t="shared" si="49"/>
        <v>7380.99</v>
      </c>
      <c r="AB1983" s="7"/>
      <c r="AC1983" s="7"/>
    </row>
    <row r="1984" spans="1:29" x14ac:dyDescent="0.25">
      <c r="A1984" t="s">
        <v>2164</v>
      </c>
      <c r="B1984">
        <v>209516</v>
      </c>
      <c r="C1984" t="s">
        <v>9868</v>
      </c>
      <c r="D1984" s="6">
        <v>44524</v>
      </c>
      <c r="E1984" t="s">
        <v>123</v>
      </c>
      <c r="F1984">
        <v>16</v>
      </c>
      <c r="G1984">
        <v>-1.05</v>
      </c>
      <c r="H1984">
        <v>14.95</v>
      </c>
      <c r="I1984" t="s">
        <v>10060</v>
      </c>
      <c r="J1984" t="s">
        <v>5330</v>
      </c>
      <c r="K1984" t="s">
        <v>5331</v>
      </c>
      <c r="L1984" t="s">
        <v>5663</v>
      </c>
      <c r="M1984" t="s">
        <v>5663</v>
      </c>
      <c r="N1984" t="s">
        <v>5663</v>
      </c>
      <c r="O1984" t="s">
        <v>5663</v>
      </c>
      <c r="P1984" t="s">
        <v>5663</v>
      </c>
      <c r="Q1984">
        <v>74.555441332100003</v>
      </c>
      <c r="R1984">
        <v>1491.11</v>
      </c>
      <c r="T1984" s="13">
        <v>298.22000000000003</v>
      </c>
      <c r="U1984" s="13">
        <v>-78.28</v>
      </c>
      <c r="V1984" s="13">
        <v>71.680000000000007</v>
      </c>
      <c r="W1984" s="13">
        <v>1071.6199999999999</v>
      </c>
      <c r="X1984" s="13">
        <v>42.99</v>
      </c>
      <c r="Y1984" s="13">
        <v>1491.11</v>
      </c>
      <c r="Z1984" s="7">
        <f t="shared" si="49"/>
        <v>1491.11</v>
      </c>
      <c r="AB1984" s="7"/>
      <c r="AC1984" s="7"/>
    </row>
    <row r="1985" spans="1:29" x14ac:dyDescent="0.25">
      <c r="A1985" t="s">
        <v>2164</v>
      </c>
      <c r="B1985">
        <v>209519</v>
      </c>
      <c r="C1985" t="s">
        <v>9869</v>
      </c>
      <c r="D1985" s="6">
        <v>44524</v>
      </c>
      <c r="E1985" t="s">
        <v>123</v>
      </c>
      <c r="F1985">
        <v>16</v>
      </c>
      <c r="G1985">
        <v>-1.05</v>
      </c>
      <c r="H1985">
        <v>14.95</v>
      </c>
      <c r="I1985" t="s">
        <v>10061</v>
      </c>
      <c r="J1985" t="s">
        <v>10227</v>
      </c>
      <c r="K1985" t="s">
        <v>10383</v>
      </c>
      <c r="L1985" t="s">
        <v>5663</v>
      </c>
      <c r="M1985" t="s">
        <v>5663</v>
      </c>
      <c r="N1985" t="s">
        <v>5663</v>
      </c>
      <c r="O1985" t="s">
        <v>5663</v>
      </c>
      <c r="P1985" t="s">
        <v>5663</v>
      </c>
      <c r="Q1985">
        <v>74.555441332100003</v>
      </c>
      <c r="R1985">
        <v>1491.11</v>
      </c>
      <c r="T1985" s="13">
        <v>298.22000000000003</v>
      </c>
      <c r="U1985" s="13">
        <v>-78.28</v>
      </c>
      <c r="V1985" s="13">
        <v>71.680000000000007</v>
      </c>
      <c r="W1985" s="13">
        <v>1071.6199999999999</v>
      </c>
      <c r="X1985" s="13">
        <v>42.99</v>
      </c>
      <c r="Y1985" s="13">
        <v>1491.11</v>
      </c>
      <c r="Z1985" s="7">
        <f t="shared" si="49"/>
        <v>1491.11</v>
      </c>
      <c r="AB1985" s="7"/>
      <c r="AC1985" s="7"/>
    </row>
    <row r="1986" spans="1:29" x14ac:dyDescent="0.25">
      <c r="A1986" t="s">
        <v>2164</v>
      </c>
      <c r="B1986">
        <v>209520</v>
      </c>
      <c r="C1986" t="s">
        <v>9870</v>
      </c>
      <c r="D1986" s="6">
        <v>44525</v>
      </c>
      <c r="E1986" t="s">
        <v>123</v>
      </c>
      <c r="F1986">
        <v>16</v>
      </c>
      <c r="G1986">
        <v>-1.05</v>
      </c>
      <c r="H1986">
        <v>14.95</v>
      </c>
      <c r="I1986" t="s">
        <v>10062</v>
      </c>
      <c r="J1986" t="s">
        <v>10228</v>
      </c>
      <c r="K1986" t="s">
        <v>10384</v>
      </c>
      <c r="L1986" t="s">
        <v>5663</v>
      </c>
      <c r="M1986" t="s">
        <v>5663</v>
      </c>
      <c r="N1986" t="s">
        <v>5663</v>
      </c>
      <c r="O1986" t="s">
        <v>5663</v>
      </c>
      <c r="P1986" t="s">
        <v>5663</v>
      </c>
      <c r="Q1986">
        <v>74.502845819200004</v>
      </c>
      <c r="R1986">
        <v>1490.06</v>
      </c>
      <c r="T1986" s="13">
        <v>298.01</v>
      </c>
      <c r="U1986" s="13">
        <v>-78.23</v>
      </c>
      <c r="V1986" s="13">
        <v>71.680000000000007</v>
      </c>
      <c r="W1986" s="13">
        <v>1071.6199999999999</v>
      </c>
      <c r="X1986" s="13">
        <v>42.2</v>
      </c>
      <c r="Y1986" s="13">
        <v>1490.06</v>
      </c>
      <c r="Z1986" s="7">
        <f t="shared" si="49"/>
        <v>1490.06</v>
      </c>
      <c r="AB1986" s="7"/>
      <c r="AC1986" s="7"/>
    </row>
    <row r="1987" spans="1:29" x14ac:dyDescent="0.25">
      <c r="A1987" t="s">
        <v>2164</v>
      </c>
      <c r="B1987">
        <v>209521</v>
      </c>
      <c r="C1987" t="s">
        <v>9871</v>
      </c>
      <c r="D1987" s="6">
        <v>44525</v>
      </c>
      <c r="E1987" t="s">
        <v>123</v>
      </c>
      <c r="F1987">
        <v>16</v>
      </c>
      <c r="G1987">
        <v>-1.05</v>
      </c>
      <c r="H1987">
        <v>14.95</v>
      </c>
      <c r="I1987" t="s">
        <v>10063</v>
      </c>
      <c r="J1987" t="s">
        <v>10228</v>
      </c>
      <c r="K1987" t="s">
        <v>10384</v>
      </c>
      <c r="L1987" t="s">
        <v>5663</v>
      </c>
      <c r="M1987" t="s">
        <v>5663</v>
      </c>
      <c r="N1987" t="s">
        <v>5663</v>
      </c>
      <c r="O1987" t="s">
        <v>5663</v>
      </c>
      <c r="P1987" t="s">
        <v>5663</v>
      </c>
      <c r="Q1987">
        <v>74.502845819200004</v>
      </c>
      <c r="R1987">
        <v>1490.06</v>
      </c>
      <c r="T1987" s="13">
        <v>298.01</v>
      </c>
      <c r="U1987" s="13">
        <v>-78.23</v>
      </c>
      <c r="V1987" s="13">
        <v>71.680000000000007</v>
      </c>
      <c r="W1987" s="13">
        <v>1071.6199999999999</v>
      </c>
      <c r="X1987" s="13">
        <v>42.2</v>
      </c>
      <c r="Y1987" s="13">
        <v>1490.06</v>
      </c>
      <c r="Z1987" s="7">
        <f t="shared" si="49"/>
        <v>1490.06</v>
      </c>
      <c r="AB1987" s="7"/>
      <c r="AC1987" s="7"/>
    </row>
    <row r="1988" spans="1:29" x14ac:dyDescent="0.25">
      <c r="A1988" t="s">
        <v>2164</v>
      </c>
      <c r="B1988">
        <v>209522</v>
      </c>
      <c r="C1988" t="s">
        <v>9872</v>
      </c>
      <c r="D1988" s="6">
        <v>44525</v>
      </c>
      <c r="E1988" t="s">
        <v>123</v>
      </c>
      <c r="F1988">
        <v>79</v>
      </c>
      <c r="G1988">
        <v>-3.8</v>
      </c>
      <c r="H1988">
        <v>75.2</v>
      </c>
      <c r="I1988" t="s">
        <v>10064</v>
      </c>
      <c r="J1988" t="s">
        <v>10229</v>
      </c>
      <c r="K1988" t="s">
        <v>10385</v>
      </c>
      <c r="L1988" t="s">
        <v>5663</v>
      </c>
      <c r="M1988" t="s">
        <v>5663</v>
      </c>
      <c r="N1988" t="s">
        <v>5663</v>
      </c>
      <c r="O1988" t="s">
        <v>5663</v>
      </c>
      <c r="P1988" t="s">
        <v>5663</v>
      </c>
      <c r="Q1988">
        <v>74.502845819200004</v>
      </c>
      <c r="R1988">
        <v>7375.78</v>
      </c>
      <c r="T1988" s="13">
        <v>1490.06</v>
      </c>
      <c r="U1988" s="13">
        <v>-283.11</v>
      </c>
      <c r="V1988" s="13">
        <v>71.680000000000007</v>
      </c>
      <c r="W1988" s="13">
        <v>5390.35</v>
      </c>
      <c r="X1988" s="13">
        <v>212.26</v>
      </c>
      <c r="Y1988" s="13">
        <v>7375.78</v>
      </c>
      <c r="Z1988" s="7">
        <f t="shared" si="49"/>
        <v>7375.7800000000007</v>
      </c>
      <c r="AB1988" s="7"/>
      <c r="AC1988" s="7"/>
    </row>
    <row r="1989" spans="1:29" x14ac:dyDescent="0.25">
      <c r="A1989" t="s">
        <v>2164</v>
      </c>
      <c r="B1989">
        <v>209523</v>
      </c>
      <c r="C1989" t="s">
        <v>9873</v>
      </c>
      <c r="D1989" s="6">
        <v>44525</v>
      </c>
      <c r="E1989" t="s">
        <v>123</v>
      </c>
      <c r="F1989">
        <v>99</v>
      </c>
      <c r="G1989">
        <v>-4.67</v>
      </c>
      <c r="H1989">
        <v>94.33</v>
      </c>
      <c r="I1989" t="s">
        <v>10065</v>
      </c>
      <c r="J1989" t="s">
        <v>10230</v>
      </c>
      <c r="K1989" t="s">
        <v>10386</v>
      </c>
      <c r="L1989" t="s">
        <v>5663</v>
      </c>
      <c r="M1989" t="s">
        <v>5663</v>
      </c>
      <c r="N1989" t="s">
        <v>5663</v>
      </c>
      <c r="O1989" t="s">
        <v>5663</v>
      </c>
      <c r="P1989" t="s">
        <v>5663</v>
      </c>
      <c r="Q1989">
        <v>74.502845819200004</v>
      </c>
      <c r="R1989">
        <v>7375.78</v>
      </c>
      <c r="T1989" s="13">
        <v>0</v>
      </c>
      <c r="U1989" s="13">
        <v>-347.93</v>
      </c>
      <c r="V1989" s="13">
        <v>71.680000000000007</v>
      </c>
      <c r="W1989" s="13">
        <v>6761.6</v>
      </c>
      <c r="X1989" s="13">
        <v>266.25</v>
      </c>
      <c r="Y1989" s="13">
        <v>7375.78</v>
      </c>
      <c r="Z1989" s="7">
        <f t="shared" si="49"/>
        <v>7375.7800000000007</v>
      </c>
      <c r="AB1989" s="7"/>
      <c r="AC1989" s="7"/>
    </row>
    <row r="1990" spans="1:29" x14ac:dyDescent="0.25">
      <c r="A1990" t="s">
        <v>2164</v>
      </c>
      <c r="B1990">
        <v>209524</v>
      </c>
      <c r="C1990" t="s">
        <v>9874</v>
      </c>
      <c r="D1990" s="6">
        <v>44525</v>
      </c>
      <c r="E1990" t="s">
        <v>123</v>
      </c>
      <c r="F1990">
        <v>40</v>
      </c>
      <c r="G1990">
        <v>-2.1</v>
      </c>
      <c r="H1990">
        <v>37.9</v>
      </c>
      <c r="I1990" t="s">
        <v>10066</v>
      </c>
      <c r="J1990" t="s">
        <v>10207</v>
      </c>
      <c r="K1990" t="s">
        <v>10363</v>
      </c>
      <c r="L1990" t="s">
        <v>5663</v>
      </c>
      <c r="M1990" t="s">
        <v>5663</v>
      </c>
      <c r="N1990" t="s">
        <v>5663</v>
      </c>
      <c r="O1990" t="s">
        <v>5663</v>
      </c>
      <c r="P1990" t="s">
        <v>5663</v>
      </c>
      <c r="Q1990">
        <v>74.502845819200004</v>
      </c>
      <c r="R1990">
        <v>2980.11</v>
      </c>
      <c r="T1990" s="13">
        <v>0</v>
      </c>
      <c r="U1990" s="13">
        <v>-156.46</v>
      </c>
      <c r="V1990" s="13">
        <v>71.680000000000007</v>
      </c>
      <c r="W1990" s="13">
        <v>2716.68</v>
      </c>
      <c r="X1990" s="13">
        <v>106.97</v>
      </c>
      <c r="Y1990" s="13">
        <v>2980.11</v>
      </c>
      <c r="Z1990" s="7">
        <f t="shared" si="49"/>
        <v>2980.1099999999997</v>
      </c>
      <c r="AB1990" s="7"/>
      <c r="AC1990" s="7"/>
    </row>
    <row r="1991" spans="1:29" x14ac:dyDescent="0.25">
      <c r="A1991" t="s">
        <v>2164</v>
      </c>
      <c r="B1991">
        <v>209525</v>
      </c>
      <c r="C1991" t="s">
        <v>9875</v>
      </c>
      <c r="D1991" s="6">
        <v>44525</v>
      </c>
      <c r="E1991" t="s">
        <v>123</v>
      </c>
      <c r="F1991">
        <v>20</v>
      </c>
      <c r="G1991">
        <v>-1.23</v>
      </c>
      <c r="H1991">
        <v>18.77</v>
      </c>
      <c r="I1991" t="s">
        <v>10067</v>
      </c>
      <c r="J1991" t="s">
        <v>10207</v>
      </c>
      <c r="K1991" t="s">
        <v>10363</v>
      </c>
      <c r="L1991" t="s">
        <v>5663</v>
      </c>
      <c r="M1991" t="s">
        <v>5663</v>
      </c>
      <c r="N1991" t="s">
        <v>5663</v>
      </c>
      <c r="O1991" t="s">
        <v>5663</v>
      </c>
      <c r="P1991" t="s">
        <v>5663</v>
      </c>
      <c r="Q1991">
        <v>74.502845819200004</v>
      </c>
      <c r="R1991">
        <v>1490.06</v>
      </c>
      <c r="T1991" s="13">
        <v>0</v>
      </c>
      <c r="U1991" s="13">
        <v>-91.64</v>
      </c>
      <c r="V1991" s="13">
        <v>71.680000000000007</v>
      </c>
      <c r="W1991" s="13">
        <v>1345.44</v>
      </c>
      <c r="X1991" s="13">
        <v>52.98</v>
      </c>
      <c r="Y1991" s="13">
        <v>1490.06</v>
      </c>
      <c r="Z1991" s="7">
        <f t="shared" si="49"/>
        <v>1490.0600000000002</v>
      </c>
      <c r="AB1991" s="7"/>
      <c r="AC1991" s="7"/>
    </row>
    <row r="1992" spans="1:29" x14ac:dyDescent="0.25">
      <c r="A1992" t="s">
        <v>2164</v>
      </c>
      <c r="B1992">
        <v>209526</v>
      </c>
      <c r="C1992" t="s">
        <v>9876</v>
      </c>
      <c r="D1992" s="6">
        <v>44525</v>
      </c>
      <c r="E1992" t="s">
        <v>123</v>
      </c>
      <c r="F1992">
        <v>20</v>
      </c>
      <c r="G1992">
        <v>-1.23</v>
      </c>
      <c r="H1992">
        <v>18.77</v>
      </c>
      <c r="I1992" t="s">
        <v>10068</v>
      </c>
      <c r="J1992" t="s">
        <v>10231</v>
      </c>
      <c r="K1992" t="s">
        <v>10387</v>
      </c>
      <c r="L1992" t="s">
        <v>5663</v>
      </c>
      <c r="M1992" t="s">
        <v>5663</v>
      </c>
      <c r="N1992" t="s">
        <v>5663</v>
      </c>
      <c r="O1992" t="s">
        <v>5663</v>
      </c>
      <c r="P1992" t="s">
        <v>5663</v>
      </c>
      <c r="Q1992">
        <v>74.502845819200004</v>
      </c>
      <c r="R1992">
        <v>1490.06</v>
      </c>
      <c r="T1992" s="13">
        <v>0</v>
      </c>
      <c r="U1992" s="13">
        <v>-91.64</v>
      </c>
      <c r="V1992" s="13">
        <v>71.680000000000007</v>
      </c>
      <c r="W1992" s="13">
        <v>1345.44</v>
      </c>
      <c r="X1992" s="13">
        <v>52.98</v>
      </c>
      <c r="Y1992" s="13">
        <v>1490.06</v>
      </c>
      <c r="Z1992" s="7">
        <f t="shared" si="49"/>
        <v>1490.0600000000002</v>
      </c>
      <c r="AB1992" s="7"/>
      <c r="AC1992" s="7"/>
    </row>
    <row r="1993" spans="1:29" x14ac:dyDescent="0.25">
      <c r="A1993" t="s">
        <v>2164</v>
      </c>
      <c r="B1993">
        <v>209527</v>
      </c>
      <c r="C1993" t="s">
        <v>9877</v>
      </c>
      <c r="D1993" s="6">
        <v>44525</v>
      </c>
      <c r="E1993" t="s">
        <v>123</v>
      </c>
      <c r="F1993">
        <v>16</v>
      </c>
      <c r="G1993">
        <v>-1.05</v>
      </c>
      <c r="H1993">
        <v>14.95</v>
      </c>
      <c r="I1993" t="s">
        <v>10069</v>
      </c>
      <c r="J1993" t="s">
        <v>10232</v>
      </c>
      <c r="K1993" t="s">
        <v>10388</v>
      </c>
      <c r="L1993" t="s">
        <v>5663</v>
      </c>
      <c r="M1993" t="s">
        <v>5663</v>
      </c>
      <c r="N1993" t="s">
        <v>5663</v>
      </c>
      <c r="O1993" t="s">
        <v>5663</v>
      </c>
      <c r="P1993" t="s">
        <v>5663</v>
      </c>
      <c r="Q1993">
        <v>74.502845819200004</v>
      </c>
      <c r="R1993">
        <v>1490.06</v>
      </c>
      <c r="T1993" s="13">
        <v>298.01</v>
      </c>
      <c r="U1993" s="13">
        <v>-78.23</v>
      </c>
      <c r="V1993" s="13">
        <v>71.680000000000007</v>
      </c>
      <c r="W1993" s="13">
        <v>1071.6199999999999</v>
      </c>
      <c r="X1993" s="13">
        <v>42.2</v>
      </c>
      <c r="Y1993" s="13">
        <v>1490.06</v>
      </c>
      <c r="Z1993" s="7">
        <f t="shared" si="49"/>
        <v>1490.06</v>
      </c>
      <c r="AB1993" s="7"/>
      <c r="AC1993" s="7"/>
    </row>
    <row r="1994" spans="1:29" x14ac:dyDescent="0.25">
      <c r="A1994" t="s">
        <v>2164</v>
      </c>
      <c r="B1994">
        <v>209533</v>
      </c>
      <c r="C1994" t="s">
        <v>9878</v>
      </c>
      <c r="D1994" s="6">
        <v>44526</v>
      </c>
      <c r="E1994" t="s">
        <v>123</v>
      </c>
      <c r="F1994">
        <v>79</v>
      </c>
      <c r="G1994">
        <v>-3.8</v>
      </c>
      <c r="H1994">
        <v>75.2</v>
      </c>
      <c r="I1994" t="s">
        <v>10070</v>
      </c>
      <c r="J1994" t="s">
        <v>10233</v>
      </c>
      <c r="K1994" t="s">
        <v>10389</v>
      </c>
      <c r="L1994" t="s">
        <v>5663</v>
      </c>
      <c r="M1994" t="s">
        <v>5663</v>
      </c>
      <c r="N1994" t="s">
        <v>5663</v>
      </c>
      <c r="O1994" t="s">
        <v>5663</v>
      </c>
      <c r="P1994" t="s">
        <v>5663</v>
      </c>
      <c r="Q1994">
        <v>75.1104495286</v>
      </c>
      <c r="R1994">
        <v>7435.93</v>
      </c>
      <c r="T1994" s="13">
        <v>1502.21</v>
      </c>
      <c r="U1994" s="13">
        <v>-285.42</v>
      </c>
      <c r="V1994" s="13">
        <v>71.92</v>
      </c>
      <c r="W1994" s="13">
        <v>5408.19</v>
      </c>
      <c r="X1994" s="13">
        <v>240.11</v>
      </c>
      <c r="Y1994" s="13">
        <v>7435.93</v>
      </c>
      <c r="Z1994" s="7">
        <f t="shared" si="49"/>
        <v>7435.9299999999994</v>
      </c>
      <c r="AB1994" s="7"/>
      <c r="AC1994" s="7"/>
    </row>
    <row r="1995" spans="1:29" x14ac:dyDescent="0.25">
      <c r="A1995" t="s">
        <v>2164</v>
      </c>
      <c r="B1995">
        <v>209535</v>
      </c>
      <c r="C1995" t="s">
        <v>9879</v>
      </c>
      <c r="D1995" s="6">
        <v>44526</v>
      </c>
      <c r="E1995" t="s">
        <v>123</v>
      </c>
      <c r="F1995">
        <v>79</v>
      </c>
      <c r="G1995">
        <v>-3.8</v>
      </c>
      <c r="H1995">
        <v>75.2</v>
      </c>
      <c r="I1995" t="s">
        <v>10071</v>
      </c>
      <c r="J1995" t="s">
        <v>10234</v>
      </c>
      <c r="K1995" t="s">
        <v>10390</v>
      </c>
      <c r="L1995" t="s">
        <v>5663</v>
      </c>
      <c r="M1995" t="s">
        <v>5663</v>
      </c>
      <c r="N1995" t="s">
        <v>5663</v>
      </c>
      <c r="O1995" t="s">
        <v>5663</v>
      </c>
      <c r="P1995" t="s">
        <v>5663</v>
      </c>
      <c r="Q1995">
        <v>75.1104495286</v>
      </c>
      <c r="R1995">
        <v>7435.93</v>
      </c>
      <c r="T1995" s="13">
        <v>1502.21</v>
      </c>
      <c r="U1995" s="13">
        <v>-285.42</v>
      </c>
      <c r="V1995" s="13">
        <v>71.92</v>
      </c>
      <c r="W1995" s="13">
        <v>5408.19</v>
      </c>
      <c r="X1995" s="13">
        <v>240.11</v>
      </c>
      <c r="Y1995" s="13">
        <v>7435.93</v>
      </c>
      <c r="Z1995" s="7">
        <f t="shared" si="49"/>
        <v>7435.9299999999994</v>
      </c>
      <c r="AB1995" s="7"/>
      <c r="AC1995" s="7"/>
    </row>
    <row r="1996" spans="1:29" x14ac:dyDescent="0.25">
      <c r="A1996" t="s">
        <v>2164</v>
      </c>
      <c r="B1996">
        <v>209536</v>
      </c>
      <c r="C1996" t="s">
        <v>9880</v>
      </c>
      <c r="D1996" s="6">
        <v>44526</v>
      </c>
      <c r="E1996" t="s">
        <v>123</v>
      </c>
      <c r="F1996">
        <v>79</v>
      </c>
      <c r="G1996">
        <v>-3.8</v>
      </c>
      <c r="H1996">
        <v>75.2</v>
      </c>
      <c r="I1996" t="s">
        <v>10072</v>
      </c>
      <c r="J1996" t="s">
        <v>10235</v>
      </c>
      <c r="K1996" t="s">
        <v>10391</v>
      </c>
      <c r="L1996" t="s">
        <v>5663</v>
      </c>
      <c r="M1996" t="s">
        <v>5663</v>
      </c>
      <c r="N1996" t="s">
        <v>5663</v>
      </c>
      <c r="O1996" t="s">
        <v>5663</v>
      </c>
      <c r="P1996" t="s">
        <v>5663</v>
      </c>
      <c r="Q1996">
        <v>75.1104495286</v>
      </c>
      <c r="R1996">
        <v>7435.93</v>
      </c>
      <c r="T1996" s="13">
        <v>1502.21</v>
      </c>
      <c r="U1996" s="13">
        <v>-285.42</v>
      </c>
      <c r="V1996" s="13">
        <v>71.92</v>
      </c>
      <c r="W1996" s="13">
        <v>5408.19</v>
      </c>
      <c r="X1996" s="13">
        <v>240.11</v>
      </c>
      <c r="Y1996" s="13">
        <v>7435.93</v>
      </c>
      <c r="Z1996" s="7">
        <f t="shared" si="49"/>
        <v>7435.9299999999994</v>
      </c>
      <c r="AB1996" s="7"/>
      <c r="AC1996" s="7"/>
    </row>
    <row r="1997" spans="1:29" x14ac:dyDescent="0.25">
      <c r="A1997" t="s">
        <v>2164</v>
      </c>
      <c r="B1997">
        <v>209540</v>
      </c>
      <c r="C1997" t="s">
        <v>9881</v>
      </c>
      <c r="D1997" s="6">
        <v>44526</v>
      </c>
      <c r="E1997" t="s">
        <v>123</v>
      </c>
      <c r="F1997">
        <v>40</v>
      </c>
      <c r="G1997">
        <v>-2.1</v>
      </c>
      <c r="H1997">
        <v>37.9</v>
      </c>
      <c r="I1997" t="s">
        <v>10073</v>
      </c>
      <c r="J1997" t="s">
        <v>9408</v>
      </c>
      <c r="K1997" t="s">
        <v>9409</v>
      </c>
      <c r="L1997" t="s">
        <v>5663</v>
      </c>
      <c r="M1997" t="s">
        <v>5663</v>
      </c>
      <c r="N1997" t="s">
        <v>5663</v>
      </c>
      <c r="O1997" t="s">
        <v>5663</v>
      </c>
      <c r="P1997" t="s">
        <v>5663</v>
      </c>
      <c r="Q1997">
        <v>75.1104495286</v>
      </c>
      <c r="R1997">
        <v>3004.42</v>
      </c>
      <c r="T1997" s="13">
        <v>0</v>
      </c>
      <c r="U1997" s="13">
        <v>-157.72999999999999</v>
      </c>
      <c r="V1997" s="13">
        <v>71.92</v>
      </c>
      <c r="W1997" s="13">
        <v>2725.67</v>
      </c>
      <c r="X1997" s="13">
        <v>121.02</v>
      </c>
      <c r="Y1997" s="13">
        <v>3004.42</v>
      </c>
      <c r="Z1997" s="7">
        <f t="shared" si="49"/>
        <v>3004.42</v>
      </c>
      <c r="AB1997" s="7"/>
      <c r="AC1997" s="7"/>
    </row>
    <row r="1998" spans="1:29" x14ac:dyDescent="0.25">
      <c r="A1998" t="s">
        <v>2164</v>
      </c>
      <c r="B1998">
        <v>209541</v>
      </c>
      <c r="C1998" t="s">
        <v>9882</v>
      </c>
      <c r="D1998" s="6">
        <v>44526</v>
      </c>
      <c r="E1998" t="s">
        <v>123</v>
      </c>
      <c r="F1998">
        <v>40</v>
      </c>
      <c r="G1998">
        <v>-2.1</v>
      </c>
      <c r="H1998">
        <v>37.9</v>
      </c>
      <c r="I1998" t="s">
        <v>10074</v>
      </c>
      <c r="J1998" t="s">
        <v>9408</v>
      </c>
      <c r="K1998" t="s">
        <v>9409</v>
      </c>
      <c r="L1998" t="s">
        <v>5663</v>
      </c>
      <c r="M1998" t="s">
        <v>5663</v>
      </c>
      <c r="N1998" t="s">
        <v>5663</v>
      </c>
      <c r="O1998" t="s">
        <v>5663</v>
      </c>
      <c r="P1998" t="s">
        <v>5663</v>
      </c>
      <c r="Q1998">
        <v>75.1104495286</v>
      </c>
      <c r="R1998">
        <v>3004.42</v>
      </c>
      <c r="T1998" s="13">
        <v>0</v>
      </c>
      <c r="U1998" s="13">
        <v>-157.72999999999999</v>
      </c>
      <c r="V1998" s="13">
        <v>71.92</v>
      </c>
      <c r="W1998" s="13">
        <v>2725.67</v>
      </c>
      <c r="X1998" s="13">
        <v>121.02</v>
      </c>
      <c r="Y1998" s="13">
        <v>3004.42</v>
      </c>
      <c r="Z1998" s="7">
        <f t="shared" si="49"/>
        <v>3004.42</v>
      </c>
      <c r="AB1998" s="7"/>
      <c r="AC1998" s="7"/>
    </row>
    <row r="1999" spans="1:29" x14ac:dyDescent="0.25">
      <c r="A1999" t="s">
        <v>2164</v>
      </c>
      <c r="B1999">
        <v>209542</v>
      </c>
      <c r="C1999" t="s">
        <v>9883</v>
      </c>
      <c r="D1999" s="6">
        <v>44527</v>
      </c>
      <c r="E1999" t="s">
        <v>123</v>
      </c>
      <c r="F1999">
        <v>16</v>
      </c>
      <c r="G1999">
        <v>-1.05</v>
      </c>
      <c r="H1999">
        <v>14.95</v>
      </c>
      <c r="I1999" t="s">
        <v>10075</v>
      </c>
      <c r="J1999" t="s">
        <v>10236</v>
      </c>
      <c r="K1999" t="s">
        <v>10392</v>
      </c>
      <c r="L1999" t="s">
        <v>5663</v>
      </c>
      <c r="M1999" t="s">
        <v>5663</v>
      </c>
      <c r="N1999" t="s">
        <v>5663</v>
      </c>
      <c r="O1999" t="s">
        <v>5663</v>
      </c>
      <c r="P1999" t="s">
        <v>5663</v>
      </c>
      <c r="Q1999">
        <v>75.027652454299997</v>
      </c>
      <c r="R1999">
        <v>1500.55</v>
      </c>
      <c r="T1999" s="13">
        <v>300.11</v>
      </c>
      <c r="U1999" s="13">
        <v>-78.78</v>
      </c>
      <c r="V1999" s="13">
        <v>71.92</v>
      </c>
      <c r="W1999" s="13">
        <v>1075.18</v>
      </c>
      <c r="X1999" s="13">
        <v>46.48</v>
      </c>
      <c r="Y1999" s="13">
        <v>1500.55</v>
      </c>
      <c r="Z1999" s="7">
        <f t="shared" si="49"/>
        <v>1500.5500000000002</v>
      </c>
      <c r="AB1999" s="7"/>
      <c r="AC1999" s="7"/>
    </row>
    <row r="2000" spans="1:29" x14ac:dyDescent="0.25">
      <c r="A2000" t="s">
        <v>2164</v>
      </c>
      <c r="B2000">
        <v>209543</v>
      </c>
      <c r="C2000" t="s">
        <v>9884</v>
      </c>
      <c r="D2000" s="6">
        <v>44527</v>
      </c>
      <c r="E2000" t="s">
        <v>123</v>
      </c>
      <c r="F2000">
        <v>20</v>
      </c>
      <c r="G2000">
        <v>-1.23</v>
      </c>
      <c r="H2000">
        <v>18.77</v>
      </c>
      <c r="I2000" t="s">
        <v>10076</v>
      </c>
      <c r="J2000" t="s">
        <v>10236</v>
      </c>
      <c r="K2000" t="s">
        <v>10392</v>
      </c>
      <c r="L2000" t="s">
        <v>5663</v>
      </c>
      <c r="M2000" t="s">
        <v>5663</v>
      </c>
      <c r="N2000" t="s">
        <v>5663</v>
      </c>
      <c r="O2000" t="s">
        <v>5663</v>
      </c>
      <c r="P2000" t="s">
        <v>5663</v>
      </c>
      <c r="Q2000">
        <v>75.027652454299997</v>
      </c>
      <c r="R2000">
        <v>1500.55</v>
      </c>
      <c r="T2000" s="13">
        <v>0</v>
      </c>
      <c r="U2000" s="13">
        <v>-92.28</v>
      </c>
      <c r="V2000" s="13">
        <v>71.92</v>
      </c>
      <c r="W2000" s="13">
        <v>1349.9</v>
      </c>
      <c r="X2000" s="13">
        <v>58.37</v>
      </c>
      <c r="Y2000" s="13">
        <v>1500.55</v>
      </c>
      <c r="Z2000" s="7">
        <f t="shared" si="49"/>
        <v>1500.55</v>
      </c>
      <c r="AB2000" s="7"/>
      <c r="AC2000" s="7"/>
    </row>
    <row r="2001" spans="1:29" x14ac:dyDescent="0.25">
      <c r="A2001" t="s">
        <v>2164</v>
      </c>
      <c r="B2001">
        <v>209544</v>
      </c>
      <c r="C2001" t="s">
        <v>9885</v>
      </c>
      <c r="D2001" s="6">
        <v>44527</v>
      </c>
      <c r="E2001" t="s">
        <v>123</v>
      </c>
      <c r="F2001">
        <v>39</v>
      </c>
      <c r="G2001">
        <v>-2.0499999999999998</v>
      </c>
      <c r="H2001">
        <v>36.950000000000003</v>
      </c>
      <c r="I2001" t="s">
        <v>10077</v>
      </c>
      <c r="J2001" t="s">
        <v>10237</v>
      </c>
      <c r="K2001" t="s">
        <v>10393</v>
      </c>
      <c r="L2001" t="s">
        <v>5663</v>
      </c>
      <c r="M2001" t="s">
        <v>5663</v>
      </c>
      <c r="N2001" t="s">
        <v>5663</v>
      </c>
      <c r="O2001" t="s">
        <v>5663</v>
      </c>
      <c r="P2001" t="s">
        <v>5663</v>
      </c>
      <c r="Q2001">
        <v>75.027652454299997</v>
      </c>
      <c r="R2001">
        <v>3676.35</v>
      </c>
      <c r="T2001" s="13">
        <v>750.28</v>
      </c>
      <c r="U2001" s="13">
        <v>-153.81</v>
      </c>
      <c r="V2001" s="13">
        <v>71.92</v>
      </c>
      <c r="W2001" s="13">
        <v>2657.38</v>
      </c>
      <c r="X2001" s="13">
        <v>114.88</v>
      </c>
      <c r="Y2001" s="13">
        <v>3676.35</v>
      </c>
      <c r="Z2001" s="7">
        <f t="shared" si="49"/>
        <v>3676.3500000000004</v>
      </c>
      <c r="AB2001" s="7"/>
      <c r="AC2001" s="7"/>
    </row>
    <row r="2002" spans="1:29" x14ac:dyDescent="0.25">
      <c r="A2002" t="s">
        <v>2164</v>
      </c>
      <c r="B2002">
        <v>209546</v>
      </c>
      <c r="C2002" t="s">
        <v>9886</v>
      </c>
      <c r="D2002" s="6">
        <v>44527</v>
      </c>
      <c r="E2002" t="s">
        <v>123</v>
      </c>
      <c r="F2002">
        <v>79</v>
      </c>
      <c r="G2002">
        <v>-3.8</v>
      </c>
      <c r="H2002">
        <v>75.2</v>
      </c>
      <c r="I2002" t="s">
        <v>10078</v>
      </c>
      <c r="J2002" t="s">
        <v>10238</v>
      </c>
      <c r="K2002" t="s">
        <v>10394</v>
      </c>
      <c r="L2002" t="s">
        <v>5663</v>
      </c>
      <c r="M2002" t="s">
        <v>5663</v>
      </c>
      <c r="N2002" t="s">
        <v>5663</v>
      </c>
      <c r="O2002" t="s">
        <v>5663</v>
      </c>
      <c r="P2002" t="s">
        <v>5663</v>
      </c>
      <c r="Q2002">
        <v>75.027652454299997</v>
      </c>
      <c r="R2002">
        <v>7427.74</v>
      </c>
      <c r="T2002" s="13">
        <v>1500.55</v>
      </c>
      <c r="U2002" s="13">
        <v>-285.11</v>
      </c>
      <c r="V2002" s="13">
        <v>71.92</v>
      </c>
      <c r="W2002" s="13">
        <v>5408.25</v>
      </c>
      <c r="X2002" s="13">
        <v>233.83</v>
      </c>
      <c r="Y2002" s="13">
        <v>7427.74</v>
      </c>
      <c r="Z2002" s="7">
        <f t="shared" si="49"/>
        <v>7427.74</v>
      </c>
      <c r="AB2002" s="7"/>
      <c r="AC2002" s="7"/>
    </row>
    <row r="2003" spans="1:29" x14ac:dyDescent="0.25">
      <c r="A2003" t="s">
        <v>2164</v>
      </c>
      <c r="B2003">
        <v>209548</v>
      </c>
      <c r="C2003" t="s">
        <v>9887</v>
      </c>
      <c r="D2003" s="6">
        <v>44527</v>
      </c>
      <c r="E2003" t="s">
        <v>123</v>
      </c>
      <c r="F2003">
        <v>20</v>
      </c>
      <c r="G2003">
        <v>-1.23</v>
      </c>
      <c r="H2003">
        <v>18.77</v>
      </c>
      <c r="I2003" t="s">
        <v>10079</v>
      </c>
      <c r="J2003" t="s">
        <v>10239</v>
      </c>
      <c r="K2003" t="s">
        <v>10395</v>
      </c>
      <c r="L2003" t="s">
        <v>5663</v>
      </c>
      <c r="M2003" t="s">
        <v>5663</v>
      </c>
      <c r="N2003" t="s">
        <v>5663</v>
      </c>
      <c r="O2003" t="s">
        <v>5663</v>
      </c>
      <c r="P2003" t="s">
        <v>5663</v>
      </c>
      <c r="Q2003">
        <v>75.027652454299997</v>
      </c>
      <c r="R2003">
        <v>1500.55</v>
      </c>
      <c r="T2003" s="13">
        <v>0</v>
      </c>
      <c r="U2003" s="13">
        <v>-92.28</v>
      </c>
      <c r="V2003" s="13">
        <v>71.92</v>
      </c>
      <c r="W2003" s="13">
        <v>1349.9</v>
      </c>
      <c r="X2003" s="13">
        <v>58.37</v>
      </c>
      <c r="Y2003" s="13">
        <v>1500.55</v>
      </c>
      <c r="Z2003" s="7">
        <f t="shared" si="49"/>
        <v>1500.55</v>
      </c>
      <c r="AB2003" s="7"/>
      <c r="AC2003" s="7"/>
    </row>
    <row r="2004" spans="1:29" x14ac:dyDescent="0.25">
      <c r="A2004" t="s">
        <v>2164</v>
      </c>
      <c r="B2004">
        <v>209549</v>
      </c>
      <c r="C2004" t="s">
        <v>9888</v>
      </c>
      <c r="D2004" s="6">
        <v>44527</v>
      </c>
      <c r="E2004" t="s">
        <v>123</v>
      </c>
      <c r="F2004">
        <v>20</v>
      </c>
      <c r="G2004">
        <v>-1.23</v>
      </c>
      <c r="H2004">
        <v>18.77</v>
      </c>
      <c r="I2004" t="s">
        <v>10080</v>
      </c>
      <c r="J2004" t="s">
        <v>10240</v>
      </c>
      <c r="K2004" t="s">
        <v>10396</v>
      </c>
      <c r="L2004" t="s">
        <v>5663</v>
      </c>
      <c r="M2004" t="s">
        <v>5663</v>
      </c>
      <c r="N2004" t="s">
        <v>5663</v>
      </c>
      <c r="O2004" t="s">
        <v>5663</v>
      </c>
      <c r="P2004" t="s">
        <v>5663</v>
      </c>
      <c r="Q2004">
        <v>75.027652454299997</v>
      </c>
      <c r="R2004">
        <v>1500.55</v>
      </c>
      <c r="T2004" s="13">
        <v>0</v>
      </c>
      <c r="U2004" s="13">
        <v>-92.28</v>
      </c>
      <c r="V2004" s="13">
        <v>71.92</v>
      </c>
      <c r="W2004" s="13">
        <v>1349.9</v>
      </c>
      <c r="X2004" s="13">
        <v>58.37</v>
      </c>
      <c r="Y2004" s="13">
        <v>1500.55</v>
      </c>
      <c r="Z2004" s="7">
        <f t="shared" si="49"/>
        <v>1500.55</v>
      </c>
      <c r="AB2004" s="7"/>
      <c r="AC2004" s="7"/>
    </row>
    <row r="2005" spans="1:29" x14ac:dyDescent="0.25">
      <c r="A2005" t="s">
        <v>2164</v>
      </c>
      <c r="B2005">
        <v>209550</v>
      </c>
      <c r="C2005" t="s">
        <v>9889</v>
      </c>
      <c r="D2005" s="6">
        <v>44528</v>
      </c>
      <c r="E2005" t="s">
        <v>123</v>
      </c>
      <c r="F2005">
        <v>16</v>
      </c>
      <c r="G2005">
        <v>-1.05</v>
      </c>
      <c r="H2005">
        <v>14.95</v>
      </c>
      <c r="I2005" t="s">
        <v>10081</v>
      </c>
      <c r="J2005" t="s">
        <v>10241</v>
      </c>
      <c r="K2005" t="s">
        <v>10397</v>
      </c>
      <c r="L2005" t="s">
        <v>5663</v>
      </c>
      <c r="M2005" t="s">
        <v>5663</v>
      </c>
      <c r="N2005" t="s">
        <v>5663</v>
      </c>
      <c r="O2005" t="s">
        <v>5663</v>
      </c>
      <c r="P2005" t="s">
        <v>5663</v>
      </c>
      <c r="Q2005">
        <v>75.030873093400004</v>
      </c>
      <c r="R2005">
        <v>1500.62</v>
      </c>
      <c r="T2005" s="13">
        <v>300.12</v>
      </c>
      <c r="U2005" s="13">
        <v>-78.78</v>
      </c>
      <c r="V2005" s="13">
        <v>71.92</v>
      </c>
      <c r="W2005" s="13">
        <v>1075.18</v>
      </c>
      <c r="X2005" s="13">
        <v>46.54</v>
      </c>
      <c r="Y2005" s="13">
        <v>1500.62</v>
      </c>
      <c r="Z2005" s="7">
        <f t="shared" si="49"/>
        <v>1500.62</v>
      </c>
      <c r="AB2005" s="7"/>
      <c r="AC2005" s="7"/>
    </row>
    <row r="2006" spans="1:29" x14ac:dyDescent="0.25">
      <c r="A2006" t="s">
        <v>2164</v>
      </c>
      <c r="B2006">
        <v>209551</v>
      </c>
      <c r="C2006" t="s">
        <v>9890</v>
      </c>
      <c r="D2006" s="6">
        <v>44528</v>
      </c>
      <c r="E2006" t="s">
        <v>123</v>
      </c>
      <c r="F2006">
        <v>79</v>
      </c>
      <c r="G2006">
        <v>-3.8</v>
      </c>
      <c r="H2006">
        <v>75.2</v>
      </c>
      <c r="I2006" t="s">
        <v>10082</v>
      </c>
      <c r="J2006" t="s">
        <v>10242</v>
      </c>
      <c r="K2006" t="s">
        <v>10398</v>
      </c>
      <c r="L2006" t="s">
        <v>5663</v>
      </c>
      <c r="M2006" t="s">
        <v>5663</v>
      </c>
      <c r="N2006" t="s">
        <v>5663</v>
      </c>
      <c r="O2006" t="s">
        <v>5663</v>
      </c>
      <c r="P2006" t="s">
        <v>5663</v>
      </c>
      <c r="Q2006">
        <v>75.030873093400004</v>
      </c>
      <c r="R2006">
        <v>7428.06</v>
      </c>
      <c r="T2006" s="13">
        <v>1500.62</v>
      </c>
      <c r="U2006" s="13">
        <v>-285.12</v>
      </c>
      <c r="V2006" s="13">
        <v>71.92</v>
      </c>
      <c r="W2006" s="13">
        <v>5408.27</v>
      </c>
      <c r="X2006" s="13">
        <v>234.05</v>
      </c>
      <c r="Y2006" s="13">
        <v>7428.06</v>
      </c>
      <c r="Z2006" s="7">
        <f t="shared" si="49"/>
        <v>7428.06</v>
      </c>
      <c r="AB2006" s="7"/>
      <c r="AC2006" s="7"/>
    </row>
    <row r="2007" spans="1:29" x14ac:dyDescent="0.25">
      <c r="A2007" t="s">
        <v>2164</v>
      </c>
      <c r="B2007">
        <v>209552</v>
      </c>
      <c r="C2007" t="s">
        <v>9891</v>
      </c>
      <c r="D2007" s="6">
        <v>44528</v>
      </c>
      <c r="E2007" t="s">
        <v>123</v>
      </c>
      <c r="F2007">
        <v>16</v>
      </c>
      <c r="G2007">
        <v>-1.05</v>
      </c>
      <c r="H2007">
        <v>14.95</v>
      </c>
      <c r="I2007" t="s">
        <v>10083</v>
      </c>
      <c r="J2007" t="s">
        <v>10243</v>
      </c>
      <c r="K2007" t="s">
        <v>10399</v>
      </c>
      <c r="L2007" t="s">
        <v>5663</v>
      </c>
      <c r="M2007" t="s">
        <v>5663</v>
      </c>
      <c r="N2007" t="s">
        <v>5663</v>
      </c>
      <c r="O2007" t="s">
        <v>5663</v>
      </c>
      <c r="P2007" t="s">
        <v>5663</v>
      </c>
      <c r="Q2007">
        <v>75.030873093400004</v>
      </c>
      <c r="R2007">
        <v>1500.62</v>
      </c>
      <c r="T2007" s="13">
        <v>300.12</v>
      </c>
      <c r="U2007" s="13">
        <v>-78.78</v>
      </c>
      <c r="V2007" s="13">
        <v>71.92</v>
      </c>
      <c r="W2007" s="13">
        <v>1075.18</v>
      </c>
      <c r="X2007" s="13">
        <v>46.54</v>
      </c>
      <c r="Y2007" s="13">
        <v>1500.62</v>
      </c>
      <c r="Z2007" s="7">
        <f t="shared" ref="Z2007:Z2053" si="50">+W2007+X2007-U2007+T2007</f>
        <v>1500.62</v>
      </c>
      <c r="AB2007" s="7"/>
      <c r="AC2007" s="7"/>
    </row>
    <row r="2008" spans="1:29" x14ac:dyDescent="0.25">
      <c r="A2008" t="s">
        <v>2164</v>
      </c>
      <c r="B2008">
        <v>209553</v>
      </c>
      <c r="C2008" t="s">
        <v>9892</v>
      </c>
      <c r="D2008" s="6">
        <v>44528</v>
      </c>
      <c r="E2008" t="s">
        <v>123</v>
      </c>
      <c r="F2008">
        <v>71</v>
      </c>
      <c r="G2008">
        <v>-3.46</v>
      </c>
      <c r="H2008">
        <v>67.540000000000006</v>
      </c>
      <c r="I2008" t="s">
        <v>10084</v>
      </c>
      <c r="J2008" t="s">
        <v>10244</v>
      </c>
      <c r="K2008" t="s">
        <v>10400</v>
      </c>
      <c r="L2008" t="s">
        <v>5663</v>
      </c>
      <c r="M2008" t="s">
        <v>5663</v>
      </c>
      <c r="N2008" t="s">
        <v>5663</v>
      </c>
      <c r="O2008" t="s">
        <v>5663</v>
      </c>
      <c r="P2008" t="s">
        <v>5663</v>
      </c>
      <c r="Q2008">
        <v>75.030873093400004</v>
      </c>
      <c r="R2008">
        <v>6677.75</v>
      </c>
      <c r="T2008" s="13">
        <v>1350.56</v>
      </c>
      <c r="U2008" s="13">
        <v>-259.61</v>
      </c>
      <c r="V2008" s="13">
        <v>71.92</v>
      </c>
      <c r="W2008" s="13">
        <v>4857.37</v>
      </c>
      <c r="X2008" s="13">
        <v>210.21</v>
      </c>
      <c r="Y2008" s="13">
        <v>6677.75</v>
      </c>
      <c r="Z2008" s="7">
        <f t="shared" si="50"/>
        <v>6677.75</v>
      </c>
      <c r="AB2008" s="7"/>
      <c r="AC2008" s="7"/>
    </row>
    <row r="2009" spans="1:29" x14ac:dyDescent="0.25">
      <c r="A2009" t="s">
        <v>2164</v>
      </c>
      <c r="B2009">
        <v>209554</v>
      </c>
      <c r="C2009" t="s">
        <v>9893</v>
      </c>
      <c r="D2009" s="6">
        <v>44528</v>
      </c>
      <c r="E2009" t="s">
        <v>123</v>
      </c>
      <c r="F2009">
        <v>32</v>
      </c>
      <c r="G2009">
        <v>-1.75</v>
      </c>
      <c r="H2009">
        <v>30.25</v>
      </c>
      <c r="I2009" t="s">
        <v>10085</v>
      </c>
      <c r="J2009" t="s">
        <v>4719</v>
      </c>
      <c r="K2009" t="s">
        <v>4720</v>
      </c>
      <c r="L2009" t="s">
        <v>5663</v>
      </c>
      <c r="M2009" t="s">
        <v>5663</v>
      </c>
      <c r="N2009" t="s">
        <v>5663</v>
      </c>
      <c r="O2009" t="s">
        <v>5663</v>
      </c>
      <c r="P2009" t="s">
        <v>5663</v>
      </c>
      <c r="Q2009">
        <v>75.030873093400004</v>
      </c>
      <c r="R2009">
        <v>3001.23</v>
      </c>
      <c r="T2009" s="13">
        <v>600.25</v>
      </c>
      <c r="U2009" s="13">
        <v>-131.30000000000001</v>
      </c>
      <c r="V2009" s="13">
        <v>71.92</v>
      </c>
      <c r="W2009" s="13">
        <v>2175.5300000000002</v>
      </c>
      <c r="X2009" s="13">
        <v>94.15</v>
      </c>
      <c r="Y2009" s="13">
        <v>3001.23</v>
      </c>
      <c r="Z2009" s="7">
        <f t="shared" si="50"/>
        <v>3001.2300000000005</v>
      </c>
      <c r="AB2009" s="7"/>
      <c r="AC2009" s="7"/>
    </row>
    <row r="2010" spans="1:29" x14ac:dyDescent="0.25">
      <c r="A2010" t="s">
        <v>2164</v>
      </c>
      <c r="B2010">
        <v>209555</v>
      </c>
      <c r="C2010" t="s">
        <v>9894</v>
      </c>
      <c r="D2010" s="6">
        <v>44528</v>
      </c>
      <c r="E2010" t="s">
        <v>123</v>
      </c>
      <c r="F2010">
        <v>32</v>
      </c>
      <c r="G2010">
        <v>-1.75</v>
      </c>
      <c r="H2010">
        <v>30.25</v>
      </c>
      <c r="I2010" t="s">
        <v>10086</v>
      </c>
      <c r="J2010" t="s">
        <v>10245</v>
      </c>
      <c r="K2010" t="s">
        <v>10401</v>
      </c>
      <c r="L2010" t="s">
        <v>5663</v>
      </c>
      <c r="M2010" t="s">
        <v>5663</v>
      </c>
      <c r="N2010" t="s">
        <v>5663</v>
      </c>
      <c r="O2010" t="s">
        <v>5663</v>
      </c>
      <c r="P2010" t="s">
        <v>5663</v>
      </c>
      <c r="Q2010">
        <v>75.030873093400004</v>
      </c>
      <c r="R2010">
        <v>3001.23</v>
      </c>
      <c r="T2010" s="13">
        <v>600.25</v>
      </c>
      <c r="U2010" s="13">
        <v>-131.30000000000001</v>
      </c>
      <c r="V2010" s="13">
        <v>71.92</v>
      </c>
      <c r="W2010" s="13">
        <v>2175.5300000000002</v>
      </c>
      <c r="X2010" s="13">
        <v>94.15</v>
      </c>
      <c r="Y2010" s="13">
        <v>3001.23</v>
      </c>
      <c r="Z2010" s="7">
        <f t="shared" si="50"/>
        <v>3001.2300000000005</v>
      </c>
      <c r="AB2010" s="7"/>
      <c r="AC2010" s="7"/>
    </row>
    <row r="2011" spans="1:29" x14ac:dyDescent="0.25">
      <c r="A2011" t="s">
        <v>2164</v>
      </c>
      <c r="B2011">
        <v>209556</v>
      </c>
      <c r="C2011" t="s">
        <v>9895</v>
      </c>
      <c r="D2011" s="6">
        <v>44528</v>
      </c>
      <c r="E2011" t="s">
        <v>123</v>
      </c>
      <c r="F2011">
        <v>99</v>
      </c>
      <c r="G2011">
        <v>-4.67</v>
      </c>
      <c r="H2011">
        <v>94.33</v>
      </c>
      <c r="I2011" t="s">
        <v>10087</v>
      </c>
      <c r="J2011" t="s">
        <v>10246</v>
      </c>
      <c r="K2011" t="s">
        <v>10402</v>
      </c>
      <c r="L2011" t="s">
        <v>5663</v>
      </c>
      <c r="M2011" t="s">
        <v>5663</v>
      </c>
      <c r="N2011" t="s">
        <v>5663</v>
      </c>
      <c r="O2011" t="s">
        <v>5663</v>
      </c>
      <c r="P2011" t="s">
        <v>5663</v>
      </c>
      <c r="Q2011">
        <v>75.030873093400004</v>
      </c>
      <c r="R2011">
        <v>7428.06</v>
      </c>
      <c r="T2011" s="13">
        <v>0</v>
      </c>
      <c r="U2011" s="13">
        <v>-350.39</v>
      </c>
      <c r="V2011" s="13">
        <v>71.92</v>
      </c>
      <c r="W2011" s="13">
        <v>6784.07</v>
      </c>
      <c r="X2011" s="13">
        <v>293.60000000000002</v>
      </c>
      <c r="Y2011" s="13">
        <v>7428.06</v>
      </c>
      <c r="Z2011" s="7">
        <f t="shared" si="50"/>
        <v>7428.06</v>
      </c>
      <c r="AB2011" s="7"/>
      <c r="AC2011" s="7"/>
    </row>
    <row r="2012" spans="1:29" x14ac:dyDescent="0.25">
      <c r="A2012" t="s">
        <v>2164</v>
      </c>
      <c r="B2012">
        <v>209557</v>
      </c>
      <c r="C2012" t="s">
        <v>9896</v>
      </c>
      <c r="D2012" s="6">
        <v>44528</v>
      </c>
      <c r="E2012" t="s">
        <v>123</v>
      </c>
      <c r="F2012">
        <v>32</v>
      </c>
      <c r="G2012">
        <v>-1.75</v>
      </c>
      <c r="H2012">
        <v>30.25</v>
      </c>
      <c r="I2012" t="s">
        <v>10088</v>
      </c>
      <c r="J2012" t="s">
        <v>10243</v>
      </c>
      <c r="K2012" t="s">
        <v>10399</v>
      </c>
      <c r="L2012" t="s">
        <v>5663</v>
      </c>
      <c r="M2012" t="s">
        <v>5663</v>
      </c>
      <c r="N2012" t="s">
        <v>5663</v>
      </c>
      <c r="O2012" t="s">
        <v>5663</v>
      </c>
      <c r="P2012" t="s">
        <v>5663</v>
      </c>
      <c r="Q2012">
        <v>75.030873093400004</v>
      </c>
      <c r="R2012">
        <v>3001.23</v>
      </c>
      <c r="T2012" s="13">
        <v>600.25</v>
      </c>
      <c r="U2012" s="13">
        <v>-131.30000000000001</v>
      </c>
      <c r="V2012" s="13">
        <v>71.92</v>
      </c>
      <c r="W2012" s="13">
        <v>2175.5300000000002</v>
      </c>
      <c r="X2012" s="13">
        <v>94.15</v>
      </c>
      <c r="Y2012" s="13">
        <v>3001.23</v>
      </c>
      <c r="Z2012" s="7">
        <f t="shared" si="50"/>
        <v>3001.2300000000005</v>
      </c>
      <c r="AB2012" s="7"/>
      <c r="AC2012" s="7"/>
    </row>
    <row r="2013" spans="1:29" x14ac:dyDescent="0.25">
      <c r="A2013" t="s">
        <v>2164</v>
      </c>
      <c r="B2013">
        <v>209558</v>
      </c>
      <c r="C2013" t="s">
        <v>9897</v>
      </c>
      <c r="D2013" s="6">
        <v>44529</v>
      </c>
      <c r="E2013" t="s">
        <v>123</v>
      </c>
      <c r="F2013">
        <v>20</v>
      </c>
      <c r="G2013">
        <v>-1.23</v>
      </c>
      <c r="H2013">
        <v>18.77</v>
      </c>
      <c r="I2013" t="s">
        <v>10089</v>
      </c>
      <c r="J2013" t="s">
        <v>10247</v>
      </c>
      <c r="K2013" t="s">
        <v>10403</v>
      </c>
      <c r="L2013" t="s">
        <v>5663</v>
      </c>
      <c r="M2013" t="s">
        <v>5663</v>
      </c>
      <c r="N2013" t="s">
        <v>5663</v>
      </c>
      <c r="O2013" t="s">
        <v>5663</v>
      </c>
      <c r="P2013" t="s">
        <v>5663</v>
      </c>
      <c r="Q2013">
        <v>75.125137892200001</v>
      </c>
      <c r="R2013">
        <v>1502.5</v>
      </c>
      <c r="T2013" s="13">
        <v>0</v>
      </c>
      <c r="U2013" s="13">
        <v>-92.4</v>
      </c>
      <c r="V2013" s="13">
        <v>72.150000000000006</v>
      </c>
      <c r="W2013" s="13">
        <v>1354.17</v>
      </c>
      <c r="X2013" s="13">
        <v>55.93</v>
      </c>
      <c r="Y2013" s="13">
        <v>1502.5</v>
      </c>
      <c r="Z2013" s="7">
        <f t="shared" si="50"/>
        <v>1502.5000000000002</v>
      </c>
      <c r="AB2013" s="7"/>
      <c r="AC2013" s="7"/>
    </row>
    <row r="2014" spans="1:29" x14ac:dyDescent="0.25">
      <c r="A2014" t="s">
        <v>2164</v>
      </c>
      <c r="B2014">
        <v>209559</v>
      </c>
      <c r="C2014" t="s">
        <v>9898</v>
      </c>
      <c r="D2014" s="6">
        <v>44529</v>
      </c>
      <c r="E2014" t="s">
        <v>123</v>
      </c>
      <c r="F2014">
        <v>39</v>
      </c>
      <c r="G2014">
        <v>-2.0499999999999998</v>
      </c>
      <c r="H2014">
        <v>36.950000000000003</v>
      </c>
      <c r="I2014" t="s">
        <v>10090</v>
      </c>
      <c r="J2014" t="s">
        <v>10248</v>
      </c>
      <c r="K2014" t="s">
        <v>10404</v>
      </c>
      <c r="L2014" t="s">
        <v>5663</v>
      </c>
      <c r="M2014" t="s">
        <v>5663</v>
      </c>
      <c r="N2014" t="s">
        <v>5663</v>
      </c>
      <c r="O2014" t="s">
        <v>5663</v>
      </c>
      <c r="P2014" t="s">
        <v>5663</v>
      </c>
      <c r="Q2014">
        <v>75.125137892200001</v>
      </c>
      <c r="R2014">
        <v>3681.13</v>
      </c>
      <c r="T2014" s="13">
        <v>751.25</v>
      </c>
      <c r="U2014" s="13">
        <v>-154.01</v>
      </c>
      <c r="V2014" s="13">
        <v>72.150000000000006</v>
      </c>
      <c r="W2014" s="13">
        <v>2665.78</v>
      </c>
      <c r="X2014" s="13">
        <v>110.09</v>
      </c>
      <c r="Y2014" s="13">
        <v>3681.13</v>
      </c>
      <c r="Z2014" s="7">
        <f t="shared" si="50"/>
        <v>3681.13</v>
      </c>
      <c r="AB2014" s="7"/>
      <c r="AC2014" s="7"/>
    </row>
    <row r="2015" spans="1:29" x14ac:dyDescent="0.25">
      <c r="A2015" t="s">
        <v>2164</v>
      </c>
      <c r="B2015">
        <v>209560</v>
      </c>
      <c r="C2015" t="s">
        <v>9899</v>
      </c>
      <c r="D2015" s="6">
        <v>44529</v>
      </c>
      <c r="E2015" t="s">
        <v>123</v>
      </c>
      <c r="F2015">
        <v>87</v>
      </c>
      <c r="G2015">
        <v>-4.1500000000000004</v>
      </c>
      <c r="H2015">
        <v>82.85</v>
      </c>
      <c r="I2015" t="s">
        <v>10091</v>
      </c>
      <c r="J2015" t="s">
        <v>10249</v>
      </c>
      <c r="K2015" t="s">
        <v>10405</v>
      </c>
      <c r="L2015" t="s">
        <v>5663</v>
      </c>
      <c r="M2015" t="s">
        <v>5663</v>
      </c>
      <c r="N2015" t="s">
        <v>5663</v>
      </c>
      <c r="O2015" t="s">
        <v>5663</v>
      </c>
      <c r="P2015" t="s">
        <v>5663</v>
      </c>
      <c r="Q2015">
        <v>75.125137892200001</v>
      </c>
      <c r="R2015">
        <v>8188.64</v>
      </c>
      <c r="T2015" s="13">
        <v>1652.75</v>
      </c>
      <c r="U2015" s="13">
        <v>-311.77</v>
      </c>
      <c r="V2015" s="13">
        <v>72.150000000000006</v>
      </c>
      <c r="W2015" s="13">
        <v>5977.26</v>
      </c>
      <c r="X2015" s="13">
        <v>246.86</v>
      </c>
      <c r="Y2015" s="13">
        <v>8188.64</v>
      </c>
      <c r="Z2015" s="7">
        <f t="shared" si="50"/>
        <v>8188.6399999999994</v>
      </c>
      <c r="AB2015" s="7"/>
      <c r="AC2015" s="7"/>
    </row>
    <row r="2016" spans="1:29" x14ac:dyDescent="0.25">
      <c r="A2016" t="s">
        <v>2164</v>
      </c>
      <c r="B2016" t="s">
        <v>9725</v>
      </c>
      <c r="C2016" t="s">
        <v>9900</v>
      </c>
      <c r="D2016" s="6">
        <v>44529</v>
      </c>
      <c r="E2016" t="s">
        <v>123</v>
      </c>
      <c r="F2016">
        <v>151</v>
      </c>
      <c r="G2016">
        <v>-6.95</v>
      </c>
      <c r="H2016">
        <v>144.05000000000001</v>
      </c>
      <c r="I2016" t="s">
        <v>10092</v>
      </c>
      <c r="J2016" t="s">
        <v>249</v>
      </c>
      <c r="K2016" t="s">
        <v>250</v>
      </c>
      <c r="L2016" t="s">
        <v>5663</v>
      </c>
      <c r="M2016" t="s">
        <v>5663</v>
      </c>
      <c r="N2016" t="s">
        <v>5663</v>
      </c>
      <c r="O2016" t="s">
        <v>5663</v>
      </c>
      <c r="P2016" t="s">
        <v>5663</v>
      </c>
      <c r="Q2016">
        <v>75.125137892200001</v>
      </c>
      <c r="R2016">
        <v>11343.9</v>
      </c>
      <c r="T2016" s="13">
        <v>0</v>
      </c>
      <c r="U2016" s="13">
        <v>-522.12</v>
      </c>
      <c r="V2016" s="13">
        <v>72.150000000000006</v>
      </c>
      <c r="W2016" s="13">
        <v>10392.58</v>
      </c>
      <c r="X2016" s="13">
        <v>429.2</v>
      </c>
      <c r="Y2016" s="13">
        <v>11343.9</v>
      </c>
      <c r="Z2016" s="7">
        <f t="shared" si="50"/>
        <v>11343.900000000001</v>
      </c>
      <c r="AB2016" s="7"/>
      <c r="AC2016" s="7"/>
    </row>
    <row r="2017" spans="1:29" x14ac:dyDescent="0.25">
      <c r="A2017" t="s">
        <v>2164</v>
      </c>
      <c r="B2017">
        <v>209564</v>
      </c>
      <c r="C2017" t="s">
        <v>9901</v>
      </c>
      <c r="D2017" s="6">
        <v>44529</v>
      </c>
      <c r="E2017" t="s">
        <v>123</v>
      </c>
      <c r="F2017">
        <v>79</v>
      </c>
      <c r="G2017">
        <v>-3.8</v>
      </c>
      <c r="H2017">
        <v>75.2</v>
      </c>
      <c r="I2017" t="s">
        <v>10093</v>
      </c>
      <c r="J2017" t="s">
        <v>10250</v>
      </c>
      <c r="K2017" t="s">
        <v>10406</v>
      </c>
      <c r="L2017" t="s">
        <v>5663</v>
      </c>
      <c r="M2017" t="s">
        <v>5663</v>
      </c>
      <c r="N2017" t="s">
        <v>5663</v>
      </c>
      <c r="O2017" t="s">
        <v>5663</v>
      </c>
      <c r="P2017" t="s">
        <v>5663</v>
      </c>
      <c r="Q2017">
        <v>75.125137892200001</v>
      </c>
      <c r="R2017">
        <v>7437.39</v>
      </c>
      <c r="T2017" s="13">
        <v>1502.5</v>
      </c>
      <c r="U2017" s="13">
        <v>-285.48</v>
      </c>
      <c r="V2017" s="13">
        <v>72.150000000000006</v>
      </c>
      <c r="W2017" s="13">
        <v>5425.35</v>
      </c>
      <c r="X2017" s="13">
        <v>224.06</v>
      </c>
      <c r="Y2017" s="13">
        <v>7437.39</v>
      </c>
      <c r="Z2017" s="7">
        <f t="shared" si="50"/>
        <v>7437.3900000000012</v>
      </c>
      <c r="AB2017" s="7"/>
      <c r="AC2017" s="7"/>
    </row>
    <row r="2018" spans="1:29" x14ac:dyDescent="0.25">
      <c r="A2018" t="s">
        <v>2164</v>
      </c>
      <c r="B2018">
        <v>209566</v>
      </c>
      <c r="C2018" t="s">
        <v>9902</v>
      </c>
      <c r="D2018" s="6">
        <v>44529</v>
      </c>
      <c r="E2018" t="s">
        <v>123</v>
      </c>
      <c r="F2018">
        <v>79</v>
      </c>
      <c r="G2018">
        <v>-3.8</v>
      </c>
      <c r="H2018">
        <v>75.2</v>
      </c>
      <c r="I2018" t="s">
        <v>10094</v>
      </c>
      <c r="J2018" t="s">
        <v>10251</v>
      </c>
      <c r="K2018" t="s">
        <v>10407</v>
      </c>
      <c r="L2018" t="s">
        <v>5663</v>
      </c>
      <c r="M2018" t="s">
        <v>5663</v>
      </c>
      <c r="N2018" t="s">
        <v>5663</v>
      </c>
      <c r="O2018" t="s">
        <v>5663</v>
      </c>
      <c r="P2018" t="s">
        <v>5663</v>
      </c>
      <c r="Q2018">
        <v>75.125137892200001</v>
      </c>
      <c r="R2018">
        <v>7437.39</v>
      </c>
      <c r="T2018" s="13">
        <v>1502.5</v>
      </c>
      <c r="U2018" s="13">
        <v>-285.48</v>
      </c>
      <c r="V2018" s="13">
        <v>72.150000000000006</v>
      </c>
      <c r="W2018" s="13">
        <v>5425.35</v>
      </c>
      <c r="X2018" s="13">
        <v>224.06</v>
      </c>
      <c r="Y2018" s="13">
        <v>7437.39</v>
      </c>
      <c r="Z2018" s="7">
        <f t="shared" si="50"/>
        <v>7437.3900000000012</v>
      </c>
      <c r="AB2018" s="7"/>
      <c r="AC2018" s="7"/>
    </row>
    <row r="2019" spans="1:29" x14ac:dyDescent="0.25">
      <c r="A2019" t="s">
        <v>2164</v>
      </c>
      <c r="B2019">
        <v>209567</v>
      </c>
      <c r="C2019" t="s">
        <v>9903</v>
      </c>
      <c r="D2019" s="6">
        <v>44529</v>
      </c>
      <c r="E2019" t="s">
        <v>123</v>
      </c>
      <c r="F2019">
        <v>99</v>
      </c>
      <c r="G2019">
        <v>-4.67</v>
      </c>
      <c r="H2019">
        <v>94.33</v>
      </c>
      <c r="I2019" t="s">
        <v>10095</v>
      </c>
      <c r="J2019" t="s">
        <v>10252</v>
      </c>
      <c r="K2019" t="s">
        <v>10408</v>
      </c>
      <c r="L2019" t="s">
        <v>5663</v>
      </c>
      <c r="M2019" t="s">
        <v>5663</v>
      </c>
      <c r="N2019" t="s">
        <v>5663</v>
      </c>
      <c r="O2019" t="s">
        <v>5663</v>
      </c>
      <c r="P2019" t="s">
        <v>5663</v>
      </c>
      <c r="Q2019">
        <v>75.125137892200001</v>
      </c>
      <c r="R2019">
        <v>7437.39</v>
      </c>
      <c r="T2019" s="13">
        <v>0</v>
      </c>
      <c r="U2019" s="13">
        <v>-350.83</v>
      </c>
      <c r="V2019" s="13">
        <v>72.150000000000006</v>
      </c>
      <c r="W2019" s="13">
        <v>6805.5</v>
      </c>
      <c r="X2019" s="13">
        <v>281.06</v>
      </c>
      <c r="Y2019" s="13">
        <v>7437.39</v>
      </c>
      <c r="Z2019" s="7">
        <f t="shared" si="50"/>
        <v>7437.39</v>
      </c>
      <c r="AB2019" s="7"/>
      <c r="AC2019" s="7"/>
    </row>
    <row r="2020" spans="1:29" x14ac:dyDescent="0.25">
      <c r="A2020" t="s">
        <v>2164</v>
      </c>
      <c r="B2020">
        <v>209568</v>
      </c>
      <c r="C2020" t="s">
        <v>9904</v>
      </c>
      <c r="D2020" s="6">
        <v>44529</v>
      </c>
      <c r="E2020" t="s">
        <v>123</v>
      </c>
      <c r="F2020">
        <v>16</v>
      </c>
      <c r="G2020">
        <v>-1.05</v>
      </c>
      <c r="H2020">
        <v>14.95</v>
      </c>
      <c r="I2020" t="s">
        <v>10096</v>
      </c>
      <c r="J2020" t="s">
        <v>10253</v>
      </c>
      <c r="K2020" t="s">
        <v>10409</v>
      </c>
      <c r="L2020" t="s">
        <v>5663</v>
      </c>
      <c r="M2020" t="s">
        <v>5663</v>
      </c>
      <c r="N2020" t="s">
        <v>5663</v>
      </c>
      <c r="O2020" t="s">
        <v>5663</v>
      </c>
      <c r="P2020" t="s">
        <v>5663</v>
      </c>
      <c r="Q2020">
        <v>75.125137892200001</v>
      </c>
      <c r="R2020">
        <v>1502.5</v>
      </c>
      <c r="T2020" s="13">
        <v>300.5</v>
      </c>
      <c r="U2020" s="13">
        <v>-78.88</v>
      </c>
      <c r="V2020" s="13">
        <v>72.150000000000006</v>
      </c>
      <c r="W2020" s="13">
        <v>1078.58</v>
      </c>
      <c r="X2020" s="13">
        <v>44.54</v>
      </c>
      <c r="Y2020" s="13">
        <v>1502.5</v>
      </c>
      <c r="Z2020" s="7">
        <f t="shared" si="50"/>
        <v>1502.5</v>
      </c>
      <c r="AB2020" s="7"/>
      <c r="AC2020" s="7"/>
    </row>
    <row r="2021" spans="1:29" x14ac:dyDescent="0.25">
      <c r="A2021" t="s">
        <v>2164</v>
      </c>
      <c r="B2021">
        <v>209569</v>
      </c>
      <c r="C2021" t="s">
        <v>9905</v>
      </c>
      <c r="D2021" s="6">
        <v>44530</v>
      </c>
      <c r="E2021" t="s">
        <v>123</v>
      </c>
      <c r="F2021">
        <v>79</v>
      </c>
      <c r="G2021">
        <v>-3.8</v>
      </c>
      <c r="H2021">
        <v>75.2</v>
      </c>
      <c r="I2021" t="s">
        <v>10097</v>
      </c>
      <c r="J2021" t="s">
        <v>10254</v>
      </c>
      <c r="K2021" t="s">
        <v>10410</v>
      </c>
      <c r="L2021" t="s">
        <v>5663</v>
      </c>
      <c r="M2021" t="s">
        <v>5663</v>
      </c>
      <c r="N2021" t="s">
        <v>5663</v>
      </c>
      <c r="O2021" t="s">
        <v>5663</v>
      </c>
      <c r="P2021" t="s">
        <v>5663</v>
      </c>
      <c r="Q2021">
        <v>75.105726064300001</v>
      </c>
      <c r="R2021">
        <v>7435.47</v>
      </c>
      <c r="T2021" s="13">
        <v>1502.11</v>
      </c>
      <c r="U2021" s="13">
        <v>-285.39999999999998</v>
      </c>
      <c r="V2021" s="13">
        <v>72.150000000000006</v>
      </c>
      <c r="W2021" s="13">
        <v>5425.34</v>
      </c>
      <c r="X2021" s="13">
        <v>222.62</v>
      </c>
      <c r="Y2021" s="13">
        <v>7435.47</v>
      </c>
      <c r="Z2021" s="7">
        <f t="shared" si="50"/>
        <v>7435.4699999999993</v>
      </c>
      <c r="AB2021" s="7"/>
      <c r="AC2021" s="7"/>
    </row>
    <row r="2022" spans="1:29" x14ac:dyDescent="0.25">
      <c r="A2022" t="s">
        <v>2164</v>
      </c>
      <c r="B2022">
        <v>209570</v>
      </c>
      <c r="C2022" t="s">
        <v>9906</v>
      </c>
      <c r="D2022" s="6">
        <v>44530</v>
      </c>
      <c r="E2022" t="s">
        <v>123</v>
      </c>
      <c r="F2022">
        <v>20</v>
      </c>
      <c r="G2022">
        <v>-1.23</v>
      </c>
      <c r="H2022">
        <v>18.77</v>
      </c>
      <c r="I2022" t="s">
        <v>10098</v>
      </c>
      <c r="J2022" t="s">
        <v>10255</v>
      </c>
      <c r="K2022" t="s">
        <v>10411</v>
      </c>
      <c r="L2022" t="s">
        <v>5663</v>
      </c>
      <c r="M2022" t="s">
        <v>5663</v>
      </c>
      <c r="N2022" t="s">
        <v>5663</v>
      </c>
      <c r="O2022" t="s">
        <v>5663</v>
      </c>
      <c r="P2022" t="s">
        <v>5663</v>
      </c>
      <c r="Q2022">
        <v>75.105726064300001</v>
      </c>
      <c r="R2022">
        <v>1502.11</v>
      </c>
      <c r="T2022" s="13">
        <v>0</v>
      </c>
      <c r="U2022" s="13">
        <v>-92.38</v>
      </c>
      <c r="V2022" s="13">
        <v>72.150000000000006</v>
      </c>
      <c r="W2022" s="13">
        <v>1354.17</v>
      </c>
      <c r="X2022" s="13">
        <v>55.56</v>
      </c>
      <c r="Y2022" s="13">
        <v>1502.11</v>
      </c>
      <c r="Z2022" s="7">
        <f t="shared" si="50"/>
        <v>1502.1100000000001</v>
      </c>
      <c r="AB2022" s="7"/>
      <c r="AC2022" s="7"/>
    </row>
    <row r="2023" spans="1:29" x14ac:dyDescent="0.25">
      <c r="A2023" t="s">
        <v>2164</v>
      </c>
      <c r="B2023">
        <v>209571</v>
      </c>
      <c r="C2023" t="s">
        <v>9907</v>
      </c>
      <c r="D2023" s="6">
        <v>44530</v>
      </c>
      <c r="E2023" t="s">
        <v>123</v>
      </c>
      <c r="F2023">
        <v>71</v>
      </c>
      <c r="G2023">
        <v>-3.46</v>
      </c>
      <c r="H2023">
        <v>67.540000000000006</v>
      </c>
      <c r="I2023" t="s">
        <v>10099</v>
      </c>
      <c r="J2023" t="s">
        <v>10256</v>
      </c>
      <c r="K2023" t="s">
        <v>10412</v>
      </c>
      <c r="L2023" t="s">
        <v>5663</v>
      </c>
      <c r="M2023" t="s">
        <v>5663</v>
      </c>
      <c r="N2023" t="s">
        <v>5663</v>
      </c>
      <c r="O2023" t="s">
        <v>5663</v>
      </c>
      <c r="P2023" t="s">
        <v>5663</v>
      </c>
      <c r="Q2023">
        <v>75.105726064300001</v>
      </c>
      <c r="R2023">
        <v>6684.41</v>
      </c>
      <c r="T2023" s="13">
        <v>1351.9</v>
      </c>
      <c r="U2023" s="13">
        <v>-259.87</v>
      </c>
      <c r="V2023" s="13">
        <v>72.150000000000006</v>
      </c>
      <c r="W2023" s="13">
        <v>4872.71</v>
      </c>
      <c r="X2023" s="13">
        <v>199.93</v>
      </c>
      <c r="Y2023" s="13">
        <v>6684.41</v>
      </c>
      <c r="Z2023" s="7">
        <f t="shared" si="50"/>
        <v>6684.41</v>
      </c>
      <c r="AB2023" s="7"/>
      <c r="AC2023" s="7"/>
    </row>
    <row r="2024" spans="1:29" x14ac:dyDescent="0.25">
      <c r="A2024" t="s">
        <v>2164</v>
      </c>
      <c r="B2024">
        <v>209573</v>
      </c>
      <c r="C2024" t="s">
        <v>9908</v>
      </c>
      <c r="D2024" s="6">
        <v>44530</v>
      </c>
      <c r="E2024" t="s">
        <v>123</v>
      </c>
      <c r="F2024">
        <v>79</v>
      </c>
      <c r="G2024">
        <v>-3.8</v>
      </c>
      <c r="H2024">
        <v>75.2</v>
      </c>
      <c r="I2024" t="s">
        <v>10100</v>
      </c>
      <c r="J2024" t="s">
        <v>10257</v>
      </c>
      <c r="K2024" t="s">
        <v>10413</v>
      </c>
      <c r="L2024" t="s">
        <v>5663</v>
      </c>
      <c r="M2024" t="s">
        <v>5663</v>
      </c>
      <c r="N2024" t="s">
        <v>5663</v>
      </c>
      <c r="O2024" t="s">
        <v>5663</v>
      </c>
      <c r="P2024" t="s">
        <v>5663</v>
      </c>
      <c r="Q2024">
        <v>75.105726064300001</v>
      </c>
      <c r="R2024">
        <v>7435.47</v>
      </c>
      <c r="T2024" s="13">
        <v>1502.11</v>
      </c>
      <c r="U2024" s="13">
        <v>-285.39999999999998</v>
      </c>
      <c r="V2024" s="13">
        <v>72.150000000000006</v>
      </c>
      <c r="W2024" s="13">
        <v>5425.34</v>
      </c>
      <c r="X2024" s="13">
        <v>222.62</v>
      </c>
      <c r="Y2024" s="13">
        <v>7435.47</v>
      </c>
      <c r="Z2024" s="7">
        <f t="shared" si="50"/>
        <v>7435.4699999999993</v>
      </c>
      <c r="AB2024" s="7"/>
      <c r="AC2024" s="7"/>
    </row>
    <row r="2025" spans="1:29" x14ac:dyDescent="0.25">
      <c r="A2025" t="s">
        <v>2164</v>
      </c>
      <c r="B2025">
        <v>209574</v>
      </c>
      <c r="C2025" t="s">
        <v>9909</v>
      </c>
      <c r="D2025" s="6">
        <v>44530</v>
      </c>
      <c r="E2025" t="s">
        <v>123</v>
      </c>
      <c r="F2025">
        <v>89</v>
      </c>
      <c r="G2025">
        <v>-4.24</v>
      </c>
      <c r="H2025">
        <v>84.76</v>
      </c>
      <c r="I2025" t="s">
        <v>10101</v>
      </c>
      <c r="J2025" t="s">
        <v>10258</v>
      </c>
      <c r="K2025" t="s">
        <v>10414</v>
      </c>
      <c r="L2025" t="s">
        <v>5663</v>
      </c>
      <c r="M2025" t="s">
        <v>5663</v>
      </c>
      <c r="N2025" t="s">
        <v>5663</v>
      </c>
      <c r="O2025" t="s">
        <v>5663</v>
      </c>
      <c r="P2025" t="s">
        <v>5663</v>
      </c>
      <c r="Q2025">
        <v>75.105726064300001</v>
      </c>
      <c r="R2025">
        <v>6684.41</v>
      </c>
      <c r="T2025" s="13">
        <v>0</v>
      </c>
      <c r="U2025" s="13">
        <v>-318.45</v>
      </c>
      <c r="V2025" s="13">
        <v>72.150000000000006</v>
      </c>
      <c r="W2025" s="13">
        <v>6115.05</v>
      </c>
      <c r="X2025" s="13">
        <v>250.91</v>
      </c>
      <c r="Y2025" s="13">
        <v>6684.41</v>
      </c>
      <c r="Z2025" s="7">
        <f t="shared" si="50"/>
        <v>6684.41</v>
      </c>
      <c r="AB2025" s="7"/>
      <c r="AC2025" s="7"/>
    </row>
    <row r="2026" spans="1:29" x14ac:dyDescent="0.25">
      <c r="A2026" t="s">
        <v>2164</v>
      </c>
      <c r="B2026">
        <v>209575</v>
      </c>
      <c r="C2026" t="s">
        <v>9910</v>
      </c>
      <c r="D2026" s="6">
        <v>44530</v>
      </c>
      <c r="E2026" t="s">
        <v>123</v>
      </c>
      <c r="F2026">
        <v>79</v>
      </c>
      <c r="G2026">
        <v>-3.8</v>
      </c>
      <c r="H2026">
        <v>75.2</v>
      </c>
      <c r="I2026" t="s">
        <v>10102</v>
      </c>
      <c r="J2026" t="s">
        <v>10259</v>
      </c>
      <c r="K2026" t="s">
        <v>10415</v>
      </c>
      <c r="L2026" t="s">
        <v>5663</v>
      </c>
      <c r="M2026" t="s">
        <v>5663</v>
      </c>
      <c r="N2026" t="s">
        <v>5663</v>
      </c>
      <c r="O2026" t="s">
        <v>5663</v>
      </c>
      <c r="P2026" t="s">
        <v>5663</v>
      </c>
      <c r="Q2026">
        <v>75.105726064300001</v>
      </c>
      <c r="R2026">
        <v>7435.47</v>
      </c>
      <c r="T2026" s="13">
        <v>1502.11</v>
      </c>
      <c r="U2026" s="13">
        <v>-285.39999999999998</v>
      </c>
      <c r="V2026" s="13">
        <v>72.150000000000006</v>
      </c>
      <c r="W2026" s="13">
        <v>5425.34</v>
      </c>
      <c r="X2026" s="13">
        <v>222.62</v>
      </c>
      <c r="Y2026" s="13">
        <v>7435.47</v>
      </c>
      <c r="Z2026" s="7">
        <f t="shared" si="50"/>
        <v>7435.4699999999993</v>
      </c>
      <c r="AB2026" s="7"/>
      <c r="AC2026" s="7"/>
    </row>
    <row r="2027" spans="1:29" x14ac:dyDescent="0.25">
      <c r="A2027" t="s">
        <v>2164</v>
      </c>
      <c r="B2027">
        <v>209576</v>
      </c>
      <c r="C2027" t="s">
        <v>9911</v>
      </c>
      <c r="D2027" s="6">
        <v>44530</v>
      </c>
      <c r="E2027" t="s">
        <v>123</v>
      </c>
      <c r="F2027">
        <v>16</v>
      </c>
      <c r="G2027">
        <v>-1.05</v>
      </c>
      <c r="H2027">
        <v>14.95</v>
      </c>
      <c r="I2027" t="s">
        <v>10103</v>
      </c>
      <c r="J2027" t="s">
        <v>10260</v>
      </c>
      <c r="K2027" t="s">
        <v>10416</v>
      </c>
      <c r="L2027" t="s">
        <v>5663</v>
      </c>
      <c r="M2027" t="s">
        <v>5663</v>
      </c>
      <c r="N2027" t="s">
        <v>5663</v>
      </c>
      <c r="O2027" t="s">
        <v>5663</v>
      </c>
      <c r="P2027" t="s">
        <v>5663</v>
      </c>
      <c r="Q2027">
        <v>75.105726064300001</v>
      </c>
      <c r="R2027">
        <v>1502.11</v>
      </c>
      <c r="T2027" s="13">
        <v>300.42</v>
      </c>
      <c r="U2027" s="13">
        <v>-78.86</v>
      </c>
      <c r="V2027" s="13">
        <v>72.150000000000006</v>
      </c>
      <c r="W2027" s="13">
        <v>1078.58</v>
      </c>
      <c r="X2027" s="13">
        <v>44.25</v>
      </c>
      <c r="Y2027" s="13">
        <v>1502.11</v>
      </c>
      <c r="Z2027" s="7">
        <f t="shared" si="50"/>
        <v>1502.11</v>
      </c>
      <c r="AB2027" s="7"/>
      <c r="AC2027" s="7"/>
    </row>
    <row r="2028" spans="1:29" x14ac:dyDescent="0.25">
      <c r="A2028" t="s">
        <v>2164</v>
      </c>
      <c r="B2028">
        <v>209577</v>
      </c>
      <c r="C2028" t="s">
        <v>9912</v>
      </c>
      <c r="D2028" s="6">
        <v>44530</v>
      </c>
      <c r="E2028" t="s">
        <v>123</v>
      </c>
      <c r="F2028">
        <v>39</v>
      </c>
      <c r="G2028">
        <v>-2.0499999999999998</v>
      </c>
      <c r="H2028">
        <v>36.950000000000003</v>
      </c>
      <c r="I2028" t="s">
        <v>10104</v>
      </c>
      <c r="J2028" t="s">
        <v>10261</v>
      </c>
      <c r="K2028" t="s">
        <v>10417</v>
      </c>
      <c r="L2028" t="s">
        <v>5663</v>
      </c>
      <c r="M2028" t="s">
        <v>5663</v>
      </c>
      <c r="N2028" t="s">
        <v>5663</v>
      </c>
      <c r="O2028" t="s">
        <v>5663</v>
      </c>
      <c r="P2028" t="s">
        <v>5663</v>
      </c>
      <c r="Q2028">
        <v>75.105726064300001</v>
      </c>
      <c r="R2028">
        <v>3680.18</v>
      </c>
      <c r="T2028" s="13">
        <v>751.06</v>
      </c>
      <c r="U2028" s="13">
        <v>-153.97</v>
      </c>
      <c r="V2028" s="13">
        <v>72.150000000000006</v>
      </c>
      <c r="W2028" s="13">
        <v>2665.78</v>
      </c>
      <c r="X2028" s="13">
        <v>109.37</v>
      </c>
      <c r="Y2028" s="13">
        <v>3680.18</v>
      </c>
      <c r="Z2028" s="7">
        <f t="shared" si="50"/>
        <v>3680.18</v>
      </c>
      <c r="AB2028" s="7"/>
      <c r="AC2028" s="7"/>
    </row>
    <row r="2029" spans="1:29" x14ac:dyDescent="0.25">
      <c r="A2029" t="s">
        <v>2164</v>
      </c>
      <c r="B2029">
        <v>209578</v>
      </c>
      <c r="C2029" t="s">
        <v>9913</v>
      </c>
      <c r="D2029" s="6">
        <v>44530</v>
      </c>
      <c r="E2029" t="s">
        <v>123</v>
      </c>
      <c r="F2029">
        <v>79</v>
      </c>
      <c r="G2029">
        <v>-3.8</v>
      </c>
      <c r="H2029">
        <v>75.2</v>
      </c>
      <c r="I2029" t="s">
        <v>10105</v>
      </c>
      <c r="J2029" t="s">
        <v>10262</v>
      </c>
      <c r="K2029" t="s">
        <v>10418</v>
      </c>
      <c r="L2029" t="s">
        <v>5663</v>
      </c>
      <c r="M2029" t="s">
        <v>5663</v>
      </c>
      <c r="N2029" t="s">
        <v>5663</v>
      </c>
      <c r="O2029" t="s">
        <v>5663</v>
      </c>
      <c r="P2029" t="s">
        <v>5663</v>
      </c>
      <c r="Q2029">
        <v>75.105726064300001</v>
      </c>
      <c r="R2029">
        <v>7435.47</v>
      </c>
      <c r="T2029" s="13">
        <v>1502.11</v>
      </c>
      <c r="U2029" s="13">
        <v>-285.39999999999998</v>
      </c>
      <c r="V2029" s="13">
        <v>72.150000000000006</v>
      </c>
      <c r="W2029" s="13">
        <v>5425.34</v>
      </c>
      <c r="X2029" s="13">
        <v>222.62</v>
      </c>
      <c r="Y2029" s="13">
        <v>7435.47</v>
      </c>
      <c r="Z2029" s="7">
        <f t="shared" si="50"/>
        <v>7435.4699999999993</v>
      </c>
      <c r="AB2029" s="7"/>
      <c r="AC2029" s="7"/>
    </row>
    <row r="2030" spans="1:29" x14ac:dyDescent="0.25">
      <c r="A2030" t="s">
        <v>2164</v>
      </c>
      <c r="B2030">
        <v>209579</v>
      </c>
      <c r="C2030" t="s">
        <v>9914</v>
      </c>
      <c r="D2030" s="6">
        <v>44530</v>
      </c>
      <c r="E2030" t="s">
        <v>123</v>
      </c>
      <c r="F2030">
        <v>79</v>
      </c>
      <c r="G2030">
        <v>-3.8</v>
      </c>
      <c r="H2030">
        <v>75.2</v>
      </c>
      <c r="I2030" t="s">
        <v>10106</v>
      </c>
      <c r="J2030" t="s">
        <v>10263</v>
      </c>
      <c r="K2030" t="s">
        <v>10419</v>
      </c>
      <c r="L2030" t="s">
        <v>5663</v>
      </c>
      <c r="M2030" t="s">
        <v>5663</v>
      </c>
      <c r="N2030" t="s">
        <v>5663</v>
      </c>
      <c r="O2030" t="s">
        <v>5663</v>
      </c>
      <c r="P2030" t="s">
        <v>5663</v>
      </c>
      <c r="Q2030">
        <v>75.105726064300001</v>
      </c>
      <c r="R2030">
        <v>7435.47</v>
      </c>
      <c r="T2030" s="13">
        <v>1502.11</v>
      </c>
      <c r="U2030" s="13">
        <v>-285.39999999999998</v>
      </c>
      <c r="V2030" s="13">
        <v>72.150000000000006</v>
      </c>
      <c r="W2030" s="13">
        <v>5425.34</v>
      </c>
      <c r="X2030" s="13">
        <v>222.62</v>
      </c>
      <c r="Y2030" s="13">
        <v>7435.47</v>
      </c>
      <c r="Z2030" s="7">
        <f t="shared" si="50"/>
        <v>7435.4699999999993</v>
      </c>
      <c r="AB2030" s="7"/>
      <c r="AC2030" s="7"/>
    </row>
    <row r="2031" spans="1:29" x14ac:dyDescent="0.25">
      <c r="A2031" t="s">
        <v>2164</v>
      </c>
      <c r="B2031">
        <v>209580</v>
      </c>
      <c r="C2031" t="s">
        <v>9915</v>
      </c>
      <c r="D2031" s="6">
        <v>44530</v>
      </c>
      <c r="E2031" t="s">
        <v>123</v>
      </c>
      <c r="F2031">
        <v>99</v>
      </c>
      <c r="G2031">
        <v>-4.67</v>
      </c>
      <c r="H2031">
        <v>94.33</v>
      </c>
      <c r="I2031" t="s">
        <v>10107</v>
      </c>
      <c r="J2031" t="s">
        <v>10264</v>
      </c>
      <c r="K2031" t="s">
        <v>10420</v>
      </c>
      <c r="L2031" t="s">
        <v>5663</v>
      </c>
      <c r="M2031" t="s">
        <v>5663</v>
      </c>
      <c r="N2031" t="s">
        <v>5663</v>
      </c>
      <c r="O2031" t="s">
        <v>5663</v>
      </c>
      <c r="P2031" t="s">
        <v>5663</v>
      </c>
      <c r="Q2031">
        <v>75.105726064300001</v>
      </c>
      <c r="R2031">
        <v>7435.47</v>
      </c>
      <c r="T2031" s="13">
        <v>0</v>
      </c>
      <c r="U2031" s="13">
        <v>-350.74</v>
      </c>
      <c r="V2031" s="13">
        <v>72.150000000000006</v>
      </c>
      <c r="W2031" s="13">
        <v>6805.49</v>
      </c>
      <c r="X2031" s="13">
        <v>279.24</v>
      </c>
      <c r="Y2031" s="13">
        <v>7435.47</v>
      </c>
      <c r="Z2031" s="7">
        <f t="shared" si="50"/>
        <v>7435.4699999999993</v>
      </c>
      <c r="AB2031" s="7"/>
      <c r="AC2031" s="7"/>
    </row>
    <row r="2032" spans="1:29" x14ac:dyDescent="0.25">
      <c r="A2032" t="s">
        <v>2164</v>
      </c>
      <c r="B2032">
        <v>209585</v>
      </c>
      <c r="C2032" t="s">
        <v>9916</v>
      </c>
      <c r="D2032" s="6">
        <v>44530</v>
      </c>
      <c r="E2032" t="s">
        <v>123</v>
      </c>
      <c r="F2032">
        <v>39</v>
      </c>
      <c r="G2032">
        <v>-2.0499999999999998</v>
      </c>
      <c r="H2032">
        <v>36.950000000000003</v>
      </c>
      <c r="I2032" t="s">
        <v>10108</v>
      </c>
      <c r="J2032" t="s">
        <v>10265</v>
      </c>
      <c r="K2032" t="s">
        <v>10421</v>
      </c>
      <c r="L2032" t="s">
        <v>5663</v>
      </c>
      <c r="M2032" t="s">
        <v>5663</v>
      </c>
      <c r="N2032" t="s">
        <v>5663</v>
      </c>
      <c r="O2032" t="s">
        <v>5663</v>
      </c>
      <c r="P2032" t="s">
        <v>5663</v>
      </c>
      <c r="Q2032">
        <v>75.105726064300001</v>
      </c>
      <c r="R2032">
        <v>3680.18</v>
      </c>
      <c r="T2032" s="13">
        <v>751.06</v>
      </c>
      <c r="U2032" s="13">
        <v>-153.97</v>
      </c>
      <c r="V2032" s="13">
        <v>72.150000000000006</v>
      </c>
      <c r="W2032" s="13">
        <v>2665.78</v>
      </c>
      <c r="X2032" s="13">
        <v>109.37</v>
      </c>
      <c r="Y2032" s="13">
        <v>3680.18</v>
      </c>
      <c r="Z2032" s="7">
        <f t="shared" si="50"/>
        <v>3680.18</v>
      </c>
      <c r="AB2032" s="7"/>
      <c r="AC2032" s="7"/>
    </row>
    <row r="2033" spans="1:29" x14ac:dyDescent="0.25">
      <c r="A2033" t="s">
        <v>2164</v>
      </c>
      <c r="B2033">
        <v>209586</v>
      </c>
      <c r="C2033" t="s">
        <v>9917</v>
      </c>
      <c r="D2033" s="6">
        <v>44530</v>
      </c>
      <c r="E2033" t="s">
        <v>123</v>
      </c>
      <c r="F2033">
        <v>20</v>
      </c>
      <c r="G2033">
        <v>-1.23</v>
      </c>
      <c r="H2033">
        <v>18.77</v>
      </c>
      <c r="I2033" t="s">
        <v>10109</v>
      </c>
      <c r="J2033" t="s">
        <v>4560</v>
      </c>
      <c r="K2033" t="s">
        <v>4561</v>
      </c>
      <c r="L2033" t="s">
        <v>5663</v>
      </c>
      <c r="M2033" t="s">
        <v>5663</v>
      </c>
      <c r="N2033" t="s">
        <v>5663</v>
      </c>
      <c r="O2033" t="s">
        <v>5663</v>
      </c>
      <c r="P2033" t="s">
        <v>5663</v>
      </c>
      <c r="Q2033">
        <v>75.105726064300001</v>
      </c>
      <c r="R2033">
        <v>1502.11</v>
      </c>
      <c r="T2033" s="13">
        <v>0</v>
      </c>
      <c r="U2033" s="13">
        <v>-92.38</v>
      </c>
      <c r="V2033" s="13">
        <v>72.150000000000006</v>
      </c>
      <c r="W2033" s="13">
        <v>1354.17</v>
      </c>
      <c r="X2033" s="13">
        <v>55.56</v>
      </c>
      <c r="Y2033" s="13">
        <v>1502.11</v>
      </c>
      <c r="Z2033" s="7">
        <f t="shared" si="50"/>
        <v>1502.1100000000001</v>
      </c>
      <c r="AB2033" s="7"/>
      <c r="AC2033" s="7"/>
    </row>
    <row r="2034" spans="1:29" x14ac:dyDescent="0.25">
      <c r="A2034" t="s">
        <v>2164</v>
      </c>
      <c r="B2034">
        <v>209587</v>
      </c>
      <c r="C2034" t="s">
        <v>10470</v>
      </c>
      <c r="D2034" s="6">
        <v>44531</v>
      </c>
      <c r="E2034" t="s">
        <v>123</v>
      </c>
      <c r="F2034">
        <v>79</v>
      </c>
      <c r="G2034">
        <v>-3.8</v>
      </c>
      <c r="H2034">
        <v>75.2</v>
      </c>
      <c r="I2034" t="s">
        <v>10633</v>
      </c>
      <c r="J2034" t="s">
        <v>10634</v>
      </c>
      <c r="K2034" t="s">
        <v>10635</v>
      </c>
      <c r="L2034" t="s">
        <v>5663</v>
      </c>
      <c r="M2034" t="s">
        <v>5663</v>
      </c>
      <c r="N2034" t="s">
        <v>5663</v>
      </c>
      <c r="O2034" t="s">
        <v>5663</v>
      </c>
      <c r="P2034" t="s">
        <v>5663</v>
      </c>
      <c r="Q2034">
        <v>74.870963200000006</v>
      </c>
      <c r="R2034">
        <v>5914.81</v>
      </c>
      <c r="T2034" s="13">
        <v>0</v>
      </c>
      <c r="U2034" s="13">
        <v>-284.51</v>
      </c>
      <c r="V2034" s="13">
        <v>72.14</v>
      </c>
      <c r="W2034" s="13">
        <v>5424.94</v>
      </c>
      <c r="X2034" s="13">
        <v>205.36</v>
      </c>
      <c r="Y2034" s="13">
        <v>5914.81</v>
      </c>
      <c r="Z2034" s="7">
        <f t="shared" si="50"/>
        <v>5914.8099999999995</v>
      </c>
      <c r="AB2034" s="7"/>
      <c r="AC2034" s="7"/>
    </row>
    <row r="2035" spans="1:29" x14ac:dyDescent="0.25">
      <c r="A2035" t="s">
        <v>2164</v>
      </c>
      <c r="B2035">
        <v>209588</v>
      </c>
      <c r="C2035" t="s">
        <v>10471</v>
      </c>
      <c r="D2035" s="6">
        <v>44531</v>
      </c>
      <c r="E2035" t="s">
        <v>123</v>
      </c>
      <c r="F2035">
        <v>16</v>
      </c>
      <c r="G2035">
        <v>-1.05</v>
      </c>
      <c r="H2035">
        <v>14.95</v>
      </c>
      <c r="I2035" t="s">
        <v>10636</v>
      </c>
      <c r="J2035" t="s">
        <v>10637</v>
      </c>
      <c r="K2035" t="s">
        <v>10638</v>
      </c>
      <c r="L2035" t="s">
        <v>5663</v>
      </c>
      <c r="M2035" t="s">
        <v>5663</v>
      </c>
      <c r="N2035" t="s">
        <v>5663</v>
      </c>
      <c r="O2035" t="s">
        <v>5663</v>
      </c>
      <c r="P2035" t="s">
        <v>5663</v>
      </c>
      <c r="Q2035">
        <v>74.870963200000006</v>
      </c>
      <c r="R2035">
        <v>1197.94</v>
      </c>
      <c r="T2035" s="13">
        <v>0</v>
      </c>
      <c r="U2035" s="13">
        <v>-78.61</v>
      </c>
      <c r="V2035" s="13">
        <v>72.14</v>
      </c>
      <c r="W2035" s="13">
        <v>1078.5</v>
      </c>
      <c r="X2035" s="13">
        <v>40.83</v>
      </c>
      <c r="Y2035" s="13">
        <v>1197.94</v>
      </c>
      <c r="Z2035" s="7">
        <f t="shared" si="50"/>
        <v>1197.9399999999998</v>
      </c>
      <c r="AB2035" s="7"/>
      <c r="AC2035" s="7"/>
    </row>
    <row r="2036" spans="1:29" x14ac:dyDescent="0.25">
      <c r="A2036" t="s">
        <v>2164</v>
      </c>
      <c r="B2036">
        <v>209589</v>
      </c>
      <c r="C2036" t="s">
        <v>10472</v>
      </c>
      <c r="D2036" s="6">
        <v>44531</v>
      </c>
      <c r="E2036" t="s">
        <v>123</v>
      </c>
      <c r="F2036">
        <v>39</v>
      </c>
      <c r="G2036">
        <v>-2.0499999999999998</v>
      </c>
      <c r="H2036">
        <v>36.950000000000003</v>
      </c>
      <c r="I2036" t="s">
        <v>10639</v>
      </c>
      <c r="J2036" t="s">
        <v>10640</v>
      </c>
      <c r="K2036" t="s">
        <v>10641</v>
      </c>
      <c r="L2036" t="s">
        <v>5663</v>
      </c>
      <c r="M2036" t="s">
        <v>5663</v>
      </c>
      <c r="N2036" t="s">
        <v>5663</v>
      </c>
      <c r="O2036" t="s">
        <v>5663</v>
      </c>
      <c r="P2036" t="s">
        <v>5663</v>
      </c>
      <c r="Q2036">
        <v>74.870963200000006</v>
      </c>
      <c r="R2036">
        <v>2919.97</v>
      </c>
      <c r="T2036" s="13">
        <v>0</v>
      </c>
      <c r="U2036" s="13">
        <v>-153.49</v>
      </c>
      <c r="V2036" s="13">
        <v>72.14</v>
      </c>
      <c r="W2036" s="13">
        <v>2665.58</v>
      </c>
      <c r="X2036" s="13">
        <v>100.9</v>
      </c>
      <c r="Y2036" s="13">
        <v>2919.97</v>
      </c>
      <c r="Z2036" s="7">
        <f t="shared" si="50"/>
        <v>2919.9700000000003</v>
      </c>
      <c r="AB2036" s="7"/>
      <c r="AC2036" s="7"/>
    </row>
    <row r="2037" spans="1:29" x14ac:dyDescent="0.25">
      <c r="A2037" t="s">
        <v>2164</v>
      </c>
      <c r="B2037">
        <v>209590</v>
      </c>
      <c r="C2037" t="s">
        <v>10473</v>
      </c>
      <c r="D2037" s="6">
        <v>44531</v>
      </c>
      <c r="E2037" t="s">
        <v>123</v>
      </c>
      <c r="F2037">
        <v>71</v>
      </c>
      <c r="G2037">
        <v>-3.46</v>
      </c>
      <c r="H2037">
        <v>67.540000000000006</v>
      </c>
      <c r="I2037" t="s">
        <v>10642</v>
      </c>
      <c r="J2037" t="s">
        <v>10643</v>
      </c>
      <c r="K2037" t="s">
        <v>10644</v>
      </c>
      <c r="L2037" t="s">
        <v>5663</v>
      </c>
      <c r="M2037" t="s">
        <v>5663</v>
      </c>
      <c r="N2037" t="s">
        <v>5663</v>
      </c>
      <c r="O2037" t="s">
        <v>5663</v>
      </c>
      <c r="P2037" t="s">
        <v>5663</v>
      </c>
      <c r="Q2037">
        <v>74.870963200000006</v>
      </c>
      <c r="R2037">
        <v>5315.84</v>
      </c>
      <c r="T2037" s="13">
        <v>0</v>
      </c>
      <c r="U2037" s="13">
        <v>-259.05</v>
      </c>
      <c r="V2037" s="13">
        <v>72.14</v>
      </c>
      <c r="W2037" s="13">
        <v>4872.3500000000004</v>
      </c>
      <c r="X2037" s="13">
        <v>184.44</v>
      </c>
      <c r="Y2037" s="13">
        <v>5315.84</v>
      </c>
      <c r="Z2037" s="7">
        <f t="shared" si="50"/>
        <v>5315.84</v>
      </c>
      <c r="AB2037" s="7"/>
      <c r="AC2037" s="7"/>
    </row>
    <row r="2038" spans="1:29" x14ac:dyDescent="0.25">
      <c r="A2038" t="s">
        <v>2164</v>
      </c>
      <c r="B2038">
        <v>209591</v>
      </c>
      <c r="C2038" t="s">
        <v>10474</v>
      </c>
      <c r="D2038" s="6">
        <v>44531</v>
      </c>
      <c r="E2038" t="s">
        <v>123</v>
      </c>
      <c r="F2038">
        <v>79</v>
      </c>
      <c r="G2038">
        <v>-3.8</v>
      </c>
      <c r="H2038">
        <v>75.2</v>
      </c>
      <c r="I2038" t="s">
        <v>10645</v>
      </c>
      <c r="J2038" t="s">
        <v>10646</v>
      </c>
      <c r="K2038" t="s">
        <v>10647</v>
      </c>
      <c r="L2038" t="s">
        <v>5663</v>
      </c>
      <c r="M2038" t="s">
        <v>5663</v>
      </c>
      <c r="N2038" t="s">
        <v>5663</v>
      </c>
      <c r="O2038" t="s">
        <v>5663</v>
      </c>
      <c r="P2038" t="s">
        <v>5663</v>
      </c>
      <c r="Q2038">
        <v>74.870963200000006</v>
      </c>
      <c r="R2038">
        <v>5914.81</v>
      </c>
      <c r="T2038" s="13">
        <v>0</v>
      </c>
      <c r="U2038" s="13">
        <v>-284.51</v>
      </c>
      <c r="V2038" s="13">
        <v>72.14</v>
      </c>
      <c r="W2038" s="13">
        <v>5424.94</v>
      </c>
      <c r="X2038" s="13">
        <v>205.36</v>
      </c>
      <c r="Y2038" s="13">
        <v>5914.81</v>
      </c>
      <c r="Z2038" s="7">
        <f t="shared" si="50"/>
        <v>5914.8099999999995</v>
      </c>
      <c r="AB2038" s="7"/>
      <c r="AC2038" s="7"/>
    </row>
    <row r="2039" spans="1:29" x14ac:dyDescent="0.25">
      <c r="A2039" t="s">
        <v>2164</v>
      </c>
      <c r="B2039">
        <v>209593</v>
      </c>
      <c r="C2039" t="s">
        <v>10475</v>
      </c>
      <c r="D2039" s="6">
        <v>44531</v>
      </c>
      <c r="E2039" t="s">
        <v>123</v>
      </c>
      <c r="F2039">
        <v>79</v>
      </c>
      <c r="G2039">
        <v>-3.8</v>
      </c>
      <c r="H2039">
        <v>75.2</v>
      </c>
      <c r="I2039" t="s">
        <v>10648</v>
      </c>
      <c r="J2039" t="s">
        <v>10649</v>
      </c>
      <c r="K2039" t="s">
        <v>10650</v>
      </c>
      <c r="L2039" t="s">
        <v>5663</v>
      </c>
      <c r="M2039" t="s">
        <v>5663</v>
      </c>
      <c r="N2039" t="s">
        <v>5663</v>
      </c>
      <c r="O2039" t="s">
        <v>5663</v>
      </c>
      <c r="P2039" t="s">
        <v>5663</v>
      </c>
      <c r="Q2039">
        <v>74.870963200000006</v>
      </c>
      <c r="R2039">
        <v>5914.81</v>
      </c>
      <c r="T2039" s="13">
        <v>0</v>
      </c>
      <c r="U2039" s="13">
        <v>-284.51</v>
      </c>
      <c r="V2039" s="13">
        <v>72.14</v>
      </c>
      <c r="W2039" s="13">
        <v>5424.94</v>
      </c>
      <c r="X2039" s="13">
        <v>205.36</v>
      </c>
      <c r="Y2039" s="13">
        <v>5914.81</v>
      </c>
      <c r="Z2039" s="7">
        <f t="shared" si="50"/>
        <v>5914.8099999999995</v>
      </c>
      <c r="AB2039" s="7"/>
      <c r="AC2039" s="7"/>
    </row>
    <row r="2040" spans="1:29" x14ac:dyDescent="0.25">
      <c r="A2040" t="s">
        <v>2164</v>
      </c>
      <c r="B2040">
        <v>209598</v>
      </c>
      <c r="C2040" t="s">
        <v>10476</v>
      </c>
      <c r="D2040" s="6">
        <v>44531</v>
      </c>
      <c r="E2040" t="s">
        <v>123</v>
      </c>
      <c r="F2040">
        <v>49</v>
      </c>
      <c r="G2040">
        <v>-2.4900000000000002</v>
      </c>
      <c r="H2040">
        <v>46.51</v>
      </c>
      <c r="I2040" t="s">
        <v>10651</v>
      </c>
      <c r="J2040" t="s">
        <v>10652</v>
      </c>
      <c r="K2040" t="s">
        <v>10653</v>
      </c>
      <c r="L2040" t="s">
        <v>5663</v>
      </c>
      <c r="M2040" t="s">
        <v>5663</v>
      </c>
      <c r="N2040" t="s">
        <v>5663</v>
      </c>
      <c r="O2040" t="s">
        <v>5663</v>
      </c>
      <c r="P2040" t="s">
        <v>5663</v>
      </c>
      <c r="Q2040">
        <v>74.870963200000006</v>
      </c>
      <c r="R2040">
        <v>3668.68</v>
      </c>
      <c r="T2040" s="13">
        <v>0</v>
      </c>
      <c r="U2040" s="13">
        <v>-186.43</v>
      </c>
      <c r="V2040" s="13">
        <v>72.14</v>
      </c>
      <c r="W2040" s="13">
        <v>3355.24</v>
      </c>
      <c r="X2040" s="13">
        <v>127.01</v>
      </c>
      <c r="Y2040" s="13">
        <v>3668.68</v>
      </c>
      <c r="Z2040" s="7">
        <f t="shared" si="50"/>
        <v>3668.68</v>
      </c>
      <c r="AB2040" s="7"/>
      <c r="AC2040" s="7"/>
    </row>
    <row r="2041" spans="1:29" x14ac:dyDescent="0.25">
      <c r="A2041" t="s">
        <v>2164</v>
      </c>
      <c r="B2041">
        <v>209600</v>
      </c>
      <c r="C2041" t="s">
        <v>10477</v>
      </c>
      <c r="D2041" s="6">
        <v>44531</v>
      </c>
      <c r="E2041" t="s">
        <v>123</v>
      </c>
      <c r="F2041">
        <v>79</v>
      </c>
      <c r="G2041">
        <v>-3.8</v>
      </c>
      <c r="H2041">
        <v>75.2</v>
      </c>
      <c r="I2041" t="s">
        <v>10654</v>
      </c>
      <c r="J2041" t="s">
        <v>10655</v>
      </c>
      <c r="K2041" t="s">
        <v>10656</v>
      </c>
      <c r="L2041" t="s">
        <v>5663</v>
      </c>
      <c r="M2041" t="s">
        <v>5663</v>
      </c>
      <c r="N2041" t="s">
        <v>5663</v>
      </c>
      <c r="O2041" t="s">
        <v>5663</v>
      </c>
      <c r="P2041" t="s">
        <v>5663</v>
      </c>
      <c r="Q2041">
        <v>74.870963200000006</v>
      </c>
      <c r="R2041">
        <v>7412.23</v>
      </c>
      <c r="T2041" s="13">
        <v>1497.42</v>
      </c>
      <c r="U2041" s="13">
        <v>-284.51</v>
      </c>
      <c r="V2041" s="13">
        <v>72.14</v>
      </c>
      <c r="W2041" s="13">
        <v>5424.94</v>
      </c>
      <c r="X2041" s="13">
        <v>205.36</v>
      </c>
      <c r="Y2041" s="13">
        <v>7412.23</v>
      </c>
      <c r="Z2041" s="7">
        <f t="shared" si="50"/>
        <v>7412.23</v>
      </c>
      <c r="AB2041" s="7"/>
      <c r="AC2041" s="7"/>
    </row>
    <row r="2042" spans="1:29" x14ac:dyDescent="0.25">
      <c r="A2042" t="s">
        <v>2164</v>
      </c>
      <c r="B2042">
        <v>209602</v>
      </c>
      <c r="C2042" t="s">
        <v>10478</v>
      </c>
      <c r="D2042" s="6">
        <v>44531</v>
      </c>
      <c r="E2042" t="s">
        <v>123</v>
      </c>
      <c r="F2042">
        <v>24</v>
      </c>
      <c r="G2042">
        <v>-1.4</v>
      </c>
      <c r="H2042">
        <v>22.6</v>
      </c>
      <c r="I2042" t="s">
        <v>10657</v>
      </c>
      <c r="J2042" t="s">
        <v>10658</v>
      </c>
      <c r="K2042" t="s">
        <v>10659</v>
      </c>
      <c r="L2042" t="s">
        <v>5663</v>
      </c>
      <c r="M2042" t="s">
        <v>5663</v>
      </c>
      <c r="N2042" t="s">
        <v>5663</v>
      </c>
      <c r="O2042" t="s">
        <v>5663</v>
      </c>
      <c r="P2042" t="s">
        <v>5663</v>
      </c>
      <c r="Q2042">
        <v>74.870963200000006</v>
      </c>
      <c r="R2042">
        <v>2246.13</v>
      </c>
      <c r="T2042" s="13">
        <v>449.23</v>
      </c>
      <c r="U2042" s="13">
        <v>-104.82</v>
      </c>
      <c r="V2042" s="13">
        <v>72.14</v>
      </c>
      <c r="W2042" s="13">
        <v>1630.37</v>
      </c>
      <c r="X2042" s="13">
        <v>61.71</v>
      </c>
      <c r="Y2042" s="13">
        <v>2246.13</v>
      </c>
      <c r="Z2042" s="7">
        <f t="shared" si="50"/>
        <v>2246.13</v>
      </c>
      <c r="AB2042" s="7"/>
      <c r="AC2042" s="7"/>
    </row>
    <row r="2043" spans="1:29" x14ac:dyDescent="0.25">
      <c r="A2043" t="s">
        <v>2164</v>
      </c>
      <c r="B2043">
        <v>209603</v>
      </c>
      <c r="C2043" t="s">
        <v>10479</v>
      </c>
      <c r="D2043" s="6">
        <v>44531</v>
      </c>
      <c r="E2043" t="s">
        <v>123</v>
      </c>
      <c r="F2043">
        <v>158</v>
      </c>
      <c r="G2043">
        <v>-7.26</v>
      </c>
      <c r="H2043">
        <v>150.74</v>
      </c>
      <c r="I2043" t="s">
        <v>10660</v>
      </c>
      <c r="J2043" t="s">
        <v>10661</v>
      </c>
      <c r="K2043" t="s">
        <v>10662</v>
      </c>
      <c r="L2043" t="s">
        <v>5663</v>
      </c>
      <c r="M2043" t="s">
        <v>5663</v>
      </c>
      <c r="N2043" t="s">
        <v>5663</v>
      </c>
      <c r="O2043" t="s">
        <v>5663</v>
      </c>
      <c r="P2043" t="s">
        <v>5663</v>
      </c>
      <c r="Q2043">
        <v>74.870963200000006</v>
      </c>
      <c r="R2043">
        <v>14824.45</v>
      </c>
      <c r="T2043" s="13">
        <v>2994.84</v>
      </c>
      <c r="U2043" s="13">
        <v>-543.55999999999995</v>
      </c>
      <c r="V2043" s="13">
        <v>72.14</v>
      </c>
      <c r="W2043" s="13">
        <v>10874.41</v>
      </c>
      <c r="X2043" s="13">
        <v>411.64</v>
      </c>
      <c r="Y2043" s="13">
        <v>14824.45</v>
      </c>
      <c r="Z2043" s="7">
        <f t="shared" si="50"/>
        <v>14824.449999999999</v>
      </c>
      <c r="AB2043" s="7"/>
      <c r="AC2043" s="7"/>
    </row>
    <row r="2044" spans="1:29" x14ac:dyDescent="0.25">
      <c r="A2044" t="s">
        <v>2164</v>
      </c>
      <c r="B2044">
        <v>209604</v>
      </c>
      <c r="C2044" t="s">
        <v>10480</v>
      </c>
      <c r="D2044" s="6">
        <v>44531</v>
      </c>
      <c r="E2044" t="s">
        <v>123</v>
      </c>
      <c r="F2044">
        <v>16</v>
      </c>
      <c r="G2044">
        <v>-1.05</v>
      </c>
      <c r="H2044">
        <v>14.95</v>
      </c>
      <c r="I2044" t="s">
        <v>10663</v>
      </c>
      <c r="J2044" t="s">
        <v>10664</v>
      </c>
      <c r="K2044" t="s">
        <v>5472</v>
      </c>
      <c r="L2044" t="s">
        <v>5663</v>
      </c>
      <c r="M2044" t="s">
        <v>5663</v>
      </c>
      <c r="N2044" t="s">
        <v>5663</v>
      </c>
      <c r="O2044" t="s">
        <v>5663</v>
      </c>
      <c r="P2044" t="s">
        <v>5663</v>
      </c>
      <c r="Q2044">
        <v>74.870963200000006</v>
      </c>
      <c r="R2044">
        <v>1497.42</v>
      </c>
      <c r="T2044" s="13">
        <v>299.48</v>
      </c>
      <c r="U2044" s="13">
        <v>-78.61</v>
      </c>
      <c r="V2044" s="13">
        <v>72.14</v>
      </c>
      <c r="W2044" s="13">
        <v>1078.5</v>
      </c>
      <c r="X2044" s="13">
        <v>40.83</v>
      </c>
      <c r="Y2044" s="13">
        <v>1497.42</v>
      </c>
      <c r="Z2044" s="7">
        <f t="shared" si="50"/>
        <v>1497.4199999999998</v>
      </c>
      <c r="AB2044" s="7"/>
      <c r="AC2044" s="7"/>
    </row>
    <row r="2045" spans="1:29" x14ac:dyDescent="0.25">
      <c r="A2045" t="s">
        <v>2164</v>
      </c>
      <c r="B2045">
        <v>209605</v>
      </c>
      <c r="C2045" t="s">
        <v>10481</v>
      </c>
      <c r="D2045" s="6">
        <v>44532</v>
      </c>
      <c r="E2045" t="s">
        <v>123</v>
      </c>
      <c r="F2045">
        <v>16</v>
      </c>
      <c r="G2045">
        <v>-1.05</v>
      </c>
      <c r="H2045">
        <v>14.95</v>
      </c>
      <c r="I2045" t="s">
        <v>10665</v>
      </c>
      <c r="J2045" t="s">
        <v>10666</v>
      </c>
      <c r="K2045" t="s">
        <v>10667</v>
      </c>
      <c r="L2045" t="s">
        <v>5663</v>
      </c>
      <c r="M2045" t="s">
        <v>5663</v>
      </c>
      <c r="N2045" t="s">
        <v>5663</v>
      </c>
      <c r="O2045" t="s">
        <v>5663</v>
      </c>
      <c r="P2045" t="s">
        <v>5663</v>
      </c>
      <c r="Q2045">
        <v>74.899277780000006</v>
      </c>
      <c r="R2045">
        <v>1497.99</v>
      </c>
      <c r="T2045" s="13">
        <v>299.60000000000002</v>
      </c>
      <c r="U2045" s="13">
        <v>-78.64</v>
      </c>
      <c r="V2045" s="13">
        <v>72.14</v>
      </c>
      <c r="W2045" s="13">
        <v>1078.5</v>
      </c>
      <c r="X2045" s="13">
        <v>41.25</v>
      </c>
      <c r="Y2045" s="13">
        <v>1497.99</v>
      </c>
      <c r="Z2045" s="7">
        <f t="shared" si="50"/>
        <v>1497.9900000000002</v>
      </c>
      <c r="AB2045" s="7"/>
      <c r="AC2045" s="7"/>
    </row>
    <row r="2046" spans="1:29" x14ac:dyDescent="0.25">
      <c r="A2046" t="s">
        <v>2164</v>
      </c>
      <c r="B2046">
        <v>209607</v>
      </c>
      <c r="C2046" t="s">
        <v>10482</v>
      </c>
      <c r="D2046" s="6">
        <v>44532</v>
      </c>
      <c r="E2046" t="s">
        <v>123</v>
      </c>
      <c r="F2046">
        <v>119</v>
      </c>
      <c r="G2046">
        <v>-5.55</v>
      </c>
      <c r="H2046">
        <v>113.45</v>
      </c>
      <c r="I2046" t="s">
        <v>10668</v>
      </c>
      <c r="J2046" t="s">
        <v>10669</v>
      </c>
      <c r="K2046" t="s">
        <v>10670</v>
      </c>
      <c r="L2046" t="s">
        <v>5663</v>
      </c>
      <c r="M2046" t="s">
        <v>5663</v>
      </c>
      <c r="N2046" t="s">
        <v>5663</v>
      </c>
      <c r="O2046" t="s">
        <v>5663</v>
      </c>
      <c r="P2046" t="s">
        <v>5663</v>
      </c>
      <c r="Q2046">
        <v>74.899277780000006</v>
      </c>
      <c r="R2046">
        <v>8913.01</v>
      </c>
      <c r="T2046" s="13">
        <v>0</v>
      </c>
      <c r="U2046" s="13">
        <v>-415.69</v>
      </c>
      <c r="V2046" s="13">
        <v>72.14</v>
      </c>
      <c r="W2046" s="13">
        <v>8184.37</v>
      </c>
      <c r="X2046" s="13">
        <v>312.95</v>
      </c>
      <c r="Y2046" s="13">
        <v>8913.01</v>
      </c>
      <c r="Z2046" s="7">
        <f t="shared" si="50"/>
        <v>8913.01</v>
      </c>
      <c r="AB2046" s="7"/>
      <c r="AC2046" s="7"/>
    </row>
    <row r="2047" spans="1:29" x14ac:dyDescent="0.25">
      <c r="A2047" t="s">
        <v>2164</v>
      </c>
      <c r="B2047">
        <v>209608</v>
      </c>
      <c r="C2047" t="s">
        <v>10483</v>
      </c>
      <c r="D2047" s="6">
        <v>44532</v>
      </c>
      <c r="E2047" t="s">
        <v>123</v>
      </c>
      <c r="F2047">
        <v>32</v>
      </c>
      <c r="G2047">
        <v>-1.75</v>
      </c>
      <c r="H2047">
        <v>30.25</v>
      </c>
      <c r="I2047" t="s">
        <v>10671</v>
      </c>
      <c r="J2047" t="s">
        <v>10167</v>
      </c>
      <c r="K2047" t="s">
        <v>10323</v>
      </c>
      <c r="L2047" t="s">
        <v>5663</v>
      </c>
      <c r="M2047" t="s">
        <v>5663</v>
      </c>
      <c r="N2047" t="s">
        <v>5663</v>
      </c>
      <c r="O2047" t="s">
        <v>5663</v>
      </c>
      <c r="P2047" t="s">
        <v>5663</v>
      </c>
      <c r="Q2047">
        <v>74.899277780000006</v>
      </c>
      <c r="R2047">
        <v>2995.97</v>
      </c>
      <c r="T2047" s="13">
        <v>599.19000000000005</v>
      </c>
      <c r="U2047" s="13">
        <v>-131.07</v>
      </c>
      <c r="V2047" s="13">
        <v>72.14</v>
      </c>
      <c r="W2047" s="13">
        <v>2182.2600000000002</v>
      </c>
      <c r="X2047" s="13">
        <v>83.45</v>
      </c>
      <c r="Y2047" s="13">
        <v>2995.97</v>
      </c>
      <c r="Z2047" s="7">
        <f t="shared" si="50"/>
        <v>2995.9700000000003</v>
      </c>
      <c r="AB2047" s="7"/>
      <c r="AC2047" s="7"/>
    </row>
    <row r="2048" spans="1:29" x14ac:dyDescent="0.25">
      <c r="A2048" t="s">
        <v>2164</v>
      </c>
      <c r="B2048">
        <v>209610</v>
      </c>
      <c r="C2048" t="s">
        <v>10484</v>
      </c>
      <c r="D2048" s="6">
        <v>44532</v>
      </c>
      <c r="E2048" t="s">
        <v>123</v>
      </c>
      <c r="F2048">
        <v>99</v>
      </c>
      <c r="G2048">
        <v>-4.67</v>
      </c>
      <c r="H2048">
        <v>94.33</v>
      </c>
      <c r="I2048" t="s">
        <v>10672</v>
      </c>
      <c r="J2048" t="s">
        <v>10673</v>
      </c>
      <c r="K2048" t="s">
        <v>10674</v>
      </c>
      <c r="L2048" t="s">
        <v>5663</v>
      </c>
      <c r="M2048" t="s">
        <v>5663</v>
      </c>
      <c r="N2048" t="s">
        <v>5663</v>
      </c>
      <c r="O2048" t="s">
        <v>5663</v>
      </c>
      <c r="P2048" t="s">
        <v>5663</v>
      </c>
      <c r="Q2048">
        <v>74.899277780000006</v>
      </c>
      <c r="R2048">
        <v>7415.03</v>
      </c>
      <c r="T2048" s="13">
        <v>0</v>
      </c>
      <c r="U2048" s="13">
        <v>-349.78</v>
      </c>
      <c r="V2048" s="13">
        <v>72.14</v>
      </c>
      <c r="W2048" s="13">
        <v>6805.04</v>
      </c>
      <c r="X2048" s="13">
        <v>260.20999999999998</v>
      </c>
      <c r="Y2048" s="13">
        <v>7415.03</v>
      </c>
      <c r="Z2048" s="7">
        <f t="shared" si="50"/>
        <v>7415.03</v>
      </c>
      <c r="AB2048" s="7"/>
      <c r="AC2048" s="7"/>
    </row>
    <row r="2049" spans="1:29" x14ac:dyDescent="0.25">
      <c r="A2049" t="s">
        <v>2164</v>
      </c>
      <c r="B2049">
        <v>209613</v>
      </c>
      <c r="C2049" t="s">
        <v>10485</v>
      </c>
      <c r="D2049" s="6">
        <v>44532</v>
      </c>
      <c r="E2049" t="s">
        <v>123</v>
      </c>
      <c r="F2049">
        <v>16</v>
      </c>
      <c r="G2049">
        <v>-1.05</v>
      </c>
      <c r="H2049">
        <v>14.95</v>
      </c>
      <c r="I2049" t="s">
        <v>10675</v>
      </c>
      <c r="J2049" t="s">
        <v>10676</v>
      </c>
      <c r="K2049" t="s">
        <v>10677</v>
      </c>
      <c r="L2049" t="s">
        <v>5663</v>
      </c>
      <c r="M2049" t="s">
        <v>5663</v>
      </c>
      <c r="N2049" t="s">
        <v>5663</v>
      </c>
      <c r="O2049" t="s">
        <v>5663</v>
      </c>
      <c r="P2049" t="s">
        <v>5663</v>
      </c>
      <c r="Q2049">
        <v>74.899277780000006</v>
      </c>
      <c r="R2049">
        <v>1497.99</v>
      </c>
      <c r="T2049" s="13">
        <v>299.60000000000002</v>
      </c>
      <c r="U2049" s="13">
        <v>-78.64</v>
      </c>
      <c r="V2049" s="13">
        <v>72.14</v>
      </c>
      <c r="W2049" s="13">
        <v>1078.5</v>
      </c>
      <c r="X2049" s="13">
        <v>41.25</v>
      </c>
      <c r="Y2049" s="13">
        <v>1497.99</v>
      </c>
      <c r="Z2049" s="7">
        <f t="shared" si="50"/>
        <v>1497.9900000000002</v>
      </c>
      <c r="AB2049" s="7"/>
      <c r="AC2049" s="7"/>
    </row>
    <row r="2050" spans="1:29" x14ac:dyDescent="0.25">
      <c r="A2050" t="s">
        <v>2164</v>
      </c>
      <c r="B2050">
        <v>209615</v>
      </c>
      <c r="C2050" t="s">
        <v>10486</v>
      </c>
      <c r="D2050" s="6">
        <v>44532</v>
      </c>
      <c r="E2050" t="s">
        <v>123</v>
      </c>
      <c r="F2050">
        <v>32</v>
      </c>
      <c r="G2050">
        <v>-1.75</v>
      </c>
      <c r="H2050">
        <v>30.25</v>
      </c>
      <c r="I2050" t="s">
        <v>10678</v>
      </c>
      <c r="J2050" t="s">
        <v>10679</v>
      </c>
      <c r="K2050" t="s">
        <v>10680</v>
      </c>
      <c r="L2050" t="s">
        <v>5663</v>
      </c>
      <c r="M2050" t="s">
        <v>5663</v>
      </c>
      <c r="N2050" t="s">
        <v>5663</v>
      </c>
      <c r="O2050" t="s">
        <v>5663</v>
      </c>
      <c r="P2050" t="s">
        <v>5663</v>
      </c>
      <c r="Q2050">
        <v>74.899277780000006</v>
      </c>
      <c r="R2050">
        <v>2995.97</v>
      </c>
      <c r="T2050" s="13">
        <v>599.19000000000005</v>
      </c>
      <c r="U2050" s="13">
        <v>-131.07</v>
      </c>
      <c r="V2050" s="13">
        <v>72.14</v>
      </c>
      <c r="W2050" s="13">
        <v>2182.2600000000002</v>
      </c>
      <c r="X2050" s="13">
        <v>83.45</v>
      </c>
      <c r="Y2050" s="13">
        <v>2995.97</v>
      </c>
      <c r="Z2050" s="7">
        <f t="shared" si="50"/>
        <v>2995.9700000000003</v>
      </c>
      <c r="AB2050" s="7"/>
      <c r="AC2050" s="7"/>
    </row>
    <row r="2051" spans="1:29" x14ac:dyDescent="0.25">
      <c r="A2051" t="s">
        <v>2164</v>
      </c>
      <c r="B2051">
        <v>209617</v>
      </c>
      <c r="C2051" t="s">
        <v>10487</v>
      </c>
      <c r="D2051" s="6">
        <v>44533</v>
      </c>
      <c r="E2051" t="s">
        <v>123</v>
      </c>
      <c r="F2051">
        <v>16</v>
      </c>
      <c r="G2051">
        <v>-1.05</v>
      </c>
      <c r="H2051">
        <v>14.95</v>
      </c>
      <c r="I2051" t="s">
        <v>10681</v>
      </c>
      <c r="J2051" t="s">
        <v>10682</v>
      </c>
      <c r="K2051" t="s">
        <v>10683</v>
      </c>
      <c r="L2051" t="s">
        <v>5663</v>
      </c>
      <c r="M2051" t="s">
        <v>5663</v>
      </c>
      <c r="N2051" t="s">
        <v>5663</v>
      </c>
      <c r="O2051" t="s">
        <v>5663</v>
      </c>
      <c r="P2051" t="s">
        <v>5663</v>
      </c>
      <c r="Q2051">
        <v>75.245742370000002</v>
      </c>
      <c r="R2051">
        <v>1504.91</v>
      </c>
      <c r="T2051" s="13">
        <v>300.98</v>
      </c>
      <c r="U2051" s="13">
        <v>-79.010000000000005</v>
      </c>
      <c r="V2051" s="13">
        <v>72.239999999999995</v>
      </c>
      <c r="W2051" s="13">
        <v>1080</v>
      </c>
      <c r="X2051" s="13">
        <v>44.92</v>
      </c>
      <c r="Y2051" s="13">
        <v>1504.91</v>
      </c>
      <c r="Z2051" s="7">
        <f t="shared" si="50"/>
        <v>1504.91</v>
      </c>
      <c r="AB2051" s="7"/>
      <c r="AC2051" s="7"/>
    </row>
    <row r="2052" spans="1:29" x14ac:dyDescent="0.25">
      <c r="A2052" t="s">
        <v>2164</v>
      </c>
      <c r="B2052">
        <v>209618</v>
      </c>
      <c r="C2052" t="s">
        <v>10488</v>
      </c>
      <c r="D2052" s="6">
        <v>44533</v>
      </c>
      <c r="E2052" t="s">
        <v>123</v>
      </c>
      <c r="F2052">
        <v>79</v>
      </c>
      <c r="G2052">
        <v>-3.8</v>
      </c>
      <c r="H2052">
        <v>75.2</v>
      </c>
      <c r="I2052" t="s">
        <v>10684</v>
      </c>
      <c r="J2052" t="s">
        <v>10685</v>
      </c>
      <c r="K2052" t="s">
        <v>10686</v>
      </c>
      <c r="L2052" t="s">
        <v>5663</v>
      </c>
      <c r="M2052" t="s">
        <v>5663</v>
      </c>
      <c r="N2052" t="s">
        <v>5663</v>
      </c>
      <c r="O2052" t="s">
        <v>5663</v>
      </c>
      <c r="P2052" t="s">
        <v>5663</v>
      </c>
      <c r="Q2052">
        <v>75.245742370000002</v>
      </c>
      <c r="R2052">
        <v>7449.33</v>
      </c>
      <c r="T2052" s="13">
        <v>1504.91</v>
      </c>
      <c r="U2052" s="13">
        <v>-285.93</v>
      </c>
      <c r="V2052" s="13">
        <v>72.239999999999995</v>
      </c>
      <c r="W2052" s="13">
        <v>5432.51</v>
      </c>
      <c r="X2052" s="13">
        <v>225.98</v>
      </c>
      <c r="Y2052" s="13">
        <v>7449.33</v>
      </c>
      <c r="Z2052" s="7">
        <f t="shared" si="50"/>
        <v>7449.33</v>
      </c>
      <c r="AB2052" s="7"/>
      <c r="AC2052" s="7"/>
    </row>
    <row r="2053" spans="1:29" x14ac:dyDescent="0.25">
      <c r="A2053" t="s">
        <v>2164</v>
      </c>
      <c r="B2053">
        <v>209619</v>
      </c>
      <c r="C2053" t="s">
        <v>10489</v>
      </c>
      <c r="D2053" s="6">
        <v>44533</v>
      </c>
      <c r="E2053" t="s">
        <v>123</v>
      </c>
      <c r="F2053">
        <v>40</v>
      </c>
      <c r="G2053">
        <v>-2.1</v>
      </c>
      <c r="H2053">
        <v>37.9</v>
      </c>
      <c r="I2053" t="s">
        <v>10687</v>
      </c>
      <c r="J2053" t="s">
        <v>10688</v>
      </c>
      <c r="K2053" t="s">
        <v>10689</v>
      </c>
      <c r="L2053" t="s">
        <v>5663</v>
      </c>
      <c r="M2053" t="s">
        <v>5663</v>
      </c>
      <c r="N2053" t="s">
        <v>5663</v>
      </c>
      <c r="O2053" t="s">
        <v>5663</v>
      </c>
      <c r="P2053" t="s">
        <v>5663</v>
      </c>
      <c r="Q2053">
        <v>75.245742370000002</v>
      </c>
      <c r="R2053">
        <v>3762.29</v>
      </c>
      <c r="T2053" s="13">
        <v>752.46</v>
      </c>
      <c r="U2053" s="13">
        <v>-158.02000000000001</v>
      </c>
      <c r="V2053" s="13">
        <v>72.239999999999995</v>
      </c>
      <c r="W2053" s="13">
        <v>2737.93</v>
      </c>
      <c r="X2053" s="13">
        <v>113.88</v>
      </c>
      <c r="Y2053" s="13">
        <v>3762.29</v>
      </c>
      <c r="Z2053" s="7">
        <f t="shared" si="50"/>
        <v>3762.29</v>
      </c>
      <c r="AB2053" s="7"/>
      <c r="AC2053" s="7"/>
    </row>
    <row r="2054" spans="1:29" x14ac:dyDescent="0.25">
      <c r="A2054" t="s">
        <v>2164</v>
      </c>
      <c r="B2054">
        <v>209620</v>
      </c>
      <c r="C2054" t="s">
        <v>10490</v>
      </c>
      <c r="D2054" s="6">
        <v>44533</v>
      </c>
      <c r="E2054" t="s">
        <v>123</v>
      </c>
      <c r="F2054">
        <v>16</v>
      </c>
      <c r="G2054">
        <v>-1.05</v>
      </c>
      <c r="H2054">
        <v>14.95</v>
      </c>
      <c r="I2054" t="s">
        <v>10690</v>
      </c>
      <c r="J2054" t="s">
        <v>10691</v>
      </c>
      <c r="K2054" t="s">
        <v>10692</v>
      </c>
      <c r="L2054" t="s">
        <v>5663</v>
      </c>
      <c r="M2054" t="s">
        <v>5663</v>
      </c>
      <c r="N2054" t="s">
        <v>5663</v>
      </c>
      <c r="O2054" t="s">
        <v>5663</v>
      </c>
      <c r="P2054" t="s">
        <v>5663</v>
      </c>
      <c r="Q2054">
        <v>75.245742370000002</v>
      </c>
      <c r="R2054">
        <v>1504.91</v>
      </c>
      <c r="T2054" s="13">
        <v>300.98</v>
      </c>
      <c r="U2054" s="13">
        <v>-79.010000000000005</v>
      </c>
      <c r="V2054" s="13">
        <v>72.239999999999995</v>
      </c>
      <c r="W2054" s="13">
        <v>1080</v>
      </c>
      <c r="X2054" s="13">
        <v>44.92</v>
      </c>
      <c r="Y2054" s="13">
        <v>1504.91</v>
      </c>
      <c r="Z2054" s="7">
        <f t="shared" ref="Z2054:Z2117" si="51">+W2054+X2054-U2054+T2054</f>
        <v>1504.91</v>
      </c>
      <c r="AB2054" s="7"/>
      <c r="AC2054" s="7"/>
    </row>
    <row r="2055" spans="1:29" x14ac:dyDescent="0.25">
      <c r="A2055" t="s">
        <v>2164</v>
      </c>
      <c r="B2055">
        <v>209621</v>
      </c>
      <c r="C2055" t="s">
        <v>10491</v>
      </c>
      <c r="D2055" s="6">
        <v>44533</v>
      </c>
      <c r="E2055" t="s">
        <v>123</v>
      </c>
      <c r="F2055">
        <v>79</v>
      </c>
      <c r="G2055">
        <v>-3.8</v>
      </c>
      <c r="H2055">
        <v>75.2</v>
      </c>
      <c r="I2055" t="s">
        <v>10693</v>
      </c>
      <c r="J2055" t="s">
        <v>10694</v>
      </c>
      <c r="K2055" t="s">
        <v>10695</v>
      </c>
      <c r="L2055" t="s">
        <v>5663</v>
      </c>
      <c r="M2055" t="s">
        <v>5663</v>
      </c>
      <c r="N2055" t="s">
        <v>5663</v>
      </c>
      <c r="O2055" t="s">
        <v>5663</v>
      </c>
      <c r="P2055" t="s">
        <v>5663</v>
      </c>
      <c r="Q2055">
        <v>75.245742370000002</v>
      </c>
      <c r="R2055">
        <v>7449.33</v>
      </c>
      <c r="T2055" s="13">
        <v>1504.91</v>
      </c>
      <c r="U2055" s="13">
        <v>-285.93</v>
      </c>
      <c r="V2055" s="13">
        <v>72.239999999999995</v>
      </c>
      <c r="W2055" s="13">
        <v>5432.51</v>
      </c>
      <c r="X2055" s="13">
        <v>225.98</v>
      </c>
      <c r="Y2055" s="13">
        <v>7449.33</v>
      </c>
      <c r="Z2055" s="7">
        <f t="shared" si="51"/>
        <v>7449.33</v>
      </c>
      <c r="AB2055" s="7"/>
      <c r="AC2055" s="7"/>
    </row>
    <row r="2056" spans="1:29" x14ac:dyDescent="0.25">
      <c r="A2056" t="s">
        <v>2164</v>
      </c>
      <c r="B2056">
        <v>209622</v>
      </c>
      <c r="C2056" t="s">
        <v>10492</v>
      </c>
      <c r="D2056" s="6">
        <v>44533</v>
      </c>
      <c r="E2056" t="s">
        <v>123</v>
      </c>
      <c r="F2056">
        <v>99</v>
      </c>
      <c r="G2056">
        <v>-4.67</v>
      </c>
      <c r="H2056">
        <v>94.33</v>
      </c>
      <c r="I2056" t="s">
        <v>10696</v>
      </c>
      <c r="J2056" t="s">
        <v>10697</v>
      </c>
      <c r="K2056" t="s">
        <v>10698</v>
      </c>
      <c r="L2056" t="s">
        <v>5663</v>
      </c>
      <c r="M2056" t="s">
        <v>5663</v>
      </c>
      <c r="N2056" t="s">
        <v>5663</v>
      </c>
      <c r="O2056" t="s">
        <v>5663</v>
      </c>
      <c r="P2056" t="s">
        <v>5663</v>
      </c>
      <c r="Q2056">
        <v>75.245742370000002</v>
      </c>
      <c r="R2056">
        <v>7449.33</v>
      </c>
      <c r="T2056" s="13">
        <v>0</v>
      </c>
      <c r="U2056" s="13">
        <v>-351.4</v>
      </c>
      <c r="V2056" s="13">
        <v>72.239999999999995</v>
      </c>
      <c r="W2056" s="13">
        <v>6814.48</v>
      </c>
      <c r="X2056" s="13">
        <v>283.45</v>
      </c>
      <c r="Y2056" s="13">
        <v>7449.33</v>
      </c>
      <c r="Z2056" s="7">
        <f t="shared" si="51"/>
        <v>7449.329999999999</v>
      </c>
      <c r="AB2056" s="7"/>
      <c r="AC2056" s="7"/>
    </row>
    <row r="2057" spans="1:29" x14ac:dyDescent="0.25">
      <c r="A2057" t="s">
        <v>2164</v>
      </c>
      <c r="B2057">
        <v>209623</v>
      </c>
      <c r="C2057" t="s">
        <v>10493</v>
      </c>
      <c r="D2057" s="6">
        <v>44533</v>
      </c>
      <c r="E2057" t="s">
        <v>123</v>
      </c>
      <c r="F2057">
        <v>20</v>
      </c>
      <c r="G2057">
        <v>-1.23</v>
      </c>
      <c r="H2057">
        <v>18.77</v>
      </c>
      <c r="I2057" t="s">
        <v>10699</v>
      </c>
      <c r="J2057" t="s">
        <v>10700</v>
      </c>
      <c r="K2057" t="s">
        <v>10701</v>
      </c>
      <c r="L2057" t="s">
        <v>5663</v>
      </c>
      <c r="M2057" t="s">
        <v>5663</v>
      </c>
      <c r="N2057" t="s">
        <v>5663</v>
      </c>
      <c r="O2057" t="s">
        <v>5663</v>
      </c>
      <c r="P2057" t="s">
        <v>5663</v>
      </c>
      <c r="Q2057">
        <v>75.245742370000002</v>
      </c>
      <c r="R2057">
        <v>1504.91</v>
      </c>
      <c r="T2057" s="13">
        <v>0</v>
      </c>
      <c r="U2057" s="13">
        <v>-92.55</v>
      </c>
      <c r="V2057" s="13">
        <v>72.239999999999995</v>
      </c>
      <c r="W2057" s="13">
        <v>1355.96</v>
      </c>
      <c r="X2057" s="13">
        <v>56.4</v>
      </c>
      <c r="Y2057" s="13">
        <v>1504.91</v>
      </c>
      <c r="Z2057" s="7">
        <f t="shared" si="51"/>
        <v>1504.91</v>
      </c>
      <c r="AB2057" s="7"/>
      <c r="AC2057" s="7"/>
    </row>
    <row r="2058" spans="1:29" x14ac:dyDescent="0.25">
      <c r="A2058" t="s">
        <v>2164</v>
      </c>
      <c r="B2058">
        <v>209624</v>
      </c>
      <c r="C2058" t="s">
        <v>10494</v>
      </c>
      <c r="D2058" s="6">
        <v>44533</v>
      </c>
      <c r="E2058" t="s">
        <v>123</v>
      </c>
      <c r="F2058">
        <v>79</v>
      </c>
      <c r="G2058">
        <v>-3.8</v>
      </c>
      <c r="H2058">
        <v>75.2</v>
      </c>
      <c r="I2058" t="s">
        <v>10702</v>
      </c>
      <c r="J2058" t="s">
        <v>10703</v>
      </c>
      <c r="K2058" t="s">
        <v>10704</v>
      </c>
      <c r="L2058" t="s">
        <v>5663</v>
      </c>
      <c r="M2058" t="s">
        <v>5663</v>
      </c>
      <c r="N2058" t="s">
        <v>5663</v>
      </c>
      <c r="O2058" t="s">
        <v>5663</v>
      </c>
      <c r="P2058" t="s">
        <v>5663</v>
      </c>
      <c r="Q2058">
        <v>75.245742370000002</v>
      </c>
      <c r="R2058">
        <v>7449.33</v>
      </c>
      <c r="T2058" s="13">
        <v>1504.91</v>
      </c>
      <c r="U2058" s="13">
        <v>-285.93</v>
      </c>
      <c r="V2058" s="13">
        <v>72.239999999999995</v>
      </c>
      <c r="W2058" s="13">
        <v>5432.51</v>
      </c>
      <c r="X2058" s="13">
        <v>225.98</v>
      </c>
      <c r="Y2058" s="13">
        <v>7449.33</v>
      </c>
      <c r="Z2058" s="7">
        <f t="shared" si="51"/>
        <v>7449.33</v>
      </c>
      <c r="AB2058" s="7"/>
      <c r="AC2058" s="7"/>
    </row>
    <row r="2059" spans="1:29" x14ac:dyDescent="0.25">
      <c r="A2059" t="s">
        <v>2164</v>
      </c>
      <c r="B2059">
        <v>209625</v>
      </c>
      <c r="C2059" t="s">
        <v>10495</v>
      </c>
      <c r="D2059" s="6">
        <v>44533</v>
      </c>
      <c r="E2059" t="s">
        <v>123</v>
      </c>
      <c r="F2059">
        <v>32</v>
      </c>
      <c r="G2059">
        <v>-1.75</v>
      </c>
      <c r="H2059">
        <v>30.25</v>
      </c>
      <c r="I2059" t="s">
        <v>10705</v>
      </c>
      <c r="J2059" t="s">
        <v>10706</v>
      </c>
      <c r="K2059" t="s">
        <v>10707</v>
      </c>
      <c r="L2059" t="s">
        <v>5663</v>
      </c>
      <c r="M2059" t="s">
        <v>5663</v>
      </c>
      <c r="N2059" t="s">
        <v>5663</v>
      </c>
      <c r="O2059" t="s">
        <v>5663</v>
      </c>
      <c r="P2059" t="s">
        <v>5663</v>
      </c>
      <c r="Q2059">
        <v>75.245742370000002</v>
      </c>
      <c r="R2059">
        <v>3009.83</v>
      </c>
      <c r="T2059" s="13">
        <v>601.97</v>
      </c>
      <c r="U2059" s="13">
        <v>-131.68</v>
      </c>
      <c r="V2059" s="13">
        <v>72.239999999999995</v>
      </c>
      <c r="W2059" s="13">
        <v>2185.29</v>
      </c>
      <c r="X2059" s="13">
        <v>90.89</v>
      </c>
      <c r="Y2059" s="13">
        <v>3009.83</v>
      </c>
      <c r="Z2059" s="7">
        <f t="shared" si="51"/>
        <v>3009.83</v>
      </c>
      <c r="AB2059" s="7"/>
      <c r="AC2059" s="7"/>
    </row>
    <row r="2060" spans="1:29" x14ac:dyDescent="0.25">
      <c r="A2060" t="s">
        <v>2164</v>
      </c>
      <c r="B2060">
        <v>209626</v>
      </c>
      <c r="C2060" t="s">
        <v>10496</v>
      </c>
      <c r="D2060" s="6">
        <v>44533</v>
      </c>
      <c r="E2060" t="s">
        <v>123</v>
      </c>
      <c r="F2060">
        <v>20</v>
      </c>
      <c r="G2060">
        <v>-1.23</v>
      </c>
      <c r="H2060">
        <v>18.77</v>
      </c>
      <c r="I2060" t="s">
        <v>10708</v>
      </c>
      <c r="J2060" t="s">
        <v>10709</v>
      </c>
      <c r="K2060" t="s">
        <v>10710</v>
      </c>
      <c r="L2060" t="s">
        <v>5663</v>
      </c>
      <c r="M2060" t="s">
        <v>5663</v>
      </c>
      <c r="N2060" t="s">
        <v>5663</v>
      </c>
      <c r="O2060" t="s">
        <v>5663</v>
      </c>
      <c r="P2060" t="s">
        <v>5663</v>
      </c>
      <c r="Q2060">
        <v>75.245742370000002</v>
      </c>
      <c r="R2060">
        <v>1504.91</v>
      </c>
      <c r="T2060" s="13">
        <v>0</v>
      </c>
      <c r="U2060" s="13">
        <v>-92.55</v>
      </c>
      <c r="V2060" s="13">
        <v>72.239999999999995</v>
      </c>
      <c r="W2060" s="13">
        <v>1355.96</v>
      </c>
      <c r="X2060" s="13">
        <v>56.4</v>
      </c>
      <c r="Y2060" s="13">
        <v>1504.91</v>
      </c>
      <c r="Z2060" s="7">
        <f t="shared" si="51"/>
        <v>1504.91</v>
      </c>
      <c r="AB2060" s="7"/>
      <c r="AC2060" s="7"/>
    </row>
    <row r="2061" spans="1:29" x14ac:dyDescent="0.25">
      <c r="A2061" t="s">
        <v>2164</v>
      </c>
      <c r="B2061">
        <v>209627</v>
      </c>
      <c r="C2061" t="s">
        <v>10497</v>
      </c>
      <c r="D2061" s="6">
        <v>44533</v>
      </c>
      <c r="E2061" t="s">
        <v>123</v>
      </c>
      <c r="F2061">
        <v>16</v>
      </c>
      <c r="G2061">
        <v>-1.05</v>
      </c>
      <c r="H2061">
        <v>14.95</v>
      </c>
      <c r="I2061" t="s">
        <v>10711</v>
      </c>
      <c r="J2061" t="s">
        <v>10129</v>
      </c>
      <c r="K2061" t="s">
        <v>10285</v>
      </c>
      <c r="L2061" t="s">
        <v>5663</v>
      </c>
      <c r="M2061" t="s">
        <v>5663</v>
      </c>
      <c r="N2061" t="s">
        <v>5663</v>
      </c>
      <c r="O2061" t="s">
        <v>5663</v>
      </c>
      <c r="P2061" t="s">
        <v>5663</v>
      </c>
      <c r="Q2061">
        <v>75.245742370000002</v>
      </c>
      <c r="R2061">
        <v>1504.91</v>
      </c>
      <c r="T2061" s="13">
        <v>300.98</v>
      </c>
      <c r="U2061" s="13">
        <v>-79.010000000000005</v>
      </c>
      <c r="V2061" s="13">
        <v>72.239999999999995</v>
      </c>
      <c r="W2061" s="13">
        <v>1080</v>
      </c>
      <c r="X2061" s="13">
        <v>44.92</v>
      </c>
      <c r="Y2061" s="13">
        <v>1504.91</v>
      </c>
      <c r="Z2061" s="7">
        <f t="shared" si="51"/>
        <v>1504.91</v>
      </c>
      <c r="AB2061" s="7"/>
      <c r="AC2061" s="7"/>
    </row>
    <row r="2062" spans="1:29" x14ac:dyDescent="0.25">
      <c r="A2062" t="s">
        <v>2164</v>
      </c>
      <c r="B2062">
        <v>209629</v>
      </c>
      <c r="C2062" t="s">
        <v>10498</v>
      </c>
      <c r="D2062" s="6">
        <v>44533</v>
      </c>
      <c r="E2062" t="s">
        <v>123</v>
      </c>
      <c r="F2062">
        <v>79</v>
      </c>
      <c r="G2062">
        <v>-3.8</v>
      </c>
      <c r="H2062">
        <v>75.2</v>
      </c>
      <c r="I2062" t="s">
        <v>10712</v>
      </c>
      <c r="J2062" t="s">
        <v>10713</v>
      </c>
      <c r="K2062" t="s">
        <v>10714</v>
      </c>
      <c r="L2062" t="s">
        <v>5663</v>
      </c>
      <c r="M2062" t="s">
        <v>5663</v>
      </c>
      <c r="N2062" t="s">
        <v>5663</v>
      </c>
      <c r="O2062" t="s">
        <v>5663</v>
      </c>
      <c r="P2062" t="s">
        <v>5663</v>
      </c>
      <c r="Q2062">
        <v>75.245742370000002</v>
      </c>
      <c r="R2062">
        <v>7449.33</v>
      </c>
      <c r="T2062" s="13">
        <v>1504.91</v>
      </c>
      <c r="U2062" s="13">
        <v>-285.93</v>
      </c>
      <c r="V2062" s="13">
        <v>72.239999999999995</v>
      </c>
      <c r="W2062" s="13">
        <v>5432.51</v>
      </c>
      <c r="X2062" s="13">
        <v>225.98</v>
      </c>
      <c r="Y2062" s="13">
        <v>7449.33</v>
      </c>
      <c r="Z2062" s="7">
        <f t="shared" si="51"/>
        <v>7449.33</v>
      </c>
      <c r="AB2062" s="7"/>
      <c r="AC2062" s="7"/>
    </row>
    <row r="2063" spans="1:29" x14ac:dyDescent="0.25">
      <c r="A2063" t="s">
        <v>2164</v>
      </c>
      <c r="B2063">
        <v>209630</v>
      </c>
      <c r="C2063" t="s">
        <v>10499</v>
      </c>
      <c r="D2063" s="6">
        <v>44534</v>
      </c>
      <c r="E2063" t="s">
        <v>123</v>
      </c>
      <c r="F2063">
        <v>79</v>
      </c>
      <c r="G2063">
        <v>-3.8</v>
      </c>
      <c r="H2063">
        <v>75.2</v>
      </c>
      <c r="I2063" t="s">
        <v>10715</v>
      </c>
      <c r="J2063" t="s">
        <v>10716</v>
      </c>
      <c r="K2063" t="s">
        <v>10717</v>
      </c>
      <c r="L2063" t="s">
        <v>5663</v>
      </c>
      <c r="M2063" t="s">
        <v>5663</v>
      </c>
      <c r="N2063" t="s">
        <v>5663</v>
      </c>
      <c r="O2063" t="s">
        <v>5663</v>
      </c>
      <c r="P2063" t="s">
        <v>5663</v>
      </c>
      <c r="Q2063">
        <v>75.220239570000004</v>
      </c>
      <c r="R2063">
        <v>7446.8</v>
      </c>
      <c r="T2063" s="13">
        <v>1504.4</v>
      </c>
      <c r="U2063" s="13">
        <v>-285.83999999999997</v>
      </c>
      <c r="V2063" s="13">
        <v>72.290000000000006</v>
      </c>
      <c r="W2063" s="13">
        <v>5435.92</v>
      </c>
      <c r="X2063" s="13">
        <v>220.64</v>
      </c>
      <c r="Y2063" s="13">
        <v>7446.8</v>
      </c>
      <c r="Z2063" s="7">
        <f t="shared" si="51"/>
        <v>7446.8000000000011</v>
      </c>
      <c r="AB2063" s="7"/>
      <c r="AC2063" s="7"/>
    </row>
    <row r="2064" spans="1:29" x14ac:dyDescent="0.25">
      <c r="A2064" t="s">
        <v>2164</v>
      </c>
      <c r="B2064">
        <v>209632</v>
      </c>
      <c r="C2064" t="s">
        <v>10500</v>
      </c>
      <c r="D2064" s="6">
        <v>44534</v>
      </c>
      <c r="E2064" t="s">
        <v>123</v>
      </c>
      <c r="F2064">
        <v>95</v>
      </c>
      <c r="G2064">
        <v>-4.51</v>
      </c>
      <c r="H2064">
        <v>90.49</v>
      </c>
      <c r="I2064" t="s">
        <v>10718</v>
      </c>
      <c r="J2064" t="s">
        <v>10719</v>
      </c>
      <c r="K2064" t="s">
        <v>10720</v>
      </c>
      <c r="L2064" t="s">
        <v>5663</v>
      </c>
      <c r="M2064" t="s">
        <v>5663</v>
      </c>
      <c r="N2064" t="s">
        <v>5663</v>
      </c>
      <c r="O2064" t="s">
        <v>5663</v>
      </c>
      <c r="P2064" t="s">
        <v>5663</v>
      </c>
      <c r="Q2064">
        <v>75.220239570000004</v>
      </c>
      <c r="R2064">
        <v>8951.2099999999991</v>
      </c>
      <c r="T2064" s="13">
        <v>1805.29</v>
      </c>
      <c r="U2064" s="13">
        <v>-339.24</v>
      </c>
      <c r="V2064" s="13">
        <v>72.290000000000006</v>
      </c>
      <c r="W2064" s="13">
        <v>6541.17</v>
      </c>
      <c r="X2064" s="13">
        <v>265.51</v>
      </c>
      <c r="Y2064" s="13">
        <v>8951.2099999999991</v>
      </c>
      <c r="Z2064" s="7">
        <f t="shared" si="51"/>
        <v>8951.2099999999991</v>
      </c>
      <c r="AB2064" s="7"/>
      <c r="AC2064" s="7"/>
    </row>
    <row r="2065" spans="1:29" x14ac:dyDescent="0.25">
      <c r="A2065" t="s">
        <v>2164</v>
      </c>
      <c r="B2065">
        <v>209633</v>
      </c>
      <c r="C2065" t="s">
        <v>10501</v>
      </c>
      <c r="D2065" s="6">
        <v>44534</v>
      </c>
      <c r="E2065" t="s">
        <v>123</v>
      </c>
      <c r="F2065">
        <v>79</v>
      </c>
      <c r="G2065">
        <v>-3.8</v>
      </c>
      <c r="H2065">
        <v>75.2</v>
      </c>
      <c r="I2065" t="s">
        <v>10721</v>
      </c>
      <c r="J2065" t="s">
        <v>10722</v>
      </c>
      <c r="K2065" t="s">
        <v>10723</v>
      </c>
      <c r="L2065" t="s">
        <v>5663</v>
      </c>
      <c r="M2065" t="s">
        <v>5663</v>
      </c>
      <c r="N2065" t="s">
        <v>5663</v>
      </c>
      <c r="O2065" t="s">
        <v>5663</v>
      </c>
      <c r="P2065" t="s">
        <v>5663</v>
      </c>
      <c r="Q2065">
        <v>75.220239570000004</v>
      </c>
      <c r="R2065">
        <v>7446.8</v>
      </c>
      <c r="T2065" s="13">
        <v>1504.4</v>
      </c>
      <c r="U2065" s="13">
        <v>-285.83999999999997</v>
      </c>
      <c r="V2065" s="13">
        <v>72.290000000000006</v>
      </c>
      <c r="W2065" s="13">
        <v>5435.92</v>
      </c>
      <c r="X2065" s="13">
        <v>220.64</v>
      </c>
      <c r="Y2065" s="13">
        <v>7446.8</v>
      </c>
      <c r="Z2065" s="7">
        <f t="shared" si="51"/>
        <v>7446.8000000000011</v>
      </c>
      <c r="AB2065" s="7"/>
      <c r="AC2065" s="7"/>
    </row>
    <row r="2066" spans="1:29" x14ac:dyDescent="0.25">
      <c r="A2066" t="s">
        <v>2164</v>
      </c>
      <c r="B2066">
        <v>209634</v>
      </c>
      <c r="C2066" t="s">
        <v>10502</v>
      </c>
      <c r="D2066" s="6">
        <v>44534</v>
      </c>
      <c r="E2066" t="s">
        <v>123</v>
      </c>
      <c r="F2066">
        <v>16</v>
      </c>
      <c r="G2066">
        <v>-1.05</v>
      </c>
      <c r="H2066">
        <v>14.95</v>
      </c>
      <c r="I2066" t="s">
        <v>10724</v>
      </c>
      <c r="J2066" t="s">
        <v>10725</v>
      </c>
      <c r="K2066" t="s">
        <v>10726</v>
      </c>
      <c r="L2066" t="s">
        <v>5663</v>
      </c>
      <c r="M2066" t="s">
        <v>5663</v>
      </c>
      <c r="N2066" t="s">
        <v>5663</v>
      </c>
      <c r="O2066" t="s">
        <v>5663</v>
      </c>
      <c r="P2066" t="s">
        <v>5663</v>
      </c>
      <c r="Q2066">
        <v>75.220239570000004</v>
      </c>
      <c r="R2066">
        <v>1504.4</v>
      </c>
      <c r="T2066" s="13">
        <v>300.88</v>
      </c>
      <c r="U2066" s="13">
        <v>-78.98</v>
      </c>
      <c r="V2066" s="13">
        <v>72.290000000000006</v>
      </c>
      <c r="W2066" s="13">
        <v>1080.68</v>
      </c>
      <c r="X2066" s="13">
        <v>43.86</v>
      </c>
      <c r="Y2066" s="13">
        <v>1504.4</v>
      </c>
      <c r="Z2066" s="7">
        <f t="shared" si="51"/>
        <v>1504.4</v>
      </c>
      <c r="AB2066" s="7"/>
      <c r="AC2066" s="7"/>
    </row>
    <row r="2067" spans="1:29" x14ac:dyDescent="0.25">
      <c r="A2067" t="s">
        <v>2164</v>
      </c>
      <c r="B2067">
        <v>209636</v>
      </c>
      <c r="C2067" t="s">
        <v>10503</v>
      </c>
      <c r="D2067" s="6">
        <v>44534</v>
      </c>
      <c r="E2067" t="s">
        <v>123</v>
      </c>
      <c r="F2067">
        <v>16</v>
      </c>
      <c r="G2067">
        <v>-1.05</v>
      </c>
      <c r="H2067">
        <v>14.95</v>
      </c>
      <c r="I2067" t="s">
        <v>10727</v>
      </c>
      <c r="J2067" t="s">
        <v>10728</v>
      </c>
      <c r="K2067" t="s">
        <v>10729</v>
      </c>
      <c r="L2067" t="s">
        <v>5663</v>
      </c>
      <c r="M2067" t="s">
        <v>5663</v>
      </c>
      <c r="N2067" t="s">
        <v>5663</v>
      </c>
      <c r="O2067" t="s">
        <v>5663</v>
      </c>
      <c r="P2067" t="s">
        <v>5663</v>
      </c>
      <c r="Q2067">
        <v>75.220239570000004</v>
      </c>
      <c r="R2067">
        <v>1504.4</v>
      </c>
      <c r="T2067" s="13">
        <v>300.88</v>
      </c>
      <c r="U2067" s="13">
        <v>-78.98</v>
      </c>
      <c r="V2067" s="13">
        <v>72.290000000000006</v>
      </c>
      <c r="W2067" s="13">
        <v>1080.68</v>
      </c>
      <c r="X2067" s="13">
        <v>43.86</v>
      </c>
      <c r="Y2067" s="13">
        <v>1504.4</v>
      </c>
      <c r="Z2067" s="7">
        <f t="shared" si="51"/>
        <v>1504.4</v>
      </c>
      <c r="AB2067" s="7"/>
      <c r="AC2067" s="7"/>
    </row>
    <row r="2068" spans="1:29" x14ac:dyDescent="0.25">
      <c r="A2068" t="s">
        <v>2164</v>
      </c>
      <c r="B2068">
        <v>209637</v>
      </c>
      <c r="C2068" t="s">
        <v>10504</v>
      </c>
      <c r="D2068" s="6">
        <v>44535</v>
      </c>
      <c r="E2068" t="s">
        <v>123</v>
      </c>
      <c r="F2068">
        <v>32</v>
      </c>
      <c r="G2068">
        <v>-1.75</v>
      </c>
      <c r="H2068">
        <v>30.25</v>
      </c>
      <c r="I2068" t="s">
        <v>10730</v>
      </c>
      <c r="J2068" t="s">
        <v>10731</v>
      </c>
      <c r="K2068" t="s">
        <v>10732</v>
      </c>
      <c r="L2068" t="s">
        <v>5663</v>
      </c>
      <c r="M2068" t="s">
        <v>5663</v>
      </c>
      <c r="N2068" t="s">
        <v>5663</v>
      </c>
      <c r="O2068" t="s">
        <v>5663</v>
      </c>
      <c r="P2068" t="s">
        <v>5663</v>
      </c>
      <c r="Q2068">
        <v>75.353968399999999</v>
      </c>
      <c r="R2068">
        <v>3014.16</v>
      </c>
      <c r="T2068" s="13">
        <v>602.83000000000004</v>
      </c>
      <c r="U2068" s="13">
        <v>-131.87</v>
      </c>
      <c r="V2068" s="13">
        <v>72.290000000000006</v>
      </c>
      <c r="W2068" s="13">
        <v>2186.64</v>
      </c>
      <c r="X2068" s="13">
        <v>92.82</v>
      </c>
      <c r="Y2068" s="13">
        <v>3014.16</v>
      </c>
      <c r="Z2068" s="7">
        <f t="shared" si="51"/>
        <v>3014.16</v>
      </c>
      <c r="AB2068" s="7"/>
      <c r="AC2068" s="7"/>
    </row>
    <row r="2069" spans="1:29" x14ac:dyDescent="0.25">
      <c r="A2069" t="s">
        <v>2164</v>
      </c>
      <c r="B2069">
        <v>209638</v>
      </c>
      <c r="C2069" t="s">
        <v>10505</v>
      </c>
      <c r="D2069" s="6">
        <v>44535</v>
      </c>
      <c r="E2069" t="s">
        <v>123</v>
      </c>
      <c r="F2069">
        <v>103</v>
      </c>
      <c r="G2069">
        <v>-4.8499999999999996</v>
      </c>
      <c r="H2069">
        <v>98.15</v>
      </c>
      <c r="I2069" t="s">
        <v>10733</v>
      </c>
      <c r="J2069" t="s">
        <v>10734</v>
      </c>
      <c r="K2069" t="s">
        <v>10735</v>
      </c>
      <c r="L2069" t="s">
        <v>5663</v>
      </c>
      <c r="M2069" t="s">
        <v>5663</v>
      </c>
      <c r="N2069" t="s">
        <v>5663</v>
      </c>
      <c r="O2069" t="s">
        <v>5663</v>
      </c>
      <c r="P2069" t="s">
        <v>5663</v>
      </c>
      <c r="Q2069">
        <v>75.353968399999999</v>
      </c>
      <c r="R2069">
        <v>9720.66</v>
      </c>
      <c r="T2069" s="13">
        <v>1959.2</v>
      </c>
      <c r="U2069" s="13">
        <v>-365.47</v>
      </c>
      <c r="V2069" s="13">
        <v>72.290000000000006</v>
      </c>
      <c r="W2069" s="13">
        <v>7094.83</v>
      </c>
      <c r="X2069" s="13">
        <v>301.16000000000003</v>
      </c>
      <c r="Y2069" s="13">
        <v>9720.66</v>
      </c>
      <c r="Z2069" s="7">
        <f t="shared" si="51"/>
        <v>9720.66</v>
      </c>
      <c r="AB2069" s="7"/>
      <c r="AC2069" s="7"/>
    </row>
    <row r="2070" spans="1:29" x14ac:dyDescent="0.25">
      <c r="A2070" t="s">
        <v>2164</v>
      </c>
      <c r="B2070">
        <v>209639</v>
      </c>
      <c r="C2070" t="s">
        <v>10506</v>
      </c>
      <c r="D2070" s="6">
        <v>44535</v>
      </c>
      <c r="E2070" t="s">
        <v>123</v>
      </c>
      <c r="F2070">
        <v>79</v>
      </c>
      <c r="G2070">
        <v>-3.8</v>
      </c>
      <c r="H2070">
        <v>75.2</v>
      </c>
      <c r="I2070" t="s">
        <v>10736</v>
      </c>
      <c r="J2070" t="s">
        <v>10737</v>
      </c>
      <c r="K2070" t="s">
        <v>10738</v>
      </c>
      <c r="L2070" t="s">
        <v>5663</v>
      </c>
      <c r="M2070" t="s">
        <v>5663</v>
      </c>
      <c r="N2070" t="s">
        <v>5663</v>
      </c>
      <c r="O2070" t="s">
        <v>5663</v>
      </c>
      <c r="P2070" t="s">
        <v>5663</v>
      </c>
      <c r="Q2070">
        <v>75.353968399999999</v>
      </c>
      <c r="R2070">
        <v>7460.04</v>
      </c>
      <c r="T2070" s="13">
        <v>1507.08</v>
      </c>
      <c r="U2070" s="13">
        <v>-286.35000000000002</v>
      </c>
      <c r="V2070" s="13">
        <v>72.290000000000006</v>
      </c>
      <c r="W2070" s="13">
        <v>5435.88</v>
      </c>
      <c r="X2070" s="13">
        <v>230.73</v>
      </c>
      <c r="Y2070" s="13">
        <v>7460.04</v>
      </c>
      <c r="Z2070" s="7">
        <f t="shared" si="51"/>
        <v>7460.04</v>
      </c>
      <c r="AB2070" s="7"/>
      <c r="AC2070" s="7"/>
    </row>
    <row r="2071" spans="1:29" x14ac:dyDescent="0.25">
      <c r="A2071" t="s">
        <v>2164</v>
      </c>
      <c r="B2071">
        <v>209640</v>
      </c>
      <c r="C2071" t="s">
        <v>10507</v>
      </c>
      <c r="D2071" s="6">
        <v>44536</v>
      </c>
      <c r="E2071" t="s">
        <v>123</v>
      </c>
      <c r="F2071">
        <v>39</v>
      </c>
      <c r="G2071">
        <v>-2.0499999999999998</v>
      </c>
      <c r="H2071">
        <v>36.950000000000003</v>
      </c>
      <c r="I2071" t="s">
        <v>10739</v>
      </c>
      <c r="J2071" t="s">
        <v>10740</v>
      </c>
      <c r="K2071" t="s">
        <v>10741</v>
      </c>
      <c r="L2071" t="s">
        <v>5663</v>
      </c>
      <c r="M2071" t="s">
        <v>5663</v>
      </c>
      <c r="N2071" t="s">
        <v>5663</v>
      </c>
      <c r="O2071" t="s">
        <v>5663</v>
      </c>
      <c r="P2071" t="s">
        <v>5663</v>
      </c>
      <c r="Q2071">
        <v>75.386709620000005</v>
      </c>
      <c r="R2071">
        <v>3693.95</v>
      </c>
      <c r="T2071" s="13">
        <v>753.87</v>
      </c>
      <c r="U2071" s="13">
        <v>-154.54</v>
      </c>
      <c r="V2071" s="13">
        <v>72.52</v>
      </c>
      <c r="W2071" s="13">
        <v>2679.67</v>
      </c>
      <c r="X2071" s="13">
        <v>105.87</v>
      </c>
      <c r="Y2071" s="13">
        <v>3693.95</v>
      </c>
      <c r="Z2071" s="7">
        <f t="shared" si="51"/>
        <v>3693.95</v>
      </c>
      <c r="AB2071" s="7"/>
      <c r="AC2071" s="7"/>
    </row>
    <row r="2072" spans="1:29" x14ac:dyDescent="0.25">
      <c r="A2072" t="s">
        <v>2164</v>
      </c>
      <c r="B2072">
        <v>209641</v>
      </c>
      <c r="C2072" t="s">
        <v>10508</v>
      </c>
      <c r="D2072" s="6">
        <v>44537</v>
      </c>
      <c r="E2072" t="s">
        <v>123</v>
      </c>
      <c r="F2072">
        <v>79</v>
      </c>
      <c r="G2072">
        <v>-3.8</v>
      </c>
      <c r="H2072">
        <v>75.2</v>
      </c>
      <c r="I2072" t="s">
        <v>10742</v>
      </c>
      <c r="J2072" t="s">
        <v>10743</v>
      </c>
      <c r="K2072" t="s">
        <v>10744</v>
      </c>
      <c r="L2072" t="s">
        <v>5663</v>
      </c>
      <c r="M2072" t="s">
        <v>5663</v>
      </c>
      <c r="N2072" t="s">
        <v>5663</v>
      </c>
      <c r="O2072" t="s">
        <v>5663</v>
      </c>
      <c r="P2072" t="s">
        <v>5663</v>
      </c>
      <c r="Q2072">
        <v>75.383626930000005</v>
      </c>
      <c r="R2072">
        <v>7462.98</v>
      </c>
      <c r="T2072" s="13">
        <v>1507.67</v>
      </c>
      <c r="U2072" s="13">
        <v>-286.45999999999998</v>
      </c>
      <c r="V2072" s="13">
        <v>72.52</v>
      </c>
      <c r="W2072" s="13">
        <v>5453.66</v>
      </c>
      <c r="X2072" s="13">
        <v>215.19</v>
      </c>
      <c r="Y2072" s="13">
        <v>7462.98</v>
      </c>
      <c r="Z2072" s="7">
        <f t="shared" si="51"/>
        <v>7462.98</v>
      </c>
      <c r="AB2072" s="7"/>
      <c r="AC2072" s="7"/>
    </row>
    <row r="2073" spans="1:29" x14ac:dyDescent="0.25">
      <c r="A2073" t="s">
        <v>2164</v>
      </c>
      <c r="B2073" t="s">
        <v>10467</v>
      </c>
      <c r="C2073" t="s">
        <v>10509</v>
      </c>
      <c r="D2073" s="6">
        <v>44537</v>
      </c>
      <c r="E2073" t="s">
        <v>123</v>
      </c>
      <c r="F2073">
        <v>2625</v>
      </c>
      <c r="G2073">
        <v>-114.97</v>
      </c>
      <c r="H2073">
        <v>2510.0300000000002</v>
      </c>
      <c r="I2073" t="s">
        <v>10745</v>
      </c>
      <c r="J2073" t="s">
        <v>281</v>
      </c>
      <c r="K2073" t="s">
        <v>282</v>
      </c>
      <c r="L2073" t="s">
        <v>5663</v>
      </c>
      <c r="M2073" t="s">
        <v>5663</v>
      </c>
      <c r="N2073" t="s">
        <v>5663</v>
      </c>
      <c r="O2073" t="s">
        <v>5663</v>
      </c>
      <c r="P2073" t="s">
        <v>5663</v>
      </c>
      <c r="Q2073">
        <v>75.383626930000005</v>
      </c>
      <c r="R2073">
        <v>197882.02</v>
      </c>
      <c r="T2073" s="13">
        <v>0</v>
      </c>
      <c r="U2073" s="13">
        <v>-8666.86</v>
      </c>
      <c r="V2073" s="13">
        <v>72.52</v>
      </c>
      <c r="W2073" s="13">
        <v>182032.45</v>
      </c>
      <c r="X2073" s="13">
        <v>7182.71</v>
      </c>
      <c r="Y2073" s="13">
        <v>197882.02</v>
      </c>
      <c r="Z2073" s="7">
        <f t="shared" si="51"/>
        <v>197882.02000000002</v>
      </c>
      <c r="AB2073" s="7"/>
      <c r="AC2073" s="7"/>
    </row>
    <row r="2074" spans="1:29" x14ac:dyDescent="0.25">
      <c r="A2074" t="s">
        <v>2164</v>
      </c>
      <c r="B2074">
        <v>209643</v>
      </c>
      <c r="C2074" t="s">
        <v>10510</v>
      </c>
      <c r="D2074" s="6">
        <v>44537</v>
      </c>
      <c r="E2074" t="s">
        <v>123</v>
      </c>
      <c r="F2074">
        <v>39</v>
      </c>
      <c r="G2074">
        <v>-2.0499999999999998</v>
      </c>
      <c r="H2074">
        <v>36.950000000000003</v>
      </c>
      <c r="I2074" t="s">
        <v>10746</v>
      </c>
      <c r="J2074" t="s">
        <v>10747</v>
      </c>
      <c r="K2074" t="s">
        <v>10748</v>
      </c>
      <c r="L2074" t="s">
        <v>5663</v>
      </c>
      <c r="M2074" t="s">
        <v>5663</v>
      </c>
      <c r="N2074" t="s">
        <v>5663</v>
      </c>
      <c r="O2074" t="s">
        <v>5663</v>
      </c>
      <c r="P2074" t="s">
        <v>5663</v>
      </c>
      <c r="Q2074">
        <v>75.383626930000005</v>
      </c>
      <c r="R2074">
        <v>3693.8</v>
      </c>
      <c r="T2074" s="13">
        <v>753.84</v>
      </c>
      <c r="U2074" s="13">
        <v>-154.54</v>
      </c>
      <c r="V2074" s="13">
        <v>72.52</v>
      </c>
      <c r="W2074" s="13">
        <v>2679.69</v>
      </c>
      <c r="X2074" s="13">
        <v>105.73</v>
      </c>
      <c r="Y2074" s="13">
        <v>3693.8</v>
      </c>
      <c r="Z2074" s="7">
        <f t="shared" si="51"/>
        <v>3693.8</v>
      </c>
      <c r="AB2074" s="7"/>
      <c r="AC2074" s="7"/>
    </row>
    <row r="2075" spans="1:29" x14ac:dyDescent="0.25">
      <c r="A2075" t="s">
        <v>2164</v>
      </c>
      <c r="B2075">
        <v>209645</v>
      </c>
      <c r="C2075" t="s">
        <v>10511</v>
      </c>
      <c r="D2075" s="6">
        <v>44538</v>
      </c>
      <c r="E2075" t="s">
        <v>123</v>
      </c>
      <c r="F2075">
        <v>16</v>
      </c>
      <c r="G2075">
        <v>-1.05</v>
      </c>
      <c r="H2075">
        <v>14.95</v>
      </c>
      <c r="I2075" t="s">
        <v>10749</v>
      </c>
      <c r="J2075" t="s">
        <v>10750</v>
      </c>
      <c r="K2075" t="s">
        <v>10751</v>
      </c>
      <c r="L2075" t="s">
        <v>5663</v>
      </c>
      <c r="M2075" t="s">
        <v>5663</v>
      </c>
      <c r="N2075" t="s">
        <v>5663</v>
      </c>
      <c r="O2075" t="s">
        <v>5663</v>
      </c>
      <c r="P2075" t="s">
        <v>5663</v>
      </c>
      <c r="Q2075">
        <v>75.414945369999998</v>
      </c>
      <c r="R2075">
        <v>1508.3</v>
      </c>
      <c r="T2075" s="13">
        <v>301.66000000000003</v>
      </c>
      <c r="U2075" s="13">
        <v>-79.19</v>
      </c>
      <c r="V2075" s="13">
        <v>72.62</v>
      </c>
      <c r="W2075" s="13">
        <v>1085.73</v>
      </c>
      <c r="X2075" s="13">
        <v>41.72</v>
      </c>
      <c r="Y2075" s="13">
        <v>1508.3</v>
      </c>
      <c r="Z2075" s="7">
        <f t="shared" si="51"/>
        <v>1508.3000000000002</v>
      </c>
      <c r="AB2075" s="7"/>
      <c r="AC2075" s="7"/>
    </row>
    <row r="2076" spans="1:29" x14ac:dyDescent="0.25">
      <c r="A2076" t="s">
        <v>2164</v>
      </c>
      <c r="B2076">
        <v>209646</v>
      </c>
      <c r="C2076" t="s">
        <v>10512</v>
      </c>
      <c r="D2076" s="6">
        <v>44538</v>
      </c>
      <c r="E2076" t="s">
        <v>123</v>
      </c>
      <c r="F2076">
        <v>16</v>
      </c>
      <c r="G2076">
        <v>-1.05</v>
      </c>
      <c r="H2076">
        <v>14.95</v>
      </c>
      <c r="I2076" t="s">
        <v>10752</v>
      </c>
      <c r="J2076" t="s">
        <v>10753</v>
      </c>
      <c r="K2076" t="s">
        <v>10754</v>
      </c>
      <c r="L2076" t="s">
        <v>5663</v>
      </c>
      <c r="M2076" t="s">
        <v>5663</v>
      </c>
      <c r="N2076" t="s">
        <v>5663</v>
      </c>
      <c r="O2076" t="s">
        <v>5663</v>
      </c>
      <c r="P2076" t="s">
        <v>5663</v>
      </c>
      <c r="Q2076">
        <v>75.414945369999998</v>
      </c>
      <c r="R2076">
        <v>1508.3</v>
      </c>
      <c r="T2076" s="13">
        <v>301.66000000000003</v>
      </c>
      <c r="U2076" s="13">
        <v>-79.19</v>
      </c>
      <c r="V2076" s="13">
        <v>72.62</v>
      </c>
      <c r="W2076" s="13">
        <v>1085.73</v>
      </c>
      <c r="X2076" s="13">
        <v>41.72</v>
      </c>
      <c r="Y2076" s="13">
        <v>1508.3</v>
      </c>
      <c r="Z2076" s="7">
        <f t="shared" si="51"/>
        <v>1508.3000000000002</v>
      </c>
      <c r="AB2076" s="7"/>
      <c r="AC2076" s="7"/>
    </row>
    <row r="2077" spans="1:29" x14ac:dyDescent="0.25">
      <c r="A2077" t="s">
        <v>2164</v>
      </c>
      <c r="B2077">
        <v>209647</v>
      </c>
      <c r="C2077" t="s">
        <v>10513</v>
      </c>
      <c r="D2077" s="6">
        <v>44538</v>
      </c>
      <c r="E2077" t="s">
        <v>123</v>
      </c>
      <c r="F2077">
        <v>79</v>
      </c>
      <c r="G2077">
        <v>-3.8</v>
      </c>
      <c r="H2077">
        <v>75.2</v>
      </c>
      <c r="I2077" t="s">
        <v>10755</v>
      </c>
      <c r="J2077" t="s">
        <v>10756</v>
      </c>
      <c r="K2077" t="s">
        <v>10757</v>
      </c>
      <c r="L2077" t="s">
        <v>5663</v>
      </c>
      <c r="M2077" t="s">
        <v>5663</v>
      </c>
      <c r="N2077" t="s">
        <v>5663</v>
      </c>
      <c r="O2077" t="s">
        <v>5663</v>
      </c>
      <c r="P2077" t="s">
        <v>5663</v>
      </c>
      <c r="Q2077">
        <v>75.414945369999998</v>
      </c>
      <c r="R2077">
        <v>7466.08</v>
      </c>
      <c r="T2077" s="13">
        <v>1508.3</v>
      </c>
      <c r="U2077" s="13">
        <v>-286.58</v>
      </c>
      <c r="V2077" s="13">
        <v>72.62</v>
      </c>
      <c r="W2077" s="13">
        <v>5461.31</v>
      </c>
      <c r="X2077" s="13">
        <v>209.89</v>
      </c>
      <c r="Y2077" s="13">
        <v>7466.08</v>
      </c>
      <c r="Z2077" s="7">
        <f t="shared" si="51"/>
        <v>7466.0800000000008</v>
      </c>
      <c r="AB2077" s="7"/>
      <c r="AC2077" s="7"/>
    </row>
    <row r="2078" spans="1:29" x14ac:dyDescent="0.25">
      <c r="A2078" t="s">
        <v>2164</v>
      </c>
      <c r="B2078">
        <v>209652</v>
      </c>
      <c r="C2078" t="s">
        <v>10514</v>
      </c>
      <c r="D2078" s="6">
        <v>44538</v>
      </c>
      <c r="E2078" t="s">
        <v>123</v>
      </c>
      <c r="F2078">
        <v>40</v>
      </c>
      <c r="G2078">
        <v>-2.1</v>
      </c>
      <c r="H2078">
        <v>37.9</v>
      </c>
      <c r="I2078" t="s">
        <v>10758</v>
      </c>
      <c r="J2078" t="s">
        <v>10759</v>
      </c>
      <c r="K2078" t="s">
        <v>10760</v>
      </c>
      <c r="L2078" t="s">
        <v>5663</v>
      </c>
      <c r="M2078" t="s">
        <v>5663</v>
      </c>
      <c r="N2078" t="s">
        <v>5663</v>
      </c>
      <c r="O2078" t="s">
        <v>5663</v>
      </c>
      <c r="P2078" t="s">
        <v>5663</v>
      </c>
      <c r="Q2078">
        <v>75.414945369999998</v>
      </c>
      <c r="R2078">
        <v>3770.75</v>
      </c>
      <c r="T2078" s="13">
        <v>754.15</v>
      </c>
      <c r="U2078" s="13">
        <v>-158.37</v>
      </c>
      <c r="V2078" s="13">
        <v>72.62</v>
      </c>
      <c r="W2078" s="13">
        <v>2752.44</v>
      </c>
      <c r="X2078" s="13">
        <v>105.79</v>
      </c>
      <c r="Y2078" s="13">
        <v>3770.75</v>
      </c>
      <c r="Z2078" s="7">
        <f t="shared" si="51"/>
        <v>3770.75</v>
      </c>
      <c r="AB2078" s="7"/>
      <c r="AC2078" s="7"/>
    </row>
    <row r="2079" spans="1:29" x14ac:dyDescent="0.25">
      <c r="A2079" t="s">
        <v>2164</v>
      </c>
      <c r="B2079">
        <v>209653</v>
      </c>
      <c r="C2079" t="s">
        <v>10515</v>
      </c>
      <c r="D2079" s="6">
        <v>44538</v>
      </c>
      <c r="E2079" t="s">
        <v>123</v>
      </c>
      <c r="F2079">
        <v>16</v>
      </c>
      <c r="G2079">
        <v>-1.05</v>
      </c>
      <c r="H2079">
        <v>14.95</v>
      </c>
      <c r="I2079" t="s">
        <v>10761</v>
      </c>
      <c r="J2079" t="s">
        <v>10762</v>
      </c>
      <c r="K2079" t="s">
        <v>10763</v>
      </c>
      <c r="L2079" t="s">
        <v>5663</v>
      </c>
      <c r="M2079" t="s">
        <v>5663</v>
      </c>
      <c r="N2079" t="s">
        <v>5663</v>
      </c>
      <c r="O2079" t="s">
        <v>5663</v>
      </c>
      <c r="P2079" t="s">
        <v>5663</v>
      </c>
      <c r="Q2079">
        <v>75.414945369999998</v>
      </c>
      <c r="R2079">
        <v>1508.3</v>
      </c>
      <c r="T2079" s="13">
        <v>301.66000000000003</v>
      </c>
      <c r="U2079" s="13">
        <v>-79.19</v>
      </c>
      <c r="V2079" s="13">
        <v>72.62</v>
      </c>
      <c r="W2079" s="13">
        <v>1085.73</v>
      </c>
      <c r="X2079" s="13">
        <v>41.72</v>
      </c>
      <c r="Y2079" s="13">
        <v>1508.3</v>
      </c>
      <c r="Z2079" s="7">
        <f t="shared" si="51"/>
        <v>1508.3000000000002</v>
      </c>
      <c r="AB2079" s="7"/>
      <c r="AC2079" s="7"/>
    </row>
    <row r="2080" spans="1:29" x14ac:dyDescent="0.25">
      <c r="A2080" t="s">
        <v>2164</v>
      </c>
      <c r="B2080">
        <v>209658</v>
      </c>
      <c r="C2080" t="s">
        <v>10516</v>
      </c>
      <c r="D2080" s="6">
        <v>44539</v>
      </c>
      <c r="E2080" t="s">
        <v>123</v>
      </c>
      <c r="F2080">
        <v>99</v>
      </c>
      <c r="G2080">
        <v>-4.67</v>
      </c>
      <c r="H2080">
        <v>94.33</v>
      </c>
      <c r="I2080" t="s">
        <v>10764</v>
      </c>
      <c r="J2080" t="s">
        <v>10765</v>
      </c>
      <c r="K2080" t="s">
        <v>10766</v>
      </c>
      <c r="L2080" t="s">
        <v>5663</v>
      </c>
      <c r="M2080" t="s">
        <v>5663</v>
      </c>
      <c r="N2080" t="s">
        <v>5663</v>
      </c>
      <c r="O2080" t="s">
        <v>5663</v>
      </c>
      <c r="P2080" t="s">
        <v>5663</v>
      </c>
      <c r="Q2080">
        <v>75.590984410000004</v>
      </c>
      <c r="R2080">
        <v>7483.51</v>
      </c>
      <c r="T2080" s="13">
        <v>0</v>
      </c>
      <c r="U2080" s="13">
        <v>-353.01</v>
      </c>
      <c r="V2080" s="13">
        <v>72.7</v>
      </c>
      <c r="W2080" s="13">
        <v>6858.23</v>
      </c>
      <c r="X2080" s="13">
        <v>272.27</v>
      </c>
      <c r="Y2080" s="13">
        <v>7483.51</v>
      </c>
      <c r="Z2080" s="7">
        <f t="shared" si="51"/>
        <v>7483.51</v>
      </c>
      <c r="AB2080" s="7"/>
      <c r="AC2080" s="7"/>
    </row>
    <row r="2081" spans="1:29" x14ac:dyDescent="0.25">
      <c r="A2081" t="s">
        <v>2164</v>
      </c>
      <c r="B2081">
        <v>209659</v>
      </c>
      <c r="C2081" t="s">
        <v>10517</v>
      </c>
      <c r="D2081" s="6">
        <v>44539</v>
      </c>
      <c r="E2081" t="s">
        <v>123</v>
      </c>
      <c r="F2081">
        <v>71</v>
      </c>
      <c r="G2081">
        <v>-3.46</v>
      </c>
      <c r="H2081">
        <v>67.540000000000006</v>
      </c>
      <c r="I2081" t="s">
        <v>10767</v>
      </c>
      <c r="J2081" t="s">
        <v>10768</v>
      </c>
      <c r="K2081" t="s">
        <v>10769</v>
      </c>
      <c r="L2081" t="s">
        <v>5663</v>
      </c>
      <c r="M2081" t="s">
        <v>5663</v>
      </c>
      <c r="N2081" t="s">
        <v>5663</v>
      </c>
      <c r="O2081" t="s">
        <v>5663</v>
      </c>
      <c r="P2081" t="s">
        <v>5663</v>
      </c>
      <c r="Q2081">
        <v>75.590984410000004</v>
      </c>
      <c r="R2081">
        <v>6727.6</v>
      </c>
      <c r="T2081" s="13">
        <v>1360.64</v>
      </c>
      <c r="U2081" s="13">
        <v>-261.54000000000002</v>
      </c>
      <c r="V2081" s="13">
        <v>72.7</v>
      </c>
      <c r="W2081" s="13">
        <v>4910.4799999999996</v>
      </c>
      <c r="X2081" s="13">
        <v>194.94</v>
      </c>
      <c r="Y2081" s="13">
        <v>6727.6</v>
      </c>
      <c r="Z2081" s="7">
        <f t="shared" si="51"/>
        <v>6727.5999999999995</v>
      </c>
      <c r="AB2081" s="7"/>
      <c r="AC2081" s="7"/>
    </row>
    <row r="2082" spans="1:29" x14ac:dyDescent="0.25">
      <c r="A2082" t="s">
        <v>2164</v>
      </c>
      <c r="B2082">
        <v>209660</v>
      </c>
      <c r="C2082" t="s">
        <v>10518</v>
      </c>
      <c r="D2082" s="6">
        <v>44539</v>
      </c>
      <c r="E2082" t="s">
        <v>123</v>
      </c>
      <c r="F2082">
        <v>111</v>
      </c>
      <c r="G2082">
        <v>-5.2</v>
      </c>
      <c r="H2082">
        <v>105.8</v>
      </c>
      <c r="I2082" t="s">
        <v>10770</v>
      </c>
      <c r="J2082" t="s">
        <v>10771</v>
      </c>
      <c r="K2082" t="s">
        <v>10772</v>
      </c>
      <c r="L2082" t="s">
        <v>5663</v>
      </c>
      <c r="M2082" t="s">
        <v>5663</v>
      </c>
      <c r="N2082" t="s">
        <v>5663</v>
      </c>
      <c r="O2082" t="s">
        <v>5663</v>
      </c>
      <c r="P2082" t="s">
        <v>5663</v>
      </c>
      <c r="Q2082">
        <v>75.590984410000004</v>
      </c>
      <c r="R2082">
        <v>10507.15</v>
      </c>
      <c r="T2082" s="13">
        <v>2116.5500000000002</v>
      </c>
      <c r="U2082" s="13">
        <v>-393.07</v>
      </c>
      <c r="V2082" s="13">
        <v>72.7</v>
      </c>
      <c r="W2082" s="13">
        <v>7692.16</v>
      </c>
      <c r="X2082" s="13">
        <v>305.37</v>
      </c>
      <c r="Y2082" s="13">
        <v>10507.15</v>
      </c>
      <c r="Z2082" s="7">
        <f t="shared" si="51"/>
        <v>10507.150000000001</v>
      </c>
      <c r="AB2082" s="7"/>
      <c r="AC2082" s="7"/>
    </row>
    <row r="2083" spans="1:29" x14ac:dyDescent="0.25">
      <c r="A2083" t="s">
        <v>2164</v>
      </c>
      <c r="B2083">
        <v>209661</v>
      </c>
      <c r="C2083" t="s">
        <v>10519</v>
      </c>
      <c r="D2083" s="6">
        <v>44539</v>
      </c>
      <c r="E2083" t="s">
        <v>123</v>
      </c>
      <c r="F2083">
        <v>40</v>
      </c>
      <c r="G2083">
        <v>-2.1</v>
      </c>
      <c r="H2083">
        <v>37.9</v>
      </c>
      <c r="I2083" t="s">
        <v>10773</v>
      </c>
      <c r="J2083" t="s">
        <v>10264</v>
      </c>
      <c r="K2083" t="s">
        <v>10420</v>
      </c>
      <c r="L2083" t="s">
        <v>5663</v>
      </c>
      <c r="M2083" t="s">
        <v>5663</v>
      </c>
      <c r="N2083" t="s">
        <v>5663</v>
      </c>
      <c r="O2083" t="s">
        <v>5663</v>
      </c>
      <c r="P2083" t="s">
        <v>5663</v>
      </c>
      <c r="Q2083">
        <v>75.590984410000004</v>
      </c>
      <c r="R2083">
        <v>3023.64</v>
      </c>
      <c r="T2083" s="13">
        <v>0</v>
      </c>
      <c r="U2083" s="13">
        <v>-158.74</v>
      </c>
      <c r="V2083" s="13">
        <v>72.7</v>
      </c>
      <c r="W2083" s="13">
        <v>2755.51</v>
      </c>
      <c r="X2083" s="13">
        <v>109.39</v>
      </c>
      <c r="Y2083" s="13">
        <v>3023.64</v>
      </c>
      <c r="Z2083" s="7">
        <f t="shared" si="51"/>
        <v>3023.6400000000003</v>
      </c>
      <c r="AB2083" s="7"/>
      <c r="AC2083" s="7"/>
    </row>
    <row r="2084" spans="1:29" x14ac:dyDescent="0.25">
      <c r="A2084" t="s">
        <v>2164</v>
      </c>
      <c r="B2084">
        <v>209662</v>
      </c>
      <c r="C2084" t="s">
        <v>10520</v>
      </c>
      <c r="D2084" s="6">
        <v>44539</v>
      </c>
      <c r="E2084" t="s">
        <v>123</v>
      </c>
      <c r="F2084">
        <v>16</v>
      </c>
      <c r="G2084">
        <v>-1.05</v>
      </c>
      <c r="H2084">
        <v>14.95</v>
      </c>
      <c r="I2084" t="s">
        <v>10774</v>
      </c>
      <c r="J2084" t="s">
        <v>10775</v>
      </c>
      <c r="K2084" t="s">
        <v>10776</v>
      </c>
      <c r="L2084" t="s">
        <v>5663</v>
      </c>
      <c r="M2084" t="s">
        <v>5663</v>
      </c>
      <c r="N2084" t="s">
        <v>5663</v>
      </c>
      <c r="O2084" t="s">
        <v>5663</v>
      </c>
      <c r="P2084" t="s">
        <v>5663</v>
      </c>
      <c r="Q2084">
        <v>75.590984410000004</v>
      </c>
      <c r="R2084">
        <v>1511.82</v>
      </c>
      <c r="T2084" s="13">
        <v>302.36</v>
      </c>
      <c r="U2084" s="13">
        <v>-79.37</v>
      </c>
      <c r="V2084" s="13">
        <v>72.7</v>
      </c>
      <c r="W2084" s="13">
        <v>1086.94</v>
      </c>
      <c r="X2084" s="13">
        <v>43.15</v>
      </c>
      <c r="Y2084" s="13">
        <v>1511.82</v>
      </c>
      <c r="Z2084" s="7">
        <f t="shared" si="51"/>
        <v>1511.8200000000002</v>
      </c>
      <c r="AB2084" s="7"/>
      <c r="AC2084" s="7"/>
    </row>
    <row r="2085" spans="1:29" x14ac:dyDescent="0.25">
      <c r="A2085" t="s">
        <v>2164</v>
      </c>
      <c r="B2085">
        <v>209663</v>
      </c>
      <c r="C2085" t="s">
        <v>10521</v>
      </c>
      <c r="D2085" s="6">
        <v>44540</v>
      </c>
      <c r="E2085" t="s">
        <v>123</v>
      </c>
      <c r="F2085">
        <v>79</v>
      </c>
      <c r="G2085">
        <v>-3.8</v>
      </c>
      <c r="H2085">
        <v>75.2</v>
      </c>
      <c r="I2085" t="s">
        <v>10777</v>
      </c>
      <c r="J2085" t="s">
        <v>10778</v>
      </c>
      <c r="K2085" t="s">
        <v>10779</v>
      </c>
      <c r="L2085" t="s">
        <v>5663</v>
      </c>
      <c r="M2085" t="s">
        <v>5663</v>
      </c>
      <c r="N2085" t="s">
        <v>5663</v>
      </c>
      <c r="O2085" t="s">
        <v>5663</v>
      </c>
      <c r="P2085" t="s">
        <v>5663</v>
      </c>
      <c r="Q2085">
        <v>75.688672550000007</v>
      </c>
      <c r="R2085">
        <v>7493.18</v>
      </c>
      <c r="T2085" s="13">
        <v>1513.77</v>
      </c>
      <c r="U2085" s="13">
        <v>-287.62</v>
      </c>
      <c r="V2085" s="13">
        <v>72.89</v>
      </c>
      <c r="W2085" s="13">
        <v>5481.46</v>
      </c>
      <c r="X2085" s="13">
        <v>210.33</v>
      </c>
      <c r="Y2085" s="13">
        <v>7493.18</v>
      </c>
      <c r="Z2085" s="7">
        <f t="shared" si="51"/>
        <v>7493.18</v>
      </c>
      <c r="AB2085" s="7"/>
      <c r="AC2085" s="7"/>
    </row>
    <row r="2086" spans="1:29" x14ac:dyDescent="0.25">
      <c r="A2086" t="s">
        <v>2164</v>
      </c>
      <c r="B2086">
        <v>209665</v>
      </c>
      <c r="C2086" t="s">
        <v>10522</v>
      </c>
      <c r="D2086" s="6">
        <v>44540</v>
      </c>
      <c r="E2086" t="s">
        <v>123</v>
      </c>
      <c r="F2086">
        <v>39</v>
      </c>
      <c r="G2086">
        <v>-2.0499999999999998</v>
      </c>
      <c r="H2086">
        <v>36.950000000000003</v>
      </c>
      <c r="I2086" t="s">
        <v>10780</v>
      </c>
      <c r="J2086" t="s">
        <v>10781</v>
      </c>
      <c r="K2086" t="s">
        <v>10782</v>
      </c>
      <c r="L2086" t="s">
        <v>5663</v>
      </c>
      <c r="M2086" t="s">
        <v>5663</v>
      </c>
      <c r="N2086" t="s">
        <v>5663</v>
      </c>
      <c r="O2086" t="s">
        <v>5663</v>
      </c>
      <c r="P2086" t="s">
        <v>5663</v>
      </c>
      <c r="Q2086">
        <v>75.688672550000007</v>
      </c>
      <c r="R2086">
        <v>3708.74</v>
      </c>
      <c r="T2086" s="13">
        <v>756.89</v>
      </c>
      <c r="U2086" s="13">
        <v>-155.16</v>
      </c>
      <c r="V2086" s="13">
        <v>72.89</v>
      </c>
      <c r="W2086" s="13">
        <v>2693.35</v>
      </c>
      <c r="X2086" s="13">
        <v>103.34</v>
      </c>
      <c r="Y2086" s="13">
        <v>3708.74</v>
      </c>
      <c r="Z2086" s="7">
        <f t="shared" si="51"/>
        <v>3708.74</v>
      </c>
      <c r="AB2086" s="7"/>
      <c r="AC2086" s="7"/>
    </row>
    <row r="2087" spans="1:29" x14ac:dyDescent="0.25">
      <c r="A2087" t="s">
        <v>2164</v>
      </c>
      <c r="B2087" t="s">
        <v>10468</v>
      </c>
      <c r="C2087" t="s">
        <v>10523</v>
      </c>
      <c r="D2087" s="6">
        <v>44540</v>
      </c>
      <c r="E2087" t="s">
        <v>123</v>
      </c>
      <c r="F2087">
        <v>202</v>
      </c>
      <c r="G2087">
        <v>-9.17</v>
      </c>
      <c r="H2087">
        <v>192.83</v>
      </c>
      <c r="I2087" t="s">
        <v>10783</v>
      </c>
      <c r="J2087" t="s">
        <v>249</v>
      </c>
      <c r="K2087" t="s">
        <v>250</v>
      </c>
      <c r="L2087" t="s">
        <v>5663</v>
      </c>
      <c r="M2087" t="s">
        <v>5663</v>
      </c>
      <c r="N2087" t="s">
        <v>5663</v>
      </c>
      <c r="O2087" t="s">
        <v>5663</v>
      </c>
      <c r="P2087" t="s">
        <v>5663</v>
      </c>
      <c r="Q2087">
        <v>75.688672550000007</v>
      </c>
      <c r="R2087">
        <v>15289.11</v>
      </c>
      <c r="T2087" s="13">
        <v>0</v>
      </c>
      <c r="U2087" s="13">
        <v>-694.07</v>
      </c>
      <c r="V2087" s="13">
        <v>72.89</v>
      </c>
      <c r="W2087" s="13">
        <v>14055.72</v>
      </c>
      <c r="X2087" s="13">
        <v>539.32000000000005</v>
      </c>
      <c r="Y2087" s="13">
        <v>15289.11</v>
      </c>
      <c r="Z2087" s="7">
        <f t="shared" si="51"/>
        <v>15289.109999999999</v>
      </c>
      <c r="AB2087" s="7"/>
      <c r="AC2087" s="7"/>
    </row>
    <row r="2088" spans="1:29" x14ac:dyDescent="0.25">
      <c r="A2088" t="s">
        <v>2164</v>
      </c>
      <c r="B2088">
        <v>209666</v>
      </c>
      <c r="C2088" t="s">
        <v>10524</v>
      </c>
      <c r="D2088" s="6">
        <v>44541</v>
      </c>
      <c r="E2088" t="s">
        <v>123</v>
      </c>
      <c r="F2088">
        <v>79</v>
      </c>
      <c r="G2088">
        <v>-3.8</v>
      </c>
      <c r="H2088">
        <v>75.2</v>
      </c>
      <c r="I2088" t="s">
        <v>10784</v>
      </c>
      <c r="J2088" t="s">
        <v>10785</v>
      </c>
      <c r="K2088" t="s">
        <v>10786</v>
      </c>
      <c r="L2088" t="s">
        <v>5663</v>
      </c>
      <c r="M2088" t="s">
        <v>5663</v>
      </c>
      <c r="N2088" t="s">
        <v>5663</v>
      </c>
      <c r="O2088" t="s">
        <v>5663</v>
      </c>
      <c r="P2088" t="s">
        <v>5663</v>
      </c>
      <c r="Q2088">
        <v>75.785411400000001</v>
      </c>
      <c r="R2088">
        <v>7502.76</v>
      </c>
      <c r="T2088" s="13">
        <v>1515.71</v>
      </c>
      <c r="U2088" s="13">
        <v>-287.98</v>
      </c>
      <c r="V2088" s="13">
        <v>72.89</v>
      </c>
      <c r="W2088" s="13">
        <v>5481.54</v>
      </c>
      <c r="X2088" s="13">
        <v>217.53</v>
      </c>
      <c r="Y2088" s="13">
        <v>7502.76</v>
      </c>
      <c r="Z2088" s="7">
        <f t="shared" si="51"/>
        <v>7502.7599999999993</v>
      </c>
      <c r="AB2088" s="7"/>
      <c r="AC2088" s="7"/>
    </row>
    <row r="2089" spans="1:29" x14ac:dyDescent="0.25">
      <c r="A2089" t="s">
        <v>2164</v>
      </c>
      <c r="B2089">
        <v>209667</v>
      </c>
      <c r="C2089" t="s">
        <v>10525</v>
      </c>
      <c r="D2089" s="6">
        <v>44541</v>
      </c>
      <c r="E2089" t="s">
        <v>123</v>
      </c>
      <c r="F2089">
        <v>20</v>
      </c>
      <c r="G2089">
        <v>-1.23</v>
      </c>
      <c r="H2089">
        <v>18.77</v>
      </c>
      <c r="I2089" t="s">
        <v>10787</v>
      </c>
      <c r="J2089" t="s">
        <v>10788</v>
      </c>
      <c r="K2089" t="s">
        <v>10789</v>
      </c>
      <c r="L2089" t="s">
        <v>5663</v>
      </c>
      <c r="M2089" t="s">
        <v>5663</v>
      </c>
      <c r="N2089" t="s">
        <v>5663</v>
      </c>
      <c r="O2089" t="s">
        <v>5663</v>
      </c>
      <c r="P2089" t="s">
        <v>5663</v>
      </c>
      <c r="Q2089">
        <v>75.785411400000001</v>
      </c>
      <c r="R2089">
        <v>1515.71</v>
      </c>
      <c r="T2089" s="13">
        <v>0</v>
      </c>
      <c r="U2089" s="13">
        <v>-93.22</v>
      </c>
      <c r="V2089" s="13">
        <v>72.89</v>
      </c>
      <c r="W2089" s="13">
        <v>1368.2</v>
      </c>
      <c r="X2089" s="13">
        <v>54.29</v>
      </c>
      <c r="Y2089" s="13">
        <v>1515.71</v>
      </c>
      <c r="Z2089" s="7">
        <f t="shared" si="51"/>
        <v>1515.71</v>
      </c>
      <c r="AB2089" s="7"/>
      <c r="AC2089" s="7"/>
    </row>
    <row r="2090" spans="1:29" x14ac:dyDescent="0.25">
      <c r="A2090" t="s">
        <v>2164</v>
      </c>
      <c r="B2090">
        <v>209668</v>
      </c>
      <c r="C2090" t="s">
        <v>10526</v>
      </c>
      <c r="D2090" s="6">
        <v>44541</v>
      </c>
      <c r="E2090" t="s">
        <v>123</v>
      </c>
      <c r="F2090">
        <v>79</v>
      </c>
      <c r="G2090">
        <v>-3.8</v>
      </c>
      <c r="H2090">
        <v>75.2</v>
      </c>
      <c r="I2090" t="s">
        <v>10790</v>
      </c>
      <c r="J2090" t="s">
        <v>10791</v>
      </c>
      <c r="K2090" t="s">
        <v>10792</v>
      </c>
      <c r="L2090" t="s">
        <v>5663</v>
      </c>
      <c r="M2090" t="s">
        <v>5663</v>
      </c>
      <c r="N2090" t="s">
        <v>5663</v>
      </c>
      <c r="O2090" t="s">
        <v>5663</v>
      </c>
      <c r="P2090" t="s">
        <v>5663</v>
      </c>
      <c r="Q2090">
        <v>75.785411400000001</v>
      </c>
      <c r="R2090">
        <v>7502.76</v>
      </c>
      <c r="T2090" s="13">
        <v>1515.71</v>
      </c>
      <c r="U2090" s="13">
        <v>-287.98</v>
      </c>
      <c r="V2090" s="13">
        <v>72.89</v>
      </c>
      <c r="W2090" s="13">
        <v>5481.54</v>
      </c>
      <c r="X2090" s="13">
        <v>217.53</v>
      </c>
      <c r="Y2090" s="13">
        <v>7502.76</v>
      </c>
      <c r="Z2090" s="7">
        <f t="shared" si="51"/>
        <v>7502.7599999999993</v>
      </c>
      <c r="AB2090" s="7"/>
      <c r="AC2090" s="7"/>
    </row>
    <row r="2091" spans="1:29" x14ac:dyDescent="0.25">
      <c r="A2091" t="s">
        <v>2164</v>
      </c>
      <c r="B2091">
        <v>209669</v>
      </c>
      <c r="C2091" t="s">
        <v>10527</v>
      </c>
      <c r="D2091" s="6">
        <v>44541</v>
      </c>
      <c r="E2091" t="s">
        <v>123</v>
      </c>
      <c r="F2091">
        <v>16</v>
      </c>
      <c r="G2091">
        <v>-1.05</v>
      </c>
      <c r="H2091">
        <v>14.95</v>
      </c>
      <c r="I2091" t="s">
        <v>10793</v>
      </c>
      <c r="J2091" t="s">
        <v>10794</v>
      </c>
      <c r="K2091" t="s">
        <v>10795</v>
      </c>
      <c r="L2091" t="s">
        <v>5663</v>
      </c>
      <c r="M2091" t="s">
        <v>5663</v>
      </c>
      <c r="N2091" t="s">
        <v>5663</v>
      </c>
      <c r="O2091" t="s">
        <v>5663</v>
      </c>
      <c r="P2091" t="s">
        <v>5663</v>
      </c>
      <c r="Q2091">
        <v>75.785411400000001</v>
      </c>
      <c r="R2091">
        <v>1515.71</v>
      </c>
      <c r="T2091" s="13">
        <v>303.14</v>
      </c>
      <c r="U2091" s="13">
        <v>-79.569999999999993</v>
      </c>
      <c r="V2091" s="13">
        <v>72.89</v>
      </c>
      <c r="W2091" s="13">
        <v>1089.75</v>
      </c>
      <c r="X2091" s="13">
        <v>43.25</v>
      </c>
      <c r="Y2091" s="13">
        <v>1515.71</v>
      </c>
      <c r="Z2091" s="7">
        <f t="shared" si="51"/>
        <v>1515.71</v>
      </c>
      <c r="AB2091" s="7"/>
      <c r="AC2091" s="7"/>
    </row>
    <row r="2092" spans="1:29" x14ac:dyDescent="0.25">
      <c r="A2092" t="s">
        <v>2164</v>
      </c>
      <c r="B2092">
        <v>209670</v>
      </c>
      <c r="C2092" t="s">
        <v>10528</v>
      </c>
      <c r="D2092" s="6">
        <v>44541</v>
      </c>
      <c r="E2092" t="s">
        <v>123</v>
      </c>
      <c r="F2092">
        <v>79</v>
      </c>
      <c r="G2092">
        <v>-3.8</v>
      </c>
      <c r="H2092">
        <v>75.2</v>
      </c>
      <c r="I2092" t="s">
        <v>10796</v>
      </c>
      <c r="J2092" t="s">
        <v>8328</v>
      </c>
      <c r="K2092" t="s">
        <v>8329</v>
      </c>
      <c r="L2092" t="s">
        <v>5663</v>
      </c>
      <c r="M2092" t="s">
        <v>5663</v>
      </c>
      <c r="N2092" t="s">
        <v>5663</v>
      </c>
      <c r="O2092" t="s">
        <v>5663</v>
      </c>
      <c r="P2092" t="s">
        <v>5663</v>
      </c>
      <c r="Q2092">
        <v>75.785411400000001</v>
      </c>
      <c r="R2092">
        <v>7502.76</v>
      </c>
      <c r="T2092" s="13">
        <v>1515.71</v>
      </c>
      <c r="U2092" s="13">
        <v>-287.98</v>
      </c>
      <c r="V2092" s="13">
        <v>72.89</v>
      </c>
      <c r="W2092" s="13">
        <v>5481.54</v>
      </c>
      <c r="X2092" s="13">
        <v>217.53</v>
      </c>
      <c r="Y2092" s="13">
        <v>7502.76</v>
      </c>
      <c r="Z2092" s="7">
        <f t="shared" si="51"/>
        <v>7502.7599999999993</v>
      </c>
      <c r="AB2092" s="7"/>
      <c r="AC2092" s="7"/>
    </row>
    <row r="2093" spans="1:29" x14ac:dyDescent="0.25">
      <c r="A2093" t="s">
        <v>2164</v>
      </c>
      <c r="B2093">
        <v>209672</v>
      </c>
      <c r="C2093" t="s">
        <v>10529</v>
      </c>
      <c r="D2093" s="6">
        <v>44541</v>
      </c>
      <c r="E2093" t="s">
        <v>123</v>
      </c>
      <c r="F2093">
        <v>16</v>
      </c>
      <c r="G2093">
        <v>-1.05</v>
      </c>
      <c r="H2093">
        <v>14.95</v>
      </c>
      <c r="I2093" t="s">
        <v>10797</v>
      </c>
      <c r="J2093" t="s">
        <v>10798</v>
      </c>
      <c r="K2093" t="s">
        <v>10799</v>
      </c>
      <c r="L2093" t="s">
        <v>5663</v>
      </c>
      <c r="M2093" t="s">
        <v>5663</v>
      </c>
      <c r="N2093" t="s">
        <v>5663</v>
      </c>
      <c r="O2093" t="s">
        <v>5663</v>
      </c>
      <c r="P2093" t="s">
        <v>5663</v>
      </c>
      <c r="Q2093">
        <v>75.785411400000001</v>
      </c>
      <c r="R2093">
        <v>1515.71</v>
      </c>
      <c r="T2093" s="13">
        <v>303.14</v>
      </c>
      <c r="U2093" s="13">
        <v>-79.569999999999993</v>
      </c>
      <c r="V2093" s="13">
        <v>72.89</v>
      </c>
      <c r="W2093" s="13">
        <v>1089.75</v>
      </c>
      <c r="X2093" s="13">
        <v>43.25</v>
      </c>
      <c r="Y2093" s="13">
        <v>1515.71</v>
      </c>
      <c r="Z2093" s="7">
        <f t="shared" si="51"/>
        <v>1515.71</v>
      </c>
      <c r="AB2093" s="7"/>
      <c r="AC2093" s="7"/>
    </row>
    <row r="2094" spans="1:29" x14ac:dyDescent="0.25">
      <c r="A2094" t="s">
        <v>2164</v>
      </c>
      <c r="B2094">
        <v>209673</v>
      </c>
      <c r="C2094" t="s">
        <v>10530</v>
      </c>
      <c r="D2094" s="6">
        <v>44542</v>
      </c>
      <c r="E2094" t="s">
        <v>123</v>
      </c>
      <c r="F2094">
        <v>79</v>
      </c>
      <c r="G2094">
        <v>-3.8</v>
      </c>
      <c r="H2094">
        <v>75.2</v>
      </c>
      <c r="I2094" t="s">
        <v>10800</v>
      </c>
      <c r="J2094" t="s">
        <v>10801</v>
      </c>
      <c r="K2094" t="s">
        <v>10802</v>
      </c>
      <c r="L2094" t="s">
        <v>5663</v>
      </c>
      <c r="M2094" t="s">
        <v>5663</v>
      </c>
      <c r="N2094" t="s">
        <v>5663</v>
      </c>
      <c r="O2094" t="s">
        <v>5663</v>
      </c>
      <c r="P2094" t="s">
        <v>5663</v>
      </c>
      <c r="Q2094">
        <v>75.717179270000003</v>
      </c>
      <c r="R2094">
        <v>7496</v>
      </c>
      <c r="T2094" s="13">
        <v>1514.34</v>
      </c>
      <c r="U2094" s="13">
        <v>-287.73</v>
      </c>
      <c r="V2094" s="13">
        <v>72.89</v>
      </c>
      <c r="W2094" s="13">
        <v>5481.25</v>
      </c>
      <c r="X2094" s="13">
        <v>212.68</v>
      </c>
      <c r="Y2094" s="13">
        <v>7496</v>
      </c>
      <c r="Z2094" s="7">
        <f t="shared" si="51"/>
        <v>7496</v>
      </c>
      <c r="AB2094" s="7"/>
      <c r="AC2094" s="7"/>
    </row>
    <row r="2095" spans="1:29" x14ac:dyDescent="0.25">
      <c r="A2095" t="s">
        <v>2164</v>
      </c>
      <c r="B2095">
        <v>209675</v>
      </c>
      <c r="C2095" t="s">
        <v>10531</v>
      </c>
      <c r="D2095" s="6">
        <v>44542</v>
      </c>
      <c r="E2095" t="s">
        <v>123</v>
      </c>
      <c r="F2095">
        <v>39</v>
      </c>
      <c r="G2095">
        <v>-2.0499999999999998</v>
      </c>
      <c r="H2095">
        <v>36.950000000000003</v>
      </c>
      <c r="I2095" t="s">
        <v>10803</v>
      </c>
      <c r="J2095" t="s">
        <v>10804</v>
      </c>
      <c r="K2095" t="s">
        <v>10805</v>
      </c>
      <c r="L2095" t="s">
        <v>5663</v>
      </c>
      <c r="M2095" t="s">
        <v>5663</v>
      </c>
      <c r="N2095" t="s">
        <v>5663</v>
      </c>
      <c r="O2095" t="s">
        <v>5663</v>
      </c>
      <c r="P2095" t="s">
        <v>5663</v>
      </c>
      <c r="Q2095">
        <v>75.717179270000003</v>
      </c>
      <c r="R2095">
        <v>3710.14</v>
      </c>
      <c r="T2095" s="13">
        <v>757.17</v>
      </c>
      <c r="U2095" s="13">
        <v>-155.22</v>
      </c>
      <c r="V2095" s="13">
        <v>72.89</v>
      </c>
      <c r="W2095" s="13">
        <v>2693.25</v>
      </c>
      <c r="X2095" s="13">
        <v>104.5</v>
      </c>
      <c r="Y2095" s="13">
        <v>3710.14</v>
      </c>
      <c r="Z2095" s="7">
        <f t="shared" si="51"/>
        <v>3710.14</v>
      </c>
      <c r="AB2095" s="7"/>
      <c r="AC2095" s="7"/>
    </row>
    <row r="2096" spans="1:29" x14ac:dyDescent="0.25">
      <c r="A2096" t="s">
        <v>2164</v>
      </c>
      <c r="B2096">
        <v>209676</v>
      </c>
      <c r="C2096" t="s">
        <v>10532</v>
      </c>
      <c r="D2096" s="6">
        <v>44543</v>
      </c>
      <c r="E2096" t="s">
        <v>123</v>
      </c>
      <c r="F2096">
        <v>32</v>
      </c>
      <c r="G2096">
        <v>-1.75</v>
      </c>
      <c r="H2096">
        <v>30.25</v>
      </c>
      <c r="I2096" t="s">
        <v>10806</v>
      </c>
      <c r="J2096" t="s">
        <v>10807</v>
      </c>
      <c r="K2096" t="s">
        <v>10808</v>
      </c>
      <c r="L2096" t="s">
        <v>5663</v>
      </c>
      <c r="M2096" t="s">
        <v>5663</v>
      </c>
      <c r="N2096" t="s">
        <v>5663</v>
      </c>
      <c r="O2096" t="s">
        <v>5663</v>
      </c>
      <c r="P2096" t="s">
        <v>5663</v>
      </c>
      <c r="Q2096">
        <v>75.797069719999996</v>
      </c>
      <c r="R2096">
        <v>3031.88</v>
      </c>
      <c r="T2096" s="13">
        <v>606.38</v>
      </c>
      <c r="U2096" s="13">
        <v>-132.63999999999999</v>
      </c>
      <c r="V2096" s="13">
        <v>72.900000000000006</v>
      </c>
      <c r="W2096" s="13">
        <v>2205.15</v>
      </c>
      <c r="X2096" s="13">
        <v>87.71</v>
      </c>
      <c r="Y2096" s="13">
        <v>3031.88</v>
      </c>
      <c r="Z2096" s="7">
        <f t="shared" si="51"/>
        <v>3031.88</v>
      </c>
      <c r="AB2096" s="7"/>
      <c r="AC2096" s="7"/>
    </row>
    <row r="2097" spans="1:29" x14ac:dyDescent="0.25">
      <c r="A2097" t="s">
        <v>2164</v>
      </c>
      <c r="B2097">
        <v>209677</v>
      </c>
      <c r="C2097" t="s">
        <v>10533</v>
      </c>
      <c r="D2097" s="6">
        <v>44543</v>
      </c>
      <c r="E2097" t="s">
        <v>123</v>
      </c>
      <c r="F2097">
        <v>79</v>
      </c>
      <c r="G2097">
        <v>-3.8</v>
      </c>
      <c r="H2097">
        <v>75.2</v>
      </c>
      <c r="I2097" t="s">
        <v>10809</v>
      </c>
      <c r="J2097" t="s">
        <v>10810</v>
      </c>
      <c r="K2097" t="s">
        <v>10811</v>
      </c>
      <c r="L2097" t="s">
        <v>5663</v>
      </c>
      <c r="M2097" t="s">
        <v>5663</v>
      </c>
      <c r="N2097" t="s">
        <v>5663</v>
      </c>
      <c r="O2097" t="s">
        <v>5663</v>
      </c>
      <c r="P2097" t="s">
        <v>5663</v>
      </c>
      <c r="Q2097">
        <v>75.797069719999996</v>
      </c>
      <c r="R2097">
        <v>7503.91</v>
      </c>
      <c r="T2097" s="13">
        <v>1515.94</v>
      </c>
      <c r="U2097" s="13">
        <v>-288.02999999999997</v>
      </c>
      <c r="V2097" s="13">
        <v>72.900000000000006</v>
      </c>
      <c r="W2097" s="13">
        <v>5481.89</v>
      </c>
      <c r="X2097" s="13">
        <v>218.05</v>
      </c>
      <c r="Y2097" s="13">
        <v>7503.91</v>
      </c>
      <c r="Z2097" s="7">
        <f t="shared" si="51"/>
        <v>7503.91</v>
      </c>
      <c r="AB2097" s="7"/>
      <c r="AC2097" s="7"/>
    </row>
    <row r="2098" spans="1:29" x14ac:dyDescent="0.25">
      <c r="A2098" t="s">
        <v>2164</v>
      </c>
      <c r="B2098">
        <v>209680</v>
      </c>
      <c r="C2098" t="s">
        <v>10534</v>
      </c>
      <c r="D2098" s="6">
        <v>44543</v>
      </c>
      <c r="E2098" t="s">
        <v>123</v>
      </c>
      <c r="F2098">
        <v>10</v>
      </c>
      <c r="G2098">
        <v>-0.79</v>
      </c>
      <c r="H2098">
        <v>9.2100000000000009</v>
      </c>
      <c r="I2098" t="s">
        <v>10812</v>
      </c>
      <c r="J2098" t="s">
        <v>10810</v>
      </c>
      <c r="K2098" t="s">
        <v>10811</v>
      </c>
      <c r="L2098" t="s">
        <v>5663</v>
      </c>
      <c r="M2098" t="s">
        <v>5663</v>
      </c>
      <c r="N2098" t="s">
        <v>5663</v>
      </c>
      <c r="O2098" t="s">
        <v>5663</v>
      </c>
      <c r="P2098" t="s">
        <v>5663</v>
      </c>
      <c r="Q2098">
        <v>75.797069719999996</v>
      </c>
      <c r="R2098">
        <v>757.97</v>
      </c>
      <c r="T2098" s="13">
        <v>0</v>
      </c>
      <c r="U2098" s="13">
        <v>-59.88</v>
      </c>
      <c r="V2098" s="13">
        <v>72.900000000000006</v>
      </c>
      <c r="W2098" s="13">
        <v>671.39</v>
      </c>
      <c r="X2098" s="13">
        <v>26.7</v>
      </c>
      <c r="Y2098" s="13">
        <v>757.97</v>
      </c>
      <c r="Z2098" s="7">
        <f t="shared" si="51"/>
        <v>757.97</v>
      </c>
      <c r="AB2098" s="7"/>
      <c r="AC2098" s="7"/>
    </row>
    <row r="2099" spans="1:29" x14ac:dyDescent="0.25">
      <c r="A2099" t="s">
        <v>2164</v>
      </c>
      <c r="B2099">
        <v>209681</v>
      </c>
      <c r="C2099" t="s">
        <v>10535</v>
      </c>
      <c r="D2099" s="6">
        <v>44543</v>
      </c>
      <c r="E2099" t="s">
        <v>123</v>
      </c>
      <c r="F2099">
        <v>16</v>
      </c>
      <c r="G2099">
        <v>-1.05</v>
      </c>
      <c r="H2099">
        <v>14.95</v>
      </c>
      <c r="I2099" t="s">
        <v>10813</v>
      </c>
      <c r="J2099" t="s">
        <v>10129</v>
      </c>
      <c r="K2099" t="s">
        <v>10285</v>
      </c>
      <c r="L2099" t="s">
        <v>5663</v>
      </c>
      <c r="M2099" t="s">
        <v>5663</v>
      </c>
      <c r="N2099" t="s">
        <v>5663</v>
      </c>
      <c r="O2099" t="s">
        <v>5663</v>
      </c>
      <c r="P2099" t="s">
        <v>5663</v>
      </c>
      <c r="Q2099">
        <v>75.797069719999996</v>
      </c>
      <c r="R2099">
        <v>1515.94</v>
      </c>
      <c r="T2099" s="13">
        <v>303.19</v>
      </c>
      <c r="U2099" s="13">
        <v>-79.59</v>
      </c>
      <c r="V2099" s="13">
        <v>72.900000000000006</v>
      </c>
      <c r="W2099" s="13">
        <v>1089.82</v>
      </c>
      <c r="X2099" s="13">
        <v>43.34</v>
      </c>
      <c r="Y2099" s="13">
        <v>1515.94</v>
      </c>
      <c r="Z2099" s="7">
        <f t="shared" si="51"/>
        <v>1515.9399999999998</v>
      </c>
      <c r="AB2099" s="7"/>
      <c r="AC2099" s="7"/>
    </row>
    <row r="2100" spans="1:29" x14ac:dyDescent="0.25">
      <c r="A2100" t="s">
        <v>2164</v>
      </c>
      <c r="B2100">
        <v>209682</v>
      </c>
      <c r="C2100" t="s">
        <v>10536</v>
      </c>
      <c r="D2100" s="6">
        <v>44544</v>
      </c>
      <c r="E2100" t="s">
        <v>123</v>
      </c>
      <c r="F2100">
        <v>39</v>
      </c>
      <c r="G2100">
        <v>-2.0499999999999998</v>
      </c>
      <c r="H2100">
        <v>36.950000000000003</v>
      </c>
      <c r="I2100" t="s">
        <v>10814</v>
      </c>
      <c r="J2100" t="s">
        <v>10815</v>
      </c>
      <c r="K2100" t="s">
        <v>10816</v>
      </c>
      <c r="L2100" t="s">
        <v>5663</v>
      </c>
      <c r="M2100" t="s">
        <v>5663</v>
      </c>
      <c r="N2100" t="s">
        <v>5663</v>
      </c>
      <c r="O2100" t="s">
        <v>5663</v>
      </c>
      <c r="P2100" t="s">
        <v>5663</v>
      </c>
      <c r="Q2100">
        <v>76.053200889999999</v>
      </c>
      <c r="R2100">
        <v>3726.61</v>
      </c>
      <c r="T2100" s="13">
        <v>760.53</v>
      </c>
      <c r="U2100" s="13">
        <v>-155.91</v>
      </c>
      <c r="V2100" s="13">
        <v>73.069999999999993</v>
      </c>
      <c r="W2100" s="13">
        <v>2700.12</v>
      </c>
      <c r="X2100" s="13">
        <v>110.05</v>
      </c>
      <c r="Y2100" s="13">
        <v>3726.61</v>
      </c>
      <c r="Z2100" s="7">
        <f t="shared" si="51"/>
        <v>3726.6099999999997</v>
      </c>
      <c r="AB2100" s="7"/>
      <c r="AC2100" s="7"/>
    </row>
    <row r="2101" spans="1:29" x14ac:dyDescent="0.25">
      <c r="A2101" t="s">
        <v>2164</v>
      </c>
      <c r="B2101">
        <v>209683</v>
      </c>
      <c r="C2101" t="s">
        <v>10537</v>
      </c>
      <c r="D2101" s="6">
        <v>44544</v>
      </c>
      <c r="E2101" t="s">
        <v>123</v>
      </c>
      <c r="F2101">
        <v>20</v>
      </c>
      <c r="G2101">
        <v>-1.23</v>
      </c>
      <c r="H2101">
        <v>18.77</v>
      </c>
      <c r="I2101" t="s">
        <v>10817</v>
      </c>
      <c r="J2101" t="s">
        <v>10815</v>
      </c>
      <c r="K2101" t="s">
        <v>10816</v>
      </c>
      <c r="L2101" t="s">
        <v>5663</v>
      </c>
      <c r="M2101" t="s">
        <v>5663</v>
      </c>
      <c r="N2101" t="s">
        <v>5663</v>
      </c>
      <c r="O2101" t="s">
        <v>5663</v>
      </c>
      <c r="P2101" t="s">
        <v>5663</v>
      </c>
      <c r="Q2101">
        <v>76.053200889999999</v>
      </c>
      <c r="R2101">
        <v>1521.06</v>
      </c>
      <c r="T2101" s="13">
        <v>0</v>
      </c>
      <c r="U2101" s="13">
        <v>-93.55</v>
      </c>
      <c r="V2101" s="13">
        <v>73.069999999999993</v>
      </c>
      <c r="W2101" s="13">
        <v>1371.62</v>
      </c>
      <c r="X2101" s="13">
        <v>55.89</v>
      </c>
      <c r="Y2101" s="13">
        <v>1521.06</v>
      </c>
      <c r="Z2101" s="7">
        <f t="shared" si="51"/>
        <v>1521.06</v>
      </c>
      <c r="AB2101" s="7"/>
      <c r="AC2101" s="7"/>
    </row>
    <row r="2102" spans="1:29" x14ac:dyDescent="0.25">
      <c r="A2102" t="s">
        <v>2164</v>
      </c>
      <c r="B2102">
        <v>209686</v>
      </c>
      <c r="C2102" t="s">
        <v>10538</v>
      </c>
      <c r="D2102" s="6">
        <v>44544</v>
      </c>
      <c r="E2102" t="s">
        <v>123</v>
      </c>
      <c r="F2102">
        <v>20</v>
      </c>
      <c r="G2102">
        <v>-1.23</v>
      </c>
      <c r="H2102">
        <v>18.77</v>
      </c>
      <c r="I2102" t="s">
        <v>10818</v>
      </c>
      <c r="J2102" t="s">
        <v>10819</v>
      </c>
      <c r="K2102" t="s">
        <v>10820</v>
      </c>
      <c r="L2102" t="s">
        <v>5663</v>
      </c>
      <c r="M2102" t="s">
        <v>5663</v>
      </c>
      <c r="N2102" t="s">
        <v>5663</v>
      </c>
      <c r="O2102" t="s">
        <v>5663</v>
      </c>
      <c r="P2102" t="s">
        <v>5663</v>
      </c>
      <c r="Q2102">
        <v>76.053200889999999</v>
      </c>
      <c r="R2102">
        <v>1521.06</v>
      </c>
      <c r="T2102" s="13">
        <v>0</v>
      </c>
      <c r="U2102" s="13">
        <v>-93.55</v>
      </c>
      <c r="V2102" s="13">
        <v>73.069999999999993</v>
      </c>
      <c r="W2102" s="13">
        <v>1371.62</v>
      </c>
      <c r="X2102" s="13">
        <v>55.89</v>
      </c>
      <c r="Y2102" s="13">
        <v>1521.06</v>
      </c>
      <c r="Z2102" s="7">
        <f t="shared" si="51"/>
        <v>1521.06</v>
      </c>
      <c r="AB2102" s="7"/>
      <c r="AC2102" s="7"/>
    </row>
    <row r="2103" spans="1:29" x14ac:dyDescent="0.25">
      <c r="A2103" t="s">
        <v>2164</v>
      </c>
      <c r="B2103">
        <v>209687</v>
      </c>
      <c r="C2103" t="s">
        <v>10539</v>
      </c>
      <c r="D2103" s="6">
        <v>44544</v>
      </c>
      <c r="E2103" t="s">
        <v>123</v>
      </c>
      <c r="F2103">
        <v>16</v>
      </c>
      <c r="G2103">
        <v>-1.05</v>
      </c>
      <c r="H2103">
        <v>14.95</v>
      </c>
      <c r="I2103" t="s">
        <v>10821</v>
      </c>
      <c r="J2103" t="s">
        <v>10822</v>
      </c>
      <c r="K2103" t="s">
        <v>10823</v>
      </c>
      <c r="L2103" t="s">
        <v>5663</v>
      </c>
      <c r="M2103" t="s">
        <v>5663</v>
      </c>
      <c r="N2103" t="s">
        <v>5663</v>
      </c>
      <c r="O2103" t="s">
        <v>5663</v>
      </c>
      <c r="P2103" t="s">
        <v>5663</v>
      </c>
      <c r="Q2103">
        <v>76.053200889999999</v>
      </c>
      <c r="R2103">
        <v>1521.06</v>
      </c>
      <c r="T2103" s="13">
        <v>304.20999999999998</v>
      </c>
      <c r="U2103" s="13">
        <v>-79.86</v>
      </c>
      <c r="V2103" s="13">
        <v>73.069999999999993</v>
      </c>
      <c r="W2103" s="13">
        <v>1092.47</v>
      </c>
      <c r="X2103" s="13">
        <v>44.52</v>
      </c>
      <c r="Y2103" s="13">
        <v>1521.06</v>
      </c>
      <c r="Z2103" s="7">
        <f t="shared" si="51"/>
        <v>1521.06</v>
      </c>
      <c r="AB2103" s="7"/>
      <c r="AC2103" s="7"/>
    </row>
    <row r="2104" spans="1:29" x14ac:dyDescent="0.25">
      <c r="A2104" t="s">
        <v>2164</v>
      </c>
      <c r="B2104">
        <v>209688</v>
      </c>
      <c r="C2104" t="s">
        <v>10540</v>
      </c>
      <c r="D2104" s="6">
        <v>44545</v>
      </c>
      <c r="E2104" t="s">
        <v>123</v>
      </c>
      <c r="F2104">
        <v>16</v>
      </c>
      <c r="G2104">
        <v>-1.05</v>
      </c>
      <c r="H2104">
        <v>14.95</v>
      </c>
      <c r="I2104" t="s">
        <v>10824</v>
      </c>
      <c r="J2104" t="s">
        <v>10825</v>
      </c>
      <c r="K2104" t="s">
        <v>10826</v>
      </c>
      <c r="L2104" t="s">
        <v>5663</v>
      </c>
      <c r="M2104" t="s">
        <v>5663</v>
      </c>
      <c r="N2104" t="s">
        <v>5663</v>
      </c>
      <c r="O2104" t="s">
        <v>5663</v>
      </c>
      <c r="P2104" t="s">
        <v>5663</v>
      </c>
      <c r="Q2104">
        <v>76.429948109999998</v>
      </c>
      <c r="R2104">
        <v>1528.6</v>
      </c>
      <c r="T2104" s="13">
        <v>305.72000000000003</v>
      </c>
      <c r="U2104" s="13">
        <v>-80.25</v>
      </c>
      <c r="V2104" s="13">
        <v>73.069999999999993</v>
      </c>
      <c r="W2104" s="13">
        <v>1092.44</v>
      </c>
      <c r="X2104" s="13">
        <v>50.19</v>
      </c>
      <c r="Y2104" s="13">
        <v>1528.6</v>
      </c>
      <c r="Z2104" s="7">
        <f t="shared" si="51"/>
        <v>1528.6000000000001</v>
      </c>
      <c r="AB2104" s="7"/>
      <c r="AC2104" s="7"/>
    </row>
    <row r="2105" spans="1:29" x14ac:dyDescent="0.25">
      <c r="A2105" t="s">
        <v>2164</v>
      </c>
      <c r="B2105">
        <v>209689</v>
      </c>
      <c r="C2105" t="s">
        <v>10541</v>
      </c>
      <c r="D2105" s="6">
        <v>44545</v>
      </c>
      <c r="E2105" t="s">
        <v>123</v>
      </c>
      <c r="F2105">
        <v>79</v>
      </c>
      <c r="G2105">
        <v>-3.8</v>
      </c>
      <c r="H2105">
        <v>75.2</v>
      </c>
      <c r="I2105" t="s">
        <v>10827</v>
      </c>
      <c r="J2105" t="s">
        <v>10828</v>
      </c>
      <c r="K2105" t="s">
        <v>10829</v>
      </c>
      <c r="L2105" t="s">
        <v>5663</v>
      </c>
      <c r="M2105" t="s">
        <v>5663</v>
      </c>
      <c r="N2105" t="s">
        <v>5663</v>
      </c>
      <c r="O2105" t="s">
        <v>5663</v>
      </c>
      <c r="P2105" t="s">
        <v>5663</v>
      </c>
      <c r="Q2105">
        <v>76.429948109999998</v>
      </c>
      <c r="R2105">
        <v>7566.56</v>
      </c>
      <c r="T2105" s="13">
        <v>1528.6</v>
      </c>
      <c r="U2105" s="13">
        <v>-290.43</v>
      </c>
      <c r="V2105" s="13">
        <v>73.069999999999993</v>
      </c>
      <c r="W2105" s="13">
        <v>5495.1</v>
      </c>
      <c r="X2105" s="13">
        <v>252.43</v>
      </c>
      <c r="Y2105" s="13">
        <v>7566.56</v>
      </c>
      <c r="Z2105" s="7">
        <f t="shared" si="51"/>
        <v>7566.5600000000013</v>
      </c>
      <c r="AB2105" s="7"/>
      <c r="AC2105" s="7"/>
    </row>
    <row r="2106" spans="1:29" x14ac:dyDescent="0.25">
      <c r="A2106" t="s">
        <v>2164</v>
      </c>
      <c r="B2106">
        <v>209690</v>
      </c>
      <c r="C2106" t="s">
        <v>10542</v>
      </c>
      <c r="D2106" s="6">
        <v>44545</v>
      </c>
      <c r="E2106" t="s">
        <v>123</v>
      </c>
      <c r="F2106">
        <v>16</v>
      </c>
      <c r="G2106">
        <v>-1.05</v>
      </c>
      <c r="H2106">
        <v>14.95</v>
      </c>
      <c r="I2106" t="s">
        <v>10830</v>
      </c>
      <c r="J2106" t="s">
        <v>10831</v>
      </c>
      <c r="K2106" t="s">
        <v>10832</v>
      </c>
      <c r="L2106" t="s">
        <v>5663</v>
      </c>
      <c r="M2106" t="s">
        <v>5663</v>
      </c>
      <c r="N2106" t="s">
        <v>5663</v>
      </c>
      <c r="O2106" t="s">
        <v>5663</v>
      </c>
      <c r="P2106" t="s">
        <v>5663</v>
      </c>
      <c r="Q2106">
        <v>76.429948109999998</v>
      </c>
      <c r="R2106">
        <v>1528.6</v>
      </c>
      <c r="T2106" s="13">
        <v>305.72000000000003</v>
      </c>
      <c r="U2106" s="13">
        <v>-80.25</v>
      </c>
      <c r="V2106" s="13">
        <v>73.069999999999993</v>
      </c>
      <c r="W2106" s="13">
        <v>1092.44</v>
      </c>
      <c r="X2106" s="13">
        <v>50.19</v>
      </c>
      <c r="Y2106" s="13">
        <v>1528.6</v>
      </c>
      <c r="Z2106" s="7">
        <f t="shared" si="51"/>
        <v>1528.6000000000001</v>
      </c>
      <c r="AB2106" s="7"/>
      <c r="AC2106" s="7"/>
    </row>
    <row r="2107" spans="1:29" x14ac:dyDescent="0.25">
      <c r="A2107" t="s">
        <v>2164</v>
      </c>
      <c r="B2107">
        <v>209691</v>
      </c>
      <c r="C2107" t="s">
        <v>10543</v>
      </c>
      <c r="D2107" s="6">
        <v>44545</v>
      </c>
      <c r="E2107" t="s">
        <v>123</v>
      </c>
      <c r="F2107">
        <v>20</v>
      </c>
      <c r="G2107">
        <v>-1.23</v>
      </c>
      <c r="H2107">
        <v>18.77</v>
      </c>
      <c r="I2107" t="s">
        <v>10833</v>
      </c>
      <c r="J2107" t="s">
        <v>1873</v>
      </c>
      <c r="K2107" t="s">
        <v>1874</v>
      </c>
      <c r="L2107" t="s">
        <v>5663</v>
      </c>
      <c r="M2107" t="s">
        <v>5663</v>
      </c>
      <c r="N2107" t="s">
        <v>5663</v>
      </c>
      <c r="O2107" t="s">
        <v>5663</v>
      </c>
      <c r="P2107" t="s">
        <v>5663</v>
      </c>
      <c r="Q2107">
        <v>76.429948109999998</v>
      </c>
      <c r="R2107">
        <v>1528.6</v>
      </c>
      <c r="T2107" s="13">
        <v>0</v>
      </c>
      <c r="U2107" s="13">
        <v>-94.01</v>
      </c>
      <c r="V2107" s="13">
        <v>73.069999999999993</v>
      </c>
      <c r="W2107" s="13">
        <v>1371.58</v>
      </c>
      <c r="X2107" s="13">
        <v>63.01</v>
      </c>
      <c r="Y2107" s="13">
        <v>1528.6</v>
      </c>
      <c r="Z2107" s="7">
        <f t="shared" si="51"/>
        <v>1528.6</v>
      </c>
      <c r="AB2107" s="7"/>
      <c r="AC2107" s="7"/>
    </row>
    <row r="2108" spans="1:29" x14ac:dyDescent="0.25">
      <c r="A2108" t="s">
        <v>2164</v>
      </c>
      <c r="B2108">
        <v>209692</v>
      </c>
      <c r="C2108" t="s">
        <v>10544</v>
      </c>
      <c r="D2108" s="6">
        <v>44545</v>
      </c>
      <c r="E2108" t="s">
        <v>123</v>
      </c>
      <c r="F2108">
        <v>20</v>
      </c>
      <c r="G2108">
        <v>-1.23</v>
      </c>
      <c r="H2108">
        <v>18.77</v>
      </c>
      <c r="I2108" t="s">
        <v>10834</v>
      </c>
      <c r="J2108" t="s">
        <v>10835</v>
      </c>
      <c r="K2108" t="s">
        <v>10836</v>
      </c>
      <c r="L2108" t="s">
        <v>5663</v>
      </c>
      <c r="M2108" t="s">
        <v>5663</v>
      </c>
      <c r="N2108" t="s">
        <v>5663</v>
      </c>
      <c r="O2108" t="s">
        <v>5663</v>
      </c>
      <c r="P2108" t="s">
        <v>5663</v>
      </c>
      <c r="Q2108">
        <v>76.429948109999998</v>
      </c>
      <c r="R2108">
        <v>1528.6</v>
      </c>
      <c r="T2108" s="13">
        <v>0</v>
      </c>
      <c r="U2108" s="13">
        <v>-94.01</v>
      </c>
      <c r="V2108" s="13">
        <v>73.069999999999993</v>
      </c>
      <c r="W2108" s="13">
        <v>1371.58</v>
      </c>
      <c r="X2108" s="13">
        <v>63.01</v>
      </c>
      <c r="Y2108" s="13">
        <v>1528.6</v>
      </c>
      <c r="Z2108" s="7">
        <f t="shared" si="51"/>
        <v>1528.6</v>
      </c>
      <c r="AB2108" s="7"/>
      <c r="AC2108" s="7"/>
    </row>
    <row r="2109" spans="1:29" x14ac:dyDescent="0.25">
      <c r="A2109" t="s">
        <v>2164</v>
      </c>
      <c r="B2109">
        <v>209694</v>
      </c>
      <c r="C2109" t="s">
        <v>10545</v>
      </c>
      <c r="D2109" s="6">
        <v>44546</v>
      </c>
      <c r="E2109" t="s">
        <v>123</v>
      </c>
      <c r="F2109">
        <v>79</v>
      </c>
      <c r="G2109">
        <v>-3.8</v>
      </c>
      <c r="H2109">
        <v>75.2</v>
      </c>
      <c r="I2109" t="s">
        <v>10837</v>
      </c>
      <c r="J2109" t="s">
        <v>10838</v>
      </c>
      <c r="K2109" t="s">
        <v>10839</v>
      </c>
      <c r="L2109" t="s">
        <v>5663</v>
      </c>
      <c r="M2109" t="s">
        <v>5663</v>
      </c>
      <c r="N2109" t="s">
        <v>5663</v>
      </c>
      <c r="O2109" t="s">
        <v>5663</v>
      </c>
      <c r="P2109" t="s">
        <v>5663</v>
      </c>
      <c r="Q2109">
        <v>76.223584489999993</v>
      </c>
      <c r="R2109">
        <v>7546.13</v>
      </c>
      <c r="T2109" s="13">
        <v>1524.47</v>
      </c>
      <c r="U2109" s="13">
        <v>-289.64999999999998</v>
      </c>
      <c r="V2109" s="13">
        <v>73.37</v>
      </c>
      <c r="W2109" s="13">
        <v>5517.47</v>
      </c>
      <c r="X2109" s="13">
        <v>214.54</v>
      </c>
      <c r="Y2109" s="13">
        <v>7546.13</v>
      </c>
      <c r="Z2109" s="7">
        <f t="shared" si="51"/>
        <v>7546.13</v>
      </c>
      <c r="AB2109" s="7"/>
      <c r="AC2109" s="7"/>
    </row>
    <row r="2110" spans="1:29" x14ac:dyDescent="0.25">
      <c r="A2110" t="s">
        <v>2164</v>
      </c>
      <c r="B2110">
        <v>209695</v>
      </c>
      <c r="C2110" t="s">
        <v>10546</v>
      </c>
      <c r="D2110" s="6">
        <v>44546</v>
      </c>
      <c r="E2110" t="s">
        <v>123</v>
      </c>
      <c r="F2110">
        <v>16</v>
      </c>
      <c r="G2110">
        <v>-1.05</v>
      </c>
      <c r="H2110">
        <v>14.95</v>
      </c>
      <c r="I2110" t="s">
        <v>10840</v>
      </c>
      <c r="J2110" t="s">
        <v>10841</v>
      </c>
      <c r="K2110" t="s">
        <v>10842</v>
      </c>
      <c r="L2110" t="s">
        <v>5663</v>
      </c>
      <c r="M2110" t="s">
        <v>5663</v>
      </c>
      <c r="N2110" t="s">
        <v>5663</v>
      </c>
      <c r="O2110" t="s">
        <v>5663</v>
      </c>
      <c r="P2110" t="s">
        <v>5663</v>
      </c>
      <c r="Q2110">
        <v>76.223584489999993</v>
      </c>
      <c r="R2110">
        <v>1524.47</v>
      </c>
      <c r="T2110" s="13">
        <v>304.89</v>
      </c>
      <c r="U2110" s="13">
        <v>-80.03</v>
      </c>
      <c r="V2110" s="13">
        <v>73.37</v>
      </c>
      <c r="W2110" s="13">
        <v>1096.8900000000001</v>
      </c>
      <c r="X2110" s="13">
        <v>42.66</v>
      </c>
      <c r="Y2110" s="13">
        <v>1524.47</v>
      </c>
      <c r="Z2110" s="7">
        <f t="shared" si="51"/>
        <v>1524.4700000000003</v>
      </c>
      <c r="AB2110" s="7"/>
      <c r="AC2110" s="7"/>
    </row>
    <row r="2111" spans="1:29" x14ac:dyDescent="0.25">
      <c r="A2111" t="s">
        <v>2164</v>
      </c>
      <c r="B2111">
        <v>209696</v>
      </c>
      <c r="C2111" t="s">
        <v>10547</v>
      </c>
      <c r="D2111" s="6">
        <v>44546</v>
      </c>
      <c r="E2111" t="s">
        <v>123</v>
      </c>
      <c r="F2111">
        <v>10</v>
      </c>
      <c r="G2111">
        <v>-0.79</v>
      </c>
      <c r="H2111">
        <v>9.2100000000000009</v>
      </c>
      <c r="I2111" t="s">
        <v>10843</v>
      </c>
      <c r="J2111" t="s">
        <v>10844</v>
      </c>
      <c r="K2111" t="s">
        <v>10845</v>
      </c>
      <c r="L2111" t="s">
        <v>5663</v>
      </c>
      <c r="M2111" t="s">
        <v>5663</v>
      </c>
      <c r="N2111" t="s">
        <v>5663</v>
      </c>
      <c r="O2111" t="s">
        <v>5663</v>
      </c>
      <c r="P2111" t="s">
        <v>5663</v>
      </c>
      <c r="Q2111">
        <v>76.223584489999993</v>
      </c>
      <c r="R2111">
        <v>762.24</v>
      </c>
      <c r="T2111" s="13">
        <v>0</v>
      </c>
      <c r="U2111" s="13">
        <v>-60.22</v>
      </c>
      <c r="V2111" s="13">
        <v>73.37</v>
      </c>
      <c r="W2111" s="13">
        <v>675.74</v>
      </c>
      <c r="X2111" s="13">
        <v>26.28</v>
      </c>
      <c r="Y2111" s="13">
        <v>762.24</v>
      </c>
      <c r="Z2111" s="7">
        <f t="shared" si="51"/>
        <v>762.24</v>
      </c>
      <c r="AB2111" s="7"/>
      <c r="AC2111" s="7"/>
    </row>
    <row r="2112" spans="1:29" x14ac:dyDescent="0.25">
      <c r="A2112" t="s">
        <v>2164</v>
      </c>
      <c r="B2112">
        <v>209698</v>
      </c>
      <c r="C2112" t="s">
        <v>10548</v>
      </c>
      <c r="D2112" s="6">
        <v>44546</v>
      </c>
      <c r="E2112" t="s">
        <v>123</v>
      </c>
      <c r="F2112">
        <v>16</v>
      </c>
      <c r="G2112">
        <v>-1.05</v>
      </c>
      <c r="H2112">
        <v>14.95</v>
      </c>
      <c r="I2112" t="s">
        <v>10846</v>
      </c>
      <c r="J2112" t="s">
        <v>10847</v>
      </c>
      <c r="K2112" t="s">
        <v>10848</v>
      </c>
      <c r="L2112" t="s">
        <v>5663</v>
      </c>
      <c r="M2112" t="s">
        <v>5663</v>
      </c>
      <c r="N2112" t="s">
        <v>5663</v>
      </c>
      <c r="O2112" t="s">
        <v>5663</v>
      </c>
      <c r="P2112" t="s">
        <v>5663</v>
      </c>
      <c r="Q2112">
        <v>76.223584489999993</v>
      </c>
      <c r="R2112">
        <v>1524.47</v>
      </c>
      <c r="T2112" s="13">
        <v>304.89</v>
      </c>
      <c r="U2112" s="13">
        <v>-80.03</v>
      </c>
      <c r="V2112" s="13">
        <v>73.37</v>
      </c>
      <c r="W2112" s="13">
        <v>1096.8900000000001</v>
      </c>
      <c r="X2112" s="13">
        <v>42.66</v>
      </c>
      <c r="Y2112" s="13">
        <v>1524.47</v>
      </c>
      <c r="Z2112" s="7">
        <f t="shared" si="51"/>
        <v>1524.4700000000003</v>
      </c>
      <c r="AB2112" s="7"/>
      <c r="AC2112" s="7"/>
    </row>
    <row r="2113" spans="1:29" x14ac:dyDescent="0.25">
      <c r="A2113" t="s">
        <v>2164</v>
      </c>
      <c r="B2113">
        <v>209702</v>
      </c>
      <c r="C2113" t="s">
        <v>10549</v>
      </c>
      <c r="D2113" s="6">
        <v>44547</v>
      </c>
      <c r="E2113" t="s">
        <v>123</v>
      </c>
      <c r="F2113">
        <v>20</v>
      </c>
      <c r="G2113">
        <v>-1.23</v>
      </c>
      <c r="H2113">
        <v>18.77</v>
      </c>
      <c r="I2113" t="s">
        <v>10849</v>
      </c>
      <c r="J2113" t="s">
        <v>10850</v>
      </c>
      <c r="K2113" t="s">
        <v>10851</v>
      </c>
      <c r="L2113" t="s">
        <v>5663</v>
      </c>
      <c r="M2113" t="s">
        <v>5663</v>
      </c>
      <c r="N2113" t="s">
        <v>5663</v>
      </c>
      <c r="O2113" t="s">
        <v>5663</v>
      </c>
      <c r="P2113" t="s">
        <v>5663</v>
      </c>
      <c r="Q2113">
        <v>76.100193290000007</v>
      </c>
      <c r="R2113">
        <v>1522</v>
      </c>
      <c r="T2113" s="13">
        <v>0</v>
      </c>
      <c r="U2113" s="13">
        <v>-93.6</v>
      </c>
      <c r="V2113" s="13">
        <v>73.239999999999995</v>
      </c>
      <c r="W2113" s="13">
        <v>1374.8</v>
      </c>
      <c r="X2113" s="13">
        <v>53.6</v>
      </c>
      <c r="Y2113" s="13">
        <v>1522</v>
      </c>
      <c r="Z2113" s="7">
        <f t="shared" si="51"/>
        <v>1521.9999999999998</v>
      </c>
      <c r="AB2113" s="7"/>
      <c r="AC2113" s="7"/>
    </row>
    <row r="2114" spans="1:29" x14ac:dyDescent="0.25">
      <c r="A2114" t="s">
        <v>2164</v>
      </c>
      <c r="B2114">
        <v>209703</v>
      </c>
      <c r="C2114" t="s">
        <v>10550</v>
      </c>
      <c r="D2114" s="6">
        <v>44547</v>
      </c>
      <c r="E2114" t="s">
        <v>123</v>
      </c>
      <c r="F2114">
        <v>20</v>
      </c>
      <c r="G2114">
        <v>-1.23</v>
      </c>
      <c r="H2114">
        <v>18.77</v>
      </c>
      <c r="I2114" t="s">
        <v>10852</v>
      </c>
      <c r="J2114" t="s">
        <v>10850</v>
      </c>
      <c r="K2114" t="s">
        <v>10851</v>
      </c>
      <c r="L2114" t="s">
        <v>5663</v>
      </c>
      <c r="M2114" t="s">
        <v>5663</v>
      </c>
      <c r="N2114" t="s">
        <v>5663</v>
      </c>
      <c r="O2114" t="s">
        <v>5663</v>
      </c>
      <c r="P2114" t="s">
        <v>5663</v>
      </c>
      <c r="Q2114">
        <v>76.100193290000007</v>
      </c>
      <c r="R2114">
        <v>1522</v>
      </c>
      <c r="T2114" s="13">
        <v>0</v>
      </c>
      <c r="U2114" s="13">
        <v>-93.6</v>
      </c>
      <c r="V2114" s="13">
        <v>73.239999999999995</v>
      </c>
      <c r="W2114" s="13">
        <v>1374.8</v>
      </c>
      <c r="X2114" s="13">
        <v>53.6</v>
      </c>
      <c r="Y2114" s="13">
        <v>1522</v>
      </c>
      <c r="Z2114" s="7">
        <f t="shared" si="51"/>
        <v>1521.9999999999998</v>
      </c>
      <c r="AB2114" s="7"/>
      <c r="AC2114" s="7"/>
    </row>
    <row r="2115" spans="1:29" x14ac:dyDescent="0.25">
      <c r="A2115" t="s">
        <v>2164</v>
      </c>
      <c r="B2115">
        <v>209704</v>
      </c>
      <c r="C2115" t="s">
        <v>10551</v>
      </c>
      <c r="D2115" s="6">
        <v>44547</v>
      </c>
      <c r="E2115" t="s">
        <v>123</v>
      </c>
      <c r="F2115">
        <v>20</v>
      </c>
      <c r="G2115">
        <v>-1.23</v>
      </c>
      <c r="H2115">
        <v>18.77</v>
      </c>
      <c r="I2115" t="s">
        <v>10853</v>
      </c>
      <c r="J2115" t="s">
        <v>10850</v>
      </c>
      <c r="K2115" t="s">
        <v>10851</v>
      </c>
      <c r="L2115" t="s">
        <v>5663</v>
      </c>
      <c r="M2115" t="s">
        <v>5663</v>
      </c>
      <c r="N2115" t="s">
        <v>5663</v>
      </c>
      <c r="O2115" t="s">
        <v>5663</v>
      </c>
      <c r="P2115" t="s">
        <v>5663</v>
      </c>
      <c r="Q2115">
        <v>76.100193290000007</v>
      </c>
      <c r="R2115">
        <v>1522</v>
      </c>
      <c r="T2115" s="13">
        <v>0</v>
      </c>
      <c r="U2115" s="13">
        <v>-93.6</v>
      </c>
      <c r="V2115" s="13">
        <v>73.239999999999995</v>
      </c>
      <c r="W2115" s="13">
        <v>1374.8</v>
      </c>
      <c r="X2115" s="13">
        <v>53.6</v>
      </c>
      <c r="Y2115" s="13">
        <v>1522</v>
      </c>
      <c r="Z2115" s="7">
        <f t="shared" si="51"/>
        <v>1521.9999999999998</v>
      </c>
      <c r="AB2115" s="7"/>
      <c r="AC2115" s="7"/>
    </row>
    <row r="2116" spans="1:29" x14ac:dyDescent="0.25">
      <c r="A2116" t="s">
        <v>2164</v>
      </c>
      <c r="B2116">
        <v>209705</v>
      </c>
      <c r="C2116" t="s">
        <v>10552</v>
      </c>
      <c r="D2116" s="6">
        <v>44547</v>
      </c>
      <c r="E2116" t="s">
        <v>123</v>
      </c>
      <c r="F2116">
        <v>40</v>
      </c>
      <c r="G2116">
        <v>-2.1</v>
      </c>
      <c r="H2116">
        <v>37.9</v>
      </c>
      <c r="I2116" t="s">
        <v>10854</v>
      </c>
      <c r="J2116" t="s">
        <v>10855</v>
      </c>
      <c r="K2116" t="s">
        <v>10856</v>
      </c>
      <c r="L2116" t="s">
        <v>5663</v>
      </c>
      <c r="M2116" t="s">
        <v>5663</v>
      </c>
      <c r="N2116" t="s">
        <v>5663</v>
      </c>
      <c r="O2116" t="s">
        <v>5663</v>
      </c>
      <c r="P2116" t="s">
        <v>5663</v>
      </c>
      <c r="Q2116">
        <v>76.100193290000007</v>
      </c>
      <c r="R2116">
        <v>3044.01</v>
      </c>
      <c r="T2116" s="13">
        <v>0</v>
      </c>
      <c r="U2116" s="13">
        <v>-159.81</v>
      </c>
      <c r="V2116" s="13">
        <v>73.239999999999995</v>
      </c>
      <c r="W2116" s="13">
        <v>2775.98</v>
      </c>
      <c r="X2116" s="13">
        <v>108.22</v>
      </c>
      <c r="Y2116" s="13">
        <v>3044.01</v>
      </c>
      <c r="Z2116" s="7">
        <f t="shared" si="51"/>
        <v>3044.0099999999998</v>
      </c>
      <c r="AB2116" s="7"/>
      <c r="AC2116" s="7"/>
    </row>
    <row r="2117" spans="1:29" x14ac:dyDescent="0.25">
      <c r="A2117" t="s">
        <v>2164</v>
      </c>
      <c r="B2117">
        <v>209706</v>
      </c>
      <c r="C2117" t="s">
        <v>10553</v>
      </c>
      <c r="D2117" s="6">
        <v>44547</v>
      </c>
      <c r="E2117" t="s">
        <v>123</v>
      </c>
      <c r="F2117">
        <v>16</v>
      </c>
      <c r="G2117">
        <v>-1.05</v>
      </c>
      <c r="H2117">
        <v>14.95</v>
      </c>
      <c r="I2117" t="s">
        <v>10857</v>
      </c>
      <c r="J2117" t="s">
        <v>10855</v>
      </c>
      <c r="K2117" t="s">
        <v>10856</v>
      </c>
      <c r="L2117" t="s">
        <v>5663</v>
      </c>
      <c r="M2117" t="s">
        <v>5663</v>
      </c>
      <c r="N2117" t="s">
        <v>5663</v>
      </c>
      <c r="O2117" t="s">
        <v>5663</v>
      </c>
      <c r="P2117" t="s">
        <v>5663</v>
      </c>
      <c r="Q2117">
        <v>76.100193290000007</v>
      </c>
      <c r="R2117">
        <v>1522</v>
      </c>
      <c r="T2117" s="13">
        <v>304.39999999999998</v>
      </c>
      <c r="U2117" s="13">
        <v>-79.91</v>
      </c>
      <c r="V2117" s="13">
        <v>73.239999999999995</v>
      </c>
      <c r="W2117" s="13">
        <v>1095.01</v>
      </c>
      <c r="X2117" s="13">
        <v>42.68</v>
      </c>
      <c r="Y2117" s="13">
        <v>1522</v>
      </c>
      <c r="Z2117" s="7">
        <f t="shared" si="51"/>
        <v>1522</v>
      </c>
      <c r="AB2117" s="7"/>
      <c r="AC2117" s="7"/>
    </row>
    <row r="2118" spans="1:29" x14ac:dyDescent="0.25">
      <c r="A2118" t="s">
        <v>2164</v>
      </c>
      <c r="B2118">
        <v>209707</v>
      </c>
      <c r="C2118" t="s">
        <v>10554</v>
      </c>
      <c r="D2118" s="6">
        <v>44547</v>
      </c>
      <c r="E2118" t="s">
        <v>123</v>
      </c>
      <c r="F2118">
        <v>79</v>
      </c>
      <c r="G2118">
        <v>-3.8</v>
      </c>
      <c r="H2118">
        <v>75.2</v>
      </c>
      <c r="I2118" t="s">
        <v>10858</v>
      </c>
      <c r="J2118" t="s">
        <v>10859</v>
      </c>
      <c r="K2118" t="s">
        <v>10860</v>
      </c>
      <c r="L2118" t="s">
        <v>5663</v>
      </c>
      <c r="M2118" t="s">
        <v>5663</v>
      </c>
      <c r="N2118" t="s">
        <v>5663</v>
      </c>
      <c r="O2118" t="s">
        <v>5663</v>
      </c>
      <c r="P2118" t="s">
        <v>5663</v>
      </c>
      <c r="Q2118">
        <v>76.100193290000007</v>
      </c>
      <c r="R2118">
        <v>7533.92</v>
      </c>
      <c r="T2118" s="13">
        <v>1522</v>
      </c>
      <c r="U2118" s="13">
        <v>-289.18</v>
      </c>
      <c r="V2118" s="13">
        <v>73.239999999999995</v>
      </c>
      <c r="W2118" s="13">
        <v>5508.01</v>
      </c>
      <c r="X2118" s="13">
        <v>214.73</v>
      </c>
      <c r="Y2118" s="13">
        <v>7533.92</v>
      </c>
      <c r="Z2118" s="7">
        <f t="shared" ref="Z2118:Z2181" si="52">+W2118+X2118-U2118+T2118</f>
        <v>7533.92</v>
      </c>
      <c r="AB2118" s="7"/>
      <c r="AC2118" s="7"/>
    </row>
    <row r="2119" spans="1:29" x14ac:dyDescent="0.25">
      <c r="A2119" t="s">
        <v>2164</v>
      </c>
      <c r="B2119">
        <v>209708</v>
      </c>
      <c r="C2119" t="s">
        <v>10555</v>
      </c>
      <c r="D2119" s="6">
        <v>44547</v>
      </c>
      <c r="E2119" t="s">
        <v>123</v>
      </c>
      <c r="F2119">
        <v>99</v>
      </c>
      <c r="G2119">
        <v>-4.67</v>
      </c>
      <c r="H2119">
        <v>94.33</v>
      </c>
      <c r="I2119" t="s">
        <v>10861</v>
      </c>
      <c r="J2119" t="s">
        <v>10862</v>
      </c>
      <c r="K2119" t="s">
        <v>10863</v>
      </c>
      <c r="L2119" t="s">
        <v>5663</v>
      </c>
      <c r="M2119" t="s">
        <v>5663</v>
      </c>
      <c r="N2119" t="s">
        <v>5663</v>
      </c>
      <c r="O2119" t="s">
        <v>5663</v>
      </c>
      <c r="P2119" t="s">
        <v>5663</v>
      </c>
      <c r="Q2119">
        <v>76.100193290000007</v>
      </c>
      <c r="R2119">
        <v>7533.92</v>
      </c>
      <c r="T2119" s="13">
        <v>0</v>
      </c>
      <c r="U2119" s="13">
        <v>-355.39</v>
      </c>
      <c r="V2119" s="13">
        <v>73.239999999999995</v>
      </c>
      <c r="W2119" s="13">
        <v>6909.18</v>
      </c>
      <c r="X2119" s="13">
        <v>269.35000000000002</v>
      </c>
      <c r="Y2119" s="13">
        <v>7533.92</v>
      </c>
      <c r="Z2119" s="7">
        <f t="shared" si="52"/>
        <v>7533.920000000001</v>
      </c>
      <c r="AB2119" s="7"/>
      <c r="AC2119" s="7"/>
    </row>
    <row r="2120" spans="1:29" x14ac:dyDescent="0.25">
      <c r="A2120" t="s">
        <v>2164</v>
      </c>
      <c r="B2120">
        <v>209709</v>
      </c>
      <c r="C2120" t="s">
        <v>10556</v>
      </c>
      <c r="D2120" s="6">
        <v>44548</v>
      </c>
      <c r="E2120" t="s">
        <v>123</v>
      </c>
      <c r="F2120">
        <v>79</v>
      </c>
      <c r="G2120">
        <v>-3.8</v>
      </c>
      <c r="H2120">
        <v>75.2</v>
      </c>
      <c r="I2120" t="s">
        <v>10864</v>
      </c>
      <c r="J2120" t="s">
        <v>10865</v>
      </c>
      <c r="K2120" t="s">
        <v>10866</v>
      </c>
      <c r="L2120" t="s">
        <v>5663</v>
      </c>
      <c r="M2120" t="s">
        <v>5663</v>
      </c>
      <c r="N2120" t="s">
        <v>5663</v>
      </c>
      <c r="O2120" t="s">
        <v>5663</v>
      </c>
      <c r="P2120" t="s">
        <v>5663</v>
      </c>
      <c r="Q2120">
        <v>76.028836229999996</v>
      </c>
      <c r="R2120">
        <v>7526.85</v>
      </c>
      <c r="T2120" s="13">
        <v>1520.58</v>
      </c>
      <c r="U2120" s="13">
        <v>-288.91000000000003</v>
      </c>
      <c r="V2120" s="13">
        <v>73.239999999999995</v>
      </c>
      <c r="W2120" s="13">
        <v>5507.89</v>
      </c>
      <c r="X2120" s="13">
        <v>209.47</v>
      </c>
      <c r="Y2120" s="13">
        <v>7526.85</v>
      </c>
      <c r="Z2120" s="7">
        <f t="shared" si="52"/>
        <v>7526.85</v>
      </c>
      <c r="AB2120" s="7"/>
      <c r="AC2120" s="7"/>
    </row>
    <row r="2121" spans="1:29" x14ac:dyDescent="0.25">
      <c r="A2121" t="s">
        <v>2164</v>
      </c>
      <c r="B2121">
        <v>209710</v>
      </c>
      <c r="C2121" t="s">
        <v>10557</v>
      </c>
      <c r="D2121" s="6">
        <v>44548</v>
      </c>
      <c r="E2121" t="s">
        <v>123</v>
      </c>
      <c r="F2121">
        <v>16</v>
      </c>
      <c r="G2121">
        <v>-1.05</v>
      </c>
      <c r="H2121">
        <v>14.95</v>
      </c>
      <c r="I2121" t="s">
        <v>10867</v>
      </c>
      <c r="J2121" t="s">
        <v>10868</v>
      </c>
      <c r="K2121" t="s">
        <v>10869</v>
      </c>
      <c r="L2121" t="s">
        <v>5663</v>
      </c>
      <c r="M2121" t="s">
        <v>5663</v>
      </c>
      <c r="N2121" t="s">
        <v>5663</v>
      </c>
      <c r="O2121" t="s">
        <v>5663</v>
      </c>
      <c r="P2121" t="s">
        <v>5663</v>
      </c>
      <c r="Q2121">
        <v>76.028836229999996</v>
      </c>
      <c r="R2121">
        <v>1520.58</v>
      </c>
      <c r="T2121" s="13">
        <v>304.12</v>
      </c>
      <c r="U2121" s="13">
        <v>-79.83</v>
      </c>
      <c r="V2121" s="13">
        <v>73.239999999999995</v>
      </c>
      <c r="W2121" s="13">
        <v>1094.99</v>
      </c>
      <c r="X2121" s="13">
        <v>41.64</v>
      </c>
      <c r="Y2121" s="13">
        <v>1520.58</v>
      </c>
      <c r="Z2121" s="7">
        <f t="shared" si="52"/>
        <v>1520.58</v>
      </c>
      <c r="AB2121" s="7"/>
      <c r="AC2121" s="7"/>
    </row>
    <row r="2122" spans="1:29" x14ac:dyDescent="0.25">
      <c r="A2122" t="s">
        <v>2164</v>
      </c>
      <c r="B2122">
        <v>209711</v>
      </c>
      <c r="C2122" t="s">
        <v>10558</v>
      </c>
      <c r="D2122" s="6">
        <v>44548</v>
      </c>
      <c r="E2122" t="s">
        <v>123</v>
      </c>
      <c r="F2122">
        <v>32</v>
      </c>
      <c r="G2122">
        <v>-1.75</v>
      </c>
      <c r="H2122">
        <v>30.25</v>
      </c>
      <c r="I2122" t="s">
        <v>10870</v>
      </c>
      <c r="J2122" t="s">
        <v>10871</v>
      </c>
      <c r="K2122" t="s">
        <v>10872</v>
      </c>
      <c r="L2122" t="s">
        <v>5663</v>
      </c>
      <c r="M2122" t="s">
        <v>5663</v>
      </c>
      <c r="N2122" t="s">
        <v>5663</v>
      </c>
      <c r="O2122" t="s">
        <v>5663</v>
      </c>
      <c r="P2122" t="s">
        <v>5663</v>
      </c>
      <c r="Q2122">
        <v>76.028836229999996</v>
      </c>
      <c r="R2122">
        <v>3041.15</v>
      </c>
      <c r="T2122" s="13">
        <v>608.23</v>
      </c>
      <c r="U2122" s="13">
        <v>-133.05000000000001</v>
      </c>
      <c r="V2122" s="13">
        <v>73.239999999999995</v>
      </c>
      <c r="W2122" s="13">
        <v>2215.61</v>
      </c>
      <c r="X2122" s="13">
        <v>84.26</v>
      </c>
      <c r="Y2122" s="13">
        <v>3041.15</v>
      </c>
      <c r="Z2122" s="7">
        <f t="shared" si="52"/>
        <v>3041.1500000000005</v>
      </c>
      <c r="AB2122" s="7"/>
      <c r="AC2122" s="7"/>
    </row>
    <row r="2123" spans="1:29" x14ac:dyDescent="0.25">
      <c r="A2123" t="s">
        <v>2164</v>
      </c>
      <c r="B2123">
        <v>209712</v>
      </c>
      <c r="C2123" t="s">
        <v>10559</v>
      </c>
      <c r="D2123" s="6">
        <v>44549</v>
      </c>
      <c r="E2123" t="s">
        <v>123</v>
      </c>
      <c r="F2123">
        <v>79</v>
      </c>
      <c r="G2123">
        <v>-3.8</v>
      </c>
      <c r="H2123">
        <v>75.2</v>
      </c>
      <c r="I2123" t="s">
        <v>10873</v>
      </c>
      <c r="J2123" t="s">
        <v>10874</v>
      </c>
      <c r="K2123" t="s">
        <v>10875</v>
      </c>
      <c r="L2123" t="s">
        <v>5663</v>
      </c>
      <c r="M2123" t="s">
        <v>5663</v>
      </c>
      <c r="N2123" t="s">
        <v>5663</v>
      </c>
      <c r="O2123" t="s">
        <v>5663</v>
      </c>
      <c r="P2123" t="s">
        <v>5663</v>
      </c>
      <c r="Q2123">
        <v>75.999999349999996</v>
      </c>
      <c r="R2123">
        <v>7524</v>
      </c>
      <c r="T2123" s="13">
        <v>1520</v>
      </c>
      <c r="U2123" s="13">
        <v>-288.8</v>
      </c>
      <c r="V2123" s="13">
        <v>73.239999999999995</v>
      </c>
      <c r="W2123" s="13">
        <v>5507.82</v>
      </c>
      <c r="X2123" s="13">
        <v>207.38</v>
      </c>
      <c r="Y2123" s="13">
        <v>7524</v>
      </c>
      <c r="Z2123" s="7">
        <f t="shared" si="52"/>
        <v>7524</v>
      </c>
      <c r="AB2123" s="7"/>
      <c r="AC2123" s="7"/>
    </row>
    <row r="2124" spans="1:29" x14ac:dyDescent="0.25">
      <c r="A2124" t="s">
        <v>2164</v>
      </c>
      <c r="B2124">
        <v>209714</v>
      </c>
      <c r="C2124" t="s">
        <v>10560</v>
      </c>
      <c r="D2124" s="6">
        <v>44549</v>
      </c>
      <c r="E2124" t="s">
        <v>123</v>
      </c>
      <c r="F2124">
        <v>79</v>
      </c>
      <c r="G2124">
        <v>-3.8</v>
      </c>
      <c r="H2124">
        <v>75.2</v>
      </c>
      <c r="I2124" t="s">
        <v>10876</v>
      </c>
      <c r="J2124" t="s">
        <v>10877</v>
      </c>
      <c r="K2124" t="s">
        <v>10878</v>
      </c>
      <c r="L2124" t="s">
        <v>5663</v>
      </c>
      <c r="M2124" t="s">
        <v>5663</v>
      </c>
      <c r="N2124" t="s">
        <v>5663</v>
      </c>
      <c r="O2124" t="s">
        <v>5663</v>
      </c>
      <c r="P2124" t="s">
        <v>5663</v>
      </c>
      <c r="Q2124">
        <v>75.999999349999996</v>
      </c>
      <c r="R2124">
        <v>7524</v>
      </c>
      <c r="T2124" s="13">
        <v>1520</v>
      </c>
      <c r="U2124" s="13">
        <v>-288.8</v>
      </c>
      <c r="V2124" s="13">
        <v>73.239999999999995</v>
      </c>
      <c r="W2124" s="13">
        <v>5507.82</v>
      </c>
      <c r="X2124" s="13">
        <v>207.38</v>
      </c>
      <c r="Y2124" s="13">
        <v>7524</v>
      </c>
      <c r="Z2124" s="7">
        <f t="shared" si="52"/>
        <v>7524</v>
      </c>
      <c r="AB2124" s="7"/>
      <c r="AC2124" s="7"/>
    </row>
    <row r="2125" spans="1:29" x14ac:dyDescent="0.25">
      <c r="A2125" t="s">
        <v>2164</v>
      </c>
      <c r="B2125">
        <v>209715</v>
      </c>
      <c r="C2125" t="s">
        <v>10561</v>
      </c>
      <c r="D2125" s="6">
        <v>44549</v>
      </c>
      <c r="E2125" t="s">
        <v>123</v>
      </c>
      <c r="F2125">
        <v>32</v>
      </c>
      <c r="G2125">
        <v>-1.75</v>
      </c>
      <c r="H2125">
        <v>30.25</v>
      </c>
      <c r="I2125" t="s">
        <v>10879</v>
      </c>
      <c r="J2125" t="s">
        <v>10880</v>
      </c>
      <c r="K2125" t="s">
        <v>10881</v>
      </c>
      <c r="L2125" t="s">
        <v>5663</v>
      </c>
      <c r="M2125" t="s">
        <v>5663</v>
      </c>
      <c r="N2125" t="s">
        <v>5663</v>
      </c>
      <c r="O2125" t="s">
        <v>5663</v>
      </c>
      <c r="P2125" t="s">
        <v>5663</v>
      </c>
      <c r="Q2125">
        <v>75.999999349999996</v>
      </c>
      <c r="R2125">
        <v>3040</v>
      </c>
      <c r="T2125" s="13">
        <v>608</v>
      </c>
      <c r="U2125" s="13">
        <v>-133</v>
      </c>
      <c r="V2125" s="13">
        <v>73.239999999999995</v>
      </c>
      <c r="W2125" s="13">
        <v>2215.58</v>
      </c>
      <c r="X2125" s="13">
        <v>83.42</v>
      </c>
      <c r="Y2125" s="13">
        <v>3040</v>
      </c>
      <c r="Z2125" s="7">
        <f t="shared" si="52"/>
        <v>3040</v>
      </c>
      <c r="AB2125" s="7"/>
      <c r="AC2125" s="7"/>
    </row>
    <row r="2126" spans="1:29" x14ac:dyDescent="0.25">
      <c r="A2126" t="s">
        <v>2164</v>
      </c>
      <c r="B2126">
        <v>209716</v>
      </c>
      <c r="C2126" t="s">
        <v>10562</v>
      </c>
      <c r="D2126" s="6">
        <v>44549</v>
      </c>
      <c r="E2126" t="s">
        <v>123</v>
      </c>
      <c r="F2126">
        <v>16</v>
      </c>
      <c r="G2126">
        <v>-1.05</v>
      </c>
      <c r="H2126">
        <v>14.95</v>
      </c>
      <c r="I2126" t="s">
        <v>10882</v>
      </c>
      <c r="J2126" t="s">
        <v>10883</v>
      </c>
      <c r="K2126" t="s">
        <v>10884</v>
      </c>
      <c r="L2126" t="s">
        <v>5663</v>
      </c>
      <c r="M2126" t="s">
        <v>5663</v>
      </c>
      <c r="N2126" t="s">
        <v>5663</v>
      </c>
      <c r="O2126" t="s">
        <v>5663</v>
      </c>
      <c r="P2126" t="s">
        <v>5663</v>
      </c>
      <c r="Q2126">
        <v>75.999999349999996</v>
      </c>
      <c r="R2126">
        <v>1520</v>
      </c>
      <c r="T2126" s="13">
        <v>304</v>
      </c>
      <c r="U2126" s="13">
        <v>-79.8</v>
      </c>
      <c r="V2126" s="13">
        <v>73.239999999999995</v>
      </c>
      <c r="W2126" s="13">
        <v>1094.97</v>
      </c>
      <c r="X2126" s="13">
        <v>41.23</v>
      </c>
      <c r="Y2126" s="13">
        <v>1520</v>
      </c>
      <c r="Z2126" s="7">
        <f t="shared" si="52"/>
        <v>1520</v>
      </c>
      <c r="AB2126" s="7"/>
      <c r="AC2126" s="7"/>
    </row>
    <row r="2127" spans="1:29" x14ac:dyDescent="0.25">
      <c r="A2127" t="s">
        <v>2164</v>
      </c>
      <c r="B2127">
        <v>209717</v>
      </c>
      <c r="C2127" t="s">
        <v>10563</v>
      </c>
      <c r="D2127" s="6">
        <v>44549</v>
      </c>
      <c r="E2127" t="s">
        <v>123</v>
      </c>
      <c r="F2127">
        <v>79</v>
      </c>
      <c r="G2127">
        <v>-3.8</v>
      </c>
      <c r="H2127">
        <v>75.2</v>
      </c>
      <c r="I2127" t="s">
        <v>10885</v>
      </c>
      <c r="J2127" t="s">
        <v>10886</v>
      </c>
      <c r="K2127" t="s">
        <v>10887</v>
      </c>
      <c r="L2127" t="s">
        <v>5663</v>
      </c>
      <c r="M2127" t="s">
        <v>5663</v>
      </c>
      <c r="N2127" t="s">
        <v>5663</v>
      </c>
      <c r="O2127" t="s">
        <v>5663</v>
      </c>
      <c r="P2127" t="s">
        <v>5663</v>
      </c>
      <c r="Q2127">
        <v>75.999999349999996</v>
      </c>
      <c r="R2127">
        <v>7524</v>
      </c>
      <c r="T2127" s="13">
        <v>1520</v>
      </c>
      <c r="U2127" s="13">
        <v>-288.8</v>
      </c>
      <c r="V2127" s="13">
        <v>73.239999999999995</v>
      </c>
      <c r="W2127" s="13">
        <v>5507.82</v>
      </c>
      <c r="X2127" s="13">
        <v>207.38</v>
      </c>
      <c r="Y2127" s="13">
        <v>7524</v>
      </c>
      <c r="Z2127" s="7">
        <f t="shared" si="52"/>
        <v>7524</v>
      </c>
      <c r="AB2127" s="7"/>
      <c r="AC2127" s="7"/>
    </row>
    <row r="2128" spans="1:29" x14ac:dyDescent="0.25">
      <c r="A2128" t="s">
        <v>2164</v>
      </c>
      <c r="B2128">
        <v>209718</v>
      </c>
      <c r="C2128" t="s">
        <v>10564</v>
      </c>
      <c r="D2128" s="6">
        <v>44549</v>
      </c>
      <c r="E2128" t="s">
        <v>123</v>
      </c>
      <c r="F2128">
        <v>32</v>
      </c>
      <c r="G2128">
        <v>-1.75</v>
      </c>
      <c r="H2128">
        <v>30.25</v>
      </c>
      <c r="I2128" t="s">
        <v>10888</v>
      </c>
      <c r="J2128" t="s">
        <v>10889</v>
      </c>
      <c r="K2128" t="s">
        <v>10890</v>
      </c>
      <c r="L2128" t="s">
        <v>5663</v>
      </c>
      <c r="M2128" t="s">
        <v>5663</v>
      </c>
      <c r="N2128" t="s">
        <v>5663</v>
      </c>
      <c r="O2128" t="s">
        <v>5663</v>
      </c>
      <c r="P2128" t="s">
        <v>5663</v>
      </c>
      <c r="Q2128">
        <v>75.999999349999996</v>
      </c>
      <c r="R2128">
        <v>3040</v>
      </c>
      <c r="T2128" s="13">
        <v>608</v>
      </c>
      <c r="U2128" s="13">
        <v>-133</v>
      </c>
      <c r="V2128" s="13">
        <v>73.239999999999995</v>
      </c>
      <c r="W2128" s="13">
        <v>2215.58</v>
      </c>
      <c r="X2128" s="13">
        <v>83.42</v>
      </c>
      <c r="Y2128" s="13">
        <v>3040</v>
      </c>
      <c r="Z2128" s="7">
        <f t="shared" si="52"/>
        <v>3040</v>
      </c>
      <c r="AB2128" s="7"/>
      <c r="AC2128" s="7"/>
    </row>
    <row r="2129" spans="1:29" x14ac:dyDescent="0.25">
      <c r="A2129" t="s">
        <v>2164</v>
      </c>
      <c r="B2129">
        <v>209719</v>
      </c>
      <c r="C2129" t="s">
        <v>10565</v>
      </c>
      <c r="D2129" s="6">
        <v>44550</v>
      </c>
      <c r="E2129" t="s">
        <v>123</v>
      </c>
      <c r="F2129">
        <v>16</v>
      </c>
      <c r="G2129">
        <v>-1.05</v>
      </c>
      <c r="H2129">
        <v>14.95</v>
      </c>
      <c r="I2129" t="s">
        <v>10891</v>
      </c>
      <c r="J2129" t="s">
        <v>10892</v>
      </c>
      <c r="K2129" t="s">
        <v>10893</v>
      </c>
      <c r="L2129" t="s">
        <v>5663</v>
      </c>
      <c r="M2129" t="s">
        <v>5663</v>
      </c>
      <c r="N2129" t="s">
        <v>5663</v>
      </c>
      <c r="O2129" t="s">
        <v>5663</v>
      </c>
      <c r="P2129" t="s">
        <v>5663</v>
      </c>
      <c r="Q2129">
        <v>75.807409620000001</v>
      </c>
      <c r="R2129">
        <v>1516.15</v>
      </c>
      <c r="T2129" s="13">
        <v>303.23</v>
      </c>
      <c r="U2129" s="13">
        <v>-79.599999999999994</v>
      </c>
      <c r="V2129" s="13">
        <v>72.73</v>
      </c>
      <c r="W2129" s="13">
        <v>1087.27</v>
      </c>
      <c r="X2129" s="13">
        <v>46.05</v>
      </c>
      <c r="Y2129" s="13">
        <v>1516.15</v>
      </c>
      <c r="Z2129" s="7">
        <f t="shared" si="52"/>
        <v>1516.1499999999999</v>
      </c>
      <c r="AB2129" s="7"/>
      <c r="AC2129" s="7"/>
    </row>
    <row r="2130" spans="1:29" x14ac:dyDescent="0.25">
      <c r="A2130" t="s">
        <v>2164</v>
      </c>
      <c r="B2130">
        <v>209723</v>
      </c>
      <c r="C2130" t="s">
        <v>10566</v>
      </c>
      <c r="D2130" s="6">
        <v>44550</v>
      </c>
      <c r="E2130" t="s">
        <v>123</v>
      </c>
      <c r="F2130">
        <v>87</v>
      </c>
      <c r="G2130">
        <v>-4.1500000000000004</v>
      </c>
      <c r="H2130">
        <v>82.85</v>
      </c>
      <c r="I2130" t="s">
        <v>10894</v>
      </c>
      <c r="J2130" t="s">
        <v>10895</v>
      </c>
      <c r="K2130" t="s">
        <v>10896</v>
      </c>
      <c r="L2130" t="s">
        <v>5663</v>
      </c>
      <c r="M2130" t="s">
        <v>5663</v>
      </c>
      <c r="N2130" t="s">
        <v>5663</v>
      </c>
      <c r="O2130" t="s">
        <v>5663</v>
      </c>
      <c r="P2130" t="s">
        <v>5663</v>
      </c>
      <c r="Q2130">
        <v>75.807409620000001</v>
      </c>
      <c r="R2130">
        <v>8263.01</v>
      </c>
      <c r="T2130" s="13">
        <v>1667.76</v>
      </c>
      <c r="U2130" s="13">
        <v>-314.60000000000002</v>
      </c>
      <c r="V2130" s="13">
        <v>72.73</v>
      </c>
      <c r="W2130" s="13">
        <v>6025.43</v>
      </c>
      <c r="X2130" s="13">
        <v>255.22</v>
      </c>
      <c r="Y2130" s="13">
        <v>8263.01</v>
      </c>
      <c r="Z2130" s="7">
        <f t="shared" si="52"/>
        <v>8263.01</v>
      </c>
      <c r="AB2130" s="7"/>
      <c r="AC2130" s="7"/>
    </row>
    <row r="2131" spans="1:29" x14ac:dyDescent="0.25">
      <c r="A2131" t="s">
        <v>2164</v>
      </c>
      <c r="B2131">
        <v>209724</v>
      </c>
      <c r="C2131" t="s">
        <v>10567</v>
      </c>
      <c r="D2131" s="6">
        <v>44550</v>
      </c>
      <c r="E2131" t="s">
        <v>123</v>
      </c>
      <c r="F2131">
        <v>56</v>
      </c>
      <c r="G2131">
        <v>-2.8</v>
      </c>
      <c r="H2131">
        <v>53.2</v>
      </c>
      <c r="I2131" t="s">
        <v>10897</v>
      </c>
      <c r="J2131" t="s">
        <v>10895</v>
      </c>
      <c r="K2131" t="s">
        <v>10896</v>
      </c>
      <c r="L2131" t="s">
        <v>5663</v>
      </c>
      <c r="M2131" t="s">
        <v>5663</v>
      </c>
      <c r="N2131" t="s">
        <v>5663</v>
      </c>
      <c r="O2131" t="s">
        <v>5663</v>
      </c>
      <c r="P2131" t="s">
        <v>5663</v>
      </c>
      <c r="Q2131">
        <v>75.807409620000001</v>
      </c>
      <c r="R2131">
        <v>5306.52</v>
      </c>
      <c r="T2131" s="13">
        <v>1061.3</v>
      </c>
      <c r="U2131" s="13">
        <v>-212.26</v>
      </c>
      <c r="V2131" s="13">
        <v>72.73</v>
      </c>
      <c r="W2131" s="13">
        <v>3869.08</v>
      </c>
      <c r="X2131" s="13">
        <v>163.88</v>
      </c>
      <c r="Y2131" s="13">
        <v>5306.52</v>
      </c>
      <c r="Z2131" s="7">
        <f t="shared" si="52"/>
        <v>5306.52</v>
      </c>
      <c r="AB2131" s="7"/>
      <c r="AC2131" s="7"/>
    </row>
    <row r="2132" spans="1:29" x14ac:dyDescent="0.25">
      <c r="A2132" t="s">
        <v>2164</v>
      </c>
      <c r="B2132">
        <v>209728</v>
      </c>
      <c r="C2132" t="s">
        <v>10568</v>
      </c>
      <c r="D2132" s="6">
        <v>44551</v>
      </c>
      <c r="E2132" t="s">
        <v>123</v>
      </c>
      <c r="F2132">
        <v>12</v>
      </c>
      <c r="G2132">
        <v>-0.87</v>
      </c>
      <c r="H2132">
        <v>11.13</v>
      </c>
      <c r="I2132" t="s">
        <v>10898</v>
      </c>
      <c r="J2132" t="s">
        <v>10113</v>
      </c>
      <c r="K2132" t="s">
        <v>10269</v>
      </c>
      <c r="L2132" t="s">
        <v>5663</v>
      </c>
      <c r="M2132" t="s">
        <v>5663</v>
      </c>
      <c r="N2132" t="s">
        <v>5663</v>
      </c>
      <c r="O2132" t="s">
        <v>5663</v>
      </c>
      <c r="P2132" t="s">
        <v>5663</v>
      </c>
      <c r="Q2132">
        <v>75.694687299999998</v>
      </c>
      <c r="R2132">
        <v>1513.89</v>
      </c>
      <c r="T2132" s="13">
        <v>605.55999999999995</v>
      </c>
      <c r="U2132" s="13">
        <v>-65.849999999999994</v>
      </c>
      <c r="V2132" s="13">
        <v>72.73</v>
      </c>
      <c r="W2132" s="13">
        <v>809.45</v>
      </c>
      <c r="X2132" s="13">
        <v>33.03</v>
      </c>
      <c r="Y2132" s="13">
        <v>1513.89</v>
      </c>
      <c r="Z2132" s="7">
        <f t="shared" si="52"/>
        <v>1513.8899999999999</v>
      </c>
      <c r="AB2132" s="7"/>
      <c r="AC2132" s="7"/>
    </row>
    <row r="2133" spans="1:29" x14ac:dyDescent="0.25">
      <c r="A2133" t="s">
        <v>2164</v>
      </c>
      <c r="B2133">
        <v>209729</v>
      </c>
      <c r="C2133" t="s">
        <v>10569</v>
      </c>
      <c r="D2133" s="6">
        <v>44551</v>
      </c>
      <c r="E2133" t="s">
        <v>123</v>
      </c>
      <c r="F2133">
        <v>32</v>
      </c>
      <c r="G2133">
        <v>-1.75</v>
      </c>
      <c r="H2133">
        <v>30.25</v>
      </c>
      <c r="I2133" t="s">
        <v>10899</v>
      </c>
      <c r="J2133" t="s">
        <v>10900</v>
      </c>
      <c r="K2133" t="s">
        <v>10901</v>
      </c>
      <c r="L2133" t="s">
        <v>5663</v>
      </c>
      <c r="M2133" t="s">
        <v>5663</v>
      </c>
      <c r="N2133" t="s">
        <v>5663</v>
      </c>
      <c r="O2133" t="s">
        <v>5663</v>
      </c>
      <c r="P2133" t="s">
        <v>5663</v>
      </c>
      <c r="Q2133">
        <v>75.694687299999998</v>
      </c>
      <c r="R2133">
        <v>3027.79</v>
      </c>
      <c r="T2133" s="13">
        <v>605.55999999999995</v>
      </c>
      <c r="U2133" s="13">
        <v>-132.47</v>
      </c>
      <c r="V2133" s="13">
        <v>72.73</v>
      </c>
      <c r="W2133" s="13">
        <v>2199.9899999999998</v>
      </c>
      <c r="X2133" s="13">
        <v>89.77</v>
      </c>
      <c r="Y2133" s="13">
        <v>3027.79</v>
      </c>
      <c r="Z2133" s="7">
        <f t="shared" si="52"/>
        <v>3027.7899999999995</v>
      </c>
      <c r="AB2133" s="7"/>
      <c r="AC2133" s="7"/>
    </row>
    <row r="2134" spans="1:29" x14ac:dyDescent="0.25">
      <c r="A2134" t="s">
        <v>2164</v>
      </c>
      <c r="B2134">
        <v>209730</v>
      </c>
      <c r="C2134" t="s">
        <v>10570</v>
      </c>
      <c r="D2134" s="6">
        <v>44551</v>
      </c>
      <c r="E2134" t="s">
        <v>123</v>
      </c>
      <c r="F2134">
        <v>16</v>
      </c>
      <c r="G2134">
        <v>-1.05</v>
      </c>
      <c r="H2134">
        <v>14.95</v>
      </c>
      <c r="I2134" t="s">
        <v>10902</v>
      </c>
      <c r="J2134" t="s">
        <v>10903</v>
      </c>
      <c r="K2134" t="s">
        <v>10904</v>
      </c>
      <c r="L2134" t="s">
        <v>5663</v>
      </c>
      <c r="M2134" t="s">
        <v>5663</v>
      </c>
      <c r="N2134" t="s">
        <v>5663</v>
      </c>
      <c r="O2134" t="s">
        <v>5663</v>
      </c>
      <c r="P2134" t="s">
        <v>5663</v>
      </c>
      <c r="Q2134">
        <v>75.694687299999998</v>
      </c>
      <c r="R2134">
        <v>1513.89</v>
      </c>
      <c r="T2134" s="13">
        <v>302.77999999999997</v>
      </c>
      <c r="U2134" s="13">
        <v>-79.48</v>
      </c>
      <c r="V2134" s="13">
        <v>72.73</v>
      </c>
      <c r="W2134" s="13">
        <v>1087.27</v>
      </c>
      <c r="X2134" s="13">
        <v>44.36</v>
      </c>
      <c r="Y2134" s="13">
        <v>1513.89</v>
      </c>
      <c r="Z2134" s="7">
        <f t="shared" si="52"/>
        <v>1513.8899999999999</v>
      </c>
      <c r="AB2134" s="7"/>
      <c r="AC2134" s="7"/>
    </row>
    <row r="2135" spans="1:29" x14ac:dyDescent="0.25">
      <c r="A2135" t="s">
        <v>2164</v>
      </c>
      <c r="B2135">
        <v>209731</v>
      </c>
      <c r="C2135" t="s">
        <v>10571</v>
      </c>
      <c r="D2135" s="6">
        <v>44551</v>
      </c>
      <c r="E2135" t="s">
        <v>123</v>
      </c>
      <c r="F2135">
        <v>79</v>
      </c>
      <c r="G2135">
        <v>-3.8</v>
      </c>
      <c r="H2135">
        <v>75.2</v>
      </c>
      <c r="I2135" t="s">
        <v>10905</v>
      </c>
      <c r="J2135" t="s">
        <v>10906</v>
      </c>
      <c r="K2135" t="s">
        <v>10907</v>
      </c>
      <c r="L2135" t="s">
        <v>5663</v>
      </c>
      <c r="M2135" t="s">
        <v>5663</v>
      </c>
      <c r="N2135" t="s">
        <v>5663</v>
      </c>
      <c r="O2135" t="s">
        <v>5663</v>
      </c>
      <c r="P2135" t="s">
        <v>5663</v>
      </c>
      <c r="Q2135">
        <v>75.694687299999998</v>
      </c>
      <c r="R2135">
        <v>7493.77</v>
      </c>
      <c r="T2135" s="13">
        <v>1513.89</v>
      </c>
      <c r="U2135" s="13">
        <v>-287.64</v>
      </c>
      <c r="V2135" s="13">
        <v>72.73</v>
      </c>
      <c r="W2135" s="13">
        <v>5469.07</v>
      </c>
      <c r="X2135" s="13">
        <v>223.17</v>
      </c>
      <c r="Y2135" s="13">
        <v>7493.77</v>
      </c>
      <c r="Z2135" s="7">
        <f t="shared" si="52"/>
        <v>7493.77</v>
      </c>
      <c r="AB2135" s="7"/>
      <c r="AC2135" s="7"/>
    </row>
    <row r="2136" spans="1:29" x14ac:dyDescent="0.25">
      <c r="A2136" t="s">
        <v>2164</v>
      </c>
      <c r="B2136">
        <v>209732</v>
      </c>
      <c r="C2136" t="s">
        <v>10572</v>
      </c>
      <c r="D2136" s="6">
        <v>44551</v>
      </c>
      <c r="E2136" t="s">
        <v>123</v>
      </c>
      <c r="F2136">
        <v>20</v>
      </c>
      <c r="G2136">
        <v>-1.23</v>
      </c>
      <c r="H2136">
        <v>18.77</v>
      </c>
      <c r="I2136" t="s">
        <v>10908</v>
      </c>
      <c r="J2136" t="s">
        <v>10909</v>
      </c>
      <c r="K2136" t="s">
        <v>10910</v>
      </c>
      <c r="L2136" t="s">
        <v>5663</v>
      </c>
      <c r="M2136" t="s">
        <v>5663</v>
      </c>
      <c r="N2136" t="s">
        <v>5663</v>
      </c>
      <c r="O2136" t="s">
        <v>5663</v>
      </c>
      <c r="P2136" t="s">
        <v>5663</v>
      </c>
      <c r="Q2136">
        <v>75.694687299999998</v>
      </c>
      <c r="R2136">
        <v>1513.89</v>
      </c>
      <c r="T2136" s="13">
        <v>0</v>
      </c>
      <c r="U2136" s="13">
        <v>-93.1</v>
      </c>
      <c r="V2136" s="13">
        <v>72.73</v>
      </c>
      <c r="W2136" s="13">
        <v>1365.09</v>
      </c>
      <c r="X2136" s="13">
        <v>55.7</v>
      </c>
      <c r="Y2136" s="13">
        <v>1513.89</v>
      </c>
      <c r="Z2136" s="7">
        <f t="shared" si="52"/>
        <v>1513.8899999999999</v>
      </c>
      <c r="AB2136" s="7"/>
      <c r="AC2136" s="7"/>
    </row>
    <row r="2137" spans="1:29" x14ac:dyDescent="0.25">
      <c r="A2137" t="s">
        <v>2164</v>
      </c>
      <c r="B2137">
        <v>209694</v>
      </c>
      <c r="C2137" t="s">
        <v>10573</v>
      </c>
      <c r="D2137" s="6">
        <v>44551</v>
      </c>
      <c r="E2137" t="s">
        <v>123</v>
      </c>
      <c r="F2137">
        <v>75.2</v>
      </c>
      <c r="G2137">
        <v>0</v>
      </c>
      <c r="H2137">
        <v>75.2</v>
      </c>
      <c r="I2137" t="s">
        <v>10911</v>
      </c>
      <c r="J2137" t="s">
        <v>10838</v>
      </c>
      <c r="K2137" t="s">
        <v>10839</v>
      </c>
      <c r="L2137" t="s">
        <v>5663</v>
      </c>
      <c r="M2137" t="s">
        <v>5663</v>
      </c>
      <c r="N2137" t="s">
        <v>5663</v>
      </c>
      <c r="O2137" t="s">
        <v>5663</v>
      </c>
      <c r="P2137" t="s">
        <v>5663</v>
      </c>
      <c r="Q2137">
        <v>75.694687299999998</v>
      </c>
      <c r="R2137">
        <v>7206.13</v>
      </c>
      <c r="T2137" s="13">
        <v>1513.89</v>
      </c>
      <c r="U2137" s="13">
        <v>0</v>
      </c>
      <c r="V2137" s="13">
        <v>72.73</v>
      </c>
      <c r="W2137" s="13">
        <v>5469.07</v>
      </c>
      <c r="X2137" s="13">
        <v>223.17</v>
      </c>
      <c r="Y2137" s="13">
        <v>7206.13</v>
      </c>
      <c r="Z2137" s="7">
        <f t="shared" si="52"/>
        <v>7206.13</v>
      </c>
      <c r="AB2137" s="7"/>
      <c r="AC2137" s="7"/>
    </row>
    <row r="2138" spans="1:29" x14ac:dyDescent="0.25">
      <c r="A2138" t="s">
        <v>2164</v>
      </c>
      <c r="B2138">
        <v>209738</v>
      </c>
      <c r="C2138" t="s">
        <v>10574</v>
      </c>
      <c r="D2138" s="6">
        <v>44552</v>
      </c>
      <c r="E2138" t="s">
        <v>123</v>
      </c>
      <c r="F2138">
        <v>16</v>
      </c>
      <c r="G2138">
        <v>-1.05</v>
      </c>
      <c r="H2138">
        <v>14.95</v>
      </c>
      <c r="I2138" t="s">
        <v>10912</v>
      </c>
      <c r="J2138" t="s">
        <v>10913</v>
      </c>
      <c r="K2138" t="s">
        <v>10914</v>
      </c>
      <c r="L2138" t="s">
        <v>5663</v>
      </c>
      <c r="M2138" t="s">
        <v>5663</v>
      </c>
      <c r="N2138" t="s">
        <v>5663</v>
      </c>
      <c r="O2138" t="s">
        <v>5663</v>
      </c>
      <c r="P2138" t="s">
        <v>5663</v>
      </c>
      <c r="Q2138">
        <v>75.483418799999995</v>
      </c>
      <c r="R2138">
        <v>1509.67</v>
      </c>
      <c r="T2138" s="13">
        <v>301.93</v>
      </c>
      <c r="U2138" s="13">
        <v>-79.260000000000005</v>
      </c>
      <c r="V2138" s="13">
        <v>72.73</v>
      </c>
      <c r="W2138" s="13">
        <v>1087.25</v>
      </c>
      <c r="X2138" s="13">
        <v>41.23</v>
      </c>
      <c r="Y2138" s="13">
        <v>1509.67</v>
      </c>
      <c r="Z2138" s="7">
        <f t="shared" si="52"/>
        <v>1509.67</v>
      </c>
      <c r="AB2138" s="7"/>
      <c r="AC2138" s="7"/>
    </row>
    <row r="2139" spans="1:29" x14ac:dyDescent="0.25">
      <c r="A2139" t="s">
        <v>2164</v>
      </c>
      <c r="B2139">
        <v>209739</v>
      </c>
      <c r="C2139" t="s">
        <v>10575</v>
      </c>
      <c r="D2139" s="6">
        <v>44552</v>
      </c>
      <c r="E2139" t="s">
        <v>123</v>
      </c>
      <c r="F2139">
        <v>99</v>
      </c>
      <c r="G2139">
        <v>-4.67</v>
      </c>
      <c r="H2139">
        <v>94.33</v>
      </c>
      <c r="I2139" t="s">
        <v>10915</v>
      </c>
      <c r="J2139" t="s">
        <v>10916</v>
      </c>
      <c r="K2139" t="s">
        <v>10917</v>
      </c>
      <c r="L2139" t="s">
        <v>5663</v>
      </c>
      <c r="M2139" t="s">
        <v>5663</v>
      </c>
      <c r="N2139" t="s">
        <v>5663</v>
      </c>
      <c r="O2139" t="s">
        <v>5663</v>
      </c>
      <c r="P2139" t="s">
        <v>5663</v>
      </c>
      <c r="Q2139">
        <v>75.483418799999995</v>
      </c>
      <c r="R2139">
        <v>7472.86</v>
      </c>
      <c r="T2139" s="13">
        <v>0</v>
      </c>
      <c r="U2139" s="13">
        <v>-352.51</v>
      </c>
      <c r="V2139" s="13">
        <v>72.73</v>
      </c>
      <c r="W2139" s="13">
        <v>6860.21</v>
      </c>
      <c r="X2139" s="13">
        <v>260.14</v>
      </c>
      <c r="Y2139" s="13">
        <v>7472.86</v>
      </c>
      <c r="Z2139" s="7">
        <f t="shared" si="52"/>
        <v>7472.8600000000006</v>
      </c>
      <c r="AB2139" s="7"/>
      <c r="AC2139" s="7"/>
    </row>
    <row r="2140" spans="1:29" x14ac:dyDescent="0.25">
      <c r="A2140" t="s">
        <v>2164</v>
      </c>
      <c r="B2140">
        <v>209740</v>
      </c>
      <c r="C2140" t="s">
        <v>10576</v>
      </c>
      <c r="D2140" s="6">
        <v>44552</v>
      </c>
      <c r="E2140" t="s">
        <v>123</v>
      </c>
      <c r="F2140">
        <v>79</v>
      </c>
      <c r="G2140">
        <v>-3.8</v>
      </c>
      <c r="H2140">
        <v>75.2</v>
      </c>
      <c r="I2140" t="s">
        <v>10918</v>
      </c>
      <c r="J2140" t="s">
        <v>10919</v>
      </c>
      <c r="K2140" t="s">
        <v>10920</v>
      </c>
      <c r="L2140" t="s">
        <v>5663</v>
      </c>
      <c r="M2140" t="s">
        <v>5663</v>
      </c>
      <c r="N2140" t="s">
        <v>5663</v>
      </c>
      <c r="O2140" t="s">
        <v>5663</v>
      </c>
      <c r="P2140" t="s">
        <v>5663</v>
      </c>
      <c r="Q2140">
        <v>75.483418799999995</v>
      </c>
      <c r="R2140">
        <v>7472.86</v>
      </c>
      <c r="T2140" s="13">
        <v>1509.67</v>
      </c>
      <c r="U2140" s="13">
        <v>-286.83999999999997</v>
      </c>
      <c r="V2140" s="13">
        <v>72.73</v>
      </c>
      <c r="W2140" s="13">
        <v>5468.97</v>
      </c>
      <c r="X2140" s="13">
        <v>207.38</v>
      </c>
      <c r="Y2140" s="13">
        <v>7472.86</v>
      </c>
      <c r="Z2140" s="7">
        <f t="shared" si="52"/>
        <v>7472.8600000000006</v>
      </c>
      <c r="AB2140" s="7"/>
      <c r="AC2140" s="7"/>
    </row>
    <row r="2141" spans="1:29" x14ac:dyDescent="0.25">
      <c r="A2141" t="s">
        <v>2164</v>
      </c>
      <c r="B2141">
        <v>209742</v>
      </c>
      <c r="C2141" t="s">
        <v>10577</v>
      </c>
      <c r="D2141" s="6">
        <v>44553</v>
      </c>
      <c r="E2141" t="s">
        <v>123</v>
      </c>
      <c r="F2141">
        <v>64</v>
      </c>
      <c r="G2141">
        <v>-3.15</v>
      </c>
      <c r="H2141">
        <v>60.85</v>
      </c>
      <c r="I2141" t="s">
        <v>10921</v>
      </c>
      <c r="J2141" t="s">
        <v>10889</v>
      </c>
      <c r="K2141" t="s">
        <v>10890</v>
      </c>
      <c r="L2141" t="s">
        <v>5663</v>
      </c>
      <c r="M2141" t="s">
        <v>5663</v>
      </c>
      <c r="N2141" t="s">
        <v>5663</v>
      </c>
      <c r="O2141" t="s">
        <v>5663</v>
      </c>
      <c r="P2141" t="s">
        <v>5663</v>
      </c>
      <c r="Q2141">
        <v>75.057160139999993</v>
      </c>
      <c r="R2141">
        <v>6004.57</v>
      </c>
      <c r="T2141" s="13">
        <v>1200.9100000000001</v>
      </c>
      <c r="U2141" s="13">
        <v>-236.43</v>
      </c>
      <c r="V2141" s="13">
        <v>72.77</v>
      </c>
      <c r="W2141" s="13">
        <v>4427.8500000000004</v>
      </c>
      <c r="X2141" s="13">
        <v>139.38</v>
      </c>
      <c r="Y2141" s="13">
        <v>6004.57</v>
      </c>
      <c r="Z2141" s="7">
        <f t="shared" si="52"/>
        <v>6004.5700000000006</v>
      </c>
      <c r="AB2141" s="7"/>
      <c r="AC2141" s="7"/>
    </row>
    <row r="2142" spans="1:29" x14ac:dyDescent="0.25">
      <c r="A2142" t="s">
        <v>2164</v>
      </c>
      <c r="B2142">
        <v>209743</v>
      </c>
      <c r="C2142" t="s">
        <v>10578</v>
      </c>
      <c r="D2142" s="6">
        <v>44553</v>
      </c>
      <c r="E2142" t="s">
        <v>123</v>
      </c>
      <c r="F2142">
        <v>79</v>
      </c>
      <c r="G2142">
        <v>-3.8</v>
      </c>
      <c r="H2142">
        <v>75.2</v>
      </c>
      <c r="I2142" t="s">
        <v>10922</v>
      </c>
      <c r="J2142" t="s">
        <v>10923</v>
      </c>
      <c r="K2142" t="s">
        <v>10924</v>
      </c>
      <c r="L2142" t="s">
        <v>5663</v>
      </c>
      <c r="M2142" t="s">
        <v>5663</v>
      </c>
      <c r="N2142" t="s">
        <v>5663</v>
      </c>
      <c r="O2142" t="s">
        <v>5663</v>
      </c>
      <c r="P2142" t="s">
        <v>5663</v>
      </c>
      <c r="Q2142">
        <v>75.057160139999993</v>
      </c>
      <c r="R2142">
        <v>7430.66</v>
      </c>
      <c r="T2142" s="13">
        <v>1501.14</v>
      </c>
      <c r="U2142" s="13">
        <v>-285.22000000000003</v>
      </c>
      <c r="V2142" s="13">
        <v>72.77</v>
      </c>
      <c r="W2142" s="13">
        <v>5472.05</v>
      </c>
      <c r="X2142" s="13">
        <v>172.25</v>
      </c>
      <c r="Y2142" s="13">
        <v>7430.66</v>
      </c>
      <c r="Z2142" s="7">
        <f t="shared" si="52"/>
        <v>7430.6600000000008</v>
      </c>
      <c r="AB2142" s="7"/>
      <c r="AC2142" s="7"/>
    </row>
    <row r="2143" spans="1:29" x14ac:dyDescent="0.25">
      <c r="A2143" t="s">
        <v>2164</v>
      </c>
      <c r="B2143">
        <v>209744</v>
      </c>
      <c r="C2143" t="s">
        <v>10579</v>
      </c>
      <c r="D2143" s="6">
        <v>44553</v>
      </c>
      <c r="E2143" t="s">
        <v>123</v>
      </c>
      <c r="F2143">
        <v>99</v>
      </c>
      <c r="G2143">
        <v>-4.67</v>
      </c>
      <c r="H2143">
        <v>94.33</v>
      </c>
      <c r="I2143" t="s">
        <v>10925</v>
      </c>
      <c r="J2143" t="s">
        <v>10926</v>
      </c>
      <c r="K2143" t="s">
        <v>10927</v>
      </c>
      <c r="L2143" t="s">
        <v>5663</v>
      </c>
      <c r="M2143" t="s">
        <v>5663</v>
      </c>
      <c r="N2143" t="s">
        <v>5663</v>
      </c>
      <c r="O2143" t="s">
        <v>5663</v>
      </c>
      <c r="P2143" t="s">
        <v>5663</v>
      </c>
      <c r="Q2143">
        <v>75.057160139999993</v>
      </c>
      <c r="R2143">
        <v>7430.66</v>
      </c>
      <c r="T2143" s="13">
        <v>0</v>
      </c>
      <c r="U2143" s="13">
        <v>-350.52</v>
      </c>
      <c r="V2143" s="13">
        <v>72.77</v>
      </c>
      <c r="W2143" s="13">
        <v>6864.07</v>
      </c>
      <c r="X2143" s="13">
        <v>216.07</v>
      </c>
      <c r="Y2143" s="13">
        <v>7430.66</v>
      </c>
      <c r="Z2143" s="7">
        <f t="shared" si="52"/>
        <v>7430.66</v>
      </c>
      <c r="AB2143" s="7"/>
      <c r="AC2143" s="7"/>
    </row>
    <row r="2144" spans="1:29" x14ac:dyDescent="0.25">
      <c r="A2144" t="s">
        <v>2164</v>
      </c>
      <c r="B2144">
        <v>209745</v>
      </c>
      <c r="C2144" t="s">
        <v>10580</v>
      </c>
      <c r="D2144" s="6">
        <v>44553</v>
      </c>
      <c r="E2144" t="s">
        <v>123</v>
      </c>
      <c r="F2144">
        <v>20</v>
      </c>
      <c r="G2144">
        <v>-1.23</v>
      </c>
      <c r="H2144">
        <v>18.77</v>
      </c>
      <c r="I2144" t="s">
        <v>10928</v>
      </c>
      <c r="J2144" t="s">
        <v>10926</v>
      </c>
      <c r="K2144" t="s">
        <v>10927</v>
      </c>
      <c r="L2144" t="s">
        <v>5663</v>
      </c>
      <c r="M2144" t="s">
        <v>5663</v>
      </c>
      <c r="N2144" t="s">
        <v>5663</v>
      </c>
      <c r="O2144" t="s">
        <v>5663</v>
      </c>
      <c r="P2144" t="s">
        <v>5663</v>
      </c>
      <c r="Q2144">
        <v>75.057160139999993</v>
      </c>
      <c r="R2144">
        <v>1501.14</v>
      </c>
      <c r="T2144" s="13">
        <v>0</v>
      </c>
      <c r="U2144" s="13">
        <v>-92.32</v>
      </c>
      <c r="V2144" s="13">
        <v>72.77</v>
      </c>
      <c r="W2144" s="13">
        <v>1365.83</v>
      </c>
      <c r="X2144" s="13">
        <v>42.99</v>
      </c>
      <c r="Y2144" s="13">
        <v>1501.14</v>
      </c>
      <c r="Z2144" s="7">
        <f t="shared" si="52"/>
        <v>1501.1399999999999</v>
      </c>
      <c r="AB2144" s="7"/>
      <c r="AC2144" s="7"/>
    </row>
    <row r="2145" spans="1:29" x14ac:dyDescent="0.25">
      <c r="A2145" t="s">
        <v>2164</v>
      </c>
      <c r="B2145">
        <v>209746</v>
      </c>
      <c r="C2145" t="s">
        <v>10581</v>
      </c>
      <c r="D2145" s="6">
        <v>44553</v>
      </c>
      <c r="E2145" t="s">
        <v>123</v>
      </c>
      <c r="F2145">
        <v>16</v>
      </c>
      <c r="G2145">
        <v>-1.05</v>
      </c>
      <c r="H2145">
        <v>14.95</v>
      </c>
      <c r="I2145" t="s">
        <v>10929</v>
      </c>
      <c r="J2145" t="s">
        <v>10889</v>
      </c>
      <c r="K2145" t="s">
        <v>10890</v>
      </c>
      <c r="L2145" t="s">
        <v>5663</v>
      </c>
      <c r="M2145" t="s">
        <v>5663</v>
      </c>
      <c r="N2145" t="s">
        <v>5663</v>
      </c>
      <c r="O2145" t="s">
        <v>5663</v>
      </c>
      <c r="P2145" t="s">
        <v>5663</v>
      </c>
      <c r="Q2145">
        <v>75.057160139999993</v>
      </c>
      <c r="R2145">
        <v>1501.14</v>
      </c>
      <c r="T2145" s="13">
        <v>300.23</v>
      </c>
      <c r="U2145" s="13">
        <v>-78.81</v>
      </c>
      <c r="V2145" s="13">
        <v>72.77</v>
      </c>
      <c r="W2145" s="13">
        <v>1087.8599999999999</v>
      </c>
      <c r="X2145" s="13">
        <v>34.24</v>
      </c>
      <c r="Y2145" s="13">
        <v>1501.14</v>
      </c>
      <c r="Z2145" s="7">
        <f t="shared" si="52"/>
        <v>1501.1399999999999</v>
      </c>
      <c r="AB2145" s="7"/>
      <c r="AC2145" s="7"/>
    </row>
    <row r="2146" spans="1:29" x14ac:dyDescent="0.25">
      <c r="A2146" t="s">
        <v>2164</v>
      </c>
      <c r="B2146">
        <v>209747</v>
      </c>
      <c r="C2146" t="s">
        <v>10582</v>
      </c>
      <c r="D2146" s="6">
        <v>44553</v>
      </c>
      <c r="E2146" t="s">
        <v>123</v>
      </c>
      <c r="F2146">
        <v>79</v>
      </c>
      <c r="G2146">
        <v>-3.8</v>
      </c>
      <c r="H2146">
        <v>75.2</v>
      </c>
      <c r="I2146" t="s">
        <v>10930</v>
      </c>
      <c r="J2146" t="s">
        <v>10931</v>
      </c>
      <c r="K2146" t="s">
        <v>10932</v>
      </c>
      <c r="L2146" t="s">
        <v>5663</v>
      </c>
      <c r="M2146" t="s">
        <v>5663</v>
      </c>
      <c r="N2146" t="s">
        <v>5663</v>
      </c>
      <c r="O2146" t="s">
        <v>5663</v>
      </c>
      <c r="P2146" t="s">
        <v>5663</v>
      </c>
      <c r="Q2146">
        <v>75.057160139999993</v>
      </c>
      <c r="R2146">
        <v>7430.66</v>
      </c>
      <c r="T2146" s="13">
        <v>1501.14</v>
      </c>
      <c r="U2146" s="13">
        <v>-285.22000000000003</v>
      </c>
      <c r="V2146" s="13">
        <v>72.77</v>
      </c>
      <c r="W2146" s="13">
        <v>5472.05</v>
      </c>
      <c r="X2146" s="13">
        <v>172.25</v>
      </c>
      <c r="Y2146" s="13">
        <v>7430.66</v>
      </c>
      <c r="Z2146" s="7">
        <f t="shared" si="52"/>
        <v>7430.6600000000008</v>
      </c>
      <c r="AB2146" s="7"/>
      <c r="AC2146" s="7"/>
    </row>
    <row r="2147" spans="1:29" x14ac:dyDescent="0.25">
      <c r="A2147" t="s">
        <v>2164</v>
      </c>
      <c r="B2147">
        <v>209748</v>
      </c>
      <c r="C2147" t="s">
        <v>10583</v>
      </c>
      <c r="D2147" s="6">
        <v>44554</v>
      </c>
      <c r="E2147" t="s">
        <v>123</v>
      </c>
      <c r="F2147">
        <v>79</v>
      </c>
      <c r="G2147">
        <v>-3.8</v>
      </c>
      <c r="H2147">
        <v>75.2</v>
      </c>
      <c r="I2147" t="s">
        <v>10933</v>
      </c>
      <c r="J2147" t="s">
        <v>10934</v>
      </c>
      <c r="K2147" t="s">
        <v>10935</v>
      </c>
      <c r="L2147" t="s">
        <v>5663</v>
      </c>
      <c r="M2147" t="s">
        <v>5663</v>
      </c>
      <c r="N2147" t="s">
        <v>5663</v>
      </c>
      <c r="O2147" t="s">
        <v>5663</v>
      </c>
      <c r="P2147" t="s">
        <v>5663</v>
      </c>
      <c r="Q2147">
        <v>75.038194709999999</v>
      </c>
      <c r="R2147">
        <v>7428.78</v>
      </c>
      <c r="T2147" s="13">
        <v>1500.76</v>
      </c>
      <c r="U2147" s="13">
        <v>-285.14999999999998</v>
      </c>
      <c r="V2147" s="13">
        <v>72.37</v>
      </c>
      <c r="W2147" s="13">
        <v>5442.32</v>
      </c>
      <c r="X2147" s="13">
        <v>200.55</v>
      </c>
      <c r="Y2147" s="13">
        <v>7428.78</v>
      </c>
      <c r="Z2147" s="7">
        <f t="shared" si="52"/>
        <v>7428.78</v>
      </c>
      <c r="AB2147" s="7"/>
      <c r="AC2147" s="7"/>
    </row>
    <row r="2148" spans="1:29" x14ac:dyDescent="0.25">
      <c r="A2148" t="s">
        <v>2164</v>
      </c>
      <c r="B2148">
        <v>209749</v>
      </c>
      <c r="C2148" t="s">
        <v>10584</v>
      </c>
      <c r="D2148" s="6">
        <v>44554</v>
      </c>
      <c r="E2148" t="s">
        <v>123</v>
      </c>
      <c r="F2148">
        <v>55</v>
      </c>
      <c r="G2148">
        <v>-2.76</v>
      </c>
      <c r="H2148">
        <v>52.24</v>
      </c>
      <c r="I2148" t="s">
        <v>10936</v>
      </c>
      <c r="J2148" t="s">
        <v>10926</v>
      </c>
      <c r="K2148" t="s">
        <v>10927</v>
      </c>
      <c r="L2148" t="s">
        <v>5663</v>
      </c>
      <c r="M2148" t="s">
        <v>5663</v>
      </c>
      <c r="N2148" t="s">
        <v>5663</v>
      </c>
      <c r="O2148" t="s">
        <v>5663</v>
      </c>
      <c r="P2148" t="s">
        <v>5663</v>
      </c>
      <c r="Q2148">
        <v>75.038194709999999</v>
      </c>
      <c r="R2148">
        <v>5177.6400000000003</v>
      </c>
      <c r="T2148" s="13">
        <v>1050.53</v>
      </c>
      <c r="U2148" s="13">
        <v>-207.11</v>
      </c>
      <c r="V2148" s="13">
        <v>72.37</v>
      </c>
      <c r="W2148" s="13">
        <v>3780.67</v>
      </c>
      <c r="X2148" s="13">
        <v>139.33000000000001</v>
      </c>
      <c r="Y2148" s="13">
        <v>5177.6400000000003</v>
      </c>
      <c r="Z2148" s="7">
        <f t="shared" si="52"/>
        <v>5177.6399999999994</v>
      </c>
      <c r="AB2148" s="7"/>
      <c r="AC2148" s="7"/>
    </row>
    <row r="2149" spans="1:29" x14ac:dyDescent="0.25">
      <c r="A2149" t="s">
        <v>2164</v>
      </c>
      <c r="B2149">
        <v>209750</v>
      </c>
      <c r="C2149" t="s">
        <v>10585</v>
      </c>
      <c r="D2149" s="6">
        <v>44554</v>
      </c>
      <c r="E2149" t="s">
        <v>123</v>
      </c>
      <c r="F2149">
        <v>79</v>
      </c>
      <c r="G2149">
        <v>-3.8</v>
      </c>
      <c r="H2149">
        <v>75.2</v>
      </c>
      <c r="I2149" t="s">
        <v>10937</v>
      </c>
      <c r="J2149" t="s">
        <v>10938</v>
      </c>
      <c r="K2149" t="s">
        <v>10939</v>
      </c>
      <c r="L2149" t="s">
        <v>5663</v>
      </c>
      <c r="M2149" t="s">
        <v>5663</v>
      </c>
      <c r="N2149" t="s">
        <v>5663</v>
      </c>
      <c r="O2149" t="s">
        <v>5663</v>
      </c>
      <c r="P2149" t="s">
        <v>5663</v>
      </c>
      <c r="Q2149">
        <v>75.038194709999999</v>
      </c>
      <c r="R2149">
        <v>7428.78</v>
      </c>
      <c r="T2149" s="13">
        <v>1500.76</v>
      </c>
      <c r="U2149" s="13">
        <v>-285.14999999999998</v>
      </c>
      <c r="V2149" s="13">
        <v>72.37</v>
      </c>
      <c r="W2149" s="13">
        <v>5442.32</v>
      </c>
      <c r="X2149" s="13">
        <v>200.55</v>
      </c>
      <c r="Y2149" s="13">
        <v>7428.78</v>
      </c>
      <c r="Z2149" s="7">
        <f t="shared" si="52"/>
        <v>7428.78</v>
      </c>
      <c r="AB2149" s="7"/>
      <c r="AC2149" s="7"/>
    </row>
    <row r="2150" spans="1:29" x14ac:dyDescent="0.25">
      <c r="A2150" t="s">
        <v>2164</v>
      </c>
      <c r="B2150">
        <v>209751</v>
      </c>
      <c r="C2150" t="s">
        <v>10586</v>
      </c>
      <c r="D2150" s="6">
        <v>44554</v>
      </c>
      <c r="E2150" t="s">
        <v>123</v>
      </c>
      <c r="F2150">
        <v>39</v>
      </c>
      <c r="G2150">
        <v>-2.0499999999999998</v>
      </c>
      <c r="H2150">
        <v>36.950000000000003</v>
      </c>
      <c r="I2150" t="s">
        <v>10940</v>
      </c>
      <c r="J2150" t="s">
        <v>10941</v>
      </c>
      <c r="K2150" t="s">
        <v>10942</v>
      </c>
      <c r="L2150" t="s">
        <v>5663</v>
      </c>
      <c r="M2150" t="s">
        <v>5663</v>
      </c>
      <c r="N2150" t="s">
        <v>5663</v>
      </c>
      <c r="O2150" t="s">
        <v>5663</v>
      </c>
      <c r="P2150" t="s">
        <v>5663</v>
      </c>
      <c r="Q2150">
        <v>75.038194709999999</v>
      </c>
      <c r="R2150">
        <v>3676.87</v>
      </c>
      <c r="T2150" s="13">
        <v>750.38</v>
      </c>
      <c r="U2150" s="13">
        <v>-153.83000000000001</v>
      </c>
      <c r="V2150" s="13">
        <v>72.37</v>
      </c>
      <c r="W2150" s="13">
        <v>2674.12</v>
      </c>
      <c r="X2150" s="13">
        <v>98.54</v>
      </c>
      <c r="Y2150" s="13">
        <v>3676.87</v>
      </c>
      <c r="Z2150" s="7">
        <f t="shared" si="52"/>
        <v>3676.87</v>
      </c>
      <c r="AB2150" s="7"/>
      <c r="AC2150" s="7"/>
    </row>
    <row r="2151" spans="1:29" x14ac:dyDescent="0.25">
      <c r="A2151" t="s">
        <v>2164</v>
      </c>
      <c r="B2151">
        <v>209752</v>
      </c>
      <c r="C2151" t="s">
        <v>10587</v>
      </c>
      <c r="D2151" s="6">
        <v>44554</v>
      </c>
      <c r="E2151" t="s">
        <v>123</v>
      </c>
      <c r="F2151">
        <v>20</v>
      </c>
      <c r="G2151">
        <v>-1.23</v>
      </c>
      <c r="H2151">
        <v>18.77</v>
      </c>
      <c r="I2151" t="s">
        <v>10943</v>
      </c>
      <c r="J2151" t="s">
        <v>10944</v>
      </c>
      <c r="K2151" t="s">
        <v>10945</v>
      </c>
      <c r="L2151" t="s">
        <v>5663</v>
      </c>
      <c r="M2151" t="s">
        <v>5663</v>
      </c>
      <c r="N2151" t="s">
        <v>5663</v>
      </c>
      <c r="O2151" t="s">
        <v>5663</v>
      </c>
      <c r="P2151" t="s">
        <v>5663</v>
      </c>
      <c r="Q2151">
        <v>75.038194709999999</v>
      </c>
      <c r="R2151">
        <v>1500.76</v>
      </c>
      <c r="T2151" s="13">
        <v>0</v>
      </c>
      <c r="U2151" s="13">
        <v>-92.3</v>
      </c>
      <c r="V2151" s="13">
        <v>72.37</v>
      </c>
      <c r="W2151" s="13">
        <v>1358.41</v>
      </c>
      <c r="X2151" s="13">
        <v>50.05</v>
      </c>
      <c r="Y2151" s="13">
        <v>1500.76</v>
      </c>
      <c r="Z2151" s="7">
        <f t="shared" si="52"/>
        <v>1500.76</v>
      </c>
      <c r="AB2151" s="7"/>
      <c r="AC2151" s="7"/>
    </row>
    <row r="2152" spans="1:29" x14ac:dyDescent="0.25">
      <c r="A2152" t="s">
        <v>2164</v>
      </c>
      <c r="B2152">
        <v>209753</v>
      </c>
      <c r="C2152" t="s">
        <v>10588</v>
      </c>
      <c r="D2152" s="6">
        <v>44554</v>
      </c>
      <c r="E2152" t="s">
        <v>123</v>
      </c>
      <c r="F2152">
        <v>32</v>
      </c>
      <c r="G2152">
        <v>-1.75</v>
      </c>
      <c r="H2152">
        <v>30.25</v>
      </c>
      <c r="I2152" t="s">
        <v>10946</v>
      </c>
      <c r="J2152" t="s">
        <v>10947</v>
      </c>
      <c r="K2152" t="s">
        <v>10948</v>
      </c>
      <c r="L2152" t="s">
        <v>5663</v>
      </c>
      <c r="M2152" t="s">
        <v>5663</v>
      </c>
      <c r="N2152" t="s">
        <v>5663</v>
      </c>
      <c r="O2152" t="s">
        <v>5663</v>
      </c>
      <c r="P2152" t="s">
        <v>5663</v>
      </c>
      <c r="Q2152">
        <v>75.038194709999999</v>
      </c>
      <c r="R2152">
        <v>3001.53</v>
      </c>
      <c r="T2152" s="13">
        <v>600.30999999999995</v>
      </c>
      <c r="U2152" s="13">
        <v>-131.32</v>
      </c>
      <c r="V2152" s="13">
        <v>72.37</v>
      </c>
      <c r="W2152" s="13">
        <v>2189.23</v>
      </c>
      <c r="X2152" s="13">
        <v>80.67</v>
      </c>
      <c r="Y2152" s="13">
        <v>3001.53</v>
      </c>
      <c r="Z2152" s="7">
        <f t="shared" si="52"/>
        <v>3001.53</v>
      </c>
      <c r="AB2152" s="7"/>
      <c r="AC2152" s="7"/>
    </row>
    <row r="2153" spans="1:29" x14ac:dyDescent="0.25">
      <c r="A2153" t="s">
        <v>2164</v>
      </c>
      <c r="B2153">
        <v>209754</v>
      </c>
      <c r="C2153" t="s">
        <v>10589</v>
      </c>
      <c r="D2153" s="6">
        <v>44555</v>
      </c>
      <c r="E2153" t="s">
        <v>123</v>
      </c>
      <c r="F2153">
        <v>39</v>
      </c>
      <c r="G2153">
        <v>-2.0499999999999998</v>
      </c>
      <c r="H2153">
        <v>36.950000000000003</v>
      </c>
      <c r="I2153" t="s">
        <v>10949</v>
      </c>
      <c r="J2153" t="s">
        <v>10950</v>
      </c>
      <c r="K2153" t="s">
        <v>10951</v>
      </c>
      <c r="L2153" t="s">
        <v>5663</v>
      </c>
      <c r="M2153" t="s">
        <v>5663</v>
      </c>
      <c r="N2153" t="s">
        <v>5663</v>
      </c>
      <c r="O2153" t="s">
        <v>5663</v>
      </c>
      <c r="P2153" t="s">
        <v>5663</v>
      </c>
      <c r="Q2153">
        <v>75.062704389999993</v>
      </c>
      <c r="R2153">
        <v>3678.07</v>
      </c>
      <c r="T2153" s="13">
        <v>750.63</v>
      </c>
      <c r="U2153" s="13">
        <v>-153.88</v>
      </c>
      <c r="V2153" s="13">
        <v>72.37</v>
      </c>
      <c r="W2153" s="13">
        <v>2674.11</v>
      </c>
      <c r="X2153" s="13">
        <v>99.45</v>
      </c>
      <c r="Y2153" s="13">
        <v>3678.07</v>
      </c>
      <c r="Z2153" s="7">
        <f t="shared" si="52"/>
        <v>3678.07</v>
      </c>
      <c r="AB2153" s="7"/>
      <c r="AC2153" s="7"/>
    </row>
    <row r="2154" spans="1:29" x14ac:dyDescent="0.25">
      <c r="A2154" t="s">
        <v>2164</v>
      </c>
      <c r="B2154">
        <v>209757</v>
      </c>
      <c r="C2154" t="s">
        <v>10590</v>
      </c>
      <c r="D2154" s="6">
        <v>44556</v>
      </c>
      <c r="E2154" t="s">
        <v>123</v>
      </c>
      <c r="F2154">
        <v>79</v>
      </c>
      <c r="G2154">
        <v>-3.8</v>
      </c>
      <c r="H2154">
        <v>75.2</v>
      </c>
      <c r="I2154" t="s">
        <v>10952</v>
      </c>
      <c r="J2154" t="s">
        <v>10953</v>
      </c>
      <c r="K2154" t="s">
        <v>10954</v>
      </c>
      <c r="L2154" t="s">
        <v>5663</v>
      </c>
      <c r="M2154" t="s">
        <v>5663</v>
      </c>
      <c r="N2154" t="s">
        <v>5663</v>
      </c>
      <c r="O2154" t="s">
        <v>5663</v>
      </c>
      <c r="P2154" t="s">
        <v>5663</v>
      </c>
      <c r="Q2154">
        <v>75.151143439999998</v>
      </c>
      <c r="R2154">
        <v>7439.96</v>
      </c>
      <c r="T2154" s="13">
        <v>1503.02</v>
      </c>
      <c r="U2154" s="13">
        <v>-285.57</v>
      </c>
      <c r="V2154" s="13">
        <v>72.37</v>
      </c>
      <c r="W2154" s="13">
        <v>5442.35</v>
      </c>
      <c r="X2154" s="13">
        <v>209.02</v>
      </c>
      <c r="Y2154" s="13">
        <v>7439.96</v>
      </c>
      <c r="Z2154" s="7">
        <f t="shared" si="52"/>
        <v>7439.9600000000009</v>
      </c>
      <c r="AB2154" s="7"/>
      <c r="AC2154" s="7"/>
    </row>
    <row r="2155" spans="1:29" x14ac:dyDescent="0.25">
      <c r="A2155" t="s">
        <v>2164</v>
      </c>
      <c r="B2155">
        <v>209758</v>
      </c>
      <c r="C2155" t="s">
        <v>10591</v>
      </c>
      <c r="D2155" s="6">
        <v>44556</v>
      </c>
      <c r="E2155" t="s">
        <v>123</v>
      </c>
      <c r="F2155">
        <v>79</v>
      </c>
      <c r="G2155">
        <v>-3.8</v>
      </c>
      <c r="H2155">
        <v>75.2</v>
      </c>
      <c r="I2155" t="s">
        <v>10955</v>
      </c>
      <c r="J2155" t="s">
        <v>10956</v>
      </c>
      <c r="K2155" t="s">
        <v>10957</v>
      </c>
      <c r="L2155" t="s">
        <v>5663</v>
      </c>
      <c r="M2155" t="s">
        <v>5663</v>
      </c>
      <c r="N2155" t="s">
        <v>5663</v>
      </c>
      <c r="O2155" t="s">
        <v>5663</v>
      </c>
      <c r="P2155" t="s">
        <v>5663</v>
      </c>
      <c r="Q2155">
        <v>75.151143439999998</v>
      </c>
      <c r="R2155">
        <v>7439.96</v>
      </c>
      <c r="T2155" s="13">
        <v>1503.02</v>
      </c>
      <c r="U2155" s="13">
        <v>-285.57</v>
      </c>
      <c r="V2155" s="13">
        <v>72.37</v>
      </c>
      <c r="W2155" s="13">
        <v>5442.35</v>
      </c>
      <c r="X2155" s="13">
        <v>209.02</v>
      </c>
      <c r="Y2155" s="13">
        <v>7439.96</v>
      </c>
      <c r="Z2155" s="7">
        <f t="shared" si="52"/>
        <v>7439.9600000000009</v>
      </c>
      <c r="AB2155" s="7"/>
      <c r="AC2155" s="7"/>
    </row>
    <row r="2156" spans="1:29" x14ac:dyDescent="0.25">
      <c r="A2156" t="s">
        <v>2164</v>
      </c>
      <c r="B2156" t="s">
        <v>10469</v>
      </c>
      <c r="C2156" t="s">
        <v>10592</v>
      </c>
      <c r="D2156" s="6">
        <v>44556</v>
      </c>
      <c r="E2156" t="s">
        <v>123</v>
      </c>
      <c r="F2156">
        <v>164</v>
      </c>
      <c r="G2156">
        <v>-7.52</v>
      </c>
      <c r="H2156">
        <v>156.47999999999999</v>
      </c>
      <c r="I2156" t="s">
        <v>10958</v>
      </c>
      <c r="J2156" t="s">
        <v>249</v>
      </c>
      <c r="K2156" t="s">
        <v>250</v>
      </c>
      <c r="L2156" t="s">
        <v>5663</v>
      </c>
      <c r="M2156" t="s">
        <v>5663</v>
      </c>
      <c r="N2156" t="s">
        <v>5663</v>
      </c>
      <c r="O2156" t="s">
        <v>5663</v>
      </c>
      <c r="P2156" t="s">
        <v>5663</v>
      </c>
      <c r="Q2156">
        <v>75.151143439999998</v>
      </c>
      <c r="R2156">
        <v>12324.79</v>
      </c>
      <c r="T2156" s="13">
        <v>0</v>
      </c>
      <c r="U2156" s="13">
        <v>-565.14</v>
      </c>
      <c r="V2156" s="13">
        <v>72.37</v>
      </c>
      <c r="W2156" s="13">
        <v>11324.72</v>
      </c>
      <c r="X2156" s="13">
        <v>434.93</v>
      </c>
      <c r="Y2156" s="13">
        <v>12324.79</v>
      </c>
      <c r="Z2156" s="7">
        <f t="shared" si="52"/>
        <v>12324.789999999999</v>
      </c>
      <c r="AB2156" s="7"/>
      <c r="AC2156" s="7"/>
    </row>
    <row r="2157" spans="1:29" x14ac:dyDescent="0.25">
      <c r="A2157" t="s">
        <v>2164</v>
      </c>
      <c r="B2157">
        <v>209759</v>
      </c>
      <c r="C2157" t="s">
        <v>10593</v>
      </c>
      <c r="D2157" s="6">
        <v>44556</v>
      </c>
      <c r="E2157" t="s">
        <v>123</v>
      </c>
      <c r="F2157">
        <v>69</v>
      </c>
      <c r="G2157">
        <v>-3.36</v>
      </c>
      <c r="H2157">
        <v>65.64</v>
      </c>
      <c r="I2157" t="s">
        <v>10959</v>
      </c>
      <c r="J2157" t="s">
        <v>1227</v>
      </c>
      <c r="K2157" t="s">
        <v>1228</v>
      </c>
      <c r="L2157" t="s">
        <v>5663</v>
      </c>
      <c r="M2157" t="s">
        <v>5663</v>
      </c>
      <c r="N2157" t="s">
        <v>5663</v>
      </c>
      <c r="O2157" t="s">
        <v>5663</v>
      </c>
      <c r="P2157" t="s">
        <v>5663</v>
      </c>
      <c r="Q2157">
        <v>75.151143439999998</v>
      </c>
      <c r="R2157">
        <v>7439.96</v>
      </c>
      <c r="T2157" s="13">
        <v>2254.5300000000002</v>
      </c>
      <c r="U2157" s="13">
        <v>-252.51</v>
      </c>
      <c r="V2157" s="13">
        <v>72.37</v>
      </c>
      <c r="W2157" s="13">
        <v>4750.4799999999996</v>
      </c>
      <c r="X2157" s="13">
        <v>182.44</v>
      </c>
      <c r="Y2157" s="13">
        <v>7439.96</v>
      </c>
      <c r="Z2157" s="7">
        <f t="shared" si="52"/>
        <v>7439.9599999999991</v>
      </c>
      <c r="AB2157" s="7"/>
      <c r="AC2157" s="7"/>
    </row>
    <row r="2158" spans="1:29" x14ac:dyDescent="0.25">
      <c r="A2158" t="s">
        <v>2164</v>
      </c>
      <c r="B2158">
        <v>209762</v>
      </c>
      <c r="C2158" t="s">
        <v>10594</v>
      </c>
      <c r="D2158" s="6">
        <v>44556</v>
      </c>
      <c r="E2158" t="s">
        <v>123</v>
      </c>
      <c r="F2158">
        <v>39</v>
      </c>
      <c r="G2158">
        <v>-2.0499999999999998</v>
      </c>
      <c r="H2158">
        <v>36.950000000000003</v>
      </c>
      <c r="I2158" t="s">
        <v>10960</v>
      </c>
      <c r="J2158" t="s">
        <v>10961</v>
      </c>
      <c r="K2158" t="s">
        <v>10962</v>
      </c>
      <c r="L2158" t="s">
        <v>5663</v>
      </c>
      <c r="M2158" t="s">
        <v>5663</v>
      </c>
      <c r="N2158" t="s">
        <v>5663</v>
      </c>
      <c r="O2158" t="s">
        <v>5663</v>
      </c>
      <c r="P2158" t="s">
        <v>5663</v>
      </c>
      <c r="Q2158">
        <v>75.151143439999998</v>
      </c>
      <c r="R2158">
        <v>3682.41</v>
      </c>
      <c r="T2158" s="13">
        <v>751.51</v>
      </c>
      <c r="U2158" s="13">
        <v>-154.06</v>
      </c>
      <c r="V2158" s="13">
        <v>72.37</v>
      </c>
      <c r="W2158" s="13">
        <v>2674.13</v>
      </c>
      <c r="X2158" s="13">
        <v>102.71</v>
      </c>
      <c r="Y2158" s="13">
        <v>3682.41</v>
      </c>
      <c r="Z2158" s="7">
        <f t="shared" si="52"/>
        <v>3682.41</v>
      </c>
      <c r="AB2158" s="7"/>
      <c r="AC2158" s="7"/>
    </row>
    <row r="2159" spans="1:29" x14ac:dyDescent="0.25">
      <c r="A2159" t="s">
        <v>2164</v>
      </c>
      <c r="B2159">
        <v>209764</v>
      </c>
      <c r="C2159" t="s">
        <v>10595</v>
      </c>
      <c r="D2159" s="6">
        <v>44556</v>
      </c>
      <c r="E2159" t="s">
        <v>123</v>
      </c>
      <c r="F2159">
        <v>79</v>
      </c>
      <c r="G2159">
        <v>-3.8</v>
      </c>
      <c r="H2159">
        <v>75.2</v>
      </c>
      <c r="I2159" t="s">
        <v>10963</v>
      </c>
      <c r="J2159" t="s">
        <v>10964</v>
      </c>
      <c r="K2159" t="s">
        <v>10965</v>
      </c>
      <c r="L2159" t="s">
        <v>5663</v>
      </c>
      <c r="M2159" t="s">
        <v>5663</v>
      </c>
      <c r="N2159" t="s">
        <v>5663</v>
      </c>
      <c r="O2159" t="s">
        <v>5663</v>
      </c>
      <c r="P2159" t="s">
        <v>5663</v>
      </c>
      <c r="Q2159">
        <v>75.151143439999998</v>
      </c>
      <c r="R2159">
        <v>7439.96</v>
      </c>
      <c r="T2159" s="13">
        <v>1503.02</v>
      </c>
      <c r="U2159" s="13">
        <v>-285.57</v>
      </c>
      <c r="V2159" s="13">
        <v>72.37</v>
      </c>
      <c r="W2159" s="13">
        <v>5442.35</v>
      </c>
      <c r="X2159" s="13">
        <v>209.02</v>
      </c>
      <c r="Y2159" s="13">
        <v>7439.96</v>
      </c>
      <c r="Z2159" s="7">
        <f t="shared" si="52"/>
        <v>7439.9600000000009</v>
      </c>
      <c r="AB2159" s="7"/>
      <c r="AC2159" s="7"/>
    </row>
    <row r="2160" spans="1:29" x14ac:dyDescent="0.25">
      <c r="A2160" t="s">
        <v>2164</v>
      </c>
      <c r="B2160">
        <v>209765</v>
      </c>
      <c r="C2160" t="s">
        <v>10596</v>
      </c>
      <c r="D2160" s="6">
        <v>44556</v>
      </c>
      <c r="E2160" t="s">
        <v>123</v>
      </c>
      <c r="F2160">
        <v>32</v>
      </c>
      <c r="G2160">
        <v>-1.75</v>
      </c>
      <c r="H2160">
        <v>30.25</v>
      </c>
      <c r="I2160" t="s">
        <v>10966</v>
      </c>
      <c r="J2160" t="s">
        <v>5720</v>
      </c>
      <c r="K2160" t="s">
        <v>10967</v>
      </c>
      <c r="L2160" t="s">
        <v>5663</v>
      </c>
      <c r="M2160" t="s">
        <v>5663</v>
      </c>
      <c r="N2160" t="s">
        <v>5663</v>
      </c>
      <c r="O2160" t="s">
        <v>5663</v>
      </c>
      <c r="P2160" t="s">
        <v>5663</v>
      </c>
      <c r="Q2160">
        <v>75.151143439999998</v>
      </c>
      <c r="R2160">
        <v>3006.05</v>
      </c>
      <c r="T2160" s="13">
        <v>601.21</v>
      </c>
      <c r="U2160" s="13">
        <v>-131.51</v>
      </c>
      <c r="V2160" s="13">
        <v>72.37</v>
      </c>
      <c r="W2160" s="13">
        <v>2189.2399999999998</v>
      </c>
      <c r="X2160" s="13">
        <v>84.09</v>
      </c>
      <c r="Y2160" s="13">
        <v>3006.05</v>
      </c>
      <c r="Z2160" s="7">
        <f t="shared" si="52"/>
        <v>3006.05</v>
      </c>
      <c r="AB2160" s="7"/>
      <c r="AC2160" s="7"/>
    </row>
    <row r="2161" spans="1:29" x14ac:dyDescent="0.25">
      <c r="A2161" t="s">
        <v>2164</v>
      </c>
      <c r="B2161">
        <v>209766</v>
      </c>
      <c r="C2161" t="s">
        <v>10597</v>
      </c>
      <c r="D2161" s="6">
        <v>44557</v>
      </c>
      <c r="E2161" t="s">
        <v>123</v>
      </c>
      <c r="F2161">
        <v>16</v>
      </c>
      <c r="G2161">
        <v>-1.05</v>
      </c>
      <c r="H2161">
        <v>14.95</v>
      </c>
      <c r="I2161" t="s">
        <v>10968</v>
      </c>
      <c r="J2161" t="s">
        <v>10969</v>
      </c>
      <c r="K2161" t="s">
        <v>10970</v>
      </c>
      <c r="L2161" t="s">
        <v>5663</v>
      </c>
      <c r="M2161" t="s">
        <v>5663</v>
      </c>
      <c r="N2161" t="s">
        <v>5663</v>
      </c>
      <c r="O2161" t="s">
        <v>5663</v>
      </c>
      <c r="P2161" t="s">
        <v>5663</v>
      </c>
      <c r="Q2161">
        <v>74.942372289999994</v>
      </c>
      <c r="R2161">
        <v>1498.85</v>
      </c>
      <c r="T2161" s="13">
        <v>299.77</v>
      </c>
      <c r="U2161" s="13">
        <v>-78.69</v>
      </c>
      <c r="V2161" s="13">
        <v>72.37</v>
      </c>
      <c r="W2161" s="13">
        <v>1081.94</v>
      </c>
      <c r="X2161" s="13">
        <v>38.450000000000003</v>
      </c>
      <c r="Y2161" s="13">
        <v>1498.85</v>
      </c>
      <c r="Z2161" s="7">
        <f t="shared" si="52"/>
        <v>1498.8500000000001</v>
      </c>
      <c r="AB2161" s="7"/>
      <c r="AC2161" s="7"/>
    </row>
    <row r="2162" spans="1:29" x14ac:dyDescent="0.25">
      <c r="A2162" t="s">
        <v>2164</v>
      </c>
      <c r="B2162">
        <v>209769</v>
      </c>
      <c r="C2162" t="s">
        <v>10598</v>
      </c>
      <c r="D2162" s="6">
        <v>44557</v>
      </c>
      <c r="E2162" t="s">
        <v>123</v>
      </c>
      <c r="F2162">
        <v>16</v>
      </c>
      <c r="G2162">
        <v>-1.05</v>
      </c>
      <c r="H2162">
        <v>14.95</v>
      </c>
      <c r="I2162" t="s">
        <v>10971</v>
      </c>
      <c r="J2162" t="s">
        <v>10972</v>
      </c>
      <c r="K2162" t="s">
        <v>10973</v>
      </c>
      <c r="L2162" t="s">
        <v>5663</v>
      </c>
      <c r="M2162" t="s">
        <v>5663</v>
      </c>
      <c r="N2162" t="s">
        <v>5663</v>
      </c>
      <c r="O2162" t="s">
        <v>5663</v>
      </c>
      <c r="P2162" t="s">
        <v>5663</v>
      </c>
      <c r="Q2162">
        <v>74.942372289999994</v>
      </c>
      <c r="R2162">
        <v>1498.85</v>
      </c>
      <c r="T2162" s="13">
        <v>299.77</v>
      </c>
      <c r="U2162" s="13">
        <v>-78.69</v>
      </c>
      <c r="V2162" s="13">
        <v>72.37</v>
      </c>
      <c r="W2162" s="13">
        <v>1081.94</v>
      </c>
      <c r="X2162" s="13">
        <v>38.450000000000003</v>
      </c>
      <c r="Y2162" s="13">
        <v>1498.85</v>
      </c>
      <c r="Z2162" s="7">
        <f t="shared" si="52"/>
        <v>1498.8500000000001</v>
      </c>
      <c r="AB2162" s="7"/>
      <c r="AC2162" s="7"/>
    </row>
    <row r="2163" spans="1:29" x14ac:dyDescent="0.25">
      <c r="A2163" t="s">
        <v>2164</v>
      </c>
      <c r="B2163">
        <v>209770</v>
      </c>
      <c r="C2163" t="s">
        <v>10599</v>
      </c>
      <c r="D2163" s="6">
        <v>44557</v>
      </c>
      <c r="E2163" t="s">
        <v>123</v>
      </c>
      <c r="F2163">
        <v>79</v>
      </c>
      <c r="G2163">
        <v>-3.8</v>
      </c>
      <c r="H2163">
        <v>75.2</v>
      </c>
      <c r="I2163" t="s">
        <v>10974</v>
      </c>
      <c r="J2163" t="s">
        <v>10975</v>
      </c>
      <c r="K2163" t="s">
        <v>10976</v>
      </c>
      <c r="L2163" t="s">
        <v>5663</v>
      </c>
      <c r="M2163" t="s">
        <v>5663</v>
      </c>
      <c r="N2163" t="s">
        <v>5663</v>
      </c>
      <c r="O2163" t="s">
        <v>5663</v>
      </c>
      <c r="P2163" t="s">
        <v>5663</v>
      </c>
      <c r="Q2163">
        <v>74.942372289999994</v>
      </c>
      <c r="R2163">
        <v>7419.29</v>
      </c>
      <c r="T2163" s="13">
        <v>1498.85</v>
      </c>
      <c r="U2163" s="13">
        <v>-284.77999999999997</v>
      </c>
      <c r="V2163" s="13">
        <v>72.37</v>
      </c>
      <c r="W2163" s="13">
        <v>5442.29</v>
      </c>
      <c r="X2163" s="13">
        <v>193.37</v>
      </c>
      <c r="Y2163" s="13">
        <v>7419.29</v>
      </c>
      <c r="Z2163" s="7">
        <f t="shared" si="52"/>
        <v>7419.2899999999991</v>
      </c>
      <c r="AB2163" s="7"/>
      <c r="AC2163" s="7"/>
    </row>
    <row r="2164" spans="1:29" x14ac:dyDescent="0.25">
      <c r="A2164" t="s">
        <v>2164</v>
      </c>
      <c r="B2164">
        <v>209771</v>
      </c>
      <c r="C2164" t="s">
        <v>10600</v>
      </c>
      <c r="D2164" s="6">
        <v>44557</v>
      </c>
      <c r="E2164" t="s">
        <v>123</v>
      </c>
      <c r="F2164">
        <v>10</v>
      </c>
      <c r="G2164">
        <v>-0.79</v>
      </c>
      <c r="H2164">
        <v>9.2100000000000009</v>
      </c>
      <c r="I2164" t="s">
        <v>10977</v>
      </c>
      <c r="J2164" t="s">
        <v>10969</v>
      </c>
      <c r="K2164" t="s">
        <v>10970</v>
      </c>
      <c r="L2164" t="s">
        <v>5663</v>
      </c>
      <c r="M2164" t="s">
        <v>5663</v>
      </c>
      <c r="N2164" t="s">
        <v>5663</v>
      </c>
      <c r="O2164" t="s">
        <v>5663</v>
      </c>
      <c r="P2164" t="s">
        <v>5663</v>
      </c>
      <c r="Q2164">
        <v>74.942372289999994</v>
      </c>
      <c r="R2164">
        <v>749.42</v>
      </c>
      <c r="T2164" s="13">
        <v>0</v>
      </c>
      <c r="U2164" s="13">
        <v>-59.2</v>
      </c>
      <c r="V2164" s="13">
        <v>72.37</v>
      </c>
      <c r="W2164" s="13">
        <v>666.54</v>
      </c>
      <c r="X2164" s="13">
        <v>23.68</v>
      </c>
      <c r="Y2164" s="13">
        <v>749.42</v>
      </c>
      <c r="Z2164" s="7">
        <f t="shared" si="52"/>
        <v>749.42</v>
      </c>
      <c r="AB2164" s="7"/>
      <c r="AC2164" s="7"/>
    </row>
    <row r="2165" spans="1:29" x14ac:dyDescent="0.25">
      <c r="A2165" t="s">
        <v>2164</v>
      </c>
      <c r="B2165">
        <v>209772</v>
      </c>
      <c r="C2165" t="s">
        <v>10601</v>
      </c>
      <c r="D2165" s="6">
        <v>44557</v>
      </c>
      <c r="E2165" t="s">
        <v>123</v>
      </c>
      <c r="F2165">
        <v>20</v>
      </c>
      <c r="G2165">
        <v>-1.23</v>
      </c>
      <c r="H2165">
        <v>18.77</v>
      </c>
      <c r="I2165" t="s">
        <v>10978</v>
      </c>
      <c r="J2165" t="s">
        <v>10969</v>
      </c>
      <c r="K2165" t="s">
        <v>10970</v>
      </c>
      <c r="L2165" t="s">
        <v>5663</v>
      </c>
      <c r="M2165" t="s">
        <v>5663</v>
      </c>
      <c r="N2165" t="s">
        <v>5663</v>
      </c>
      <c r="O2165" t="s">
        <v>5663</v>
      </c>
      <c r="P2165" t="s">
        <v>5663</v>
      </c>
      <c r="Q2165">
        <v>74.942372289999994</v>
      </c>
      <c r="R2165">
        <v>1498.85</v>
      </c>
      <c r="T2165" s="13">
        <v>0</v>
      </c>
      <c r="U2165" s="13">
        <v>-92.18</v>
      </c>
      <c r="V2165" s="13">
        <v>72.37</v>
      </c>
      <c r="W2165" s="13">
        <v>1358.4</v>
      </c>
      <c r="X2165" s="13">
        <v>48.27</v>
      </c>
      <c r="Y2165" s="13">
        <v>1498.85</v>
      </c>
      <c r="Z2165" s="7">
        <f t="shared" si="52"/>
        <v>1498.8500000000001</v>
      </c>
      <c r="AB2165" s="7"/>
      <c r="AC2165" s="7"/>
    </row>
    <row r="2166" spans="1:29" x14ac:dyDescent="0.25">
      <c r="A2166" t="s">
        <v>2164</v>
      </c>
      <c r="B2166">
        <v>209773</v>
      </c>
      <c r="C2166" t="s">
        <v>10602</v>
      </c>
      <c r="D2166" s="6">
        <v>44557</v>
      </c>
      <c r="E2166" t="s">
        <v>123</v>
      </c>
      <c r="F2166">
        <v>79</v>
      </c>
      <c r="G2166">
        <v>-3.8</v>
      </c>
      <c r="H2166">
        <v>75.2</v>
      </c>
      <c r="I2166" t="s">
        <v>10979</v>
      </c>
      <c r="J2166" t="s">
        <v>10980</v>
      </c>
      <c r="K2166" t="s">
        <v>10981</v>
      </c>
      <c r="L2166" t="s">
        <v>5663</v>
      </c>
      <c r="M2166" t="s">
        <v>5663</v>
      </c>
      <c r="N2166" t="s">
        <v>5663</v>
      </c>
      <c r="O2166" t="s">
        <v>5663</v>
      </c>
      <c r="P2166" t="s">
        <v>5663</v>
      </c>
      <c r="Q2166">
        <v>74.942372289999994</v>
      </c>
      <c r="R2166">
        <v>7419.29</v>
      </c>
      <c r="T2166" s="13">
        <v>1498.85</v>
      </c>
      <c r="U2166" s="13">
        <v>-284.77999999999997</v>
      </c>
      <c r="V2166" s="13">
        <v>72.37</v>
      </c>
      <c r="W2166" s="13">
        <v>5442.29</v>
      </c>
      <c r="X2166" s="13">
        <v>193.37</v>
      </c>
      <c r="Y2166" s="13">
        <v>7419.29</v>
      </c>
      <c r="Z2166" s="7">
        <f t="shared" si="52"/>
        <v>7419.2899999999991</v>
      </c>
      <c r="AB2166" s="7"/>
      <c r="AC2166" s="7"/>
    </row>
    <row r="2167" spans="1:29" x14ac:dyDescent="0.25">
      <c r="A2167" t="s">
        <v>2164</v>
      </c>
      <c r="B2167">
        <v>209774</v>
      </c>
      <c r="C2167" t="s">
        <v>10603</v>
      </c>
      <c r="D2167" s="6">
        <v>44557</v>
      </c>
      <c r="E2167" t="s">
        <v>123</v>
      </c>
      <c r="F2167">
        <v>79</v>
      </c>
      <c r="G2167">
        <v>-3.8</v>
      </c>
      <c r="H2167">
        <v>75.2</v>
      </c>
      <c r="I2167" t="s">
        <v>10982</v>
      </c>
      <c r="J2167" t="s">
        <v>10983</v>
      </c>
      <c r="K2167" t="s">
        <v>10984</v>
      </c>
      <c r="L2167" t="s">
        <v>5663</v>
      </c>
      <c r="M2167" t="s">
        <v>5663</v>
      </c>
      <c r="N2167" t="s">
        <v>5663</v>
      </c>
      <c r="O2167" t="s">
        <v>5663</v>
      </c>
      <c r="P2167" t="s">
        <v>5663</v>
      </c>
      <c r="Q2167">
        <v>74.942372289999994</v>
      </c>
      <c r="R2167">
        <v>7419.29</v>
      </c>
      <c r="T2167" s="13">
        <v>1498.85</v>
      </c>
      <c r="U2167" s="13">
        <v>-284.77999999999997</v>
      </c>
      <c r="V2167" s="13">
        <v>72.37</v>
      </c>
      <c r="W2167" s="13">
        <v>5442.29</v>
      </c>
      <c r="X2167" s="13">
        <v>193.37</v>
      </c>
      <c r="Y2167" s="13">
        <v>7419.29</v>
      </c>
      <c r="Z2167" s="7">
        <f t="shared" si="52"/>
        <v>7419.2899999999991</v>
      </c>
      <c r="AB2167" s="7"/>
      <c r="AC2167" s="7"/>
    </row>
    <row r="2168" spans="1:29" x14ac:dyDescent="0.25">
      <c r="A2168" t="s">
        <v>2164</v>
      </c>
      <c r="B2168">
        <v>209775</v>
      </c>
      <c r="C2168" t="s">
        <v>10604</v>
      </c>
      <c r="D2168" s="6">
        <v>44557</v>
      </c>
      <c r="E2168" t="s">
        <v>123</v>
      </c>
      <c r="F2168">
        <v>79</v>
      </c>
      <c r="G2168">
        <v>-3.8</v>
      </c>
      <c r="H2168">
        <v>75.2</v>
      </c>
      <c r="I2168" t="s">
        <v>10985</v>
      </c>
      <c r="J2168" t="s">
        <v>10983</v>
      </c>
      <c r="K2168" t="s">
        <v>10984</v>
      </c>
      <c r="L2168" t="s">
        <v>5663</v>
      </c>
      <c r="M2168" t="s">
        <v>5663</v>
      </c>
      <c r="N2168" t="s">
        <v>5663</v>
      </c>
      <c r="O2168" t="s">
        <v>5663</v>
      </c>
      <c r="P2168" t="s">
        <v>5663</v>
      </c>
      <c r="Q2168">
        <v>74.942372289999994</v>
      </c>
      <c r="R2168">
        <v>7419.29</v>
      </c>
      <c r="T2168" s="13">
        <v>1498.85</v>
      </c>
      <c r="U2168" s="13">
        <v>-284.77999999999997</v>
      </c>
      <c r="V2168" s="13">
        <v>72.37</v>
      </c>
      <c r="W2168" s="13">
        <v>5442.29</v>
      </c>
      <c r="X2168" s="13">
        <v>193.37</v>
      </c>
      <c r="Y2168" s="13">
        <v>7419.29</v>
      </c>
      <c r="Z2168" s="7">
        <f t="shared" si="52"/>
        <v>7419.2899999999991</v>
      </c>
      <c r="AB2168" s="7"/>
      <c r="AC2168" s="7"/>
    </row>
    <row r="2169" spans="1:29" x14ac:dyDescent="0.25">
      <c r="A2169" t="s">
        <v>2164</v>
      </c>
      <c r="B2169">
        <v>209779</v>
      </c>
      <c r="C2169" t="s">
        <v>10605</v>
      </c>
      <c r="D2169" s="6">
        <v>44558</v>
      </c>
      <c r="E2169" t="s">
        <v>123</v>
      </c>
      <c r="F2169">
        <v>32</v>
      </c>
      <c r="G2169">
        <v>-1.75</v>
      </c>
      <c r="H2169">
        <v>30.25</v>
      </c>
      <c r="I2169" t="s">
        <v>10986</v>
      </c>
      <c r="J2169" t="s">
        <v>10987</v>
      </c>
      <c r="K2169" t="s">
        <v>10988</v>
      </c>
      <c r="L2169" t="s">
        <v>5663</v>
      </c>
      <c r="M2169" t="s">
        <v>5663</v>
      </c>
      <c r="N2169" t="s">
        <v>5663</v>
      </c>
      <c r="O2169" t="s">
        <v>5663</v>
      </c>
      <c r="P2169" t="s">
        <v>5663</v>
      </c>
      <c r="Q2169">
        <v>74.687273340000004</v>
      </c>
      <c r="R2169">
        <v>2987.49</v>
      </c>
      <c r="T2169" s="13">
        <v>597.5</v>
      </c>
      <c r="U2169" s="13">
        <v>-130.69999999999999</v>
      </c>
      <c r="V2169" s="13">
        <v>72.3</v>
      </c>
      <c r="W2169" s="13">
        <v>2186.9299999999998</v>
      </c>
      <c r="X2169" s="13">
        <v>72.36</v>
      </c>
      <c r="Y2169" s="13">
        <v>2987.49</v>
      </c>
      <c r="Z2169" s="7">
        <f t="shared" si="52"/>
        <v>2987.49</v>
      </c>
      <c r="AB2169" s="7"/>
      <c r="AC2169" s="7"/>
    </row>
    <row r="2170" spans="1:29" x14ac:dyDescent="0.25">
      <c r="A2170" t="s">
        <v>2164</v>
      </c>
      <c r="B2170">
        <v>209797</v>
      </c>
      <c r="C2170" t="s">
        <v>10606</v>
      </c>
      <c r="D2170" s="6">
        <v>44558</v>
      </c>
      <c r="E2170" t="s">
        <v>123</v>
      </c>
      <c r="F2170">
        <v>99</v>
      </c>
      <c r="G2170">
        <v>-4.67</v>
      </c>
      <c r="H2170">
        <v>94.33</v>
      </c>
      <c r="I2170" t="s">
        <v>10989</v>
      </c>
      <c r="J2170" t="s">
        <v>10990</v>
      </c>
      <c r="K2170" t="s">
        <v>10991</v>
      </c>
      <c r="L2170" t="s">
        <v>5663</v>
      </c>
      <c r="M2170" t="s">
        <v>5663</v>
      </c>
      <c r="N2170" t="s">
        <v>5663</v>
      </c>
      <c r="O2170" t="s">
        <v>5663</v>
      </c>
      <c r="P2170" t="s">
        <v>5663</v>
      </c>
      <c r="Q2170">
        <v>74.687273340000004</v>
      </c>
      <c r="R2170">
        <v>7394.04</v>
      </c>
      <c r="T2170" s="13">
        <v>0</v>
      </c>
      <c r="U2170" s="13">
        <v>-348.79</v>
      </c>
      <c r="V2170" s="13">
        <v>72.3</v>
      </c>
      <c r="W2170" s="13">
        <v>6819.62</v>
      </c>
      <c r="X2170" s="13">
        <v>225.63</v>
      </c>
      <c r="Y2170" s="13">
        <v>7394.04</v>
      </c>
      <c r="Z2170" s="7">
        <f t="shared" si="52"/>
        <v>7394.04</v>
      </c>
      <c r="AB2170" s="7"/>
      <c r="AC2170" s="7"/>
    </row>
    <row r="2171" spans="1:29" x14ac:dyDescent="0.25">
      <c r="A2171" t="s">
        <v>2164</v>
      </c>
      <c r="B2171">
        <v>209798</v>
      </c>
      <c r="C2171" t="s">
        <v>10607</v>
      </c>
      <c r="D2171" s="6">
        <v>44559</v>
      </c>
      <c r="E2171" t="s">
        <v>123</v>
      </c>
      <c r="F2171">
        <v>20</v>
      </c>
      <c r="G2171">
        <v>-1.23</v>
      </c>
      <c r="H2171">
        <v>18.77</v>
      </c>
      <c r="I2171" t="s">
        <v>10992</v>
      </c>
      <c r="J2171" t="s">
        <v>10993</v>
      </c>
      <c r="K2171" t="s">
        <v>10994</v>
      </c>
      <c r="L2171" t="s">
        <v>5663</v>
      </c>
      <c r="M2171" t="s">
        <v>5663</v>
      </c>
      <c r="N2171" t="s">
        <v>5663</v>
      </c>
      <c r="O2171" t="s">
        <v>5663</v>
      </c>
      <c r="P2171" t="s">
        <v>5663</v>
      </c>
      <c r="Q2171">
        <v>74.562943750000002</v>
      </c>
      <c r="R2171">
        <v>1491.26</v>
      </c>
      <c r="T2171" s="13">
        <v>0</v>
      </c>
      <c r="U2171" s="13">
        <v>-91.71</v>
      </c>
      <c r="V2171" s="13">
        <v>71.930000000000007</v>
      </c>
      <c r="W2171" s="13">
        <v>1350.06</v>
      </c>
      <c r="X2171" s="13">
        <v>49.49</v>
      </c>
      <c r="Y2171" s="13">
        <v>1491.26</v>
      </c>
      <c r="Z2171" s="7">
        <f t="shared" si="52"/>
        <v>1491.26</v>
      </c>
      <c r="AB2171" s="7"/>
      <c r="AC2171" s="7"/>
    </row>
    <row r="2172" spans="1:29" x14ac:dyDescent="0.25">
      <c r="A2172" t="s">
        <v>2164</v>
      </c>
      <c r="B2172">
        <v>209799</v>
      </c>
      <c r="C2172" t="s">
        <v>10608</v>
      </c>
      <c r="D2172" s="6">
        <v>44559</v>
      </c>
      <c r="E2172" t="s">
        <v>123</v>
      </c>
      <c r="F2172">
        <v>40</v>
      </c>
      <c r="G2172">
        <v>-2.1</v>
      </c>
      <c r="H2172">
        <v>37.9</v>
      </c>
      <c r="I2172" t="s">
        <v>10995</v>
      </c>
      <c r="J2172" t="s">
        <v>10996</v>
      </c>
      <c r="K2172" t="s">
        <v>10997</v>
      </c>
      <c r="L2172" t="s">
        <v>5663</v>
      </c>
      <c r="M2172" t="s">
        <v>5663</v>
      </c>
      <c r="N2172" t="s">
        <v>5663</v>
      </c>
      <c r="O2172" t="s">
        <v>5663</v>
      </c>
      <c r="P2172" t="s">
        <v>5663</v>
      </c>
      <c r="Q2172">
        <v>74.562943750000002</v>
      </c>
      <c r="R2172">
        <v>2982.52</v>
      </c>
      <c r="T2172" s="13">
        <v>0</v>
      </c>
      <c r="U2172" s="13">
        <v>-156.58000000000001</v>
      </c>
      <c r="V2172" s="13">
        <v>71.930000000000007</v>
      </c>
      <c r="W2172" s="13">
        <v>2726.01</v>
      </c>
      <c r="X2172" s="13">
        <v>99.93</v>
      </c>
      <c r="Y2172" s="13">
        <v>2982.52</v>
      </c>
      <c r="Z2172" s="7">
        <f t="shared" si="52"/>
        <v>2982.52</v>
      </c>
      <c r="AB2172" s="7"/>
      <c r="AC2172" s="7"/>
    </row>
    <row r="2173" spans="1:29" x14ac:dyDescent="0.25">
      <c r="A2173" t="s">
        <v>2164</v>
      </c>
      <c r="B2173">
        <v>209800</v>
      </c>
      <c r="C2173" t="s">
        <v>10609</v>
      </c>
      <c r="D2173" s="6">
        <v>44559</v>
      </c>
      <c r="E2173" t="s">
        <v>123</v>
      </c>
      <c r="F2173">
        <v>79</v>
      </c>
      <c r="G2173">
        <v>-3.8</v>
      </c>
      <c r="H2173">
        <v>75.2</v>
      </c>
      <c r="I2173" t="s">
        <v>10998</v>
      </c>
      <c r="J2173" t="s">
        <v>10999</v>
      </c>
      <c r="K2173" t="s">
        <v>11000</v>
      </c>
      <c r="L2173" t="s">
        <v>5663</v>
      </c>
      <c r="M2173" t="s">
        <v>5663</v>
      </c>
      <c r="N2173" t="s">
        <v>5663</v>
      </c>
      <c r="O2173" t="s">
        <v>5663</v>
      </c>
      <c r="P2173" t="s">
        <v>5663</v>
      </c>
      <c r="Q2173">
        <v>74.562943750000002</v>
      </c>
      <c r="R2173">
        <v>7381.73</v>
      </c>
      <c r="T2173" s="13">
        <v>1491.26</v>
      </c>
      <c r="U2173" s="13">
        <v>-283.33999999999997</v>
      </c>
      <c r="V2173" s="13">
        <v>71.930000000000007</v>
      </c>
      <c r="W2173" s="13">
        <v>5408.86</v>
      </c>
      <c r="X2173" s="13">
        <v>198.27</v>
      </c>
      <c r="Y2173" s="13">
        <v>7381.73</v>
      </c>
      <c r="Z2173" s="7">
        <f t="shared" si="52"/>
        <v>7381.7300000000005</v>
      </c>
      <c r="AB2173" s="7"/>
      <c r="AC2173" s="7"/>
    </row>
    <row r="2174" spans="1:29" x14ac:dyDescent="0.25">
      <c r="A2174" t="s">
        <v>2164</v>
      </c>
      <c r="B2174">
        <v>209801</v>
      </c>
      <c r="C2174" t="s">
        <v>10610</v>
      </c>
      <c r="D2174" s="6">
        <v>44559</v>
      </c>
      <c r="E2174" t="s">
        <v>123</v>
      </c>
      <c r="F2174">
        <v>48</v>
      </c>
      <c r="G2174">
        <v>-2.4500000000000002</v>
      </c>
      <c r="H2174">
        <v>45.55</v>
      </c>
      <c r="I2174" t="s">
        <v>11001</v>
      </c>
      <c r="J2174" t="s">
        <v>11002</v>
      </c>
      <c r="K2174" t="s">
        <v>11003</v>
      </c>
      <c r="L2174" t="s">
        <v>5663</v>
      </c>
      <c r="M2174" t="s">
        <v>5663</v>
      </c>
      <c r="N2174" t="s">
        <v>5663</v>
      </c>
      <c r="O2174" t="s">
        <v>5663</v>
      </c>
      <c r="P2174" t="s">
        <v>5663</v>
      </c>
      <c r="Q2174">
        <v>74.562943750000002</v>
      </c>
      <c r="R2174">
        <v>4473.78</v>
      </c>
      <c r="T2174" s="13">
        <v>894.76</v>
      </c>
      <c r="U2174" s="13">
        <v>-182.68</v>
      </c>
      <c r="V2174" s="13">
        <v>71.930000000000007</v>
      </c>
      <c r="W2174" s="13">
        <v>3276.24</v>
      </c>
      <c r="X2174" s="13">
        <v>120.1</v>
      </c>
      <c r="Y2174" s="13">
        <v>4473.78</v>
      </c>
      <c r="Z2174" s="7">
        <f t="shared" si="52"/>
        <v>4473.78</v>
      </c>
      <c r="AB2174" s="7"/>
      <c r="AC2174" s="7"/>
    </row>
    <row r="2175" spans="1:29" x14ac:dyDescent="0.25">
      <c r="A2175" t="s">
        <v>2164</v>
      </c>
      <c r="B2175">
        <v>209804</v>
      </c>
      <c r="C2175" t="s">
        <v>10611</v>
      </c>
      <c r="D2175" s="6">
        <v>44559</v>
      </c>
      <c r="E2175" t="s">
        <v>123</v>
      </c>
      <c r="F2175">
        <v>79</v>
      </c>
      <c r="G2175">
        <v>-3.8</v>
      </c>
      <c r="H2175">
        <v>75.2</v>
      </c>
      <c r="I2175" t="s">
        <v>11004</v>
      </c>
      <c r="J2175" t="s">
        <v>11005</v>
      </c>
      <c r="K2175" t="s">
        <v>11006</v>
      </c>
      <c r="L2175" t="s">
        <v>5663</v>
      </c>
      <c r="M2175" t="s">
        <v>5663</v>
      </c>
      <c r="N2175" t="s">
        <v>5663</v>
      </c>
      <c r="O2175" t="s">
        <v>5663</v>
      </c>
      <c r="P2175" t="s">
        <v>5663</v>
      </c>
      <c r="Q2175">
        <v>74.562943750000002</v>
      </c>
      <c r="R2175">
        <v>7381.73</v>
      </c>
      <c r="T2175" s="13">
        <v>1491.26</v>
      </c>
      <c r="U2175" s="13">
        <v>-283.33999999999997</v>
      </c>
      <c r="V2175" s="13">
        <v>71.930000000000007</v>
      </c>
      <c r="W2175" s="13">
        <v>5408.86</v>
      </c>
      <c r="X2175" s="13">
        <v>198.27</v>
      </c>
      <c r="Y2175" s="13">
        <v>7381.73</v>
      </c>
      <c r="Z2175" s="7">
        <f t="shared" si="52"/>
        <v>7381.7300000000005</v>
      </c>
      <c r="AB2175" s="7"/>
      <c r="AC2175" s="7"/>
    </row>
    <row r="2176" spans="1:29" x14ac:dyDescent="0.25">
      <c r="A2176" t="s">
        <v>2164</v>
      </c>
      <c r="B2176">
        <v>209806</v>
      </c>
      <c r="C2176" t="s">
        <v>10612</v>
      </c>
      <c r="D2176" s="6">
        <v>44559</v>
      </c>
      <c r="E2176" t="s">
        <v>123</v>
      </c>
      <c r="F2176">
        <v>99</v>
      </c>
      <c r="G2176">
        <v>-4.67</v>
      </c>
      <c r="H2176">
        <v>94.33</v>
      </c>
      <c r="I2176" t="s">
        <v>11007</v>
      </c>
      <c r="J2176" t="s">
        <v>11008</v>
      </c>
      <c r="K2176" t="s">
        <v>11009</v>
      </c>
      <c r="L2176" t="s">
        <v>5663</v>
      </c>
      <c r="M2176" t="s">
        <v>5663</v>
      </c>
      <c r="N2176" t="s">
        <v>5663</v>
      </c>
      <c r="O2176" t="s">
        <v>5663</v>
      </c>
      <c r="P2176" t="s">
        <v>5663</v>
      </c>
      <c r="Q2176">
        <v>74.562943750000002</v>
      </c>
      <c r="R2176">
        <v>7381.73</v>
      </c>
      <c r="T2176" s="13">
        <v>0</v>
      </c>
      <c r="U2176" s="13">
        <v>-348.21</v>
      </c>
      <c r="V2176" s="13">
        <v>71.930000000000007</v>
      </c>
      <c r="W2176" s="13">
        <v>6784.81</v>
      </c>
      <c r="X2176" s="13">
        <v>248.71</v>
      </c>
      <c r="Y2176" s="13">
        <v>7381.73</v>
      </c>
      <c r="Z2176" s="7">
        <f t="shared" si="52"/>
        <v>7381.7300000000005</v>
      </c>
      <c r="AB2176" s="7"/>
      <c r="AC2176" s="7"/>
    </row>
    <row r="2177" spans="1:29" x14ac:dyDescent="0.25">
      <c r="A2177" t="s">
        <v>2164</v>
      </c>
      <c r="B2177">
        <v>209807</v>
      </c>
      <c r="C2177" t="s">
        <v>10613</v>
      </c>
      <c r="D2177" s="6">
        <v>44559</v>
      </c>
      <c r="E2177" t="s">
        <v>123</v>
      </c>
      <c r="F2177">
        <v>99</v>
      </c>
      <c r="G2177">
        <v>-4.67</v>
      </c>
      <c r="H2177">
        <v>94.33</v>
      </c>
      <c r="I2177" t="s">
        <v>11010</v>
      </c>
      <c r="J2177" t="s">
        <v>11008</v>
      </c>
      <c r="K2177" t="s">
        <v>11009</v>
      </c>
      <c r="L2177" t="s">
        <v>5663</v>
      </c>
      <c r="M2177" t="s">
        <v>5663</v>
      </c>
      <c r="N2177" t="s">
        <v>5663</v>
      </c>
      <c r="O2177" t="s">
        <v>5663</v>
      </c>
      <c r="P2177" t="s">
        <v>5663</v>
      </c>
      <c r="Q2177">
        <v>74.562943750000002</v>
      </c>
      <c r="R2177">
        <v>7381.73</v>
      </c>
      <c r="T2177" s="13">
        <v>0</v>
      </c>
      <c r="U2177" s="13">
        <v>-348.21</v>
      </c>
      <c r="V2177" s="13">
        <v>71.930000000000007</v>
      </c>
      <c r="W2177" s="13">
        <v>6784.81</v>
      </c>
      <c r="X2177" s="13">
        <v>248.71</v>
      </c>
      <c r="Y2177" s="13">
        <v>7381.73</v>
      </c>
      <c r="Z2177" s="7">
        <f t="shared" si="52"/>
        <v>7381.7300000000005</v>
      </c>
      <c r="AB2177" s="7"/>
      <c r="AC2177" s="7"/>
    </row>
    <row r="2178" spans="1:29" x14ac:dyDescent="0.25">
      <c r="A2178" t="s">
        <v>2164</v>
      </c>
      <c r="B2178">
        <v>209808</v>
      </c>
      <c r="C2178" t="s">
        <v>10614</v>
      </c>
      <c r="D2178" s="6">
        <v>44559</v>
      </c>
      <c r="E2178" t="s">
        <v>123</v>
      </c>
      <c r="F2178">
        <v>79</v>
      </c>
      <c r="G2178">
        <v>-3.8</v>
      </c>
      <c r="H2178">
        <v>75.2</v>
      </c>
      <c r="I2178" t="s">
        <v>11011</v>
      </c>
      <c r="J2178" t="s">
        <v>11012</v>
      </c>
      <c r="K2178" t="s">
        <v>11013</v>
      </c>
      <c r="L2178" t="s">
        <v>5663</v>
      </c>
      <c r="M2178" t="s">
        <v>5663</v>
      </c>
      <c r="N2178" t="s">
        <v>5663</v>
      </c>
      <c r="O2178" t="s">
        <v>5663</v>
      </c>
      <c r="P2178" t="s">
        <v>5663</v>
      </c>
      <c r="Q2178">
        <v>74.562943750000002</v>
      </c>
      <c r="R2178">
        <v>7381.73</v>
      </c>
      <c r="T2178" s="13">
        <v>1491.26</v>
      </c>
      <c r="U2178" s="13">
        <v>-283.33999999999997</v>
      </c>
      <c r="V2178" s="13">
        <v>71.930000000000007</v>
      </c>
      <c r="W2178" s="13">
        <v>5408.86</v>
      </c>
      <c r="X2178" s="13">
        <v>198.27</v>
      </c>
      <c r="Y2178" s="13">
        <v>7381.73</v>
      </c>
      <c r="Z2178" s="7">
        <f t="shared" si="52"/>
        <v>7381.7300000000005</v>
      </c>
      <c r="AB2178" s="7"/>
      <c r="AC2178" s="7"/>
    </row>
    <row r="2179" spans="1:29" x14ac:dyDescent="0.25">
      <c r="A2179" t="s">
        <v>2164</v>
      </c>
      <c r="B2179">
        <v>209809</v>
      </c>
      <c r="C2179" t="s">
        <v>10615</v>
      </c>
      <c r="D2179" s="6">
        <v>44559</v>
      </c>
      <c r="E2179" t="s">
        <v>123</v>
      </c>
      <c r="F2179">
        <v>16</v>
      </c>
      <c r="G2179">
        <v>-1.05</v>
      </c>
      <c r="H2179">
        <v>14.95</v>
      </c>
      <c r="I2179" t="s">
        <v>11014</v>
      </c>
      <c r="J2179" t="s">
        <v>11008</v>
      </c>
      <c r="K2179" t="s">
        <v>11009</v>
      </c>
      <c r="L2179" t="s">
        <v>5663</v>
      </c>
      <c r="M2179" t="s">
        <v>5663</v>
      </c>
      <c r="N2179" t="s">
        <v>5663</v>
      </c>
      <c r="O2179" t="s">
        <v>5663</v>
      </c>
      <c r="P2179" t="s">
        <v>5663</v>
      </c>
      <c r="Q2179">
        <v>74.562943750000002</v>
      </c>
      <c r="R2179">
        <v>1491.26</v>
      </c>
      <c r="T2179" s="13">
        <v>298.25</v>
      </c>
      <c r="U2179" s="13">
        <v>-78.290000000000006</v>
      </c>
      <c r="V2179" s="13">
        <v>71.930000000000007</v>
      </c>
      <c r="W2179" s="13">
        <v>1075.3</v>
      </c>
      <c r="X2179" s="13">
        <v>39.42</v>
      </c>
      <c r="Y2179" s="13">
        <v>1491.26</v>
      </c>
      <c r="Z2179" s="7">
        <f t="shared" si="52"/>
        <v>1491.26</v>
      </c>
      <c r="AB2179" s="7"/>
      <c r="AC2179" s="7"/>
    </row>
    <row r="2180" spans="1:29" x14ac:dyDescent="0.25">
      <c r="A2180" t="s">
        <v>2164</v>
      </c>
      <c r="B2180">
        <v>209810</v>
      </c>
      <c r="C2180" t="s">
        <v>10616</v>
      </c>
      <c r="D2180" s="6">
        <v>44560</v>
      </c>
      <c r="E2180" t="s">
        <v>123</v>
      </c>
      <c r="F2180">
        <v>39</v>
      </c>
      <c r="G2180">
        <v>-2.0499999999999998</v>
      </c>
      <c r="H2180">
        <v>36.950000000000003</v>
      </c>
      <c r="I2180" t="s">
        <v>11015</v>
      </c>
      <c r="J2180" t="s">
        <v>11016</v>
      </c>
      <c r="K2180" t="s">
        <v>11017</v>
      </c>
      <c r="L2180" t="s">
        <v>5663</v>
      </c>
      <c r="M2180" t="s">
        <v>5663</v>
      </c>
      <c r="N2180" t="s">
        <v>5663</v>
      </c>
      <c r="O2180" t="s">
        <v>5663</v>
      </c>
      <c r="P2180" t="s">
        <v>5663</v>
      </c>
      <c r="Q2180">
        <v>74.430896090000005</v>
      </c>
      <c r="R2180">
        <v>3647.11</v>
      </c>
      <c r="T2180" s="13">
        <v>744.31</v>
      </c>
      <c r="U2180" s="13">
        <v>-152.58000000000001</v>
      </c>
      <c r="V2180" s="13">
        <v>71.650000000000006</v>
      </c>
      <c r="W2180" s="13">
        <v>2647.36</v>
      </c>
      <c r="X2180" s="13">
        <v>102.86</v>
      </c>
      <c r="Y2180" s="13">
        <v>3647.11</v>
      </c>
      <c r="Z2180" s="7">
        <f t="shared" si="52"/>
        <v>3647.11</v>
      </c>
      <c r="AB2180" s="7"/>
      <c r="AC2180" s="7"/>
    </row>
    <row r="2181" spans="1:29" x14ac:dyDescent="0.25">
      <c r="A2181" t="s">
        <v>2164</v>
      </c>
      <c r="B2181">
        <v>209813</v>
      </c>
      <c r="C2181" t="s">
        <v>10617</v>
      </c>
      <c r="D2181" s="6">
        <v>44560</v>
      </c>
      <c r="E2181" t="s">
        <v>123</v>
      </c>
      <c r="F2181">
        <v>16</v>
      </c>
      <c r="G2181">
        <v>-1.05</v>
      </c>
      <c r="H2181">
        <v>14.95</v>
      </c>
      <c r="I2181" t="s">
        <v>11018</v>
      </c>
      <c r="J2181" t="s">
        <v>11019</v>
      </c>
      <c r="K2181" t="s">
        <v>11020</v>
      </c>
      <c r="L2181" t="s">
        <v>5663</v>
      </c>
      <c r="M2181" t="s">
        <v>5663</v>
      </c>
      <c r="N2181" t="s">
        <v>5663</v>
      </c>
      <c r="O2181" t="s">
        <v>5663</v>
      </c>
      <c r="P2181" t="s">
        <v>5663</v>
      </c>
      <c r="Q2181">
        <v>74.430896090000005</v>
      </c>
      <c r="R2181">
        <v>1488.62</v>
      </c>
      <c r="T2181" s="13">
        <v>297.72000000000003</v>
      </c>
      <c r="U2181" s="13">
        <v>-78.150000000000006</v>
      </c>
      <c r="V2181" s="13">
        <v>71.650000000000006</v>
      </c>
      <c r="W2181" s="13">
        <v>1071.1199999999999</v>
      </c>
      <c r="X2181" s="13">
        <v>41.63</v>
      </c>
      <c r="Y2181" s="13">
        <v>1488.62</v>
      </c>
      <c r="Z2181" s="7">
        <f t="shared" si="52"/>
        <v>1488.6200000000001</v>
      </c>
      <c r="AB2181" s="7"/>
      <c r="AC2181" s="7"/>
    </row>
    <row r="2182" spans="1:29" x14ac:dyDescent="0.25">
      <c r="A2182" t="s">
        <v>2164</v>
      </c>
      <c r="B2182">
        <v>209814</v>
      </c>
      <c r="C2182" t="s">
        <v>10618</v>
      </c>
      <c r="D2182" s="6">
        <v>44560</v>
      </c>
      <c r="E2182" t="s">
        <v>123</v>
      </c>
      <c r="F2182">
        <v>99</v>
      </c>
      <c r="G2182">
        <v>-4.67</v>
      </c>
      <c r="H2182">
        <v>94.33</v>
      </c>
      <c r="I2182" t="s">
        <v>11021</v>
      </c>
      <c r="J2182" t="s">
        <v>11022</v>
      </c>
      <c r="K2182" t="s">
        <v>11023</v>
      </c>
      <c r="L2182" t="s">
        <v>5663</v>
      </c>
      <c r="M2182" t="s">
        <v>5663</v>
      </c>
      <c r="N2182" t="s">
        <v>5663</v>
      </c>
      <c r="O2182" t="s">
        <v>5663</v>
      </c>
      <c r="P2182" t="s">
        <v>5663</v>
      </c>
      <c r="Q2182">
        <v>74.430896090000005</v>
      </c>
      <c r="R2182">
        <v>7368.66</v>
      </c>
      <c r="T2182" s="13">
        <v>0</v>
      </c>
      <c r="U2182" s="13">
        <v>-347.59</v>
      </c>
      <c r="V2182" s="13">
        <v>71.650000000000006</v>
      </c>
      <c r="W2182" s="13">
        <v>6758.47</v>
      </c>
      <c r="X2182" s="13">
        <v>262.60000000000002</v>
      </c>
      <c r="Y2182" s="13">
        <v>7368.66</v>
      </c>
      <c r="Z2182" s="7">
        <f t="shared" ref="Z2182:Z2232" si="53">+W2182+X2182-U2182+T2182</f>
        <v>7368.6600000000008</v>
      </c>
      <c r="AB2182" s="7"/>
      <c r="AC2182" s="7"/>
    </row>
    <row r="2183" spans="1:29" x14ac:dyDescent="0.25">
      <c r="A2183" t="s">
        <v>2164</v>
      </c>
      <c r="B2183">
        <v>209815</v>
      </c>
      <c r="C2183" t="s">
        <v>10619</v>
      </c>
      <c r="D2183" s="6">
        <v>44560</v>
      </c>
      <c r="E2183" t="s">
        <v>123</v>
      </c>
      <c r="F2183">
        <v>79</v>
      </c>
      <c r="G2183">
        <v>-3.8</v>
      </c>
      <c r="H2183">
        <v>75.2</v>
      </c>
      <c r="I2183" t="s">
        <v>11024</v>
      </c>
      <c r="J2183" t="s">
        <v>11025</v>
      </c>
      <c r="K2183" t="s">
        <v>11026</v>
      </c>
      <c r="L2183" t="s">
        <v>5663</v>
      </c>
      <c r="M2183" t="s">
        <v>5663</v>
      </c>
      <c r="N2183" t="s">
        <v>5663</v>
      </c>
      <c r="O2183" t="s">
        <v>5663</v>
      </c>
      <c r="P2183" t="s">
        <v>5663</v>
      </c>
      <c r="Q2183">
        <v>74.430896090000005</v>
      </c>
      <c r="R2183">
        <v>7368.66</v>
      </c>
      <c r="T2183" s="13">
        <v>1488.62</v>
      </c>
      <c r="U2183" s="13">
        <v>-282.83999999999997</v>
      </c>
      <c r="V2183" s="13">
        <v>71.650000000000006</v>
      </c>
      <c r="W2183" s="13">
        <v>5387.86</v>
      </c>
      <c r="X2183" s="13">
        <v>209.34</v>
      </c>
      <c r="Y2183" s="13">
        <v>7368.66</v>
      </c>
      <c r="Z2183" s="7">
        <f t="shared" si="53"/>
        <v>7368.66</v>
      </c>
      <c r="AB2183" s="7"/>
      <c r="AC2183" s="7"/>
    </row>
    <row r="2184" spans="1:29" x14ac:dyDescent="0.25">
      <c r="A2184" t="s">
        <v>2164</v>
      </c>
      <c r="B2184">
        <v>209817</v>
      </c>
      <c r="C2184" t="s">
        <v>10620</v>
      </c>
      <c r="D2184" s="6">
        <v>44560</v>
      </c>
      <c r="E2184" t="s">
        <v>123</v>
      </c>
      <c r="F2184">
        <v>95</v>
      </c>
      <c r="G2184">
        <v>-4.51</v>
      </c>
      <c r="H2184">
        <v>90.49</v>
      </c>
      <c r="I2184" t="s">
        <v>11027</v>
      </c>
      <c r="J2184" t="s">
        <v>11028</v>
      </c>
      <c r="K2184" t="s">
        <v>11029</v>
      </c>
      <c r="L2184" t="s">
        <v>5663</v>
      </c>
      <c r="M2184" t="s">
        <v>5663</v>
      </c>
      <c r="N2184" t="s">
        <v>5663</v>
      </c>
      <c r="O2184" t="s">
        <v>5663</v>
      </c>
      <c r="P2184" t="s">
        <v>5663</v>
      </c>
      <c r="Q2184">
        <v>74.430896090000005</v>
      </c>
      <c r="R2184">
        <v>8857.2800000000007</v>
      </c>
      <c r="T2184" s="13">
        <v>1786.34</v>
      </c>
      <c r="U2184" s="13">
        <v>-335.68</v>
      </c>
      <c r="V2184" s="13">
        <v>71.650000000000006</v>
      </c>
      <c r="W2184" s="13">
        <v>6483.34</v>
      </c>
      <c r="X2184" s="13">
        <v>251.92</v>
      </c>
      <c r="Y2184" s="13">
        <v>8857.2800000000007</v>
      </c>
      <c r="Z2184" s="7">
        <f t="shared" si="53"/>
        <v>8857.2800000000007</v>
      </c>
      <c r="AB2184" s="7"/>
      <c r="AC2184" s="7"/>
    </row>
    <row r="2185" spans="1:29" x14ac:dyDescent="0.25">
      <c r="A2185" t="s">
        <v>2164</v>
      </c>
      <c r="B2185">
        <v>209818</v>
      </c>
      <c r="C2185" t="s">
        <v>10621</v>
      </c>
      <c r="D2185" s="6">
        <v>44560</v>
      </c>
      <c r="E2185" t="s">
        <v>123</v>
      </c>
      <c r="F2185">
        <v>39</v>
      </c>
      <c r="G2185">
        <v>-2.0499999999999998</v>
      </c>
      <c r="H2185">
        <v>36.950000000000003</v>
      </c>
      <c r="I2185" t="s">
        <v>11030</v>
      </c>
      <c r="J2185" t="s">
        <v>11016</v>
      </c>
      <c r="K2185" t="s">
        <v>11017</v>
      </c>
      <c r="L2185" t="s">
        <v>5663</v>
      </c>
      <c r="M2185" t="s">
        <v>5663</v>
      </c>
      <c r="N2185" t="s">
        <v>5663</v>
      </c>
      <c r="O2185" t="s">
        <v>5663</v>
      </c>
      <c r="P2185" t="s">
        <v>5663</v>
      </c>
      <c r="Q2185">
        <v>74.430896090000005</v>
      </c>
      <c r="R2185">
        <v>3647.11</v>
      </c>
      <c r="T2185" s="13">
        <v>744.31</v>
      </c>
      <c r="U2185" s="13">
        <v>-152.58000000000001</v>
      </c>
      <c r="V2185" s="13">
        <v>71.650000000000006</v>
      </c>
      <c r="W2185" s="13">
        <v>2647.36</v>
      </c>
      <c r="X2185" s="13">
        <v>102.86</v>
      </c>
      <c r="Y2185" s="13">
        <v>3647.11</v>
      </c>
      <c r="Z2185" s="7">
        <f t="shared" si="53"/>
        <v>3647.11</v>
      </c>
      <c r="AB2185" s="7"/>
      <c r="AC2185" s="7"/>
    </row>
    <row r="2186" spans="1:29" x14ac:dyDescent="0.25">
      <c r="A2186" t="s">
        <v>2164</v>
      </c>
      <c r="B2186">
        <v>209819</v>
      </c>
      <c r="C2186" t="s">
        <v>10622</v>
      </c>
      <c r="D2186" s="6">
        <v>44560</v>
      </c>
      <c r="E2186" t="s">
        <v>123</v>
      </c>
      <c r="F2186">
        <v>79</v>
      </c>
      <c r="G2186">
        <v>-3.8</v>
      </c>
      <c r="H2186">
        <v>75.2</v>
      </c>
      <c r="I2186" t="s">
        <v>11031</v>
      </c>
      <c r="J2186" t="s">
        <v>11032</v>
      </c>
      <c r="K2186" t="s">
        <v>11033</v>
      </c>
      <c r="L2186" t="s">
        <v>5663</v>
      </c>
      <c r="M2186" t="s">
        <v>5663</v>
      </c>
      <c r="N2186" t="s">
        <v>5663</v>
      </c>
      <c r="O2186" t="s">
        <v>5663</v>
      </c>
      <c r="P2186" t="s">
        <v>5663</v>
      </c>
      <c r="Q2186">
        <v>74.430896090000005</v>
      </c>
      <c r="R2186">
        <v>7368.66</v>
      </c>
      <c r="T2186" s="13">
        <v>1488.62</v>
      </c>
      <c r="U2186" s="13">
        <v>-282.83999999999997</v>
      </c>
      <c r="V2186" s="13">
        <v>71.650000000000006</v>
      </c>
      <c r="W2186" s="13">
        <v>5387.86</v>
      </c>
      <c r="X2186" s="13">
        <v>209.34</v>
      </c>
      <c r="Y2186" s="13">
        <v>7368.66</v>
      </c>
      <c r="Z2186" s="7">
        <f t="shared" si="53"/>
        <v>7368.66</v>
      </c>
      <c r="AB2186" s="7"/>
      <c r="AC2186" s="7"/>
    </row>
    <row r="2187" spans="1:29" x14ac:dyDescent="0.25">
      <c r="A2187" t="s">
        <v>2164</v>
      </c>
      <c r="B2187">
        <v>209820</v>
      </c>
      <c r="C2187" t="s">
        <v>10623</v>
      </c>
      <c r="D2187" s="6">
        <v>44560</v>
      </c>
      <c r="E2187" t="s">
        <v>123</v>
      </c>
      <c r="F2187">
        <v>49</v>
      </c>
      <c r="G2187">
        <v>-2.4900000000000002</v>
      </c>
      <c r="H2187">
        <v>46.51</v>
      </c>
      <c r="I2187" t="s">
        <v>11034</v>
      </c>
      <c r="J2187" t="s">
        <v>11035</v>
      </c>
      <c r="K2187" t="s">
        <v>11036</v>
      </c>
      <c r="L2187" t="s">
        <v>5663</v>
      </c>
      <c r="M2187" t="s">
        <v>5663</v>
      </c>
      <c r="N2187" t="s">
        <v>5663</v>
      </c>
      <c r="O2187" t="s">
        <v>5663</v>
      </c>
      <c r="P2187" t="s">
        <v>5663</v>
      </c>
      <c r="Q2187">
        <v>74.430896090000005</v>
      </c>
      <c r="R2187">
        <v>3647.11</v>
      </c>
      <c r="T2187" s="13">
        <v>0</v>
      </c>
      <c r="U2187" s="13">
        <v>-185.33</v>
      </c>
      <c r="V2187" s="13">
        <v>71.650000000000006</v>
      </c>
      <c r="W2187" s="13">
        <v>3332.3</v>
      </c>
      <c r="X2187" s="13">
        <v>129.47999999999999</v>
      </c>
      <c r="Y2187" s="13">
        <v>3647.11</v>
      </c>
      <c r="Z2187" s="7">
        <f t="shared" si="53"/>
        <v>3647.11</v>
      </c>
      <c r="AB2187" s="7"/>
      <c r="AC2187" s="7"/>
    </row>
    <row r="2188" spans="1:29" x14ac:dyDescent="0.25">
      <c r="A2188" t="s">
        <v>2164</v>
      </c>
      <c r="B2188">
        <v>209821</v>
      </c>
      <c r="C2188" t="s">
        <v>10624</v>
      </c>
      <c r="D2188" s="6">
        <v>44560</v>
      </c>
      <c r="E2188" t="s">
        <v>123</v>
      </c>
      <c r="F2188">
        <v>119</v>
      </c>
      <c r="G2188">
        <v>-5.55</v>
      </c>
      <c r="H2188">
        <v>113.45</v>
      </c>
      <c r="I2188" t="s">
        <v>11037</v>
      </c>
      <c r="J2188" t="s">
        <v>11038</v>
      </c>
      <c r="K2188" t="s">
        <v>11039</v>
      </c>
      <c r="L2188" t="s">
        <v>5663</v>
      </c>
      <c r="M2188" t="s">
        <v>5663</v>
      </c>
      <c r="N2188" t="s">
        <v>5663</v>
      </c>
      <c r="O2188" t="s">
        <v>5663</v>
      </c>
      <c r="P2188" t="s">
        <v>5663</v>
      </c>
      <c r="Q2188">
        <v>74.430896090000005</v>
      </c>
      <c r="R2188">
        <v>8857.2800000000007</v>
      </c>
      <c r="T2188" s="13">
        <v>0</v>
      </c>
      <c r="U2188" s="13">
        <v>-413.09</v>
      </c>
      <c r="V2188" s="13">
        <v>71.650000000000006</v>
      </c>
      <c r="W2188" s="13">
        <v>8128.36</v>
      </c>
      <c r="X2188" s="13">
        <v>315.83</v>
      </c>
      <c r="Y2188" s="13">
        <v>8857.2800000000007</v>
      </c>
      <c r="Z2188" s="7">
        <f t="shared" si="53"/>
        <v>8857.2800000000007</v>
      </c>
      <c r="AB2188" s="7"/>
      <c r="AC2188" s="7"/>
    </row>
    <row r="2189" spans="1:29" x14ac:dyDescent="0.25">
      <c r="A2189" t="s">
        <v>2164</v>
      </c>
      <c r="B2189">
        <v>209822</v>
      </c>
      <c r="C2189" t="s">
        <v>10625</v>
      </c>
      <c r="D2189" s="6">
        <v>44560</v>
      </c>
      <c r="E2189" t="s">
        <v>123</v>
      </c>
      <c r="F2189">
        <v>79</v>
      </c>
      <c r="G2189">
        <v>-3.8</v>
      </c>
      <c r="H2189">
        <v>75.2</v>
      </c>
      <c r="I2189" t="s">
        <v>11040</v>
      </c>
      <c r="J2189" t="s">
        <v>11041</v>
      </c>
      <c r="K2189" t="s">
        <v>11042</v>
      </c>
      <c r="L2189" t="s">
        <v>5663</v>
      </c>
      <c r="M2189" t="s">
        <v>5663</v>
      </c>
      <c r="N2189" t="s">
        <v>5663</v>
      </c>
      <c r="O2189" t="s">
        <v>5663</v>
      </c>
      <c r="P2189" t="s">
        <v>5663</v>
      </c>
      <c r="Q2189">
        <v>74.430896090000005</v>
      </c>
      <c r="R2189">
        <v>7368.66</v>
      </c>
      <c r="T2189" s="13">
        <v>1488.62</v>
      </c>
      <c r="U2189" s="13">
        <v>-282.83999999999997</v>
      </c>
      <c r="V2189" s="13">
        <v>71.650000000000006</v>
      </c>
      <c r="W2189" s="13">
        <v>5387.86</v>
      </c>
      <c r="X2189" s="13">
        <v>209.34</v>
      </c>
      <c r="Y2189" s="13">
        <v>7368.66</v>
      </c>
      <c r="Z2189" s="7">
        <f t="shared" si="53"/>
        <v>7368.66</v>
      </c>
      <c r="AB2189" s="7"/>
      <c r="AC2189" s="7"/>
    </row>
    <row r="2190" spans="1:29" x14ac:dyDescent="0.25">
      <c r="A2190" t="s">
        <v>2164</v>
      </c>
      <c r="B2190">
        <v>209823</v>
      </c>
      <c r="C2190" t="s">
        <v>10626</v>
      </c>
      <c r="D2190" s="6">
        <v>44561</v>
      </c>
      <c r="E2190" t="s">
        <v>123</v>
      </c>
      <c r="F2190">
        <v>79</v>
      </c>
      <c r="G2190">
        <v>-3.8</v>
      </c>
      <c r="H2190">
        <v>75.2</v>
      </c>
      <c r="I2190" t="s">
        <v>11043</v>
      </c>
      <c r="J2190" t="s">
        <v>11044</v>
      </c>
      <c r="K2190" t="s">
        <v>11045</v>
      </c>
      <c r="L2190" t="s">
        <v>5663</v>
      </c>
      <c r="M2190" t="s">
        <v>5663</v>
      </c>
      <c r="N2190" t="s">
        <v>5663</v>
      </c>
      <c r="O2190" t="s">
        <v>5663</v>
      </c>
      <c r="P2190" t="s">
        <v>5663</v>
      </c>
      <c r="Q2190">
        <v>74.499668880000002</v>
      </c>
      <c r="R2190">
        <v>7375.47</v>
      </c>
      <c r="T2190" s="13">
        <v>1489.99</v>
      </c>
      <c r="U2190" s="13">
        <v>-283.10000000000002</v>
      </c>
      <c r="V2190" s="13">
        <v>71.650000000000006</v>
      </c>
      <c r="W2190" s="13">
        <v>5387.9</v>
      </c>
      <c r="X2190" s="13">
        <v>214.48</v>
      </c>
      <c r="Y2190" s="13">
        <v>7375.47</v>
      </c>
      <c r="Z2190" s="7">
        <f t="shared" si="53"/>
        <v>7375.4699999999993</v>
      </c>
      <c r="AB2190" s="7"/>
      <c r="AC2190" s="7"/>
    </row>
    <row r="2191" spans="1:29" x14ac:dyDescent="0.25">
      <c r="A2191" t="s">
        <v>2164</v>
      </c>
      <c r="B2191">
        <v>209824</v>
      </c>
      <c r="C2191" t="s">
        <v>10627</v>
      </c>
      <c r="D2191" s="6">
        <v>44561</v>
      </c>
      <c r="E2191" t="s">
        <v>123</v>
      </c>
      <c r="F2191">
        <v>99</v>
      </c>
      <c r="G2191">
        <v>-4.67</v>
      </c>
      <c r="H2191">
        <v>94.33</v>
      </c>
      <c r="I2191" t="s">
        <v>11046</v>
      </c>
      <c r="J2191" t="s">
        <v>11047</v>
      </c>
      <c r="K2191" t="s">
        <v>11048</v>
      </c>
      <c r="L2191" t="s">
        <v>5663</v>
      </c>
      <c r="M2191" t="s">
        <v>5663</v>
      </c>
      <c r="N2191" t="s">
        <v>5663</v>
      </c>
      <c r="O2191" t="s">
        <v>5663</v>
      </c>
      <c r="P2191" t="s">
        <v>5663</v>
      </c>
      <c r="Q2191">
        <v>74.499668880000002</v>
      </c>
      <c r="R2191">
        <v>7375.47</v>
      </c>
      <c r="T2191" s="13">
        <v>0</v>
      </c>
      <c r="U2191" s="13">
        <v>-347.91</v>
      </c>
      <c r="V2191" s="13">
        <v>71.650000000000006</v>
      </c>
      <c r="W2191" s="13">
        <v>6758.52</v>
      </c>
      <c r="X2191" s="13">
        <v>269.04000000000002</v>
      </c>
      <c r="Y2191" s="13">
        <v>7375.47</v>
      </c>
      <c r="Z2191" s="7">
        <f t="shared" si="53"/>
        <v>7375.47</v>
      </c>
      <c r="AB2191" s="7"/>
      <c r="AC2191" s="7"/>
    </row>
    <row r="2192" spans="1:29" x14ac:dyDescent="0.25">
      <c r="A2192" t="s">
        <v>2164</v>
      </c>
      <c r="B2192">
        <v>209825</v>
      </c>
      <c r="C2192" t="s">
        <v>10628</v>
      </c>
      <c r="D2192" s="6">
        <v>44561</v>
      </c>
      <c r="E2192" t="s">
        <v>123</v>
      </c>
      <c r="F2192">
        <v>24</v>
      </c>
      <c r="G2192">
        <v>-1.4</v>
      </c>
      <c r="H2192">
        <v>22.6</v>
      </c>
      <c r="I2192" t="s">
        <v>11049</v>
      </c>
      <c r="J2192" t="s">
        <v>11047</v>
      </c>
      <c r="K2192" t="s">
        <v>11048</v>
      </c>
      <c r="L2192" t="s">
        <v>5663</v>
      </c>
      <c r="M2192" t="s">
        <v>5663</v>
      </c>
      <c r="N2192" t="s">
        <v>5663</v>
      </c>
      <c r="O2192" t="s">
        <v>5663</v>
      </c>
      <c r="P2192" t="s">
        <v>5663</v>
      </c>
      <c r="Q2192">
        <v>74.499668880000002</v>
      </c>
      <c r="R2192">
        <v>2234.9899999999998</v>
      </c>
      <c r="T2192" s="13">
        <v>447</v>
      </c>
      <c r="U2192" s="13">
        <v>-104.3</v>
      </c>
      <c r="V2192" s="13">
        <v>71.650000000000006</v>
      </c>
      <c r="W2192" s="13">
        <v>1619.24</v>
      </c>
      <c r="X2192" s="13">
        <v>64.45</v>
      </c>
      <c r="Y2192" s="13">
        <v>2234.9899999999998</v>
      </c>
      <c r="Z2192" s="7">
        <f t="shared" si="53"/>
        <v>2234.9899999999998</v>
      </c>
      <c r="AB2192" s="7"/>
      <c r="AC2192" s="7"/>
    </row>
    <row r="2193" spans="1:29" x14ac:dyDescent="0.25">
      <c r="A2193" t="s">
        <v>2164</v>
      </c>
      <c r="B2193">
        <v>209827</v>
      </c>
      <c r="C2193" t="s">
        <v>10629</v>
      </c>
      <c r="D2193" s="6">
        <v>44561</v>
      </c>
      <c r="E2193" t="s">
        <v>123</v>
      </c>
      <c r="F2193">
        <v>20</v>
      </c>
      <c r="G2193">
        <v>-1.23</v>
      </c>
      <c r="H2193">
        <v>18.77</v>
      </c>
      <c r="I2193" t="s">
        <v>11050</v>
      </c>
      <c r="J2193" t="s">
        <v>11051</v>
      </c>
      <c r="K2193" t="s">
        <v>11052</v>
      </c>
      <c r="L2193" t="s">
        <v>5663</v>
      </c>
      <c r="M2193" t="s">
        <v>5663</v>
      </c>
      <c r="N2193" t="s">
        <v>5663</v>
      </c>
      <c r="O2193" t="s">
        <v>5663</v>
      </c>
      <c r="P2193" t="s">
        <v>5663</v>
      </c>
      <c r="Q2193">
        <v>74.499668880000002</v>
      </c>
      <c r="R2193">
        <v>1489.99</v>
      </c>
      <c r="T2193" s="13">
        <v>0</v>
      </c>
      <c r="U2193" s="13">
        <v>-91.63</v>
      </c>
      <c r="V2193" s="13">
        <v>71.650000000000006</v>
      </c>
      <c r="W2193" s="13">
        <v>1344.83</v>
      </c>
      <c r="X2193" s="13">
        <v>53.53</v>
      </c>
      <c r="Y2193" s="13">
        <v>1489.99</v>
      </c>
      <c r="Z2193" s="7">
        <f t="shared" si="53"/>
        <v>1489.9899999999998</v>
      </c>
      <c r="AB2193" s="7"/>
      <c r="AC2193" s="7"/>
    </row>
    <row r="2194" spans="1:29" x14ac:dyDescent="0.25">
      <c r="A2194" t="s">
        <v>2164</v>
      </c>
      <c r="B2194">
        <v>209828</v>
      </c>
      <c r="C2194" t="s">
        <v>10630</v>
      </c>
      <c r="D2194" s="6">
        <v>44561</v>
      </c>
      <c r="E2194" t="s">
        <v>123</v>
      </c>
      <c r="F2194">
        <v>56</v>
      </c>
      <c r="G2194">
        <v>-2.8</v>
      </c>
      <c r="H2194">
        <v>53.2</v>
      </c>
      <c r="I2194" t="s">
        <v>11053</v>
      </c>
      <c r="J2194" t="s">
        <v>11054</v>
      </c>
      <c r="K2194" t="s">
        <v>11055</v>
      </c>
      <c r="L2194" t="s">
        <v>5663</v>
      </c>
      <c r="M2194" t="s">
        <v>5663</v>
      </c>
      <c r="N2194" t="s">
        <v>5663</v>
      </c>
      <c r="O2194" t="s">
        <v>5663</v>
      </c>
      <c r="P2194" t="s">
        <v>5663</v>
      </c>
      <c r="Q2194">
        <v>74.499668880000002</v>
      </c>
      <c r="R2194">
        <v>5214.9799999999996</v>
      </c>
      <c r="T2194" s="13">
        <v>1043</v>
      </c>
      <c r="U2194" s="13">
        <v>-208.6</v>
      </c>
      <c r="V2194" s="13">
        <v>71.650000000000006</v>
      </c>
      <c r="W2194" s="13">
        <v>3811.66</v>
      </c>
      <c r="X2194" s="13">
        <v>151.72</v>
      </c>
      <c r="Y2194" s="13">
        <v>5214.9799999999996</v>
      </c>
      <c r="Z2194" s="7">
        <f t="shared" si="53"/>
        <v>5214.9799999999996</v>
      </c>
      <c r="AB2194" s="7"/>
      <c r="AC2194" s="7"/>
    </row>
    <row r="2195" spans="1:29" x14ac:dyDescent="0.25">
      <c r="A2195" t="s">
        <v>2164</v>
      </c>
      <c r="B2195">
        <v>209829</v>
      </c>
      <c r="C2195" t="s">
        <v>10631</v>
      </c>
      <c r="D2195" s="6">
        <v>44561</v>
      </c>
      <c r="E2195" t="s">
        <v>123</v>
      </c>
      <c r="F2195">
        <v>79</v>
      </c>
      <c r="G2195">
        <v>-3.8</v>
      </c>
      <c r="H2195">
        <v>75.2</v>
      </c>
      <c r="I2195" t="s">
        <v>11056</v>
      </c>
      <c r="J2195" t="s">
        <v>11057</v>
      </c>
      <c r="K2195" t="s">
        <v>11058</v>
      </c>
      <c r="L2195" t="s">
        <v>5663</v>
      </c>
      <c r="M2195" t="s">
        <v>5663</v>
      </c>
      <c r="N2195" t="s">
        <v>5663</v>
      </c>
      <c r="O2195" t="s">
        <v>5663</v>
      </c>
      <c r="P2195" t="s">
        <v>5663</v>
      </c>
      <c r="Q2195">
        <v>74.499668880000002</v>
      </c>
      <c r="R2195">
        <v>7375.47</v>
      </c>
      <c r="T2195" s="13">
        <v>1489.99</v>
      </c>
      <c r="U2195" s="13">
        <v>-283.10000000000002</v>
      </c>
      <c r="V2195" s="13">
        <v>71.650000000000006</v>
      </c>
      <c r="W2195" s="13">
        <v>5387.9</v>
      </c>
      <c r="X2195" s="13">
        <v>214.48</v>
      </c>
      <c r="Y2195" s="13">
        <v>7375.47</v>
      </c>
      <c r="Z2195" s="7">
        <f t="shared" si="53"/>
        <v>7375.4699999999993</v>
      </c>
      <c r="AB2195" s="7"/>
      <c r="AC2195" s="7"/>
    </row>
    <row r="2196" spans="1:29" x14ac:dyDescent="0.25">
      <c r="A2196" t="s">
        <v>2164</v>
      </c>
      <c r="B2196">
        <v>209830</v>
      </c>
      <c r="C2196" t="s">
        <v>10632</v>
      </c>
      <c r="D2196" s="6">
        <v>44561</v>
      </c>
      <c r="E2196" t="s">
        <v>123</v>
      </c>
      <c r="F2196">
        <v>20</v>
      </c>
      <c r="G2196">
        <v>-1.23</v>
      </c>
      <c r="H2196">
        <v>18.77</v>
      </c>
      <c r="I2196" t="s">
        <v>11059</v>
      </c>
      <c r="J2196" t="s">
        <v>11060</v>
      </c>
      <c r="K2196" t="s">
        <v>10994</v>
      </c>
      <c r="L2196" t="s">
        <v>5663</v>
      </c>
      <c r="M2196" t="s">
        <v>5663</v>
      </c>
      <c r="N2196" t="s">
        <v>5663</v>
      </c>
      <c r="O2196" t="s">
        <v>5663</v>
      </c>
      <c r="P2196" t="s">
        <v>5663</v>
      </c>
      <c r="Q2196">
        <v>74.499668880000002</v>
      </c>
      <c r="R2196">
        <v>1489.99</v>
      </c>
      <c r="T2196" s="13">
        <v>0</v>
      </c>
      <c r="U2196" s="13">
        <v>-91.63</v>
      </c>
      <c r="V2196" s="13">
        <v>71.650000000000006</v>
      </c>
      <c r="W2196" s="13">
        <v>1344.83</v>
      </c>
      <c r="X2196" s="13">
        <v>53.53</v>
      </c>
      <c r="Y2196" s="13">
        <v>1489.99</v>
      </c>
      <c r="Z2196" s="7">
        <f t="shared" si="53"/>
        <v>1489.9899999999998</v>
      </c>
      <c r="AB2196" s="7"/>
      <c r="AC2196" s="7"/>
    </row>
    <row r="2197" spans="1:29" x14ac:dyDescent="0.25">
      <c r="A2197" t="s">
        <v>2164</v>
      </c>
      <c r="B2197">
        <v>209831</v>
      </c>
      <c r="C2197" t="s">
        <v>11074</v>
      </c>
      <c r="D2197" s="6">
        <v>44562</v>
      </c>
      <c r="E2197" t="s">
        <v>123</v>
      </c>
      <c r="F2197">
        <v>20</v>
      </c>
      <c r="G2197">
        <v>-1.23</v>
      </c>
      <c r="H2197">
        <v>18.77</v>
      </c>
      <c r="I2197" t="s">
        <v>11295</v>
      </c>
      <c r="J2197" t="s">
        <v>10993</v>
      </c>
      <c r="K2197" t="s">
        <v>10994</v>
      </c>
      <c r="L2197" t="s">
        <v>5663</v>
      </c>
      <c r="M2197" t="s">
        <v>5663</v>
      </c>
      <c r="N2197" t="s">
        <v>5663</v>
      </c>
      <c r="O2197" t="s">
        <v>5663</v>
      </c>
      <c r="P2197" t="s">
        <v>5663</v>
      </c>
      <c r="Q2197">
        <v>74.506669712199994</v>
      </c>
      <c r="R2197">
        <v>1490.13</v>
      </c>
      <c r="T2197" s="13">
        <v>0</v>
      </c>
      <c r="U2197" s="13">
        <v>-91.64</v>
      </c>
      <c r="V2197" s="13">
        <v>71.47</v>
      </c>
      <c r="W2197" s="13">
        <v>1341.51</v>
      </c>
      <c r="X2197" s="13">
        <v>56.98</v>
      </c>
      <c r="Y2197" s="13">
        <v>1490.13</v>
      </c>
      <c r="Z2197" s="7">
        <f t="shared" si="53"/>
        <v>1490.13</v>
      </c>
      <c r="AB2197" s="7"/>
      <c r="AC2197" s="7"/>
    </row>
    <row r="2198" spans="1:29" x14ac:dyDescent="0.25">
      <c r="A2198" t="s">
        <v>2164</v>
      </c>
      <c r="B2198">
        <v>209832</v>
      </c>
      <c r="C2198" t="s">
        <v>11075</v>
      </c>
      <c r="D2198" s="6">
        <v>44562</v>
      </c>
      <c r="E2198" t="s">
        <v>123</v>
      </c>
      <c r="F2198">
        <v>169</v>
      </c>
      <c r="G2198">
        <v>-7.73</v>
      </c>
      <c r="H2198">
        <v>161.27000000000001</v>
      </c>
      <c r="I2198" t="s">
        <v>11296</v>
      </c>
      <c r="J2198" t="s">
        <v>11297</v>
      </c>
      <c r="K2198" t="s">
        <v>11298</v>
      </c>
      <c r="L2198" t="s">
        <v>5663</v>
      </c>
      <c r="M2198" t="s">
        <v>5663</v>
      </c>
      <c r="N2198" t="s">
        <v>5663</v>
      </c>
      <c r="O2198" t="s">
        <v>5663</v>
      </c>
      <c r="P2198" t="s">
        <v>5663</v>
      </c>
      <c r="Q2198">
        <v>74.506669712199994</v>
      </c>
      <c r="R2198">
        <v>12591.63</v>
      </c>
      <c r="T2198" s="13">
        <v>0</v>
      </c>
      <c r="U2198" s="13">
        <v>-575.94000000000005</v>
      </c>
      <c r="V2198" s="13">
        <v>71.47</v>
      </c>
      <c r="W2198" s="13">
        <v>11526.14</v>
      </c>
      <c r="X2198" s="13">
        <v>489.55</v>
      </c>
      <c r="Y2198" s="13">
        <v>12591.63</v>
      </c>
      <c r="Z2198" s="7">
        <f t="shared" si="53"/>
        <v>12591.63</v>
      </c>
      <c r="AB2198" s="7"/>
      <c r="AC2198" s="7"/>
    </row>
    <row r="2199" spans="1:29" x14ac:dyDescent="0.25">
      <c r="A2199" t="s">
        <v>2164</v>
      </c>
      <c r="B2199">
        <v>209833</v>
      </c>
      <c r="C2199" t="s">
        <v>11076</v>
      </c>
      <c r="D2199" s="6">
        <v>44562</v>
      </c>
      <c r="E2199" t="s">
        <v>123</v>
      </c>
      <c r="F2199">
        <v>70</v>
      </c>
      <c r="G2199">
        <v>-3.41</v>
      </c>
      <c r="H2199">
        <v>66.59</v>
      </c>
      <c r="I2199" t="s">
        <v>11299</v>
      </c>
      <c r="J2199" t="s">
        <v>11297</v>
      </c>
      <c r="K2199" t="s">
        <v>11298</v>
      </c>
      <c r="L2199" t="s">
        <v>5663</v>
      </c>
      <c r="M2199" t="s">
        <v>5663</v>
      </c>
      <c r="N2199" t="s">
        <v>5663</v>
      </c>
      <c r="O2199" t="s">
        <v>5663</v>
      </c>
      <c r="P2199" t="s">
        <v>5663</v>
      </c>
      <c r="Q2199">
        <v>74.506669712199994</v>
      </c>
      <c r="R2199">
        <v>5215.47</v>
      </c>
      <c r="T2199" s="13">
        <v>0</v>
      </c>
      <c r="U2199" s="13">
        <v>-254.07</v>
      </c>
      <c r="V2199" s="13">
        <v>71.47</v>
      </c>
      <c r="W2199" s="13">
        <v>4759.26</v>
      </c>
      <c r="X2199" s="13">
        <v>202.14</v>
      </c>
      <c r="Y2199" s="13">
        <v>5215.47</v>
      </c>
      <c r="Z2199" s="7">
        <f t="shared" si="53"/>
        <v>5215.47</v>
      </c>
      <c r="AB2199" s="7"/>
      <c r="AC2199" s="7"/>
    </row>
    <row r="2200" spans="1:29" x14ac:dyDescent="0.25">
      <c r="A2200" t="s">
        <v>2164</v>
      </c>
      <c r="B2200">
        <v>209834</v>
      </c>
      <c r="C2200" t="s">
        <v>11077</v>
      </c>
      <c r="D2200" s="6">
        <v>44562</v>
      </c>
      <c r="E2200" t="s">
        <v>123</v>
      </c>
      <c r="F2200">
        <v>79</v>
      </c>
      <c r="G2200">
        <v>-3.8</v>
      </c>
      <c r="H2200">
        <v>75.2</v>
      </c>
      <c r="I2200" t="s">
        <v>11300</v>
      </c>
      <c r="J2200" t="s">
        <v>11301</v>
      </c>
      <c r="K2200" t="s">
        <v>11302</v>
      </c>
      <c r="L2200" t="s">
        <v>5663</v>
      </c>
      <c r="M2200" t="s">
        <v>5663</v>
      </c>
      <c r="N2200" t="s">
        <v>5663</v>
      </c>
      <c r="O2200" t="s">
        <v>5663</v>
      </c>
      <c r="P2200" t="s">
        <v>5663</v>
      </c>
      <c r="Q2200">
        <v>74.506669712199994</v>
      </c>
      <c r="R2200">
        <v>5886.03</v>
      </c>
      <c r="T2200" s="13">
        <v>0</v>
      </c>
      <c r="U2200" s="13">
        <v>-283.13</v>
      </c>
      <c r="V2200" s="13">
        <v>71.47</v>
      </c>
      <c r="W2200" s="13">
        <v>5374.63</v>
      </c>
      <c r="X2200" s="13">
        <v>228.27</v>
      </c>
      <c r="Y2200" s="13">
        <v>5886.03</v>
      </c>
      <c r="Z2200" s="7">
        <f t="shared" si="53"/>
        <v>5886.0300000000007</v>
      </c>
      <c r="AB2200" s="7"/>
      <c r="AC2200" s="7"/>
    </row>
    <row r="2201" spans="1:29" x14ac:dyDescent="0.25">
      <c r="A2201" t="s">
        <v>2164</v>
      </c>
      <c r="B2201">
        <v>209836</v>
      </c>
      <c r="C2201" t="s">
        <v>11078</v>
      </c>
      <c r="D2201" s="6">
        <v>44562</v>
      </c>
      <c r="E2201" t="s">
        <v>123</v>
      </c>
      <c r="F2201">
        <v>79</v>
      </c>
      <c r="G2201">
        <v>-3.8</v>
      </c>
      <c r="H2201">
        <v>75.2</v>
      </c>
      <c r="I2201" t="s">
        <v>11303</v>
      </c>
      <c r="J2201" t="s">
        <v>11304</v>
      </c>
      <c r="K2201" t="s">
        <v>11305</v>
      </c>
      <c r="L2201" t="s">
        <v>5663</v>
      </c>
      <c r="M2201" t="s">
        <v>5663</v>
      </c>
      <c r="N2201" t="s">
        <v>5663</v>
      </c>
      <c r="O2201" t="s">
        <v>5663</v>
      </c>
      <c r="P2201" t="s">
        <v>5663</v>
      </c>
      <c r="Q2201">
        <v>74.506669712199994</v>
      </c>
      <c r="R2201">
        <v>5886.03</v>
      </c>
      <c r="T2201" s="13">
        <v>0</v>
      </c>
      <c r="U2201" s="13">
        <v>-283.13</v>
      </c>
      <c r="V2201" s="13">
        <v>71.47</v>
      </c>
      <c r="W2201" s="13">
        <v>5374.63</v>
      </c>
      <c r="X2201" s="13">
        <v>228.27</v>
      </c>
      <c r="Y2201" s="13">
        <v>5886.03</v>
      </c>
      <c r="Z2201" s="7">
        <f t="shared" si="53"/>
        <v>5886.0300000000007</v>
      </c>
      <c r="AB2201" s="7"/>
      <c r="AC2201" s="7"/>
    </row>
    <row r="2202" spans="1:29" x14ac:dyDescent="0.25">
      <c r="A2202" t="s">
        <v>2164</v>
      </c>
      <c r="B2202">
        <v>209837</v>
      </c>
      <c r="C2202" t="s">
        <v>11079</v>
      </c>
      <c r="D2202" s="6">
        <v>44562</v>
      </c>
      <c r="E2202" t="s">
        <v>123</v>
      </c>
      <c r="F2202">
        <v>99</v>
      </c>
      <c r="G2202">
        <v>-4.67</v>
      </c>
      <c r="H2202">
        <v>94.33</v>
      </c>
      <c r="I2202" t="s">
        <v>11306</v>
      </c>
      <c r="J2202" t="s">
        <v>11307</v>
      </c>
      <c r="K2202" t="s">
        <v>11308</v>
      </c>
      <c r="L2202" t="s">
        <v>5663</v>
      </c>
      <c r="M2202" t="s">
        <v>5663</v>
      </c>
      <c r="N2202" t="s">
        <v>5663</v>
      </c>
      <c r="O2202" t="s">
        <v>5663</v>
      </c>
      <c r="P2202" t="s">
        <v>5663</v>
      </c>
      <c r="Q2202">
        <v>74.506669712199994</v>
      </c>
      <c r="R2202">
        <v>7376.16</v>
      </c>
      <c r="T2202" s="13">
        <v>0</v>
      </c>
      <c r="U2202" s="13">
        <v>-347.95</v>
      </c>
      <c r="V2202" s="13">
        <v>71.47</v>
      </c>
      <c r="W2202" s="13">
        <v>6741.87</v>
      </c>
      <c r="X2202" s="13">
        <v>286.33999999999997</v>
      </c>
      <c r="Y2202" s="13">
        <v>7376.16</v>
      </c>
      <c r="Z2202" s="7">
        <f t="shared" si="53"/>
        <v>7376.16</v>
      </c>
      <c r="AB2202" s="7"/>
      <c r="AC2202" s="7"/>
    </row>
    <row r="2203" spans="1:29" x14ac:dyDescent="0.25">
      <c r="A2203" t="s">
        <v>2164</v>
      </c>
      <c r="B2203">
        <v>209838</v>
      </c>
      <c r="C2203" t="s">
        <v>11080</v>
      </c>
      <c r="D2203" s="6">
        <v>44562</v>
      </c>
      <c r="E2203" t="s">
        <v>123</v>
      </c>
      <c r="F2203">
        <v>71</v>
      </c>
      <c r="G2203">
        <v>-3.46</v>
      </c>
      <c r="H2203">
        <v>67.540000000000006</v>
      </c>
      <c r="I2203" t="s">
        <v>11309</v>
      </c>
      <c r="J2203" t="s">
        <v>11310</v>
      </c>
      <c r="K2203" t="s">
        <v>11311</v>
      </c>
      <c r="L2203" t="s">
        <v>5663</v>
      </c>
      <c r="M2203" t="s">
        <v>5663</v>
      </c>
      <c r="N2203" t="s">
        <v>5663</v>
      </c>
      <c r="O2203" t="s">
        <v>5663</v>
      </c>
      <c r="P2203" t="s">
        <v>5663</v>
      </c>
      <c r="Q2203">
        <v>74.506669712199994</v>
      </c>
      <c r="R2203">
        <v>6631.09</v>
      </c>
      <c r="T2203" s="13">
        <v>1341.12</v>
      </c>
      <c r="U2203" s="13">
        <v>-257.79000000000002</v>
      </c>
      <c r="V2203" s="13">
        <v>71.47</v>
      </c>
      <c r="W2203" s="13">
        <v>4827.16</v>
      </c>
      <c r="X2203" s="13">
        <v>205.02</v>
      </c>
      <c r="Y2203" s="13">
        <v>6631.09</v>
      </c>
      <c r="Z2203" s="7">
        <f t="shared" si="53"/>
        <v>6631.09</v>
      </c>
      <c r="AB2203" s="7"/>
      <c r="AC2203" s="7"/>
    </row>
    <row r="2204" spans="1:29" x14ac:dyDescent="0.25">
      <c r="A2204" t="s">
        <v>2164</v>
      </c>
      <c r="B2204">
        <v>209839</v>
      </c>
      <c r="C2204" t="s">
        <v>11081</v>
      </c>
      <c r="D2204" s="6">
        <v>44562</v>
      </c>
      <c r="E2204" t="s">
        <v>123</v>
      </c>
      <c r="F2204">
        <v>32</v>
      </c>
      <c r="G2204">
        <v>-1.75</v>
      </c>
      <c r="H2204">
        <v>30.25</v>
      </c>
      <c r="I2204" t="s">
        <v>11312</v>
      </c>
      <c r="J2204" t="s">
        <v>10987</v>
      </c>
      <c r="K2204" t="s">
        <v>10988</v>
      </c>
      <c r="L2204" t="s">
        <v>5663</v>
      </c>
      <c r="M2204" t="s">
        <v>5663</v>
      </c>
      <c r="N2204" t="s">
        <v>5663</v>
      </c>
      <c r="O2204" t="s">
        <v>5663</v>
      </c>
      <c r="P2204" t="s">
        <v>5663</v>
      </c>
      <c r="Q2204">
        <v>74.506669712199994</v>
      </c>
      <c r="R2204">
        <v>2980.27</v>
      </c>
      <c r="T2204" s="13">
        <v>596.04999999999995</v>
      </c>
      <c r="U2204" s="13">
        <v>-130.38999999999999</v>
      </c>
      <c r="V2204" s="13">
        <v>71.47</v>
      </c>
      <c r="W2204" s="13">
        <v>2162</v>
      </c>
      <c r="X2204" s="13">
        <v>91.83</v>
      </c>
      <c r="Y2204" s="13">
        <v>2980.27</v>
      </c>
      <c r="Z2204" s="7">
        <f t="shared" si="53"/>
        <v>2980.2699999999995</v>
      </c>
      <c r="AB2204" s="7"/>
      <c r="AC2204" s="7"/>
    </row>
    <row r="2205" spans="1:29" x14ac:dyDescent="0.25">
      <c r="A2205" t="s">
        <v>2164</v>
      </c>
      <c r="B2205">
        <v>209841</v>
      </c>
      <c r="C2205" t="s">
        <v>11082</v>
      </c>
      <c r="D2205" s="6">
        <v>44562</v>
      </c>
      <c r="E2205" t="s">
        <v>123</v>
      </c>
      <c r="F2205">
        <v>20</v>
      </c>
      <c r="G2205">
        <v>-1.23</v>
      </c>
      <c r="H2205">
        <v>18.77</v>
      </c>
      <c r="I2205" t="s">
        <v>11313</v>
      </c>
      <c r="J2205" t="s">
        <v>10993</v>
      </c>
      <c r="K2205" t="s">
        <v>10994</v>
      </c>
      <c r="L2205" t="s">
        <v>5663</v>
      </c>
      <c r="M2205" t="s">
        <v>5663</v>
      </c>
      <c r="N2205" t="s">
        <v>5663</v>
      </c>
      <c r="O2205" t="s">
        <v>5663</v>
      </c>
      <c r="P2205" t="s">
        <v>5663</v>
      </c>
      <c r="Q2205">
        <v>74.506669712199994</v>
      </c>
      <c r="R2205">
        <v>1490.13</v>
      </c>
      <c r="T2205" s="13">
        <v>0</v>
      </c>
      <c r="U2205" s="13">
        <v>-91.64</v>
      </c>
      <c r="V2205" s="13">
        <v>71.47</v>
      </c>
      <c r="W2205" s="13">
        <v>1341.51</v>
      </c>
      <c r="X2205" s="13">
        <v>56.98</v>
      </c>
      <c r="Y2205" s="13">
        <v>1490.13</v>
      </c>
      <c r="Z2205" s="7">
        <f t="shared" si="53"/>
        <v>1490.13</v>
      </c>
      <c r="AB2205" s="7"/>
      <c r="AC2205" s="7"/>
    </row>
    <row r="2206" spans="1:29" x14ac:dyDescent="0.25">
      <c r="A2206" t="s">
        <v>2164</v>
      </c>
      <c r="B2206">
        <v>209842</v>
      </c>
      <c r="C2206" t="s">
        <v>11083</v>
      </c>
      <c r="D2206" s="6">
        <v>44562</v>
      </c>
      <c r="E2206" t="s">
        <v>123</v>
      </c>
      <c r="F2206">
        <v>71</v>
      </c>
      <c r="G2206">
        <v>-3.46</v>
      </c>
      <c r="H2206">
        <v>67.540000000000006</v>
      </c>
      <c r="I2206" t="s">
        <v>11314</v>
      </c>
      <c r="J2206" t="s">
        <v>11315</v>
      </c>
      <c r="K2206" t="s">
        <v>11316</v>
      </c>
      <c r="L2206" t="s">
        <v>5663</v>
      </c>
      <c r="M2206" t="s">
        <v>5663</v>
      </c>
      <c r="N2206" t="s">
        <v>5663</v>
      </c>
      <c r="O2206" t="s">
        <v>5663</v>
      </c>
      <c r="P2206" t="s">
        <v>5663</v>
      </c>
      <c r="Q2206">
        <v>74.506669712199994</v>
      </c>
      <c r="R2206">
        <v>6631.09</v>
      </c>
      <c r="T2206" s="13">
        <v>1341.12</v>
      </c>
      <c r="U2206" s="13">
        <v>-257.79000000000002</v>
      </c>
      <c r="V2206" s="13">
        <v>71.47</v>
      </c>
      <c r="W2206" s="13">
        <v>4827.16</v>
      </c>
      <c r="X2206" s="13">
        <v>205.02</v>
      </c>
      <c r="Y2206" s="13">
        <v>6631.09</v>
      </c>
      <c r="Z2206" s="7">
        <f t="shared" si="53"/>
        <v>6631.09</v>
      </c>
      <c r="AB2206" s="7"/>
      <c r="AC2206" s="7"/>
    </row>
    <row r="2207" spans="1:29" x14ac:dyDescent="0.25">
      <c r="A2207" t="s">
        <v>2164</v>
      </c>
      <c r="B2207">
        <v>209843</v>
      </c>
      <c r="C2207" t="s">
        <v>11084</v>
      </c>
      <c r="D2207" s="6">
        <v>44563</v>
      </c>
      <c r="E2207" t="s">
        <v>123</v>
      </c>
      <c r="F2207">
        <v>99</v>
      </c>
      <c r="G2207">
        <v>-4.67</v>
      </c>
      <c r="H2207">
        <v>94.33</v>
      </c>
      <c r="I2207" t="s">
        <v>11317</v>
      </c>
      <c r="J2207" t="s">
        <v>11318</v>
      </c>
      <c r="K2207" t="s">
        <v>11319</v>
      </c>
      <c r="L2207" t="s">
        <v>5663</v>
      </c>
      <c r="M2207" t="s">
        <v>5663</v>
      </c>
      <c r="N2207" t="s">
        <v>5663</v>
      </c>
      <c r="O2207" t="s">
        <v>5663</v>
      </c>
      <c r="P2207" t="s">
        <v>5663</v>
      </c>
      <c r="Q2207">
        <v>74.533533575299998</v>
      </c>
      <c r="R2207">
        <v>7378.82</v>
      </c>
      <c r="T2207" s="13">
        <v>0</v>
      </c>
      <c r="U2207" s="13">
        <v>-348.07</v>
      </c>
      <c r="V2207" s="13">
        <v>71.47</v>
      </c>
      <c r="W2207" s="13">
        <v>6741.69</v>
      </c>
      <c r="X2207" s="13">
        <v>289.06</v>
      </c>
      <c r="Y2207" s="13">
        <v>7378.82</v>
      </c>
      <c r="Z2207" s="7">
        <f t="shared" si="53"/>
        <v>7378.82</v>
      </c>
      <c r="AB2207" s="7"/>
      <c r="AC2207" s="7"/>
    </row>
    <row r="2208" spans="1:29" x14ac:dyDescent="0.25">
      <c r="A2208" t="s">
        <v>2164</v>
      </c>
      <c r="B2208">
        <v>209844</v>
      </c>
      <c r="C2208" t="s">
        <v>11085</v>
      </c>
      <c r="D2208" s="6">
        <v>44563</v>
      </c>
      <c r="E2208" t="s">
        <v>123</v>
      </c>
      <c r="F2208">
        <v>87</v>
      </c>
      <c r="G2208">
        <v>-4.1500000000000004</v>
      </c>
      <c r="H2208">
        <v>82.85</v>
      </c>
      <c r="I2208" t="s">
        <v>11320</v>
      </c>
      <c r="J2208" t="s">
        <v>11321</v>
      </c>
      <c r="K2208" t="s">
        <v>11322</v>
      </c>
      <c r="L2208" t="s">
        <v>5663</v>
      </c>
      <c r="M2208" t="s">
        <v>5663</v>
      </c>
      <c r="N2208" t="s">
        <v>5663</v>
      </c>
      <c r="O2208" t="s">
        <v>5663</v>
      </c>
      <c r="P2208" t="s">
        <v>5663</v>
      </c>
      <c r="Q2208">
        <v>74.533533575299998</v>
      </c>
      <c r="R2208">
        <v>8124.16</v>
      </c>
      <c r="T2208" s="13">
        <v>1639.74</v>
      </c>
      <c r="U2208" s="13">
        <v>-309.31</v>
      </c>
      <c r="V2208" s="13">
        <v>71.47</v>
      </c>
      <c r="W2208" s="13">
        <v>5921.23</v>
      </c>
      <c r="X2208" s="13">
        <v>253.88</v>
      </c>
      <c r="Y2208" s="13">
        <v>8124.16</v>
      </c>
      <c r="Z2208" s="7">
        <f t="shared" si="53"/>
        <v>8124.16</v>
      </c>
      <c r="AB2208" s="7"/>
      <c r="AC2208" s="7"/>
    </row>
    <row r="2209" spans="1:29" x14ac:dyDescent="0.25">
      <c r="A2209" t="s">
        <v>2164</v>
      </c>
      <c r="B2209">
        <v>209845</v>
      </c>
      <c r="C2209" t="s">
        <v>11086</v>
      </c>
      <c r="D2209" s="6">
        <v>44563</v>
      </c>
      <c r="E2209" t="s">
        <v>123</v>
      </c>
      <c r="F2209">
        <v>20</v>
      </c>
      <c r="G2209">
        <v>-1.23</v>
      </c>
      <c r="H2209">
        <v>18.77</v>
      </c>
      <c r="I2209" t="s">
        <v>11323</v>
      </c>
      <c r="J2209" t="s">
        <v>11324</v>
      </c>
      <c r="K2209" t="s">
        <v>11325</v>
      </c>
      <c r="L2209" t="s">
        <v>5663</v>
      </c>
      <c r="M2209" t="s">
        <v>5663</v>
      </c>
      <c r="N2209" t="s">
        <v>5663</v>
      </c>
      <c r="O2209" t="s">
        <v>5663</v>
      </c>
      <c r="P2209" t="s">
        <v>5663</v>
      </c>
      <c r="Q2209">
        <v>74.533533575299998</v>
      </c>
      <c r="R2209">
        <v>1490.67</v>
      </c>
      <c r="T2209" s="13">
        <v>0</v>
      </c>
      <c r="U2209" s="13">
        <v>-91.68</v>
      </c>
      <c r="V2209" s="13">
        <v>71.47</v>
      </c>
      <c r="W2209" s="13">
        <v>1341.48</v>
      </c>
      <c r="X2209" s="13">
        <v>57.51</v>
      </c>
      <c r="Y2209" s="13">
        <v>1490.67</v>
      </c>
      <c r="Z2209" s="7">
        <f t="shared" si="53"/>
        <v>1490.67</v>
      </c>
      <c r="AB2209" s="7"/>
      <c r="AC2209" s="7"/>
    </row>
    <row r="2210" spans="1:29" x14ac:dyDescent="0.25">
      <c r="A2210" t="s">
        <v>2164</v>
      </c>
      <c r="B2210">
        <v>209849</v>
      </c>
      <c r="C2210" t="s">
        <v>11087</v>
      </c>
      <c r="D2210" s="6">
        <v>44563</v>
      </c>
      <c r="E2210" t="s">
        <v>123</v>
      </c>
      <c r="F2210">
        <v>16</v>
      </c>
      <c r="G2210">
        <v>-1.05</v>
      </c>
      <c r="H2210">
        <v>14.95</v>
      </c>
      <c r="I2210" t="s">
        <v>11326</v>
      </c>
      <c r="J2210" t="s">
        <v>11327</v>
      </c>
      <c r="K2210" t="s">
        <v>11328</v>
      </c>
      <c r="L2210" t="s">
        <v>5663</v>
      </c>
      <c r="M2210" t="s">
        <v>5663</v>
      </c>
      <c r="N2210" t="s">
        <v>5663</v>
      </c>
      <c r="O2210" t="s">
        <v>5663</v>
      </c>
      <c r="P2210" t="s">
        <v>5663</v>
      </c>
      <c r="Q2210">
        <v>74.533533575299998</v>
      </c>
      <c r="R2210">
        <v>1490.67</v>
      </c>
      <c r="T2210" s="13">
        <v>298.13</v>
      </c>
      <c r="U2210" s="13">
        <v>-78.260000000000005</v>
      </c>
      <c r="V2210" s="13">
        <v>71.47</v>
      </c>
      <c r="W2210" s="13">
        <v>1068.47</v>
      </c>
      <c r="X2210" s="13">
        <v>45.81</v>
      </c>
      <c r="Y2210" s="13">
        <v>1490.67</v>
      </c>
      <c r="Z2210" s="7">
        <f t="shared" si="53"/>
        <v>1490.67</v>
      </c>
      <c r="AB2210" s="7"/>
      <c r="AC2210" s="7"/>
    </row>
    <row r="2211" spans="1:29" x14ac:dyDescent="0.25">
      <c r="A2211" t="s">
        <v>2164</v>
      </c>
      <c r="B2211">
        <v>209851</v>
      </c>
      <c r="C2211" t="s">
        <v>11088</v>
      </c>
      <c r="D2211" s="6">
        <v>44564</v>
      </c>
      <c r="E2211" t="s">
        <v>123</v>
      </c>
      <c r="F2211">
        <v>39</v>
      </c>
      <c r="G2211">
        <v>-2.0499999999999998</v>
      </c>
      <c r="H2211">
        <v>36.950000000000003</v>
      </c>
      <c r="I2211" t="s">
        <v>11329</v>
      </c>
      <c r="J2211" t="s">
        <v>11330</v>
      </c>
      <c r="K2211" t="s">
        <v>11331</v>
      </c>
      <c r="L2211" t="s">
        <v>5663</v>
      </c>
      <c r="M2211" t="s">
        <v>5663</v>
      </c>
      <c r="N2211" t="s">
        <v>5663</v>
      </c>
      <c r="O2211" t="s">
        <v>5663</v>
      </c>
      <c r="P2211" t="s">
        <v>5663</v>
      </c>
      <c r="Q2211">
        <v>74.399601701999998</v>
      </c>
      <c r="R2211">
        <v>3645.58</v>
      </c>
      <c r="T2211" s="13">
        <v>744</v>
      </c>
      <c r="U2211" s="13">
        <v>-152.52000000000001</v>
      </c>
      <c r="V2211" s="13">
        <v>71.47</v>
      </c>
      <c r="W2211" s="13">
        <v>2640.86</v>
      </c>
      <c r="X2211" s="13">
        <v>108.2</v>
      </c>
      <c r="Y2211" s="13">
        <v>3645.58</v>
      </c>
      <c r="Z2211" s="7">
        <f t="shared" si="53"/>
        <v>3645.58</v>
      </c>
      <c r="AB2211" s="7"/>
      <c r="AC2211" s="7"/>
    </row>
    <row r="2212" spans="1:29" x14ac:dyDescent="0.25">
      <c r="A2212" t="s">
        <v>2164</v>
      </c>
      <c r="B2212">
        <v>209852</v>
      </c>
      <c r="C2212" t="s">
        <v>11089</v>
      </c>
      <c r="D2212" s="6">
        <v>44564</v>
      </c>
      <c r="E2212" t="s">
        <v>123</v>
      </c>
      <c r="F2212">
        <v>79</v>
      </c>
      <c r="G2212">
        <v>-3.8</v>
      </c>
      <c r="H2212">
        <v>75.2</v>
      </c>
      <c r="I2212" t="s">
        <v>11332</v>
      </c>
      <c r="J2212" t="s">
        <v>11333</v>
      </c>
      <c r="K2212" t="s">
        <v>11334</v>
      </c>
      <c r="L2212" t="s">
        <v>5663</v>
      </c>
      <c r="M2212" t="s">
        <v>5663</v>
      </c>
      <c r="N2212" t="s">
        <v>5663</v>
      </c>
      <c r="O2212" t="s">
        <v>5663</v>
      </c>
      <c r="P2212" t="s">
        <v>5663</v>
      </c>
      <c r="Q2212">
        <v>74.399601701999998</v>
      </c>
      <c r="R2212">
        <v>7365.56</v>
      </c>
      <c r="T2212" s="13">
        <v>1487.99</v>
      </c>
      <c r="U2212" s="13">
        <v>-282.72000000000003</v>
      </c>
      <c r="V2212" s="13">
        <v>71.47</v>
      </c>
      <c r="W2212" s="13">
        <v>5374.64</v>
      </c>
      <c r="X2212" s="13">
        <v>220.21</v>
      </c>
      <c r="Y2212" s="13">
        <v>7365.56</v>
      </c>
      <c r="Z2212" s="7">
        <f t="shared" si="53"/>
        <v>7365.56</v>
      </c>
      <c r="AB2212" s="7"/>
      <c r="AC2212" s="7"/>
    </row>
    <row r="2213" spans="1:29" x14ac:dyDescent="0.25">
      <c r="A2213" t="s">
        <v>2164</v>
      </c>
      <c r="B2213">
        <v>209853</v>
      </c>
      <c r="C2213" t="s">
        <v>11090</v>
      </c>
      <c r="D2213" s="6">
        <v>44564</v>
      </c>
      <c r="E2213" t="s">
        <v>123</v>
      </c>
      <c r="F2213">
        <v>16</v>
      </c>
      <c r="G2213">
        <v>-1.05</v>
      </c>
      <c r="H2213">
        <v>14.95</v>
      </c>
      <c r="I2213" t="s">
        <v>11335</v>
      </c>
      <c r="J2213" t="s">
        <v>11336</v>
      </c>
      <c r="K2213" t="s">
        <v>11337</v>
      </c>
      <c r="L2213" t="s">
        <v>5663</v>
      </c>
      <c r="M2213" t="s">
        <v>5663</v>
      </c>
      <c r="N2213" t="s">
        <v>5663</v>
      </c>
      <c r="O2213" t="s">
        <v>5663</v>
      </c>
      <c r="P2213" t="s">
        <v>5663</v>
      </c>
      <c r="Q2213">
        <v>74.399601701999998</v>
      </c>
      <c r="R2213">
        <v>1487.99</v>
      </c>
      <c r="T2213" s="13">
        <v>297.60000000000002</v>
      </c>
      <c r="U2213" s="13">
        <v>-78.12</v>
      </c>
      <c r="V2213" s="13">
        <v>71.47</v>
      </c>
      <c r="W2213" s="13">
        <v>1068.5</v>
      </c>
      <c r="X2213" s="13">
        <v>43.77</v>
      </c>
      <c r="Y2213" s="13">
        <v>1487.99</v>
      </c>
      <c r="Z2213" s="7">
        <f t="shared" si="53"/>
        <v>1487.9899999999998</v>
      </c>
      <c r="AB2213" s="7"/>
      <c r="AC2213" s="7"/>
    </row>
    <row r="2214" spans="1:29" x14ac:dyDescent="0.25">
      <c r="A2214" t="s">
        <v>2164</v>
      </c>
      <c r="B2214">
        <v>209854</v>
      </c>
      <c r="C2214" t="s">
        <v>11091</v>
      </c>
      <c r="D2214" s="6">
        <v>44564</v>
      </c>
      <c r="E2214" t="s">
        <v>123</v>
      </c>
      <c r="F2214">
        <v>16</v>
      </c>
      <c r="G2214">
        <v>-1.05</v>
      </c>
      <c r="H2214">
        <v>14.95</v>
      </c>
      <c r="I2214" t="s">
        <v>11338</v>
      </c>
      <c r="J2214" t="s">
        <v>11339</v>
      </c>
      <c r="K2214" t="s">
        <v>11340</v>
      </c>
      <c r="L2214" t="s">
        <v>5663</v>
      </c>
      <c r="M2214" t="s">
        <v>5663</v>
      </c>
      <c r="N2214" t="s">
        <v>5663</v>
      </c>
      <c r="O2214" t="s">
        <v>5663</v>
      </c>
      <c r="P2214" t="s">
        <v>5663</v>
      </c>
      <c r="Q2214">
        <v>74.399601701999998</v>
      </c>
      <c r="R2214">
        <v>1487.99</v>
      </c>
      <c r="T2214" s="13">
        <v>297.60000000000002</v>
      </c>
      <c r="U2214" s="13">
        <v>-78.12</v>
      </c>
      <c r="V2214" s="13">
        <v>71.47</v>
      </c>
      <c r="W2214" s="13">
        <v>1068.5</v>
      </c>
      <c r="X2214" s="13">
        <v>43.77</v>
      </c>
      <c r="Y2214" s="13">
        <v>1487.99</v>
      </c>
      <c r="Z2214" s="7">
        <f t="shared" si="53"/>
        <v>1487.9899999999998</v>
      </c>
      <c r="AB2214" s="7"/>
      <c r="AC2214" s="7"/>
    </row>
    <row r="2215" spans="1:29" x14ac:dyDescent="0.25">
      <c r="A2215" t="s">
        <v>2164</v>
      </c>
      <c r="B2215">
        <v>209855</v>
      </c>
      <c r="C2215" t="s">
        <v>11092</v>
      </c>
      <c r="D2215" s="6">
        <v>44564</v>
      </c>
      <c r="E2215" t="s">
        <v>123</v>
      </c>
      <c r="F2215">
        <v>79</v>
      </c>
      <c r="G2215">
        <v>-3.8</v>
      </c>
      <c r="H2215">
        <v>75.2</v>
      </c>
      <c r="I2215" t="s">
        <v>11341</v>
      </c>
      <c r="J2215" t="s">
        <v>11342</v>
      </c>
      <c r="K2215" t="s">
        <v>11343</v>
      </c>
      <c r="L2215" t="s">
        <v>5663</v>
      </c>
      <c r="M2215" t="s">
        <v>5663</v>
      </c>
      <c r="N2215" t="s">
        <v>5663</v>
      </c>
      <c r="O2215" t="s">
        <v>5663</v>
      </c>
      <c r="P2215" t="s">
        <v>5663</v>
      </c>
      <c r="Q2215">
        <v>74.399601701999998</v>
      </c>
      <c r="R2215">
        <v>7365.56</v>
      </c>
      <c r="T2215" s="13">
        <v>1487.99</v>
      </c>
      <c r="U2215" s="13">
        <v>-282.72000000000003</v>
      </c>
      <c r="V2215" s="13">
        <v>71.47</v>
      </c>
      <c r="W2215" s="13">
        <v>5374.64</v>
      </c>
      <c r="X2215" s="13">
        <v>220.21</v>
      </c>
      <c r="Y2215" s="13">
        <v>7365.56</v>
      </c>
      <c r="Z2215" s="7">
        <f t="shared" si="53"/>
        <v>7365.56</v>
      </c>
      <c r="AB2215" s="7"/>
      <c r="AC2215" s="7"/>
    </row>
    <row r="2216" spans="1:29" x14ac:dyDescent="0.25">
      <c r="A2216" t="s">
        <v>2164</v>
      </c>
      <c r="B2216">
        <v>209856</v>
      </c>
      <c r="C2216" t="s">
        <v>11093</v>
      </c>
      <c r="D2216" s="6">
        <v>44564</v>
      </c>
      <c r="E2216" t="s">
        <v>123</v>
      </c>
      <c r="F2216">
        <v>32</v>
      </c>
      <c r="G2216">
        <v>-1.75</v>
      </c>
      <c r="H2216">
        <v>30.25</v>
      </c>
      <c r="I2216" t="s">
        <v>11344</v>
      </c>
      <c r="J2216" t="s">
        <v>11041</v>
      </c>
      <c r="K2216" t="s">
        <v>11042</v>
      </c>
      <c r="L2216" t="s">
        <v>5663</v>
      </c>
      <c r="M2216" t="s">
        <v>5663</v>
      </c>
      <c r="N2216" t="s">
        <v>5663</v>
      </c>
      <c r="O2216" t="s">
        <v>5663</v>
      </c>
      <c r="P2216" t="s">
        <v>5663</v>
      </c>
      <c r="Q2216">
        <v>74.399601701999998</v>
      </c>
      <c r="R2216">
        <v>2975.98</v>
      </c>
      <c r="T2216" s="13">
        <v>595.20000000000005</v>
      </c>
      <c r="U2216" s="13">
        <v>-130.19999999999999</v>
      </c>
      <c r="V2216" s="13">
        <v>71.47</v>
      </c>
      <c r="W2216" s="13">
        <v>2162.0100000000002</v>
      </c>
      <c r="X2216" s="13">
        <v>88.57</v>
      </c>
      <c r="Y2216" s="13">
        <v>2975.98</v>
      </c>
      <c r="Z2216" s="7">
        <f t="shared" si="53"/>
        <v>2975.9800000000005</v>
      </c>
      <c r="AB2216" s="7"/>
      <c r="AC2216" s="7"/>
    </row>
    <row r="2217" spans="1:29" x14ac:dyDescent="0.25">
      <c r="A2217" t="s">
        <v>2164</v>
      </c>
      <c r="B2217">
        <v>209857</v>
      </c>
      <c r="C2217" t="s">
        <v>11094</v>
      </c>
      <c r="D2217" s="6">
        <v>44564</v>
      </c>
      <c r="E2217" t="s">
        <v>123</v>
      </c>
      <c r="F2217">
        <v>39</v>
      </c>
      <c r="G2217">
        <v>-2.0499999999999998</v>
      </c>
      <c r="H2217">
        <v>36.950000000000003</v>
      </c>
      <c r="I2217" t="s">
        <v>11345</v>
      </c>
      <c r="J2217" t="s">
        <v>11346</v>
      </c>
      <c r="K2217" t="s">
        <v>11347</v>
      </c>
      <c r="L2217" t="s">
        <v>5663</v>
      </c>
      <c r="M2217" t="s">
        <v>5663</v>
      </c>
      <c r="N2217" t="s">
        <v>5663</v>
      </c>
      <c r="O2217" t="s">
        <v>5663</v>
      </c>
      <c r="P2217" t="s">
        <v>5663</v>
      </c>
      <c r="Q2217">
        <v>74.399601701999998</v>
      </c>
      <c r="R2217">
        <v>3645.58</v>
      </c>
      <c r="T2217" s="13">
        <v>744</v>
      </c>
      <c r="U2217" s="13">
        <v>-152.52000000000001</v>
      </c>
      <c r="V2217" s="13">
        <v>71.47</v>
      </c>
      <c r="W2217" s="13">
        <v>2640.86</v>
      </c>
      <c r="X2217" s="13">
        <v>108.2</v>
      </c>
      <c r="Y2217" s="13">
        <v>3645.58</v>
      </c>
      <c r="Z2217" s="7">
        <f t="shared" si="53"/>
        <v>3645.58</v>
      </c>
      <c r="AB2217" s="7"/>
      <c r="AC2217" s="7"/>
    </row>
    <row r="2218" spans="1:29" x14ac:dyDescent="0.25">
      <c r="A2218" t="s">
        <v>2164</v>
      </c>
      <c r="B2218">
        <v>209859</v>
      </c>
      <c r="C2218" t="s">
        <v>11095</v>
      </c>
      <c r="D2218" s="6">
        <v>44564</v>
      </c>
      <c r="E2218" t="s">
        <v>123</v>
      </c>
      <c r="F2218">
        <v>32</v>
      </c>
      <c r="G2218">
        <v>-1.75</v>
      </c>
      <c r="H2218">
        <v>30.25</v>
      </c>
      <c r="I2218" t="s">
        <v>11348</v>
      </c>
      <c r="J2218" t="s">
        <v>11349</v>
      </c>
      <c r="K2218" t="s">
        <v>11350</v>
      </c>
      <c r="L2218" t="s">
        <v>5663</v>
      </c>
      <c r="M2218" t="s">
        <v>5663</v>
      </c>
      <c r="N2218" t="s">
        <v>5663</v>
      </c>
      <c r="O2218" t="s">
        <v>5663</v>
      </c>
      <c r="P2218" t="s">
        <v>5663</v>
      </c>
      <c r="Q2218">
        <v>74.399601701999998</v>
      </c>
      <c r="R2218">
        <v>2975.98</v>
      </c>
      <c r="T2218" s="13">
        <v>595.20000000000005</v>
      </c>
      <c r="U2218" s="13">
        <v>-130.19999999999999</v>
      </c>
      <c r="V2218" s="13">
        <v>71.47</v>
      </c>
      <c r="W2218" s="13">
        <v>2162.0100000000002</v>
      </c>
      <c r="X2218" s="13">
        <v>88.57</v>
      </c>
      <c r="Y2218" s="13">
        <v>2975.98</v>
      </c>
      <c r="Z2218" s="7">
        <f t="shared" si="53"/>
        <v>2975.9800000000005</v>
      </c>
      <c r="AB2218" s="7"/>
      <c r="AC2218" s="7"/>
    </row>
    <row r="2219" spans="1:29" x14ac:dyDescent="0.25">
      <c r="A2219" t="s">
        <v>2164</v>
      </c>
      <c r="B2219">
        <v>209860</v>
      </c>
      <c r="C2219" t="s">
        <v>11096</v>
      </c>
      <c r="D2219" s="6">
        <v>44565</v>
      </c>
      <c r="E2219" t="s">
        <v>123</v>
      </c>
      <c r="F2219">
        <v>79</v>
      </c>
      <c r="G2219">
        <v>-3.8</v>
      </c>
      <c r="H2219">
        <v>75.2</v>
      </c>
      <c r="I2219" t="s">
        <v>11351</v>
      </c>
      <c r="J2219" t="s">
        <v>11352</v>
      </c>
      <c r="K2219" t="s">
        <v>11353</v>
      </c>
      <c r="L2219" t="s">
        <v>5663</v>
      </c>
      <c r="M2219" t="s">
        <v>5663</v>
      </c>
      <c r="N2219" t="s">
        <v>5663</v>
      </c>
      <c r="O2219" t="s">
        <v>5663</v>
      </c>
      <c r="P2219" t="s">
        <v>5663</v>
      </c>
      <c r="Q2219">
        <v>74.5228692588</v>
      </c>
      <c r="R2219">
        <v>7377.76</v>
      </c>
      <c r="T2219" s="13">
        <v>1490.46</v>
      </c>
      <c r="U2219" s="13">
        <v>-283.19</v>
      </c>
      <c r="V2219" s="13">
        <v>71.62</v>
      </c>
      <c r="W2219" s="13">
        <v>5385.69</v>
      </c>
      <c r="X2219" s="13">
        <v>218.42</v>
      </c>
      <c r="Y2219" s="13">
        <v>7377.76</v>
      </c>
      <c r="Z2219" s="7">
        <f t="shared" si="53"/>
        <v>7377.7599999999993</v>
      </c>
      <c r="AB2219" s="7"/>
      <c r="AC2219" s="7"/>
    </row>
    <row r="2220" spans="1:29" x14ac:dyDescent="0.25">
      <c r="A2220" t="s">
        <v>2164</v>
      </c>
      <c r="B2220">
        <v>209862</v>
      </c>
      <c r="C2220" t="s">
        <v>11097</v>
      </c>
      <c r="D2220" s="6">
        <v>44565</v>
      </c>
      <c r="E2220" t="s">
        <v>123</v>
      </c>
      <c r="F2220">
        <v>79</v>
      </c>
      <c r="G2220">
        <v>-3.8</v>
      </c>
      <c r="H2220">
        <v>75.2</v>
      </c>
      <c r="I2220" t="s">
        <v>11354</v>
      </c>
      <c r="J2220" t="s">
        <v>11355</v>
      </c>
      <c r="K2220" t="s">
        <v>11356</v>
      </c>
      <c r="L2220" t="s">
        <v>5663</v>
      </c>
      <c r="M2220" t="s">
        <v>5663</v>
      </c>
      <c r="N2220" t="s">
        <v>5663</v>
      </c>
      <c r="O2220" t="s">
        <v>5663</v>
      </c>
      <c r="P2220" t="s">
        <v>5663</v>
      </c>
      <c r="Q2220">
        <v>74.5228692588</v>
      </c>
      <c r="R2220">
        <v>7377.76</v>
      </c>
      <c r="T2220" s="13">
        <v>1490.46</v>
      </c>
      <c r="U2220" s="13">
        <v>-283.19</v>
      </c>
      <c r="V2220" s="13">
        <v>71.62</v>
      </c>
      <c r="W2220" s="13">
        <v>5385.69</v>
      </c>
      <c r="X2220" s="13">
        <v>218.42</v>
      </c>
      <c r="Y2220" s="13">
        <v>7377.76</v>
      </c>
      <c r="Z2220" s="7">
        <f t="shared" si="53"/>
        <v>7377.7599999999993</v>
      </c>
      <c r="AB2220" s="7"/>
      <c r="AC2220" s="7"/>
    </row>
    <row r="2221" spans="1:29" x14ac:dyDescent="0.25">
      <c r="A2221" t="s">
        <v>2164</v>
      </c>
      <c r="B2221">
        <v>209861</v>
      </c>
      <c r="C2221" t="s">
        <v>11098</v>
      </c>
      <c r="D2221" s="6">
        <v>44565</v>
      </c>
      <c r="E2221" t="s">
        <v>123</v>
      </c>
      <c r="F2221">
        <v>79</v>
      </c>
      <c r="G2221">
        <v>-3.8</v>
      </c>
      <c r="H2221">
        <v>75.2</v>
      </c>
      <c r="I2221" t="s">
        <v>11357</v>
      </c>
      <c r="J2221" t="s">
        <v>11358</v>
      </c>
      <c r="K2221" t="s">
        <v>11359</v>
      </c>
      <c r="L2221" t="s">
        <v>5663</v>
      </c>
      <c r="M2221" t="s">
        <v>5663</v>
      </c>
      <c r="N2221" t="s">
        <v>5663</v>
      </c>
      <c r="O2221" t="s">
        <v>5663</v>
      </c>
      <c r="P2221" t="s">
        <v>5663</v>
      </c>
      <c r="Q2221">
        <v>74.5228692588</v>
      </c>
      <c r="R2221">
        <v>7377.76</v>
      </c>
      <c r="T2221" s="13">
        <v>1490.46</v>
      </c>
      <c r="U2221" s="13">
        <v>-283.19</v>
      </c>
      <c r="V2221" s="13">
        <v>71.62</v>
      </c>
      <c r="W2221" s="13">
        <v>5385.69</v>
      </c>
      <c r="X2221" s="13">
        <v>218.42</v>
      </c>
      <c r="Y2221" s="13">
        <v>7377.76</v>
      </c>
      <c r="Z2221" s="7">
        <f t="shared" si="53"/>
        <v>7377.7599999999993</v>
      </c>
      <c r="AB2221" s="7"/>
      <c r="AC2221" s="7"/>
    </row>
    <row r="2222" spans="1:29" x14ac:dyDescent="0.25">
      <c r="A2222" t="s">
        <v>2164</v>
      </c>
      <c r="B2222">
        <v>209863</v>
      </c>
      <c r="C2222" t="s">
        <v>11099</v>
      </c>
      <c r="D2222" s="6">
        <v>44565</v>
      </c>
      <c r="E2222" t="s">
        <v>123</v>
      </c>
      <c r="F2222">
        <v>60</v>
      </c>
      <c r="G2222">
        <v>-2.97</v>
      </c>
      <c r="H2222">
        <v>57.03</v>
      </c>
      <c r="I2222" t="s">
        <v>11360</v>
      </c>
      <c r="J2222" t="s">
        <v>11361</v>
      </c>
      <c r="K2222" t="s">
        <v>11362</v>
      </c>
      <c r="L2222" t="s">
        <v>5663</v>
      </c>
      <c r="M2222" t="s">
        <v>5663</v>
      </c>
      <c r="N2222" t="s">
        <v>5663</v>
      </c>
      <c r="O2222" t="s">
        <v>5663</v>
      </c>
      <c r="P2222" t="s">
        <v>5663</v>
      </c>
      <c r="Q2222">
        <v>74.5228692588</v>
      </c>
      <c r="R2222">
        <v>4471.37</v>
      </c>
      <c r="T2222" s="13">
        <v>0</v>
      </c>
      <c r="U2222" s="13">
        <v>-221.33</v>
      </c>
      <c r="V2222" s="13">
        <v>71.62</v>
      </c>
      <c r="W2222" s="13">
        <v>4084.39</v>
      </c>
      <c r="X2222" s="13">
        <v>165.65</v>
      </c>
      <c r="Y2222" s="13">
        <v>4471.37</v>
      </c>
      <c r="Z2222" s="7">
        <f t="shared" si="53"/>
        <v>4471.37</v>
      </c>
      <c r="AB2222" s="7"/>
      <c r="AC2222" s="7"/>
    </row>
    <row r="2223" spans="1:29" x14ac:dyDescent="0.25">
      <c r="A2223" t="s">
        <v>2164</v>
      </c>
      <c r="B2223">
        <v>209864</v>
      </c>
      <c r="C2223" t="s">
        <v>11100</v>
      </c>
      <c r="D2223" s="6">
        <v>44565</v>
      </c>
      <c r="E2223" t="s">
        <v>123</v>
      </c>
      <c r="F2223">
        <v>99</v>
      </c>
      <c r="G2223">
        <v>-4.67</v>
      </c>
      <c r="H2223">
        <v>94.33</v>
      </c>
      <c r="I2223" t="s">
        <v>11363</v>
      </c>
      <c r="J2223" t="s">
        <v>11364</v>
      </c>
      <c r="K2223" t="s">
        <v>11365</v>
      </c>
      <c r="L2223" t="s">
        <v>5663</v>
      </c>
      <c r="M2223" t="s">
        <v>5663</v>
      </c>
      <c r="N2223" t="s">
        <v>5663</v>
      </c>
      <c r="O2223" t="s">
        <v>5663</v>
      </c>
      <c r="P2223" t="s">
        <v>5663</v>
      </c>
      <c r="Q2223">
        <v>74.5228692588</v>
      </c>
      <c r="R2223">
        <v>7377.76</v>
      </c>
      <c r="T2223" s="13">
        <v>0</v>
      </c>
      <c r="U2223" s="13">
        <v>-348.02</v>
      </c>
      <c r="V2223" s="13">
        <v>71.62</v>
      </c>
      <c r="W2223" s="13">
        <v>6755.75</v>
      </c>
      <c r="X2223" s="13">
        <v>273.99</v>
      </c>
      <c r="Y2223" s="13">
        <v>7377.76</v>
      </c>
      <c r="Z2223" s="7">
        <f t="shared" si="53"/>
        <v>7377.76</v>
      </c>
      <c r="AB2223" s="7"/>
      <c r="AC2223" s="7"/>
    </row>
    <row r="2224" spans="1:29" x14ac:dyDescent="0.25">
      <c r="A2224" t="s">
        <v>2164</v>
      </c>
      <c r="B2224">
        <v>209866</v>
      </c>
      <c r="C2224" t="s">
        <v>11101</v>
      </c>
      <c r="D2224" s="6">
        <v>44565</v>
      </c>
      <c r="E2224" t="s">
        <v>123</v>
      </c>
      <c r="F2224">
        <v>79</v>
      </c>
      <c r="G2224">
        <v>-3.8</v>
      </c>
      <c r="H2224">
        <v>75.2</v>
      </c>
      <c r="I2224" t="s">
        <v>11366</v>
      </c>
      <c r="J2224" t="s">
        <v>11367</v>
      </c>
      <c r="K2224" t="s">
        <v>11368</v>
      </c>
      <c r="L2224" t="s">
        <v>5663</v>
      </c>
      <c r="M2224" t="s">
        <v>5663</v>
      </c>
      <c r="N2224" t="s">
        <v>5663</v>
      </c>
      <c r="O2224" t="s">
        <v>5663</v>
      </c>
      <c r="P2224" t="s">
        <v>5663</v>
      </c>
      <c r="Q2224">
        <v>74.5228692588</v>
      </c>
      <c r="R2224">
        <v>7377.76</v>
      </c>
      <c r="T2224" s="13">
        <v>1490.46</v>
      </c>
      <c r="U2224" s="13">
        <v>-283.19</v>
      </c>
      <c r="V2224" s="13">
        <v>71.62</v>
      </c>
      <c r="W2224" s="13">
        <v>5385.69</v>
      </c>
      <c r="X2224" s="13">
        <v>218.42</v>
      </c>
      <c r="Y2224" s="13">
        <v>7377.76</v>
      </c>
      <c r="Z2224" s="7">
        <f t="shared" si="53"/>
        <v>7377.7599999999993</v>
      </c>
      <c r="AB2224" s="7"/>
      <c r="AC2224" s="7"/>
    </row>
    <row r="2225" spans="1:29" x14ac:dyDescent="0.25">
      <c r="A2225" t="s">
        <v>2164</v>
      </c>
      <c r="B2225">
        <v>209867</v>
      </c>
      <c r="C2225" t="s">
        <v>11102</v>
      </c>
      <c r="D2225" s="6">
        <v>44565</v>
      </c>
      <c r="E2225" t="s">
        <v>123</v>
      </c>
      <c r="F2225">
        <v>39</v>
      </c>
      <c r="G2225">
        <v>-2.0499999999999998</v>
      </c>
      <c r="H2225">
        <v>36.950000000000003</v>
      </c>
      <c r="I2225" t="s">
        <v>11369</v>
      </c>
      <c r="J2225" t="s">
        <v>11370</v>
      </c>
      <c r="K2225" t="s">
        <v>11371</v>
      </c>
      <c r="L2225" t="s">
        <v>5663</v>
      </c>
      <c r="M2225" t="s">
        <v>5663</v>
      </c>
      <c r="N2225" t="s">
        <v>5663</v>
      </c>
      <c r="O2225" t="s">
        <v>5663</v>
      </c>
      <c r="P2225" t="s">
        <v>5663</v>
      </c>
      <c r="Q2225">
        <v>74.5228692588</v>
      </c>
      <c r="R2225">
        <v>3651.62</v>
      </c>
      <c r="T2225" s="13">
        <v>745.23</v>
      </c>
      <c r="U2225" s="13">
        <v>-152.77000000000001</v>
      </c>
      <c r="V2225" s="13">
        <v>71.62</v>
      </c>
      <c r="W2225" s="13">
        <v>2646.29</v>
      </c>
      <c r="X2225" s="13">
        <v>107.33</v>
      </c>
      <c r="Y2225" s="13">
        <v>3651.62</v>
      </c>
      <c r="Z2225" s="7">
        <f t="shared" si="53"/>
        <v>3651.62</v>
      </c>
      <c r="AB2225" s="7"/>
      <c r="AC2225" s="7"/>
    </row>
    <row r="2226" spans="1:29" x14ac:dyDescent="0.25">
      <c r="A2226" t="s">
        <v>2164</v>
      </c>
      <c r="B2226">
        <v>209868</v>
      </c>
      <c r="C2226" t="s">
        <v>11103</v>
      </c>
      <c r="D2226" s="6">
        <v>44565</v>
      </c>
      <c r="E2226" t="s">
        <v>123</v>
      </c>
      <c r="F2226">
        <v>10</v>
      </c>
      <c r="G2226">
        <v>-0.79</v>
      </c>
      <c r="H2226">
        <v>9.2100000000000009</v>
      </c>
      <c r="I2226" t="s">
        <v>11372</v>
      </c>
      <c r="J2226" t="s">
        <v>11370</v>
      </c>
      <c r="K2226" t="s">
        <v>11371</v>
      </c>
      <c r="L2226" t="s">
        <v>5663</v>
      </c>
      <c r="M2226" t="s">
        <v>5663</v>
      </c>
      <c r="N2226" t="s">
        <v>5663</v>
      </c>
      <c r="O2226" t="s">
        <v>5663</v>
      </c>
      <c r="P2226" t="s">
        <v>5663</v>
      </c>
      <c r="Q2226">
        <v>74.5228692588</v>
      </c>
      <c r="R2226">
        <v>745.23</v>
      </c>
      <c r="T2226" s="13">
        <v>0</v>
      </c>
      <c r="U2226" s="13">
        <v>-58.87</v>
      </c>
      <c r="V2226" s="13">
        <v>71.62</v>
      </c>
      <c r="W2226" s="13">
        <v>659.6</v>
      </c>
      <c r="X2226" s="13">
        <v>26.76</v>
      </c>
      <c r="Y2226" s="13">
        <v>745.23</v>
      </c>
      <c r="Z2226" s="7">
        <f t="shared" si="53"/>
        <v>745.23</v>
      </c>
      <c r="AB2226" s="7"/>
      <c r="AC2226" s="7"/>
    </row>
    <row r="2227" spans="1:29" x14ac:dyDescent="0.25">
      <c r="A2227" t="s">
        <v>2164</v>
      </c>
      <c r="B2227">
        <v>209869</v>
      </c>
      <c r="C2227" t="s">
        <v>11104</v>
      </c>
      <c r="D2227" s="6">
        <v>44566</v>
      </c>
      <c r="E2227" t="s">
        <v>123</v>
      </c>
      <c r="F2227">
        <v>16</v>
      </c>
      <c r="G2227">
        <v>-1.05</v>
      </c>
      <c r="H2227">
        <v>14.95</v>
      </c>
      <c r="I2227" t="s">
        <v>11373</v>
      </c>
      <c r="J2227" t="s">
        <v>11355</v>
      </c>
      <c r="K2227" t="s">
        <v>11356</v>
      </c>
      <c r="L2227" t="s">
        <v>5663</v>
      </c>
      <c r="M2227" t="s">
        <v>5663</v>
      </c>
      <c r="N2227" t="s">
        <v>5663</v>
      </c>
      <c r="O2227" t="s">
        <v>5663</v>
      </c>
      <c r="P2227" t="s">
        <v>5663</v>
      </c>
      <c r="Q2227">
        <v>74.304705212599998</v>
      </c>
      <c r="R2227">
        <v>1486.09</v>
      </c>
      <c r="T2227" s="13">
        <v>297.22000000000003</v>
      </c>
      <c r="U2227" s="13">
        <v>-78.02</v>
      </c>
      <c r="V2227" s="13">
        <v>71.73</v>
      </c>
      <c r="W2227" s="13">
        <v>1072.42</v>
      </c>
      <c r="X2227" s="13">
        <v>38.43</v>
      </c>
      <c r="Y2227" s="13">
        <v>1486.09</v>
      </c>
      <c r="Z2227" s="7">
        <f t="shared" si="53"/>
        <v>1486.0900000000001</v>
      </c>
      <c r="AB2227" s="7"/>
      <c r="AC2227" s="7"/>
    </row>
    <row r="2228" spans="1:29" x14ac:dyDescent="0.25">
      <c r="A2228" t="s">
        <v>2164</v>
      </c>
      <c r="B2228">
        <v>209870</v>
      </c>
      <c r="C2228" t="s">
        <v>11105</v>
      </c>
      <c r="D2228" s="6">
        <v>44566</v>
      </c>
      <c r="E2228" t="s">
        <v>123</v>
      </c>
      <c r="F2228">
        <v>89</v>
      </c>
      <c r="G2228">
        <v>-4.24</v>
      </c>
      <c r="H2228">
        <v>84.76</v>
      </c>
      <c r="I2228" t="s">
        <v>11374</v>
      </c>
      <c r="J2228" t="s">
        <v>11375</v>
      </c>
      <c r="K2228" t="s">
        <v>11376</v>
      </c>
      <c r="L2228" t="s">
        <v>5663</v>
      </c>
      <c r="M2228" t="s">
        <v>5663</v>
      </c>
      <c r="N2228" t="s">
        <v>5663</v>
      </c>
      <c r="O2228" t="s">
        <v>5663</v>
      </c>
      <c r="P2228" t="s">
        <v>5663</v>
      </c>
      <c r="Q2228">
        <v>74.304705212599998</v>
      </c>
      <c r="R2228">
        <v>7356.17</v>
      </c>
      <c r="T2228" s="13">
        <v>743.05</v>
      </c>
      <c r="U2228" s="13">
        <v>-315.05</v>
      </c>
      <c r="V2228" s="13">
        <v>71.73</v>
      </c>
      <c r="W2228" s="13">
        <v>6080.16</v>
      </c>
      <c r="X2228" s="13">
        <v>217.91</v>
      </c>
      <c r="Y2228" s="13">
        <v>7356.17</v>
      </c>
      <c r="Z2228" s="7">
        <f t="shared" si="53"/>
        <v>7356.17</v>
      </c>
      <c r="AB2228" s="7"/>
      <c r="AC2228" s="7"/>
    </row>
    <row r="2229" spans="1:29" x14ac:dyDescent="0.25">
      <c r="A2229" t="s">
        <v>2164</v>
      </c>
      <c r="B2229">
        <v>209871</v>
      </c>
      <c r="C2229" t="s">
        <v>11106</v>
      </c>
      <c r="D2229" s="6">
        <v>44566</v>
      </c>
      <c r="E2229" t="s">
        <v>123</v>
      </c>
      <c r="F2229">
        <v>79</v>
      </c>
      <c r="G2229">
        <v>-3.8</v>
      </c>
      <c r="H2229">
        <v>75.2</v>
      </c>
      <c r="I2229" t="s">
        <v>11377</v>
      </c>
      <c r="J2229" t="s">
        <v>11336</v>
      </c>
      <c r="K2229" t="s">
        <v>11337</v>
      </c>
      <c r="L2229" t="s">
        <v>5663</v>
      </c>
      <c r="M2229" t="s">
        <v>5663</v>
      </c>
      <c r="N2229" t="s">
        <v>5663</v>
      </c>
      <c r="O2229" t="s">
        <v>5663</v>
      </c>
      <c r="P2229" t="s">
        <v>5663</v>
      </c>
      <c r="Q2229">
        <v>74.304705212599998</v>
      </c>
      <c r="R2229">
        <v>7356.17</v>
      </c>
      <c r="T2229" s="13">
        <v>1486.09</v>
      </c>
      <c r="U2229" s="13">
        <v>-282.36</v>
      </c>
      <c r="V2229" s="13">
        <v>71.73</v>
      </c>
      <c r="W2229" s="13">
        <v>5394.39</v>
      </c>
      <c r="X2229" s="13">
        <v>193.33</v>
      </c>
      <c r="Y2229" s="13">
        <v>7356.17</v>
      </c>
      <c r="Z2229" s="7">
        <f t="shared" si="53"/>
        <v>7356.17</v>
      </c>
      <c r="AB2229" s="7"/>
      <c r="AC2229" s="7"/>
    </row>
    <row r="2230" spans="1:29" x14ac:dyDescent="0.25">
      <c r="A2230" t="s">
        <v>2164</v>
      </c>
      <c r="B2230">
        <v>209872</v>
      </c>
      <c r="C2230" t="s">
        <v>11107</v>
      </c>
      <c r="D2230" s="6">
        <v>44566</v>
      </c>
      <c r="E2230" t="s">
        <v>123</v>
      </c>
      <c r="F2230">
        <v>47</v>
      </c>
      <c r="G2230">
        <v>-2.41</v>
      </c>
      <c r="H2230">
        <v>44.59</v>
      </c>
      <c r="I2230" t="s">
        <v>11378</v>
      </c>
      <c r="J2230" t="s">
        <v>11379</v>
      </c>
      <c r="K2230" t="s">
        <v>11380</v>
      </c>
      <c r="L2230" t="s">
        <v>5663</v>
      </c>
      <c r="M2230" t="s">
        <v>5663</v>
      </c>
      <c r="N2230" t="s">
        <v>5663</v>
      </c>
      <c r="O2230" t="s">
        <v>5663</v>
      </c>
      <c r="P2230" t="s">
        <v>5663</v>
      </c>
      <c r="Q2230">
        <v>74.304705212599998</v>
      </c>
      <c r="R2230">
        <v>4383.9799999999996</v>
      </c>
      <c r="T2230" s="13">
        <v>891.66</v>
      </c>
      <c r="U2230" s="13">
        <v>-179.07</v>
      </c>
      <c r="V2230" s="13">
        <v>71.73</v>
      </c>
      <c r="W2230" s="13">
        <v>3198.61</v>
      </c>
      <c r="X2230" s="13">
        <v>114.64</v>
      </c>
      <c r="Y2230" s="13">
        <v>4383.9799999999996</v>
      </c>
      <c r="Z2230" s="7">
        <f t="shared" si="53"/>
        <v>4383.9800000000005</v>
      </c>
      <c r="AB2230" s="7"/>
      <c r="AC2230" s="7"/>
    </row>
    <row r="2231" spans="1:29" x14ac:dyDescent="0.25">
      <c r="A2231" t="s">
        <v>2164</v>
      </c>
      <c r="B2231">
        <v>209875</v>
      </c>
      <c r="C2231" t="s">
        <v>11108</v>
      </c>
      <c r="D2231" s="6">
        <v>44566</v>
      </c>
      <c r="E2231" t="s">
        <v>123</v>
      </c>
      <c r="F2231">
        <v>79</v>
      </c>
      <c r="G2231">
        <v>-3.8</v>
      </c>
      <c r="H2231">
        <v>75.2</v>
      </c>
      <c r="I2231" t="s">
        <v>11381</v>
      </c>
      <c r="J2231" t="s">
        <v>11382</v>
      </c>
      <c r="K2231" t="s">
        <v>11383</v>
      </c>
      <c r="L2231" t="s">
        <v>5663</v>
      </c>
      <c r="M2231" t="s">
        <v>5663</v>
      </c>
      <c r="N2231" t="s">
        <v>5663</v>
      </c>
      <c r="O2231" t="s">
        <v>5663</v>
      </c>
      <c r="P2231" t="s">
        <v>5663</v>
      </c>
      <c r="Q2231">
        <v>74.304705212599998</v>
      </c>
      <c r="R2231">
        <v>7356.17</v>
      </c>
      <c r="T2231" s="13">
        <v>1486.09</v>
      </c>
      <c r="U2231" s="13">
        <v>-282.36</v>
      </c>
      <c r="V2231" s="13">
        <v>71.73</v>
      </c>
      <c r="W2231" s="13">
        <v>5394.39</v>
      </c>
      <c r="X2231" s="13">
        <v>193.33</v>
      </c>
      <c r="Y2231" s="13">
        <v>7356.17</v>
      </c>
      <c r="Z2231" s="7">
        <f t="shared" si="53"/>
        <v>7356.17</v>
      </c>
      <c r="AB2231" s="7"/>
      <c r="AC2231" s="7"/>
    </row>
    <row r="2232" spans="1:29" x14ac:dyDescent="0.25">
      <c r="A2232" t="s">
        <v>2164</v>
      </c>
      <c r="B2232">
        <v>209876</v>
      </c>
      <c r="C2232" t="s">
        <v>11109</v>
      </c>
      <c r="D2232" s="6">
        <v>44566</v>
      </c>
      <c r="E2232" t="s">
        <v>123</v>
      </c>
      <c r="F2232">
        <v>20</v>
      </c>
      <c r="G2232">
        <v>-1.23</v>
      </c>
      <c r="H2232">
        <v>18.77</v>
      </c>
      <c r="I2232" t="s">
        <v>11384</v>
      </c>
      <c r="J2232" t="s">
        <v>11385</v>
      </c>
      <c r="K2232" t="s">
        <v>11386</v>
      </c>
      <c r="L2232" t="s">
        <v>5663</v>
      </c>
      <c r="M2232" t="s">
        <v>5663</v>
      </c>
      <c r="N2232" t="s">
        <v>5663</v>
      </c>
      <c r="O2232" t="s">
        <v>5663</v>
      </c>
      <c r="P2232" t="s">
        <v>5663</v>
      </c>
      <c r="Q2232">
        <v>74.304705212599998</v>
      </c>
      <c r="R2232">
        <v>1486.09</v>
      </c>
      <c r="T2232" s="13">
        <v>0</v>
      </c>
      <c r="U2232" s="13">
        <v>-91.39</v>
      </c>
      <c r="V2232" s="13">
        <v>71.73</v>
      </c>
      <c r="W2232" s="13">
        <v>1346.44</v>
      </c>
      <c r="X2232" s="13">
        <v>48.26</v>
      </c>
      <c r="Y2232" s="13">
        <v>1486.09</v>
      </c>
      <c r="Z2232" s="7">
        <f t="shared" si="53"/>
        <v>1486.0900000000001</v>
      </c>
      <c r="AB2232" s="7"/>
      <c r="AC2232" s="7"/>
    </row>
    <row r="2233" spans="1:29" x14ac:dyDescent="0.25">
      <c r="A2233" t="s">
        <v>2164</v>
      </c>
      <c r="B2233">
        <v>209877</v>
      </c>
      <c r="C2233" t="s">
        <v>11110</v>
      </c>
      <c r="D2233" s="6">
        <v>44566</v>
      </c>
      <c r="E2233" t="s">
        <v>123</v>
      </c>
      <c r="F2233">
        <v>32</v>
      </c>
      <c r="G2233">
        <v>-1.75</v>
      </c>
      <c r="H2233">
        <v>30.25</v>
      </c>
      <c r="I2233" t="s">
        <v>11387</v>
      </c>
      <c r="J2233" t="s">
        <v>11388</v>
      </c>
      <c r="K2233" t="s">
        <v>11389</v>
      </c>
      <c r="L2233" t="s">
        <v>5663</v>
      </c>
      <c r="M2233" t="s">
        <v>5663</v>
      </c>
      <c r="N2233" t="s">
        <v>5663</v>
      </c>
      <c r="O2233" t="s">
        <v>5663</v>
      </c>
      <c r="P2233" t="s">
        <v>5663</v>
      </c>
      <c r="Q2233">
        <v>74.304705212599998</v>
      </c>
      <c r="R2233">
        <v>2972.19</v>
      </c>
      <c r="T2233" s="13">
        <v>594.44000000000005</v>
      </c>
      <c r="U2233" s="13">
        <v>-130.03</v>
      </c>
      <c r="V2233" s="13">
        <v>71.73</v>
      </c>
      <c r="W2233" s="13">
        <v>2169.9499999999998</v>
      </c>
      <c r="X2233" s="13">
        <v>77.77</v>
      </c>
      <c r="Y2233" s="13">
        <v>2972.19</v>
      </c>
      <c r="Z2233" s="7">
        <f t="shared" ref="Z2233:Z2296" si="54">+W2233+X2233-U2233+T2233</f>
        <v>2972.19</v>
      </c>
      <c r="AB2233" s="7"/>
      <c r="AC2233" s="7"/>
    </row>
    <row r="2234" spans="1:29" x14ac:dyDescent="0.25">
      <c r="A2234" t="s">
        <v>2164</v>
      </c>
      <c r="B2234">
        <v>209878</v>
      </c>
      <c r="C2234" t="s">
        <v>11111</v>
      </c>
      <c r="D2234" s="6">
        <v>44567</v>
      </c>
      <c r="E2234" t="s">
        <v>123</v>
      </c>
      <c r="F2234">
        <v>79</v>
      </c>
      <c r="G2234">
        <v>-3.8</v>
      </c>
      <c r="H2234">
        <v>75.2</v>
      </c>
      <c r="I2234" t="s">
        <v>11390</v>
      </c>
      <c r="J2234" t="s">
        <v>11391</v>
      </c>
      <c r="K2234" t="s">
        <v>11392</v>
      </c>
      <c r="L2234" t="s">
        <v>5663</v>
      </c>
      <c r="M2234" t="s">
        <v>5663</v>
      </c>
      <c r="N2234" t="s">
        <v>5663</v>
      </c>
      <c r="O2234" t="s">
        <v>5663</v>
      </c>
      <c r="P2234" t="s">
        <v>5663</v>
      </c>
      <c r="Q2234">
        <v>74.401369840000001</v>
      </c>
      <c r="R2234">
        <v>7365.74</v>
      </c>
      <c r="T2234" s="13">
        <v>1488.03</v>
      </c>
      <c r="U2234" s="13">
        <v>-282.73</v>
      </c>
      <c r="V2234" s="13">
        <v>71.63</v>
      </c>
      <c r="W2234" s="13">
        <v>5386.34</v>
      </c>
      <c r="X2234" s="13">
        <v>208.64</v>
      </c>
      <c r="Y2234" s="13">
        <v>7365.74</v>
      </c>
      <c r="Z2234" s="7">
        <f t="shared" si="54"/>
        <v>7365.7400000000007</v>
      </c>
      <c r="AB2234" s="7"/>
      <c r="AC2234" s="7"/>
    </row>
    <row r="2235" spans="1:29" x14ac:dyDescent="0.25">
      <c r="A2235" t="s">
        <v>2164</v>
      </c>
      <c r="B2235">
        <v>209880</v>
      </c>
      <c r="C2235" t="s">
        <v>11112</v>
      </c>
      <c r="D2235" s="6">
        <v>44567</v>
      </c>
      <c r="E2235" t="s">
        <v>123</v>
      </c>
      <c r="F2235">
        <v>20</v>
      </c>
      <c r="G2235">
        <v>-1.23</v>
      </c>
      <c r="H2235">
        <v>18.77</v>
      </c>
      <c r="I2235" t="s">
        <v>11393</v>
      </c>
      <c r="J2235" t="s">
        <v>11394</v>
      </c>
      <c r="K2235" t="s">
        <v>11395</v>
      </c>
      <c r="L2235" t="s">
        <v>5663</v>
      </c>
      <c r="M2235" t="s">
        <v>5663</v>
      </c>
      <c r="N2235" t="s">
        <v>5663</v>
      </c>
      <c r="O2235" t="s">
        <v>5663</v>
      </c>
      <c r="P2235" t="s">
        <v>5663</v>
      </c>
      <c r="Q2235">
        <v>74.401369840000001</v>
      </c>
      <c r="R2235">
        <v>1488.03</v>
      </c>
      <c r="T2235" s="13">
        <v>0</v>
      </c>
      <c r="U2235" s="13">
        <v>-91.51</v>
      </c>
      <c r="V2235" s="13">
        <v>71.63</v>
      </c>
      <c r="W2235" s="13">
        <v>1344.44</v>
      </c>
      <c r="X2235" s="13">
        <v>52.08</v>
      </c>
      <c r="Y2235" s="13">
        <v>1488.03</v>
      </c>
      <c r="Z2235" s="7">
        <f t="shared" si="54"/>
        <v>1488.03</v>
      </c>
      <c r="AB2235" s="7"/>
      <c r="AC2235" s="7"/>
    </row>
    <row r="2236" spans="1:29" x14ac:dyDescent="0.25">
      <c r="A2236" t="s">
        <v>2164</v>
      </c>
      <c r="B2236" t="s">
        <v>11854</v>
      </c>
      <c r="C2236" t="s">
        <v>11113</v>
      </c>
      <c r="D2236" s="6">
        <v>44567</v>
      </c>
      <c r="E2236" t="s">
        <v>123</v>
      </c>
      <c r="F2236">
        <v>126</v>
      </c>
      <c r="G2236">
        <v>-5.85</v>
      </c>
      <c r="H2236">
        <v>120.15</v>
      </c>
      <c r="I2236" t="s">
        <v>11396</v>
      </c>
      <c r="J2236" t="s">
        <v>249</v>
      </c>
      <c r="K2236" t="s">
        <v>250</v>
      </c>
      <c r="L2236" t="s">
        <v>5663</v>
      </c>
      <c r="M2236" t="s">
        <v>5663</v>
      </c>
      <c r="N2236" t="s">
        <v>5663</v>
      </c>
      <c r="O2236" t="s">
        <v>5663</v>
      </c>
      <c r="P2236" t="s">
        <v>5663</v>
      </c>
      <c r="Q2236">
        <v>74.401369840000001</v>
      </c>
      <c r="R2236">
        <v>9374.57</v>
      </c>
      <c r="T2236" s="13">
        <v>0</v>
      </c>
      <c r="U2236" s="13">
        <v>-435.25</v>
      </c>
      <c r="V2236" s="13">
        <v>71.63</v>
      </c>
      <c r="W2236" s="13">
        <v>8605.9699999999993</v>
      </c>
      <c r="X2236" s="13">
        <v>333.35</v>
      </c>
      <c r="Y2236" s="13">
        <v>9374.57</v>
      </c>
      <c r="Z2236" s="7">
        <f t="shared" si="54"/>
        <v>9374.57</v>
      </c>
      <c r="AB2236" s="7"/>
      <c r="AC2236" s="7"/>
    </row>
    <row r="2237" spans="1:29" x14ac:dyDescent="0.25">
      <c r="A2237" t="s">
        <v>2164</v>
      </c>
      <c r="B2237">
        <v>209881</v>
      </c>
      <c r="C2237" t="s">
        <v>11114</v>
      </c>
      <c r="D2237" s="6">
        <v>44567</v>
      </c>
      <c r="E2237" t="s">
        <v>123</v>
      </c>
      <c r="F2237">
        <v>71</v>
      </c>
      <c r="G2237">
        <v>-3.46</v>
      </c>
      <c r="H2237">
        <v>67.540000000000006</v>
      </c>
      <c r="I2237" t="s">
        <v>11397</v>
      </c>
      <c r="J2237" t="s">
        <v>10756</v>
      </c>
      <c r="K2237" t="s">
        <v>10757</v>
      </c>
      <c r="L2237" t="s">
        <v>5663</v>
      </c>
      <c r="M2237" t="s">
        <v>5663</v>
      </c>
      <c r="N2237" t="s">
        <v>5663</v>
      </c>
      <c r="O2237" t="s">
        <v>5663</v>
      </c>
      <c r="P2237" t="s">
        <v>5663</v>
      </c>
      <c r="Q2237">
        <v>74.401369840000001</v>
      </c>
      <c r="R2237">
        <v>6621.72</v>
      </c>
      <c r="T2237" s="13">
        <v>1339.22</v>
      </c>
      <c r="U2237" s="13">
        <v>-257.43</v>
      </c>
      <c r="V2237" s="13">
        <v>71.63</v>
      </c>
      <c r="W2237" s="13">
        <v>4837.68</v>
      </c>
      <c r="X2237" s="13">
        <v>187.39</v>
      </c>
      <c r="Y2237" s="13">
        <v>6621.72</v>
      </c>
      <c r="Z2237" s="7">
        <f t="shared" si="54"/>
        <v>6621.7200000000012</v>
      </c>
      <c r="AB2237" s="7"/>
      <c r="AC2237" s="7"/>
    </row>
    <row r="2238" spans="1:29" x14ac:dyDescent="0.25">
      <c r="A2238" t="s">
        <v>2164</v>
      </c>
      <c r="B2238">
        <v>209882</v>
      </c>
      <c r="C2238" t="s">
        <v>11115</v>
      </c>
      <c r="D2238" s="6">
        <v>44567</v>
      </c>
      <c r="E2238" t="s">
        <v>123</v>
      </c>
      <c r="F2238">
        <v>20</v>
      </c>
      <c r="G2238">
        <v>-1.23</v>
      </c>
      <c r="H2238">
        <v>18.77</v>
      </c>
      <c r="I2238" t="s">
        <v>11398</v>
      </c>
      <c r="J2238" t="s">
        <v>11399</v>
      </c>
      <c r="K2238" t="s">
        <v>11400</v>
      </c>
      <c r="L2238" t="s">
        <v>5663</v>
      </c>
      <c r="M2238" t="s">
        <v>5663</v>
      </c>
      <c r="N2238" t="s">
        <v>5663</v>
      </c>
      <c r="O2238" t="s">
        <v>5663</v>
      </c>
      <c r="P2238" t="s">
        <v>5663</v>
      </c>
      <c r="Q2238">
        <v>74.401369840000001</v>
      </c>
      <c r="R2238">
        <v>1488.03</v>
      </c>
      <c r="T2238" s="13">
        <v>0</v>
      </c>
      <c r="U2238" s="13">
        <v>-91.51</v>
      </c>
      <c r="V2238" s="13">
        <v>71.63</v>
      </c>
      <c r="W2238" s="13">
        <v>1344.44</v>
      </c>
      <c r="X2238" s="13">
        <v>52.08</v>
      </c>
      <c r="Y2238" s="13">
        <v>1488.03</v>
      </c>
      <c r="Z2238" s="7">
        <f t="shared" si="54"/>
        <v>1488.03</v>
      </c>
      <c r="AB2238" s="7"/>
      <c r="AC2238" s="7"/>
    </row>
    <row r="2239" spans="1:29" x14ac:dyDescent="0.25">
      <c r="A2239" t="s">
        <v>2164</v>
      </c>
      <c r="B2239">
        <v>209884</v>
      </c>
      <c r="C2239" t="s">
        <v>11116</v>
      </c>
      <c r="D2239" s="6">
        <v>44567</v>
      </c>
      <c r="E2239" t="s">
        <v>123</v>
      </c>
      <c r="F2239">
        <v>79</v>
      </c>
      <c r="G2239">
        <v>-3.8</v>
      </c>
      <c r="H2239">
        <v>75.2</v>
      </c>
      <c r="I2239" t="s">
        <v>11401</v>
      </c>
      <c r="J2239" t="s">
        <v>11402</v>
      </c>
      <c r="K2239" t="s">
        <v>11403</v>
      </c>
      <c r="L2239" t="s">
        <v>5663</v>
      </c>
      <c r="M2239" t="s">
        <v>5663</v>
      </c>
      <c r="N2239" t="s">
        <v>5663</v>
      </c>
      <c r="O2239" t="s">
        <v>5663</v>
      </c>
      <c r="P2239" t="s">
        <v>5663</v>
      </c>
      <c r="Q2239">
        <v>74.401369840000001</v>
      </c>
      <c r="R2239">
        <v>7365.74</v>
      </c>
      <c r="T2239" s="13">
        <v>1488.03</v>
      </c>
      <c r="U2239" s="13">
        <v>-282.73</v>
      </c>
      <c r="V2239" s="13">
        <v>71.63</v>
      </c>
      <c r="W2239" s="13">
        <v>5386.34</v>
      </c>
      <c r="X2239" s="13">
        <v>208.64</v>
      </c>
      <c r="Y2239" s="13">
        <v>7365.74</v>
      </c>
      <c r="Z2239" s="7">
        <f t="shared" si="54"/>
        <v>7365.7400000000007</v>
      </c>
      <c r="AB2239" s="7"/>
      <c r="AC2239" s="7"/>
    </row>
    <row r="2240" spans="1:29" x14ac:dyDescent="0.25">
      <c r="A2240" t="s">
        <v>2164</v>
      </c>
      <c r="B2240">
        <v>209885</v>
      </c>
      <c r="C2240" t="s">
        <v>11117</v>
      </c>
      <c r="D2240" s="6">
        <v>44568</v>
      </c>
      <c r="E2240" t="s">
        <v>123</v>
      </c>
      <c r="F2240">
        <v>99</v>
      </c>
      <c r="G2240">
        <v>-4.67</v>
      </c>
      <c r="H2240">
        <v>94.33</v>
      </c>
      <c r="I2240" t="s">
        <v>11404</v>
      </c>
      <c r="J2240" t="s">
        <v>11405</v>
      </c>
      <c r="K2240" t="s">
        <v>11406</v>
      </c>
      <c r="L2240" t="s">
        <v>5663</v>
      </c>
      <c r="M2240" t="s">
        <v>5663</v>
      </c>
      <c r="N2240" t="s">
        <v>5663</v>
      </c>
      <c r="O2240" t="s">
        <v>5663</v>
      </c>
      <c r="P2240" t="s">
        <v>5663</v>
      </c>
      <c r="Q2240">
        <v>74.266696428499998</v>
      </c>
      <c r="R2240">
        <v>7352.4</v>
      </c>
      <c r="T2240" s="13">
        <v>0</v>
      </c>
      <c r="U2240" s="13">
        <v>-346.83</v>
      </c>
      <c r="V2240" s="13">
        <v>71.7</v>
      </c>
      <c r="W2240" s="13">
        <v>6763.1</v>
      </c>
      <c r="X2240" s="13">
        <v>242.47</v>
      </c>
      <c r="Y2240" s="13">
        <v>7352.4</v>
      </c>
      <c r="Z2240" s="7">
        <f t="shared" si="54"/>
        <v>7352.4000000000005</v>
      </c>
      <c r="AB2240" s="7"/>
      <c r="AC2240" s="7"/>
    </row>
    <row r="2241" spans="1:29" x14ac:dyDescent="0.25">
      <c r="A2241" t="s">
        <v>2164</v>
      </c>
      <c r="B2241">
        <v>209886</v>
      </c>
      <c r="C2241" t="s">
        <v>11118</v>
      </c>
      <c r="D2241" s="6">
        <v>44568</v>
      </c>
      <c r="E2241" t="s">
        <v>123</v>
      </c>
      <c r="F2241">
        <v>32</v>
      </c>
      <c r="G2241">
        <v>-1.75</v>
      </c>
      <c r="H2241">
        <v>30.25</v>
      </c>
      <c r="I2241" t="s">
        <v>11407</v>
      </c>
      <c r="J2241" t="s">
        <v>4985</v>
      </c>
      <c r="K2241" t="s">
        <v>4986</v>
      </c>
      <c r="L2241" t="s">
        <v>5663</v>
      </c>
      <c r="M2241" t="s">
        <v>5663</v>
      </c>
      <c r="N2241" t="s">
        <v>5663</v>
      </c>
      <c r="O2241" t="s">
        <v>5663</v>
      </c>
      <c r="P2241" t="s">
        <v>5663</v>
      </c>
      <c r="Q2241">
        <v>74.266696428499998</v>
      </c>
      <c r="R2241">
        <v>2970.67</v>
      </c>
      <c r="T2241" s="13">
        <v>594.13</v>
      </c>
      <c r="U2241" s="13">
        <v>-129.97</v>
      </c>
      <c r="V2241" s="13">
        <v>71.7</v>
      </c>
      <c r="W2241" s="13">
        <v>2168.81</v>
      </c>
      <c r="X2241" s="13">
        <v>77.760000000000005</v>
      </c>
      <c r="Y2241" s="13">
        <v>2970.67</v>
      </c>
      <c r="Z2241" s="7">
        <f t="shared" si="54"/>
        <v>2970.67</v>
      </c>
      <c r="AB2241" s="7"/>
      <c r="AC2241" s="7"/>
    </row>
    <row r="2242" spans="1:29" x14ac:dyDescent="0.25">
      <c r="A2242" t="s">
        <v>2164</v>
      </c>
      <c r="B2242">
        <v>209888</v>
      </c>
      <c r="C2242" t="s">
        <v>11119</v>
      </c>
      <c r="D2242" s="6">
        <v>44568</v>
      </c>
      <c r="E2242" t="s">
        <v>123</v>
      </c>
      <c r="F2242">
        <v>40</v>
      </c>
      <c r="G2242">
        <v>-2.1</v>
      </c>
      <c r="H2242">
        <v>37.9</v>
      </c>
      <c r="I2242" t="s">
        <v>11408</v>
      </c>
      <c r="J2242" t="s">
        <v>11409</v>
      </c>
      <c r="K2242" t="s">
        <v>11410</v>
      </c>
      <c r="L2242" t="s">
        <v>5663</v>
      </c>
      <c r="M2242" t="s">
        <v>5663</v>
      </c>
      <c r="N2242" t="s">
        <v>5663</v>
      </c>
      <c r="O2242" t="s">
        <v>5663</v>
      </c>
      <c r="P2242" t="s">
        <v>5663</v>
      </c>
      <c r="Q2242">
        <v>74.266696428499998</v>
      </c>
      <c r="R2242">
        <v>2970.67</v>
      </c>
      <c r="T2242" s="13">
        <v>0</v>
      </c>
      <c r="U2242" s="13">
        <v>-155.96</v>
      </c>
      <c r="V2242" s="13">
        <v>71.7</v>
      </c>
      <c r="W2242" s="13">
        <v>2717.28</v>
      </c>
      <c r="X2242" s="13">
        <v>97.43</v>
      </c>
      <c r="Y2242" s="13">
        <v>2970.67</v>
      </c>
      <c r="Z2242" s="7">
        <f t="shared" si="54"/>
        <v>2970.67</v>
      </c>
      <c r="AB2242" s="7"/>
      <c r="AC2242" s="7"/>
    </row>
    <row r="2243" spans="1:29" x14ac:dyDescent="0.25">
      <c r="A2243" t="s">
        <v>2164</v>
      </c>
      <c r="B2243">
        <v>209887</v>
      </c>
      <c r="C2243" t="s">
        <v>11120</v>
      </c>
      <c r="D2243" s="6">
        <v>44568</v>
      </c>
      <c r="E2243" t="s">
        <v>123</v>
      </c>
      <c r="F2243">
        <v>16</v>
      </c>
      <c r="G2243">
        <v>-1.05</v>
      </c>
      <c r="H2243">
        <v>14.95</v>
      </c>
      <c r="I2243" t="s">
        <v>11411</v>
      </c>
      <c r="J2243" t="s">
        <v>11412</v>
      </c>
      <c r="K2243" t="s">
        <v>11413</v>
      </c>
      <c r="L2243" t="s">
        <v>5663</v>
      </c>
      <c r="M2243" t="s">
        <v>5663</v>
      </c>
      <c r="N2243" t="s">
        <v>5663</v>
      </c>
      <c r="O2243" t="s">
        <v>5663</v>
      </c>
      <c r="P2243" t="s">
        <v>5663</v>
      </c>
      <c r="Q2243">
        <v>74.266696428499998</v>
      </c>
      <c r="R2243">
        <v>1485.33</v>
      </c>
      <c r="T2243" s="13">
        <v>297.07</v>
      </c>
      <c r="U2243" s="13">
        <v>-77.98</v>
      </c>
      <c r="V2243" s="13">
        <v>71.7</v>
      </c>
      <c r="W2243" s="13">
        <v>1071.8599999999999</v>
      </c>
      <c r="X2243" s="13">
        <v>38.42</v>
      </c>
      <c r="Y2243" s="13">
        <v>1485.33</v>
      </c>
      <c r="Z2243" s="7">
        <f t="shared" si="54"/>
        <v>1485.33</v>
      </c>
      <c r="AB2243" s="7"/>
      <c r="AC2243" s="7"/>
    </row>
    <row r="2244" spans="1:29" x14ac:dyDescent="0.25">
      <c r="A2244" t="s">
        <v>2164</v>
      </c>
      <c r="B2244">
        <v>209892</v>
      </c>
      <c r="C2244" t="s">
        <v>11121</v>
      </c>
      <c r="D2244" s="6">
        <v>44569</v>
      </c>
      <c r="E2244" t="s">
        <v>123</v>
      </c>
      <c r="F2244">
        <v>20</v>
      </c>
      <c r="G2244">
        <v>-1.23</v>
      </c>
      <c r="H2244">
        <v>18.77</v>
      </c>
      <c r="I2244" t="s">
        <v>11414</v>
      </c>
      <c r="J2244" t="s">
        <v>11415</v>
      </c>
      <c r="K2244" t="s">
        <v>11416</v>
      </c>
      <c r="L2244" t="s">
        <v>5663</v>
      </c>
      <c r="M2244" t="s">
        <v>5663</v>
      </c>
      <c r="N2244" t="s">
        <v>5663</v>
      </c>
      <c r="O2244" t="s">
        <v>5663</v>
      </c>
      <c r="P2244" t="s">
        <v>5663</v>
      </c>
      <c r="Q2244">
        <v>74.269502290099993</v>
      </c>
      <c r="R2244">
        <v>1485.39</v>
      </c>
      <c r="T2244" s="13">
        <v>0</v>
      </c>
      <c r="U2244" s="13">
        <v>-91.35</v>
      </c>
      <c r="V2244" s="13">
        <v>71.61</v>
      </c>
      <c r="W2244" s="13">
        <v>1344.15</v>
      </c>
      <c r="X2244" s="13">
        <v>49.89</v>
      </c>
      <c r="Y2244" s="13">
        <v>1485.39</v>
      </c>
      <c r="Z2244" s="7">
        <f t="shared" si="54"/>
        <v>1485.39</v>
      </c>
      <c r="AB2244" s="7"/>
      <c r="AC2244" s="7"/>
    </row>
    <row r="2245" spans="1:29" x14ac:dyDescent="0.25">
      <c r="A2245" t="s">
        <v>2164</v>
      </c>
      <c r="B2245">
        <v>209893</v>
      </c>
      <c r="C2245" t="s">
        <v>11122</v>
      </c>
      <c r="D2245" s="6">
        <v>44569</v>
      </c>
      <c r="E2245" t="s">
        <v>123</v>
      </c>
      <c r="F2245">
        <v>79</v>
      </c>
      <c r="G2245">
        <v>-3.8</v>
      </c>
      <c r="H2245">
        <v>75.2</v>
      </c>
      <c r="I2245" t="s">
        <v>11417</v>
      </c>
      <c r="J2245" t="s">
        <v>11418</v>
      </c>
      <c r="K2245" t="s">
        <v>11419</v>
      </c>
      <c r="L2245" t="s">
        <v>5663</v>
      </c>
      <c r="M2245" t="s">
        <v>5663</v>
      </c>
      <c r="N2245" t="s">
        <v>5663</v>
      </c>
      <c r="O2245" t="s">
        <v>5663</v>
      </c>
      <c r="P2245" t="s">
        <v>5663</v>
      </c>
      <c r="Q2245">
        <v>74.269502290099993</v>
      </c>
      <c r="R2245">
        <v>7352.68</v>
      </c>
      <c r="T2245" s="13">
        <v>1485.39</v>
      </c>
      <c r="U2245" s="13">
        <v>-282.22000000000003</v>
      </c>
      <c r="V2245" s="13">
        <v>71.61</v>
      </c>
      <c r="W2245" s="13">
        <v>5385.2</v>
      </c>
      <c r="X2245" s="13">
        <v>199.87</v>
      </c>
      <c r="Y2245" s="13">
        <v>7352.68</v>
      </c>
      <c r="Z2245" s="7">
        <f t="shared" si="54"/>
        <v>7352.68</v>
      </c>
      <c r="AB2245" s="7"/>
      <c r="AC2245" s="7"/>
    </row>
    <row r="2246" spans="1:29" x14ac:dyDescent="0.25">
      <c r="A2246" t="s">
        <v>2164</v>
      </c>
      <c r="B2246">
        <v>209897</v>
      </c>
      <c r="C2246" t="s">
        <v>11123</v>
      </c>
      <c r="D2246" s="6">
        <v>44569</v>
      </c>
      <c r="E2246" t="s">
        <v>123</v>
      </c>
      <c r="F2246">
        <v>32</v>
      </c>
      <c r="G2246">
        <v>-1.75</v>
      </c>
      <c r="H2246">
        <v>30.25</v>
      </c>
      <c r="I2246" t="s">
        <v>11420</v>
      </c>
      <c r="J2246" t="s">
        <v>11421</v>
      </c>
      <c r="K2246" t="s">
        <v>11422</v>
      </c>
      <c r="L2246" t="s">
        <v>5663</v>
      </c>
      <c r="M2246" t="s">
        <v>5663</v>
      </c>
      <c r="N2246" t="s">
        <v>5663</v>
      </c>
      <c r="O2246" t="s">
        <v>5663</v>
      </c>
      <c r="P2246" t="s">
        <v>5663</v>
      </c>
      <c r="Q2246">
        <v>74.269502290099993</v>
      </c>
      <c r="R2246">
        <v>2970.78</v>
      </c>
      <c r="T2246" s="13">
        <v>594.16</v>
      </c>
      <c r="U2246" s="13">
        <v>-129.97</v>
      </c>
      <c r="V2246" s="13">
        <v>71.61</v>
      </c>
      <c r="W2246" s="13">
        <v>2166.25</v>
      </c>
      <c r="X2246" s="13">
        <v>80.400000000000006</v>
      </c>
      <c r="Y2246" s="13">
        <v>2970.78</v>
      </c>
      <c r="Z2246" s="7">
        <f t="shared" si="54"/>
        <v>2970.7799999999997</v>
      </c>
      <c r="AB2246" s="7"/>
      <c r="AC2246" s="7"/>
    </row>
    <row r="2247" spans="1:29" x14ac:dyDescent="0.25">
      <c r="A2247" t="s">
        <v>2164</v>
      </c>
      <c r="B2247">
        <v>209898</v>
      </c>
      <c r="C2247" t="s">
        <v>11124</v>
      </c>
      <c r="D2247" s="6">
        <v>44570</v>
      </c>
      <c r="E2247" t="s">
        <v>123</v>
      </c>
      <c r="F2247">
        <v>79</v>
      </c>
      <c r="G2247">
        <v>-3.8</v>
      </c>
      <c r="H2247">
        <v>75.2</v>
      </c>
      <c r="I2247" t="s">
        <v>11423</v>
      </c>
      <c r="J2247" t="s">
        <v>11424</v>
      </c>
      <c r="K2247" t="s">
        <v>11425</v>
      </c>
      <c r="L2247" t="s">
        <v>5663</v>
      </c>
      <c r="M2247" t="s">
        <v>5663</v>
      </c>
      <c r="N2247" t="s">
        <v>5663</v>
      </c>
      <c r="O2247" t="s">
        <v>5663</v>
      </c>
      <c r="P2247" t="s">
        <v>5663</v>
      </c>
      <c r="Q2247">
        <v>74.289491270900001</v>
      </c>
      <c r="R2247">
        <v>7354.66</v>
      </c>
      <c r="T2247" s="13">
        <v>1485.79</v>
      </c>
      <c r="U2247" s="13">
        <v>-282.3</v>
      </c>
      <c r="V2247" s="13">
        <v>71.62</v>
      </c>
      <c r="W2247" s="13">
        <v>5385.72</v>
      </c>
      <c r="X2247" s="13">
        <v>200.85</v>
      </c>
      <c r="Y2247" s="13">
        <v>7354.66</v>
      </c>
      <c r="Z2247" s="7">
        <f t="shared" si="54"/>
        <v>7354.6600000000008</v>
      </c>
      <c r="AB2247" s="7"/>
      <c r="AC2247" s="7"/>
    </row>
    <row r="2248" spans="1:29" x14ac:dyDescent="0.25">
      <c r="A2248" t="s">
        <v>2164</v>
      </c>
      <c r="B2248">
        <v>209899</v>
      </c>
      <c r="C2248" t="s">
        <v>11125</v>
      </c>
      <c r="D2248" s="6">
        <v>44570</v>
      </c>
      <c r="E2248" t="s">
        <v>123</v>
      </c>
      <c r="F2248">
        <v>79</v>
      </c>
      <c r="G2248">
        <v>-3.8</v>
      </c>
      <c r="H2248">
        <v>75.2</v>
      </c>
      <c r="I2248" t="s">
        <v>11426</v>
      </c>
      <c r="J2248" t="s">
        <v>11427</v>
      </c>
      <c r="K2248" t="s">
        <v>11428</v>
      </c>
      <c r="L2248" t="s">
        <v>5663</v>
      </c>
      <c r="M2248" t="s">
        <v>5663</v>
      </c>
      <c r="N2248" t="s">
        <v>5663</v>
      </c>
      <c r="O2248" t="s">
        <v>5663</v>
      </c>
      <c r="P2248" t="s">
        <v>5663</v>
      </c>
      <c r="Q2248">
        <v>74.289491270900001</v>
      </c>
      <c r="R2248">
        <v>7354.66</v>
      </c>
      <c r="T2248" s="13">
        <v>1485.79</v>
      </c>
      <c r="U2248" s="13">
        <v>-282.3</v>
      </c>
      <c r="V2248" s="13">
        <v>71.62</v>
      </c>
      <c r="W2248" s="13">
        <v>5385.72</v>
      </c>
      <c r="X2248" s="13">
        <v>200.85</v>
      </c>
      <c r="Y2248" s="13">
        <v>7354.66</v>
      </c>
      <c r="Z2248" s="7">
        <f t="shared" si="54"/>
        <v>7354.6600000000008</v>
      </c>
      <c r="AB2248" s="7"/>
      <c r="AC2248" s="7"/>
    </row>
    <row r="2249" spans="1:29" x14ac:dyDescent="0.25">
      <c r="A2249" t="s">
        <v>2164</v>
      </c>
      <c r="B2249">
        <v>209900</v>
      </c>
      <c r="C2249" t="s">
        <v>11126</v>
      </c>
      <c r="D2249" s="6">
        <v>44570</v>
      </c>
      <c r="E2249" t="s">
        <v>123</v>
      </c>
      <c r="F2249">
        <v>10</v>
      </c>
      <c r="G2249">
        <v>-0.79</v>
      </c>
      <c r="H2249">
        <v>9.2100000000000009</v>
      </c>
      <c r="I2249" t="s">
        <v>11429</v>
      </c>
      <c r="J2249" t="s">
        <v>11430</v>
      </c>
      <c r="K2249" t="s">
        <v>11431</v>
      </c>
      <c r="L2249" t="s">
        <v>5663</v>
      </c>
      <c r="M2249" t="s">
        <v>5663</v>
      </c>
      <c r="N2249" t="s">
        <v>5663</v>
      </c>
      <c r="O2249" t="s">
        <v>5663</v>
      </c>
      <c r="P2249" t="s">
        <v>5663</v>
      </c>
      <c r="Q2249">
        <v>74.289491270900001</v>
      </c>
      <c r="R2249">
        <v>742.89</v>
      </c>
      <c r="T2249" s="13">
        <v>0</v>
      </c>
      <c r="U2249" s="13">
        <v>-58.69</v>
      </c>
      <c r="V2249" s="13">
        <v>71.62</v>
      </c>
      <c r="W2249" s="13">
        <v>659.61</v>
      </c>
      <c r="X2249" s="13">
        <v>24.59</v>
      </c>
      <c r="Y2249" s="13">
        <v>742.89</v>
      </c>
      <c r="Z2249" s="7">
        <f t="shared" si="54"/>
        <v>742.8900000000001</v>
      </c>
      <c r="AB2249" s="7"/>
      <c r="AC2249" s="7"/>
    </row>
    <row r="2250" spans="1:29" x14ac:dyDescent="0.25">
      <c r="A2250" t="s">
        <v>2164</v>
      </c>
      <c r="B2250">
        <v>209901</v>
      </c>
      <c r="C2250" t="s">
        <v>11127</v>
      </c>
      <c r="D2250" s="6">
        <v>44570</v>
      </c>
      <c r="E2250" t="s">
        <v>123</v>
      </c>
      <c r="F2250">
        <v>79</v>
      </c>
      <c r="G2250">
        <v>-3.8</v>
      </c>
      <c r="H2250">
        <v>75.2</v>
      </c>
      <c r="I2250" t="s">
        <v>11432</v>
      </c>
      <c r="J2250" t="s">
        <v>11433</v>
      </c>
      <c r="K2250" t="s">
        <v>11434</v>
      </c>
      <c r="L2250" t="s">
        <v>5663</v>
      </c>
      <c r="M2250" t="s">
        <v>5663</v>
      </c>
      <c r="N2250" t="s">
        <v>5663</v>
      </c>
      <c r="O2250" t="s">
        <v>5663</v>
      </c>
      <c r="P2250" t="s">
        <v>5663</v>
      </c>
      <c r="Q2250">
        <v>74.289491270900001</v>
      </c>
      <c r="R2250">
        <v>7354.66</v>
      </c>
      <c r="T2250" s="13">
        <v>1485.79</v>
      </c>
      <c r="U2250" s="13">
        <v>-282.3</v>
      </c>
      <c r="V2250" s="13">
        <v>71.62</v>
      </c>
      <c r="W2250" s="13">
        <v>5385.72</v>
      </c>
      <c r="X2250" s="13">
        <v>200.85</v>
      </c>
      <c r="Y2250" s="13">
        <v>7354.66</v>
      </c>
      <c r="Z2250" s="7">
        <f t="shared" si="54"/>
        <v>7354.6600000000008</v>
      </c>
      <c r="AB2250" s="7"/>
      <c r="AC2250" s="7"/>
    </row>
    <row r="2251" spans="1:29" x14ac:dyDescent="0.25">
      <c r="A2251" t="s">
        <v>2164</v>
      </c>
      <c r="B2251">
        <v>209903</v>
      </c>
      <c r="C2251" t="s">
        <v>11128</v>
      </c>
      <c r="D2251" s="6">
        <v>44570</v>
      </c>
      <c r="E2251" t="s">
        <v>123</v>
      </c>
      <c r="F2251">
        <v>89</v>
      </c>
      <c r="G2251">
        <v>-4.24</v>
      </c>
      <c r="H2251">
        <v>84.76</v>
      </c>
      <c r="I2251" t="s">
        <v>11435</v>
      </c>
      <c r="J2251" t="s">
        <v>11436</v>
      </c>
      <c r="K2251" t="s">
        <v>11437</v>
      </c>
      <c r="L2251" t="s">
        <v>5663</v>
      </c>
      <c r="M2251" t="s">
        <v>5663</v>
      </c>
      <c r="N2251" t="s">
        <v>5663</v>
      </c>
      <c r="O2251" t="s">
        <v>5663</v>
      </c>
      <c r="P2251" t="s">
        <v>5663</v>
      </c>
      <c r="Q2251">
        <v>74.289491270900001</v>
      </c>
      <c r="R2251">
        <v>6611.76</v>
      </c>
      <c r="T2251" s="13">
        <v>0</v>
      </c>
      <c r="U2251" s="13">
        <v>-314.99</v>
      </c>
      <c r="V2251" s="13">
        <v>71.62</v>
      </c>
      <c r="W2251" s="13">
        <v>6070.4</v>
      </c>
      <c r="X2251" s="13">
        <v>226.37</v>
      </c>
      <c r="Y2251" s="13">
        <v>6611.76</v>
      </c>
      <c r="Z2251" s="7">
        <f t="shared" si="54"/>
        <v>6611.7599999999993</v>
      </c>
      <c r="AB2251" s="7"/>
      <c r="AC2251" s="7"/>
    </row>
    <row r="2252" spans="1:29" x14ac:dyDescent="0.25">
      <c r="A2252" t="s">
        <v>2164</v>
      </c>
      <c r="B2252">
        <v>209904</v>
      </c>
      <c r="C2252" t="s">
        <v>11129</v>
      </c>
      <c r="D2252" s="6">
        <v>44570</v>
      </c>
      <c r="E2252" t="s">
        <v>123</v>
      </c>
      <c r="F2252">
        <v>16</v>
      </c>
      <c r="G2252">
        <v>-1.05</v>
      </c>
      <c r="H2252">
        <v>14.95</v>
      </c>
      <c r="I2252" t="s">
        <v>11438</v>
      </c>
      <c r="J2252" t="s">
        <v>11439</v>
      </c>
      <c r="K2252" t="s">
        <v>11440</v>
      </c>
      <c r="L2252" t="s">
        <v>5663</v>
      </c>
      <c r="M2252" t="s">
        <v>5663</v>
      </c>
      <c r="N2252" t="s">
        <v>5663</v>
      </c>
      <c r="O2252" t="s">
        <v>5663</v>
      </c>
      <c r="P2252" t="s">
        <v>5663</v>
      </c>
      <c r="Q2252">
        <v>74.289491270900001</v>
      </c>
      <c r="R2252">
        <v>1485.79</v>
      </c>
      <c r="T2252" s="13">
        <v>297.16000000000003</v>
      </c>
      <c r="U2252" s="13">
        <v>-78</v>
      </c>
      <c r="V2252" s="13">
        <v>71.62</v>
      </c>
      <c r="W2252" s="13">
        <v>1070.7</v>
      </c>
      <c r="X2252" s="13">
        <v>39.93</v>
      </c>
      <c r="Y2252" s="13">
        <v>1485.79</v>
      </c>
      <c r="Z2252" s="7">
        <f t="shared" si="54"/>
        <v>1485.7900000000002</v>
      </c>
      <c r="AB2252" s="7"/>
      <c r="AC2252" s="7"/>
    </row>
    <row r="2253" spans="1:29" x14ac:dyDescent="0.25">
      <c r="A2253" t="s">
        <v>2164</v>
      </c>
      <c r="B2253">
        <v>209905</v>
      </c>
      <c r="C2253" t="s">
        <v>11130</v>
      </c>
      <c r="D2253" s="6">
        <v>44571</v>
      </c>
      <c r="E2253" t="s">
        <v>123</v>
      </c>
      <c r="F2253">
        <v>20</v>
      </c>
      <c r="G2253">
        <v>-1.23</v>
      </c>
      <c r="H2253">
        <v>18.77</v>
      </c>
      <c r="I2253" t="s">
        <v>11441</v>
      </c>
      <c r="J2253" t="s">
        <v>11442</v>
      </c>
      <c r="K2253" t="s">
        <v>11443</v>
      </c>
      <c r="L2253" t="s">
        <v>5663</v>
      </c>
      <c r="M2253" t="s">
        <v>5663</v>
      </c>
      <c r="N2253" t="s">
        <v>5663</v>
      </c>
      <c r="O2253" t="s">
        <v>5663</v>
      </c>
      <c r="P2253" t="s">
        <v>5663</v>
      </c>
      <c r="Q2253">
        <v>74.059474426099996</v>
      </c>
      <c r="R2253">
        <v>1481.19</v>
      </c>
      <c r="T2253" s="13">
        <v>0</v>
      </c>
      <c r="U2253" s="13">
        <v>-91.09</v>
      </c>
      <c r="V2253" s="13">
        <v>71.38</v>
      </c>
      <c r="W2253" s="13">
        <v>1339.77</v>
      </c>
      <c r="X2253" s="13">
        <v>50.33</v>
      </c>
      <c r="Y2253" s="13">
        <v>1481.19</v>
      </c>
      <c r="Z2253" s="7">
        <f t="shared" si="54"/>
        <v>1481.1899999999998</v>
      </c>
      <c r="AB2253" s="7"/>
      <c r="AC2253" s="7"/>
    </row>
    <row r="2254" spans="1:29" x14ac:dyDescent="0.25">
      <c r="A2254" t="s">
        <v>2164</v>
      </c>
      <c r="B2254">
        <v>209907</v>
      </c>
      <c r="C2254" t="s">
        <v>11131</v>
      </c>
      <c r="D2254" s="6">
        <v>44571</v>
      </c>
      <c r="E2254" t="s">
        <v>123</v>
      </c>
      <c r="F2254">
        <v>16</v>
      </c>
      <c r="G2254">
        <v>-1.05</v>
      </c>
      <c r="H2254">
        <v>14.95</v>
      </c>
      <c r="I2254" t="s">
        <v>11444</v>
      </c>
      <c r="J2254" t="s">
        <v>11445</v>
      </c>
      <c r="K2254" t="s">
        <v>11446</v>
      </c>
      <c r="L2254" t="s">
        <v>5663</v>
      </c>
      <c r="M2254" t="s">
        <v>5663</v>
      </c>
      <c r="N2254" t="s">
        <v>5663</v>
      </c>
      <c r="O2254" t="s">
        <v>5663</v>
      </c>
      <c r="P2254" t="s">
        <v>5663</v>
      </c>
      <c r="Q2254">
        <v>74.059474426099996</v>
      </c>
      <c r="R2254">
        <v>1481.19</v>
      </c>
      <c r="T2254" s="13">
        <v>296.24</v>
      </c>
      <c r="U2254" s="13">
        <v>-77.760000000000005</v>
      </c>
      <c r="V2254" s="13">
        <v>71.38</v>
      </c>
      <c r="W2254" s="13">
        <v>1067.1099999999999</v>
      </c>
      <c r="X2254" s="13">
        <v>40.08</v>
      </c>
      <c r="Y2254" s="13">
        <v>1481.19</v>
      </c>
      <c r="Z2254" s="7">
        <f t="shared" si="54"/>
        <v>1481.1899999999998</v>
      </c>
      <c r="AB2254" s="7"/>
      <c r="AC2254" s="7"/>
    </row>
    <row r="2255" spans="1:29" x14ac:dyDescent="0.25">
      <c r="A2255" t="s">
        <v>2164</v>
      </c>
      <c r="B2255">
        <v>209908</v>
      </c>
      <c r="C2255" t="s">
        <v>11132</v>
      </c>
      <c r="D2255" s="6">
        <v>44571</v>
      </c>
      <c r="E2255" t="s">
        <v>123</v>
      </c>
      <c r="F2255">
        <v>16</v>
      </c>
      <c r="G2255">
        <v>-1.05</v>
      </c>
      <c r="H2255">
        <v>14.95</v>
      </c>
      <c r="I2255" t="s">
        <v>11447</v>
      </c>
      <c r="J2255" t="s">
        <v>11448</v>
      </c>
      <c r="K2255" t="s">
        <v>11449</v>
      </c>
      <c r="L2255" t="s">
        <v>5663</v>
      </c>
      <c r="M2255" t="s">
        <v>5663</v>
      </c>
      <c r="N2255" t="s">
        <v>5663</v>
      </c>
      <c r="O2255" t="s">
        <v>5663</v>
      </c>
      <c r="P2255" t="s">
        <v>5663</v>
      </c>
      <c r="Q2255">
        <v>74.059474426099996</v>
      </c>
      <c r="R2255">
        <v>1481.19</v>
      </c>
      <c r="T2255" s="13">
        <v>296.24</v>
      </c>
      <c r="U2255" s="13">
        <v>-77.760000000000005</v>
      </c>
      <c r="V2255" s="13">
        <v>71.38</v>
      </c>
      <c r="W2255" s="13">
        <v>1067.1099999999999</v>
      </c>
      <c r="X2255" s="13">
        <v>40.08</v>
      </c>
      <c r="Y2255" s="13">
        <v>1481.19</v>
      </c>
      <c r="Z2255" s="7">
        <f t="shared" si="54"/>
        <v>1481.1899999999998</v>
      </c>
      <c r="AB2255" s="7"/>
      <c r="AC2255" s="7"/>
    </row>
    <row r="2256" spans="1:29" x14ac:dyDescent="0.25">
      <c r="A2256" t="s">
        <v>2164</v>
      </c>
      <c r="B2256">
        <v>209909</v>
      </c>
      <c r="C2256" t="s">
        <v>11133</v>
      </c>
      <c r="D2256" s="6">
        <v>44571</v>
      </c>
      <c r="E2256" t="s">
        <v>123</v>
      </c>
      <c r="F2256">
        <v>79</v>
      </c>
      <c r="G2256">
        <v>-3.8</v>
      </c>
      <c r="H2256">
        <v>75.2</v>
      </c>
      <c r="I2256" t="s">
        <v>11450</v>
      </c>
      <c r="J2256" t="s">
        <v>11051</v>
      </c>
      <c r="K2256" t="s">
        <v>11052</v>
      </c>
      <c r="L2256" t="s">
        <v>5663</v>
      </c>
      <c r="M2256" t="s">
        <v>5663</v>
      </c>
      <c r="N2256" t="s">
        <v>5663</v>
      </c>
      <c r="O2256" t="s">
        <v>5663</v>
      </c>
      <c r="P2256" t="s">
        <v>5663</v>
      </c>
      <c r="Q2256">
        <v>74.059474426099996</v>
      </c>
      <c r="R2256">
        <v>7331.89</v>
      </c>
      <c r="T2256" s="13">
        <v>1481.19</v>
      </c>
      <c r="U2256" s="13">
        <v>-281.43</v>
      </c>
      <c r="V2256" s="13">
        <v>71.38</v>
      </c>
      <c r="W2256" s="13">
        <v>5367.66</v>
      </c>
      <c r="X2256" s="13">
        <v>201.61</v>
      </c>
      <c r="Y2256" s="13">
        <v>7331.89</v>
      </c>
      <c r="Z2256" s="7">
        <f t="shared" si="54"/>
        <v>7331.8899999999994</v>
      </c>
      <c r="AB2256" s="7"/>
      <c r="AC2256" s="7"/>
    </row>
    <row r="2257" spans="1:29" x14ac:dyDescent="0.25">
      <c r="A2257" t="s">
        <v>2164</v>
      </c>
      <c r="B2257">
        <v>209910</v>
      </c>
      <c r="C2257" t="s">
        <v>11134</v>
      </c>
      <c r="D2257" s="6">
        <v>44571</v>
      </c>
      <c r="E2257" t="s">
        <v>123</v>
      </c>
      <c r="F2257">
        <v>89</v>
      </c>
      <c r="G2257">
        <v>-4.24</v>
      </c>
      <c r="H2257">
        <v>84.76</v>
      </c>
      <c r="I2257" t="s">
        <v>11451</v>
      </c>
      <c r="J2257" t="s">
        <v>11452</v>
      </c>
      <c r="K2257" t="s">
        <v>11453</v>
      </c>
      <c r="L2257" t="s">
        <v>5663</v>
      </c>
      <c r="M2257" t="s">
        <v>5663</v>
      </c>
      <c r="N2257" t="s">
        <v>5663</v>
      </c>
      <c r="O2257" t="s">
        <v>5663</v>
      </c>
      <c r="P2257" t="s">
        <v>5663</v>
      </c>
      <c r="Q2257">
        <v>74.059474426099996</v>
      </c>
      <c r="R2257">
        <v>7331.89</v>
      </c>
      <c r="T2257" s="13">
        <v>740.59</v>
      </c>
      <c r="U2257" s="13">
        <v>-314.01</v>
      </c>
      <c r="V2257" s="13">
        <v>71.38</v>
      </c>
      <c r="W2257" s="13">
        <v>6050.04</v>
      </c>
      <c r="X2257" s="13">
        <v>227.25</v>
      </c>
      <c r="Y2257" s="13">
        <v>7331.89</v>
      </c>
      <c r="Z2257" s="7">
        <f t="shared" si="54"/>
        <v>7331.89</v>
      </c>
      <c r="AB2257" s="7"/>
      <c r="AC2257" s="7"/>
    </row>
    <row r="2258" spans="1:29" x14ac:dyDescent="0.25">
      <c r="A2258" t="s">
        <v>2164</v>
      </c>
      <c r="B2258">
        <v>209911</v>
      </c>
      <c r="C2258" t="s">
        <v>11135</v>
      </c>
      <c r="D2258" s="6">
        <v>44571</v>
      </c>
      <c r="E2258" t="s">
        <v>123</v>
      </c>
      <c r="F2258">
        <v>79</v>
      </c>
      <c r="G2258">
        <v>-3.8</v>
      </c>
      <c r="H2258">
        <v>75.2</v>
      </c>
      <c r="I2258" t="s">
        <v>11454</v>
      </c>
      <c r="J2258" t="s">
        <v>11455</v>
      </c>
      <c r="K2258" t="s">
        <v>11456</v>
      </c>
      <c r="L2258" t="s">
        <v>5663</v>
      </c>
      <c r="M2258" t="s">
        <v>5663</v>
      </c>
      <c r="N2258" t="s">
        <v>5663</v>
      </c>
      <c r="O2258" t="s">
        <v>5663</v>
      </c>
      <c r="P2258" t="s">
        <v>5663</v>
      </c>
      <c r="Q2258">
        <v>74.059474426099996</v>
      </c>
      <c r="R2258">
        <v>7331.89</v>
      </c>
      <c r="T2258" s="13">
        <v>1481.19</v>
      </c>
      <c r="U2258" s="13">
        <v>-281.43</v>
      </c>
      <c r="V2258" s="13">
        <v>71.38</v>
      </c>
      <c r="W2258" s="13">
        <v>5367.66</v>
      </c>
      <c r="X2258" s="13">
        <v>201.61</v>
      </c>
      <c r="Y2258" s="13">
        <v>7331.89</v>
      </c>
      <c r="Z2258" s="7">
        <f t="shared" si="54"/>
        <v>7331.8899999999994</v>
      </c>
      <c r="AB2258" s="7"/>
      <c r="AC2258" s="7"/>
    </row>
    <row r="2259" spans="1:29" x14ac:dyDescent="0.25">
      <c r="A2259" t="s">
        <v>2164</v>
      </c>
      <c r="B2259">
        <v>209912</v>
      </c>
      <c r="C2259" t="s">
        <v>11136</v>
      </c>
      <c r="D2259" s="6">
        <v>44571</v>
      </c>
      <c r="E2259" t="s">
        <v>123</v>
      </c>
      <c r="F2259">
        <v>16</v>
      </c>
      <c r="G2259">
        <v>-1.05</v>
      </c>
      <c r="H2259">
        <v>14.95</v>
      </c>
      <c r="I2259" t="s">
        <v>11457</v>
      </c>
      <c r="J2259" t="s">
        <v>11415</v>
      </c>
      <c r="K2259" t="s">
        <v>11416</v>
      </c>
      <c r="L2259" t="s">
        <v>5663</v>
      </c>
      <c r="M2259" t="s">
        <v>5663</v>
      </c>
      <c r="N2259" t="s">
        <v>5663</v>
      </c>
      <c r="O2259" t="s">
        <v>5663</v>
      </c>
      <c r="P2259" t="s">
        <v>5663</v>
      </c>
      <c r="Q2259">
        <v>74.059474426099996</v>
      </c>
      <c r="R2259">
        <v>1481.19</v>
      </c>
      <c r="T2259" s="13">
        <v>296.24</v>
      </c>
      <c r="U2259" s="13">
        <v>-77.760000000000005</v>
      </c>
      <c r="V2259" s="13">
        <v>71.38</v>
      </c>
      <c r="W2259" s="13">
        <v>1067.1099999999999</v>
      </c>
      <c r="X2259" s="13">
        <v>40.08</v>
      </c>
      <c r="Y2259" s="13">
        <v>1481.19</v>
      </c>
      <c r="Z2259" s="7">
        <f t="shared" si="54"/>
        <v>1481.1899999999998</v>
      </c>
      <c r="AB2259" s="7"/>
      <c r="AC2259" s="7"/>
    </row>
    <row r="2260" spans="1:29" x14ac:dyDescent="0.25">
      <c r="A2260" t="s">
        <v>2164</v>
      </c>
      <c r="B2260">
        <v>209913</v>
      </c>
      <c r="C2260" t="s">
        <v>11137</v>
      </c>
      <c r="D2260" s="6">
        <v>44571</v>
      </c>
      <c r="E2260" t="s">
        <v>123</v>
      </c>
      <c r="F2260">
        <v>39</v>
      </c>
      <c r="G2260">
        <v>-2.0499999999999998</v>
      </c>
      <c r="H2260">
        <v>36.950000000000003</v>
      </c>
      <c r="I2260" t="s">
        <v>11458</v>
      </c>
      <c r="J2260" t="s">
        <v>11459</v>
      </c>
      <c r="K2260" t="s">
        <v>11460</v>
      </c>
      <c r="L2260" t="s">
        <v>5663</v>
      </c>
      <c r="M2260" t="s">
        <v>5663</v>
      </c>
      <c r="N2260" t="s">
        <v>5663</v>
      </c>
      <c r="O2260" t="s">
        <v>5663</v>
      </c>
      <c r="P2260" t="s">
        <v>5663</v>
      </c>
      <c r="Q2260">
        <v>74.059474426099996</v>
      </c>
      <c r="R2260">
        <v>3628.91</v>
      </c>
      <c r="T2260" s="13">
        <v>740.59</v>
      </c>
      <c r="U2260" s="13">
        <v>-151.82</v>
      </c>
      <c r="V2260" s="13">
        <v>71.38</v>
      </c>
      <c r="W2260" s="13">
        <v>2637.43</v>
      </c>
      <c r="X2260" s="13">
        <v>99.07</v>
      </c>
      <c r="Y2260" s="13">
        <v>3628.91</v>
      </c>
      <c r="Z2260" s="7">
        <f t="shared" si="54"/>
        <v>3628.9100000000003</v>
      </c>
      <c r="AB2260" s="7"/>
      <c r="AC2260" s="7"/>
    </row>
    <row r="2261" spans="1:29" x14ac:dyDescent="0.25">
      <c r="A2261" t="s">
        <v>2164</v>
      </c>
      <c r="B2261">
        <v>209914</v>
      </c>
      <c r="C2261" t="s">
        <v>11138</v>
      </c>
      <c r="D2261" s="6">
        <v>44571</v>
      </c>
      <c r="E2261" t="s">
        <v>123</v>
      </c>
      <c r="F2261">
        <v>79</v>
      </c>
      <c r="G2261">
        <v>-3.8</v>
      </c>
      <c r="H2261">
        <v>75.2</v>
      </c>
      <c r="I2261" t="s">
        <v>11461</v>
      </c>
      <c r="J2261" t="s">
        <v>11462</v>
      </c>
      <c r="K2261" t="s">
        <v>11463</v>
      </c>
      <c r="L2261" t="s">
        <v>5663</v>
      </c>
      <c r="M2261" t="s">
        <v>5663</v>
      </c>
      <c r="N2261" t="s">
        <v>5663</v>
      </c>
      <c r="O2261" t="s">
        <v>5663</v>
      </c>
      <c r="P2261" t="s">
        <v>5663</v>
      </c>
      <c r="Q2261">
        <v>74.059474426099996</v>
      </c>
      <c r="R2261">
        <v>7331.89</v>
      </c>
      <c r="T2261" s="13">
        <v>1481.19</v>
      </c>
      <c r="U2261" s="13">
        <v>-281.43</v>
      </c>
      <c r="V2261" s="13">
        <v>71.38</v>
      </c>
      <c r="W2261" s="13">
        <v>5367.66</v>
      </c>
      <c r="X2261" s="13">
        <v>201.61</v>
      </c>
      <c r="Y2261" s="13">
        <v>7331.89</v>
      </c>
      <c r="Z2261" s="7">
        <f t="shared" si="54"/>
        <v>7331.8899999999994</v>
      </c>
      <c r="AB2261" s="7"/>
      <c r="AC2261" s="7"/>
    </row>
    <row r="2262" spans="1:29" x14ac:dyDescent="0.25">
      <c r="A2262" t="s">
        <v>2164</v>
      </c>
      <c r="B2262">
        <v>209918</v>
      </c>
      <c r="C2262" t="s">
        <v>11139</v>
      </c>
      <c r="D2262" s="6">
        <v>44571</v>
      </c>
      <c r="E2262" t="s">
        <v>123</v>
      </c>
      <c r="F2262">
        <v>20</v>
      </c>
      <c r="G2262">
        <v>-1.23</v>
      </c>
      <c r="H2262">
        <v>18.77</v>
      </c>
      <c r="I2262" t="s">
        <v>11464</v>
      </c>
      <c r="J2262" t="s">
        <v>11465</v>
      </c>
      <c r="K2262" t="s">
        <v>11466</v>
      </c>
      <c r="L2262" t="s">
        <v>5663</v>
      </c>
      <c r="M2262" t="s">
        <v>5663</v>
      </c>
      <c r="N2262" t="s">
        <v>5663</v>
      </c>
      <c r="O2262" t="s">
        <v>5663</v>
      </c>
      <c r="P2262" t="s">
        <v>5663</v>
      </c>
      <c r="Q2262">
        <v>74.059474426099996</v>
      </c>
      <c r="R2262">
        <v>1481.19</v>
      </c>
      <c r="T2262" s="13">
        <v>0</v>
      </c>
      <c r="U2262" s="13">
        <v>-91.09</v>
      </c>
      <c r="V2262" s="13">
        <v>71.38</v>
      </c>
      <c r="W2262" s="13">
        <v>1339.77</v>
      </c>
      <c r="X2262" s="13">
        <v>50.33</v>
      </c>
      <c r="Y2262" s="13">
        <v>1481.19</v>
      </c>
      <c r="Z2262" s="7">
        <f t="shared" si="54"/>
        <v>1481.1899999999998</v>
      </c>
      <c r="AB2262" s="7"/>
      <c r="AC2262" s="7"/>
    </row>
    <row r="2263" spans="1:29" x14ac:dyDescent="0.25">
      <c r="A2263" t="s">
        <v>2164</v>
      </c>
      <c r="B2263">
        <v>209919</v>
      </c>
      <c r="C2263" t="s">
        <v>11140</v>
      </c>
      <c r="D2263" s="6">
        <v>44571</v>
      </c>
      <c r="E2263" t="s">
        <v>123</v>
      </c>
      <c r="F2263">
        <v>16</v>
      </c>
      <c r="G2263">
        <v>-1.05</v>
      </c>
      <c r="H2263">
        <v>14.95</v>
      </c>
      <c r="I2263" t="s">
        <v>11467</v>
      </c>
      <c r="J2263" t="s">
        <v>11468</v>
      </c>
      <c r="K2263" t="s">
        <v>11469</v>
      </c>
      <c r="L2263" t="s">
        <v>5663</v>
      </c>
      <c r="M2263" t="s">
        <v>5663</v>
      </c>
      <c r="N2263" t="s">
        <v>5663</v>
      </c>
      <c r="O2263" t="s">
        <v>5663</v>
      </c>
      <c r="P2263" t="s">
        <v>5663</v>
      </c>
      <c r="Q2263">
        <v>74.059474426099996</v>
      </c>
      <c r="R2263">
        <v>1481.19</v>
      </c>
      <c r="T2263" s="13">
        <v>296.24</v>
      </c>
      <c r="U2263" s="13">
        <v>-77.760000000000005</v>
      </c>
      <c r="V2263" s="13">
        <v>71.38</v>
      </c>
      <c r="W2263" s="13">
        <v>1067.1099999999999</v>
      </c>
      <c r="X2263" s="13">
        <v>40.08</v>
      </c>
      <c r="Y2263" s="13">
        <v>1481.19</v>
      </c>
      <c r="Z2263" s="7">
        <f t="shared" si="54"/>
        <v>1481.1899999999998</v>
      </c>
      <c r="AB2263" s="7"/>
      <c r="AC2263" s="7"/>
    </row>
    <row r="2264" spans="1:29" x14ac:dyDescent="0.25">
      <c r="A2264" t="s">
        <v>2164</v>
      </c>
      <c r="B2264">
        <v>209920</v>
      </c>
      <c r="C2264" t="s">
        <v>11141</v>
      </c>
      <c r="D2264" s="6">
        <v>44571</v>
      </c>
      <c r="E2264" t="s">
        <v>123</v>
      </c>
      <c r="F2264">
        <v>79</v>
      </c>
      <c r="G2264">
        <v>-3.8</v>
      </c>
      <c r="H2264">
        <v>75.2</v>
      </c>
      <c r="I2264" t="s">
        <v>11470</v>
      </c>
      <c r="J2264" t="s">
        <v>11471</v>
      </c>
      <c r="K2264" t="s">
        <v>11472</v>
      </c>
      <c r="L2264" t="s">
        <v>5663</v>
      </c>
      <c r="M2264" t="s">
        <v>5663</v>
      </c>
      <c r="N2264" t="s">
        <v>5663</v>
      </c>
      <c r="O2264" t="s">
        <v>5663</v>
      </c>
      <c r="P2264" t="s">
        <v>5663</v>
      </c>
      <c r="Q2264">
        <v>74.059474426099996</v>
      </c>
      <c r="R2264">
        <v>7331.89</v>
      </c>
      <c r="T2264" s="13">
        <v>1481.19</v>
      </c>
      <c r="U2264" s="13">
        <v>-281.43</v>
      </c>
      <c r="V2264" s="13">
        <v>71.38</v>
      </c>
      <c r="W2264" s="13">
        <v>5367.66</v>
      </c>
      <c r="X2264" s="13">
        <v>201.61</v>
      </c>
      <c r="Y2264" s="13">
        <v>7331.89</v>
      </c>
      <c r="Z2264" s="7">
        <f t="shared" si="54"/>
        <v>7331.8899999999994</v>
      </c>
      <c r="AB2264" s="7"/>
      <c r="AC2264" s="7"/>
    </row>
    <row r="2265" spans="1:29" x14ac:dyDescent="0.25">
      <c r="A2265" t="s">
        <v>2164</v>
      </c>
      <c r="B2265">
        <v>209921</v>
      </c>
      <c r="C2265" t="s">
        <v>11142</v>
      </c>
      <c r="D2265" s="6">
        <v>44571</v>
      </c>
      <c r="E2265" t="s">
        <v>123</v>
      </c>
      <c r="F2265">
        <v>16</v>
      </c>
      <c r="G2265">
        <v>-1.05</v>
      </c>
      <c r="H2265">
        <v>14.95</v>
      </c>
      <c r="I2265" t="s">
        <v>11473</v>
      </c>
      <c r="J2265" t="s">
        <v>10987</v>
      </c>
      <c r="K2265" t="s">
        <v>10988</v>
      </c>
      <c r="L2265" t="s">
        <v>5663</v>
      </c>
      <c r="M2265" t="s">
        <v>5663</v>
      </c>
      <c r="N2265" t="s">
        <v>5663</v>
      </c>
      <c r="O2265" t="s">
        <v>5663</v>
      </c>
      <c r="P2265" t="s">
        <v>5663</v>
      </c>
      <c r="Q2265">
        <v>74.059474426099996</v>
      </c>
      <c r="R2265">
        <v>1481.19</v>
      </c>
      <c r="T2265" s="13">
        <v>296.24</v>
      </c>
      <c r="U2265" s="13">
        <v>-77.760000000000005</v>
      </c>
      <c r="V2265" s="13">
        <v>71.38</v>
      </c>
      <c r="W2265" s="13">
        <v>1067.1099999999999</v>
      </c>
      <c r="X2265" s="13">
        <v>40.08</v>
      </c>
      <c r="Y2265" s="13">
        <v>1481.19</v>
      </c>
      <c r="Z2265" s="7">
        <f t="shared" si="54"/>
        <v>1481.1899999999998</v>
      </c>
      <c r="AB2265" s="7"/>
      <c r="AC2265" s="7"/>
    </row>
    <row r="2266" spans="1:29" x14ac:dyDescent="0.25">
      <c r="A2266" t="s">
        <v>2164</v>
      </c>
      <c r="B2266">
        <v>209923</v>
      </c>
      <c r="C2266" t="s">
        <v>11143</v>
      </c>
      <c r="D2266" s="6">
        <v>44572</v>
      </c>
      <c r="E2266" t="s">
        <v>123</v>
      </c>
      <c r="F2266">
        <v>79</v>
      </c>
      <c r="G2266">
        <v>-3.8</v>
      </c>
      <c r="H2266">
        <v>75.2</v>
      </c>
      <c r="I2266" t="s">
        <v>11474</v>
      </c>
      <c r="J2266" t="s">
        <v>11475</v>
      </c>
      <c r="K2266" t="s">
        <v>11476</v>
      </c>
      <c r="L2266" t="s">
        <v>5663</v>
      </c>
      <c r="M2266" t="s">
        <v>5663</v>
      </c>
      <c r="N2266" t="s">
        <v>5663</v>
      </c>
      <c r="O2266" t="s">
        <v>5663</v>
      </c>
      <c r="P2266" t="s">
        <v>5663</v>
      </c>
      <c r="Q2266">
        <v>73.807876989299999</v>
      </c>
      <c r="R2266">
        <v>7306.98</v>
      </c>
      <c r="T2266" s="13">
        <v>1476.16</v>
      </c>
      <c r="U2266" s="13">
        <v>-280.47000000000003</v>
      </c>
      <c r="V2266" s="13">
        <v>71.38</v>
      </c>
      <c r="W2266" s="13">
        <v>5367.75</v>
      </c>
      <c r="X2266" s="13">
        <v>182.6</v>
      </c>
      <c r="Y2266" s="13">
        <v>7306.98</v>
      </c>
      <c r="Z2266" s="7">
        <f t="shared" si="54"/>
        <v>7306.9800000000005</v>
      </c>
      <c r="AB2266" s="7"/>
      <c r="AC2266" s="7"/>
    </row>
    <row r="2267" spans="1:29" x14ac:dyDescent="0.25">
      <c r="A2267" t="s">
        <v>2164</v>
      </c>
      <c r="B2267">
        <v>209925</v>
      </c>
      <c r="C2267" t="s">
        <v>11144</v>
      </c>
      <c r="D2267" s="6">
        <v>44572</v>
      </c>
      <c r="E2267" t="s">
        <v>123</v>
      </c>
      <c r="F2267">
        <v>20</v>
      </c>
      <c r="G2267">
        <v>-1.23</v>
      </c>
      <c r="H2267">
        <v>18.77</v>
      </c>
      <c r="I2267" t="s">
        <v>11477</v>
      </c>
      <c r="J2267" t="s">
        <v>11478</v>
      </c>
      <c r="K2267" t="s">
        <v>11479</v>
      </c>
      <c r="L2267" t="s">
        <v>5663</v>
      </c>
      <c r="M2267" t="s">
        <v>5663</v>
      </c>
      <c r="N2267" t="s">
        <v>5663</v>
      </c>
      <c r="O2267" t="s">
        <v>5663</v>
      </c>
      <c r="P2267" t="s">
        <v>5663</v>
      </c>
      <c r="Q2267">
        <v>73.807876989299999</v>
      </c>
      <c r="R2267">
        <v>1476.16</v>
      </c>
      <c r="T2267" s="13">
        <v>0</v>
      </c>
      <c r="U2267" s="13">
        <v>-90.78</v>
      </c>
      <c r="V2267" s="13">
        <v>71.38</v>
      </c>
      <c r="W2267" s="13">
        <v>1339.8</v>
      </c>
      <c r="X2267" s="13">
        <v>45.58</v>
      </c>
      <c r="Y2267" s="13">
        <v>1476.16</v>
      </c>
      <c r="Z2267" s="7">
        <f t="shared" si="54"/>
        <v>1476.1599999999999</v>
      </c>
      <c r="AB2267" s="7"/>
      <c r="AC2267" s="7"/>
    </row>
    <row r="2268" spans="1:29" x14ac:dyDescent="0.25">
      <c r="A2268" t="s">
        <v>2164</v>
      </c>
      <c r="B2268">
        <v>209926</v>
      </c>
      <c r="C2268" t="s">
        <v>11145</v>
      </c>
      <c r="D2268" s="6">
        <v>44572</v>
      </c>
      <c r="E2268" t="s">
        <v>123</v>
      </c>
      <c r="F2268">
        <v>32</v>
      </c>
      <c r="G2268">
        <v>-1.75</v>
      </c>
      <c r="H2268">
        <v>30.25</v>
      </c>
      <c r="I2268" t="s">
        <v>11480</v>
      </c>
      <c r="J2268" t="s">
        <v>11481</v>
      </c>
      <c r="K2268" t="s">
        <v>11482</v>
      </c>
      <c r="L2268" t="s">
        <v>5663</v>
      </c>
      <c r="M2268" t="s">
        <v>5663</v>
      </c>
      <c r="N2268" t="s">
        <v>5663</v>
      </c>
      <c r="O2268" t="s">
        <v>5663</v>
      </c>
      <c r="P2268" t="s">
        <v>5663</v>
      </c>
      <c r="Q2268">
        <v>73.807876989299999</v>
      </c>
      <c r="R2268">
        <v>2952.32</v>
      </c>
      <c r="T2268" s="13">
        <v>590.46</v>
      </c>
      <c r="U2268" s="13">
        <v>-129.16</v>
      </c>
      <c r="V2268" s="13">
        <v>71.38</v>
      </c>
      <c r="W2268" s="13">
        <v>2159.23</v>
      </c>
      <c r="X2268" s="13">
        <v>73.47</v>
      </c>
      <c r="Y2268" s="13">
        <v>2952.32</v>
      </c>
      <c r="Z2268" s="7">
        <f t="shared" si="54"/>
        <v>2952.3199999999997</v>
      </c>
      <c r="AB2268" s="7"/>
      <c r="AC2268" s="7"/>
    </row>
    <row r="2269" spans="1:29" x14ac:dyDescent="0.25">
      <c r="A2269" t="s">
        <v>2164</v>
      </c>
      <c r="B2269">
        <v>209927</v>
      </c>
      <c r="C2269" t="s">
        <v>11146</v>
      </c>
      <c r="D2269" s="6">
        <v>44572</v>
      </c>
      <c r="E2269" t="s">
        <v>123</v>
      </c>
      <c r="F2269">
        <v>79</v>
      </c>
      <c r="G2269">
        <v>-3.8</v>
      </c>
      <c r="H2269">
        <v>75.2</v>
      </c>
      <c r="I2269" t="s">
        <v>11483</v>
      </c>
      <c r="J2269" t="s">
        <v>11484</v>
      </c>
      <c r="K2269" t="s">
        <v>11485</v>
      </c>
      <c r="L2269" t="s">
        <v>5663</v>
      </c>
      <c r="M2269" t="s">
        <v>5663</v>
      </c>
      <c r="N2269" t="s">
        <v>5663</v>
      </c>
      <c r="O2269" t="s">
        <v>5663</v>
      </c>
      <c r="P2269" t="s">
        <v>5663</v>
      </c>
      <c r="Q2269">
        <v>73.807876989299999</v>
      </c>
      <c r="R2269">
        <v>7306.98</v>
      </c>
      <c r="T2269" s="13">
        <v>1476.16</v>
      </c>
      <c r="U2269" s="13">
        <v>-280.47000000000003</v>
      </c>
      <c r="V2269" s="13">
        <v>71.38</v>
      </c>
      <c r="W2269" s="13">
        <v>5367.75</v>
      </c>
      <c r="X2269" s="13">
        <v>182.6</v>
      </c>
      <c r="Y2269" s="13">
        <v>7306.98</v>
      </c>
      <c r="Z2269" s="7">
        <f t="shared" si="54"/>
        <v>7306.9800000000005</v>
      </c>
      <c r="AB2269" s="7"/>
      <c r="AC2269" s="7"/>
    </row>
    <row r="2270" spans="1:29" x14ac:dyDescent="0.25">
      <c r="A2270" t="s">
        <v>2164</v>
      </c>
      <c r="B2270">
        <v>209928</v>
      </c>
      <c r="C2270" t="s">
        <v>11147</v>
      </c>
      <c r="D2270" s="6">
        <v>44572</v>
      </c>
      <c r="E2270" t="s">
        <v>123</v>
      </c>
      <c r="F2270">
        <v>79</v>
      </c>
      <c r="G2270">
        <v>-3.8</v>
      </c>
      <c r="H2270">
        <v>75.2</v>
      </c>
      <c r="I2270" t="s">
        <v>11486</v>
      </c>
      <c r="J2270" t="s">
        <v>11487</v>
      </c>
      <c r="K2270" t="s">
        <v>11488</v>
      </c>
      <c r="L2270" t="s">
        <v>5663</v>
      </c>
      <c r="M2270" t="s">
        <v>5663</v>
      </c>
      <c r="N2270" t="s">
        <v>5663</v>
      </c>
      <c r="O2270" t="s">
        <v>5663</v>
      </c>
      <c r="P2270" t="s">
        <v>5663</v>
      </c>
      <c r="Q2270">
        <v>73.807876989299999</v>
      </c>
      <c r="R2270">
        <v>7306.98</v>
      </c>
      <c r="T2270" s="13">
        <v>1476.16</v>
      </c>
      <c r="U2270" s="13">
        <v>-280.47000000000003</v>
      </c>
      <c r="V2270" s="13">
        <v>71.38</v>
      </c>
      <c r="W2270" s="13">
        <v>5367.75</v>
      </c>
      <c r="X2270" s="13">
        <v>182.6</v>
      </c>
      <c r="Y2270" s="13">
        <v>7306.98</v>
      </c>
      <c r="Z2270" s="7">
        <f t="shared" si="54"/>
        <v>7306.9800000000005</v>
      </c>
      <c r="AB2270" s="7"/>
      <c r="AC2270" s="7"/>
    </row>
    <row r="2271" spans="1:29" x14ac:dyDescent="0.25">
      <c r="A2271" t="s">
        <v>2164</v>
      </c>
      <c r="B2271">
        <v>209929</v>
      </c>
      <c r="C2271" t="s">
        <v>11148</v>
      </c>
      <c r="D2271" s="6">
        <v>44572</v>
      </c>
      <c r="E2271" t="s">
        <v>123</v>
      </c>
      <c r="F2271">
        <v>80</v>
      </c>
      <c r="G2271">
        <v>-3.85</v>
      </c>
      <c r="H2271">
        <v>76.150000000000006</v>
      </c>
      <c r="I2271" t="s">
        <v>11489</v>
      </c>
      <c r="J2271" t="s">
        <v>11490</v>
      </c>
      <c r="K2271" t="s">
        <v>11491</v>
      </c>
      <c r="L2271" t="s">
        <v>5663</v>
      </c>
      <c r="M2271" t="s">
        <v>5663</v>
      </c>
      <c r="N2271" t="s">
        <v>5663</v>
      </c>
      <c r="O2271" t="s">
        <v>5663</v>
      </c>
      <c r="P2271" t="s">
        <v>5663</v>
      </c>
      <c r="Q2271">
        <v>73.807876989299999</v>
      </c>
      <c r="R2271">
        <v>7380.79</v>
      </c>
      <c r="T2271" s="13">
        <v>1476.16</v>
      </c>
      <c r="U2271" s="13">
        <v>-284.16000000000003</v>
      </c>
      <c r="V2271" s="13">
        <v>71.38</v>
      </c>
      <c r="W2271" s="13">
        <v>5435.56</v>
      </c>
      <c r="X2271" s="13">
        <v>184.91</v>
      </c>
      <c r="Y2271" s="13">
        <v>7380.79</v>
      </c>
      <c r="Z2271" s="7">
        <f t="shared" si="54"/>
        <v>7380.79</v>
      </c>
      <c r="AB2271" s="7"/>
      <c r="AC2271" s="7"/>
    </row>
    <row r="2272" spans="1:29" x14ac:dyDescent="0.25">
      <c r="A2272" t="s">
        <v>2164</v>
      </c>
      <c r="B2272">
        <v>209930</v>
      </c>
      <c r="C2272" t="s">
        <v>11149</v>
      </c>
      <c r="D2272" s="6">
        <v>44573</v>
      </c>
      <c r="E2272" t="s">
        <v>123</v>
      </c>
      <c r="F2272">
        <v>89</v>
      </c>
      <c r="G2272">
        <v>-4.24</v>
      </c>
      <c r="H2272">
        <v>84.76</v>
      </c>
      <c r="I2272" t="s">
        <v>11492</v>
      </c>
      <c r="J2272" t="s">
        <v>11493</v>
      </c>
      <c r="K2272" t="s">
        <v>11494</v>
      </c>
      <c r="L2272" t="s">
        <v>5663</v>
      </c>
      <c r="M2272" t="s">
        <v>5663</v>
      </c>
      <c r="N2272" t="s">
        <v>5663</v>
      </c>
      <c r="O2272" t="s">
        <v>5663</v>
      </c>
      <c r="P2272" t="s">
        <v>5663</v>
      </c>
      <c r="Q2272">
        <v>73.784109178099996</v>
      </c>
      <c r="R2272">
        <v>7304.63</v>
      </c>
      <c r="T2272" s="13">
        <v>737.84</v>
      </c>
      <c r="U2272" s="13">
        <v>-312.83999999999997</v>
      </c>
      <c r="V2272" s="13">
        <v>71.14</v>
      </c>
      <c r="W2272" s="13">
        <v>6029.63</v>
      </c>
      <c r="X2272" s="13">
        <v>224.32</v>
      </c>
      <c r="Y2272" s="13">
        <v>7304.63</v>
      </c>
      <c r="Z2272" s="7">
        <f t="shared" si="54"/>
        <v>7304.63</v>
      </c>
      <c r="AB2272" s="7"/>
      <c r="AC2272" s="7"/>
    </row>
    <row r="2273" spans="1:29" x14ac:dyDescent="0.25">
      <c r="A2273" t="s">
        <v>2164</v>
      </c>
      <c r="B2273">
        <v>209931</v>
      </c>
      <c r="C2273" t="s">
        <v>11150</v>
      </c>
      <c r="D2273" s="6">
        <v>44573</v>
      </c>
      <c r="E2273" t="s">
        <v>123</v>
      </c>
      <c r="F2273">
        <v>16</v>
      </c>
      <c r="G2273">
        <v>-1.05</v>
      </c>
      <c r="H2273">
        <v>14.95</v>
      </c>
      <c r="I2273" t="s">
        <v>11495</v>
      </c>
      <c r="J2273" t="s">
        <v>11496</v>
      </c>
      <c r="K2273" t="s">
        <v>11497</v>
      </c>
      <c r="L2273" t="s">
        <v>5663</v>
      </c>
      <c r="M2273" t="s">
        <v>5663</v>
      </c>
      <c r="N2273" t="s">
        <v>5663</v>
      </c>
      <c r="O2273" t="s">
        <v>5663</v>
      </c>
      <c r="P2273" t="s">
        <v>5663</v>
      </c>
      <c r="Q2273">
        <v>73.784109178099996</v>
      </c>
      <c r="R2273">
        <v>1475.68</v>
      </c>
      <c r="T2273" s="13">
        <v>295.14</v>
      </c>
      <c r="U2273" s="13">
        <v>-77.47</v>
      </c>
      <c r="V2273" s="13">
        <v>71.14</v>
      </c>
      <c r="W2273" s="13">
        <v>1063.51</v>
      </c>
      <c r="X2273" s="13">
        <v>39.56</v>
      </c>
      <c r="Y2273" s="13">
        <v>1475.68</v>
      </c>
      <c r="Z2273" s="7">
        <f t="shared" si="54"/>
        <v>1475.6799999999998</v>
      </c>
      <c r="AB2273" s="7"/>
      <c r="AC2273" s="7"/>
    </row>
    <row r="2274" spans="1:29" x14ac:dyDescent="0.25">
      <c r="A2274" t="s">
        <v>2164</v>
      </c>
      <c r="B2274">
        <v>209932</v>
      </c>
      <c r="C2274" t="s">
        <v>11151</v>
      </c>
      <c r="D2274" s="6">
        <v>44573</v>
      </c>
      <c r="E2274" t="s">
        <v>123</v>
      </c>
      <c r="F2274">
        <v>89</v>
      </c>
      <c r="G2274">
        <v>-4.24</v>
      </c>
      <c r="H2274">
        <v>84.76</v>
      </c>
      <c r="I2274" t="s">
        <v>11498</v>
      </c>
      <c r="J2274" t="s">
        <v>11499</v>
      </c>
      <c r="K2274" t="s">
        <v>11500</v>
      </c>
      <c r="L2274" t="s">
        <v>5663</v>
      </c>
      <c r="M2274" t="s">
        <v>5663</v>
      </c>
      <c r="N2274" t="s">
        <v>5663</v>
      </c>
      <c r="O2274" t="s">
        <v>5663</v>
      </c>
      <c r="P2274" t="s">
        <v>5663</v>
      </c>
      <c r="Q2274">
        <v>73.784109178099996</v>
      </c>
      <c r="R2274">
        <v>7304.63</v>
      </c>
      <c r="T2274" s="13">
        <v>737.84</v>
      </c>
      <c r="U2274" s="13">
        <v>-312.83999999999997</v>
      </c>
      <c r="V2274" s="13">
        <v>71.14</v>
      </c>
      <c r="W2274" s="13">
        <v>6029.63</v>
      </c>
      <c r="X2274" s="13">
        <v>224.32</v>
      </c>
      <c r="Y2274" s="13">
        <v>7304.63</v>
      </c>
      <c r="Z2274" s="7">
        <f t="shared" si="54"/>
        <v>7304.63</v>
      </c>
      <c r="AB2274" s="7"/>
      <c r="AC2274" s="7"/>
    </row>
    <row r="2275" spans="1:29" x14ac:dyDescent="0.25">
      <c r="A2275" t="s">
        <v>2164</v>
      </c>
      <c r="B2275">
        <v>209933</v>
      </c>
      <c r="C2275" t="s">
        <v>11152</v>
      </c>
      <c r="D2275" s="6">
        <v>44573</v>
      </c>
      <c r="E2275" t="s">
        <v>123</v>
      </c>
      <c r="F2275">
        <v>32</v>
      </c>
      <c r="G2275">
        <v>-1.75</v>
      </c>
      <c r="H2275">
        <v>30.25</v>
      </c>
      <c r="I2275" t="s">
        <v>11501</v>
      </c>
      <c r="J2275" t="s">
        <v>11502</v>
      </c>
      <c r="K2275" t="s">
        <v>11503</v>
      </c>
      <c r="L2275" t="s">
        <v>5663</v>
      </c>
      <c r="M2275" t="s">
        <v>5663</v>
      </c>
      <c r="N2275" t="s">
        <v>5663</v>
      </c>
      <c r="O2275" t="s">
        <v>5663</v>
      </c>
      <c r="P2275" t="s">
        <v>5663</v>
      </c>
      <c r="Q2275">
        <v>73.784109178099996</v>
      </c>
      <c r="R2275">
        <v>2951.36</v>
      </c>
      <c r="T2275" s="13">
        <v>590.27</v>
      </c>
      <c r="U2275" s="13">
        <v>-129.12</v>
      </c>
      <c r="V2275" s="13">
        <v>71.14</v>
      </c>
      <c r="W2275" s="13">
        <v>2151.91</v>
      </c>
      <c r="X2275" s="13">
        <v>80.06</v>
      </c>
      <c r="Y2275" s="13">
        <v>2951.36</v>
      </c>
      <c r="Z2275" s="7">
        <f t="shared" si="54"/>
        <v>2951.3599999999997</v>
      </c>
      <c r="AB2275" s="7"/>
      <c r="AC2275" s="7"/>
    </row>
    <row r="2276" spans="1:29" x14ac:dyDescent="0.25">
      <c r="A2276" t="s">
        <v>2164</v>
      </c>
      <c r="B2276">
        <v>209934</v>
      </c>
      <c r="C2276" t="s">
        <v>11153</v>
      </c>
      <c r="D2276" s="6">
        <v>44573</v>
      </c>
      <c r="E2276" t="s">
        <v>123</v>
      </c>
      <c r="F2276">
        <v>99</v>
      </c>
      <c r="G2276">
        <v>-4.67</v>
      </c>
      <c r="H2276">
        <v>94.33</v>
      </c>
      <c r="I2276" t="s">
        <v>11504</v>
      </c>
      <c r="J2276" t="s">
        <v>11505</v>
      </c>
      <c r="K2276" t="s">
        <v>11506</v>
      </c>
      <c r="L2276" t="s">
        <v>5663</v>
      </c>
      <c r="M2276" t="s">
        <v>5663</v>
      </c>
      <c r="N2276" t="s">
        <v>5663</v>
      </c>
      <c r="O2276" t="s">
        <v>5663</v>
      </c>
      <c r="P2276" t="s">
        <v>5663</v>
      </c>
      <c r="Q2276">
        <v>73.784109178099996</v>
      </c>
      <c r="R2276">
        <v>7304.63</v>
      </c>
      <c r="T2276" s="13">
        <v>0</v>
      </c>
      <c r="U2276" s="13">
        <v>-344.57</v>
      </c>
      <c r="V2276" s="13">
        <v>71.14</v>
      </c>
      <c r="W2276" s="13">
        <v>6710.42</v>
      </c>
      <c r="X2276" s="13">
        <v>249.64</v>
      </c>
      <c r="Y2276" s="13">
        <v>7304.63</v>
      </c>
      <c r="Z2276" s="7">
        <f t="shared" si="54"/>
        <v>7304.63</v>
      </c>
      <c r="AB2276" s="7"/>
      <c r="AC2276" s="7"/>
    </row>
    <row r="2277" spans="1:29" x14ac:dyDescent="0.25">
      <c r="A2277" t="s">
        <v>2164</v>
      </c>
      <c r="B2277">
        <v>209935</v>
      </c>
      <c r="C2277" t="s">
        <v>11154</v>
      </c>
      <c r="D2277" s="6">
        <v>44573</v>
      </c>
      <c r="E2277" t="s">
        <v>123</v>
      </c>
      <c r="F2277">
        <v>20</v>
      </c>
      <c r="G2277">
        <v>-1.23</v>
      </c>
      <c r="H2277">
        <v>18.77</v>
      </c>
      <c r="I2277" t="s">
        <v>11507</v>
      </c>
      <c r="J2277" t="s">
        <v>11508</v>
      </c>
      <c r="K2277" t="s">
        <v>11509</v>
      </c>
      <c r="L2277" t="s">
        <v>5663</v>
      </c>
      <c r="M2277" t="s">
        <v>5663</v>
      </c>
      <c r="N2277" t="s">
        <v>5663</v>
      </c>
      <c r="O2277" t="s">
        <v>5663</v>
      </c>
      <c r="P2277" t="s">
        <v>5663</v>
      </c>
      <c r="Q2277">
        <v>73.784109178099996</v>
      </c>
      <c r="R2277">
        <v>1475.68</v>
      </c>
      <c r="T2277" s="13">
        <v>0</v>
      </c>
      <c r="U2277" s="13">
        <v>-90.75</v>
      </c>
      <c r="V2277" s="13">
        <v>71.14</v>
      </c>
      <c r="W2277" s="13">
        <v>1335.25</v>
      </c>
      <c r="X2277" s="13">
        <v>49.68</v>
      </c>
      <c r="Y2277" s="13">
        <v>1475.68</v>
      </c>
      <c r="Z2277" s="7">
        <f t="shared" si="54"/>
        <v>1475.68</v>
      </c>
      <c r="AB2277" s="7"/>
      <c r="AC2277" s="7"/>
    </row>
    <row r="2278" spans="1:29" x14ac:dyDescent="0.25">
      <c r="A2278" t="s">
        <v>2164</v>
      </c>
      <c r="B2278">
        <v>209936</v>
      </c>
      <c r="C2278" t="s">
        <v>11155</v>
      </c>
      <c r="D2278" s="6">
        <v>44573</v>
      </c>
      <c r="E2278" t="s">
        <v>123</v>
      </c>
      <c r="F2278">
        <v>20</v>
      </c>
      <c r="G2278">
        <v>-1.23</v>
      </c>
      <c r="H2278">
        <v>18.77</v>
      </c>
      <c r="I2278" t="s">
        <v>11510</v>
      </c>
      <c r="J2278" t="s">
        <v>11511</v>
      </c>
      <c r="K2278" t="s">
        <v>11512</v>
      </c>
      <c r="L2278" t="s">
        <v>5663</v>
      </c>
      <c r="M2278" t="s">
        <v>5663</v>
      </c>
      <c r="N2278" t="s">
        <v>5663</v>
      </c>
      <c r="O2278" t="s">
        <v>5663</v>
      </c>
      <c r="P2278" t="s">
        <v>5663</v>
      </c>
      <c r="Q2278">
        <v>73.784109178099996</v>
      </c>
      <c r="R2278">
        <v>1475.68</v>
      </c>
      <c r="T2278" s="13">
        <v>0</v>
      </c>
      <c r="U2278" s="13">
        <v>-90.75</v>
      </c>
      <c r="V2278" s="13">
        <v>71.14</v>
      </c>
      <c r="W2278" s="13">
        <v>1335.25</v>
      </c>
      <c r="X2278" s="13">
        <v>49.68</v>
      </c>
      <c r="Y2278" s="13">
        <v>1475.68</v>
      </c>
      <c r="Z2278" s="7">
        <f t="shared" si="54"/>
        <v>1475.68</v>
      </c>
      <c r="AB2278" s="7"/>
      <c r="AC2278" s="7"/>
    </row>
    <row r="2279" spans="1:29" x14ac:dyDescent="0.25">
      <c r="A2279" t="s">
        <v>2164</v>
      </c>
      <c r="B2279">
        <v>209937</v>
      </c>
      <c r="C2279" t="s">
        <v>11156</v>
      </c>
      <c r="D2279" s="6">
        <v>44574</v>
      </c>
      <c r="E2279" t="s">
        <v>123</v>
      </c>
      <c r="F2279">
        <v>16</v>
      </c>
      <c r="G2279">
        <v>-1.05</v>
      </c>
      <c r="H2279">
        <v>14.95</v>
      </c>
      <c r="I2279" t="s">
        <v>11513</v>
      </c>
      <c r="J2279" t="s">
        <v>11514</v>
      </c>
      <c r="K2279" t="s">
        <v>11515</v>
      </c>
      <c r="L2279" t="s">
        <v>5663</v>
      </c>
      <c r="M2279" t="s">
        <v>5663</v>
      </c>
      <c r="N2279" t="s">
        <v>5663</v>
      </c>
      <c r="O2279" t="s">
        <v>5663</v>
      </c>
      <c r="P2279" t="s">
        <v>5663</v>
      </c>
      <c r="Q2279">
        <v>73.949714860300006</v>
      </c>
      <c r="R2279">
        <v>1478.99</v>
      </c>
      <c r="T2279" s="13">
        <v>295.8</v>
      </c>
      <c r="U2279" s="13">
        <v>-77.650000000000006</v>
      </c>
      <c r="V2279" s="13">
        <v>71.14</v>
      </c>
      <c r="W2279" s="13">
        <v>1063.49</v>
      </c>
      <c r="X2279" s="13">
        <v>42.05</v>
      </c>
      <c r="Y2279" s="13">
        <v>1478.99</v>
      </c>
      <c r="Z2279" s="7">
        <f t="shared" si="54"/>
        <v>1478.99</v>
      </c>
      <c r="AB2279" s="7"/>
      <c r="AC2279" s="7"/>
    </row>
    <row r="2280" spans="1:29" x14ac:dyDescent="0.25">
      <c r="A2280" t="s">
        <v>2164</v>
      </c>
      <c r="B2280">
        <v>209938</v>
      </c>
      <c r="C2280" t="s">
        <v>11157</v>
      </c>
      <c r="D2280" s="6">
        <v>44574</v>
      </c>
      <c r="E2280" t="s">
        <v>123</v>
      </c>
      <c r="F2280">
        <v>79</v>
      </c>
      <c r="G2280">
        <v>-3.8</v>
      </c>
      <c r="H2280">
        <v>75.2</v>
      </c>
      <c r="I2280" t="s">
        <v>11516</v>
      </c>
      <c r="J2280" t="s">
        <v>11517</v>
      </c>
      <c r="K2280" t="s">
        <v>11518</v>
      </c>
      <c r="L2280" t="s">
        <v>5663</v>
      </c>
      <c r="M2280" t="s">
        <v>5663</v>
      </c>
      <c r="N2280" t="s">
        <v>5663</v>
      </c>
      <c r="O2280" t="s">
        <v>5663</v>
      </c>
      <c r="P2280" t="s">
        <v>5663</v>
      </c>
      <c r="Q2280">
        <v>73.949714860300006</v>
      </c>
      <c r="R2280">
        <v>7321.02</v>
      </c>
      <c r="T2280" s="13">
        <v>1478.99</v>
      </c>
      <c r="U2280" s="13">
        <v>-281.01</v>
      </c>
      <c r="V2280" s="13">
        <v>71.14</v>
      </c>
      <c r="W2280" s="13">
        <v>5349.45</v>
      </c>
      <c r="X2280" s="13">
        <v>211.57</v>
      </c>
      <c r="Y2280" s="13">
        <v>7321.02</v>
      </c>
      <c r="Z2280" s="7">
        <f t="shared" si="54"/>
        <v>7321.0199999999995</v>
      </c>
      <c r="AB2280" s="7"/>
      <c r="AC2280" s="7"/>
    </row>
    <row r="2281" spans="1:29" x14ac:dyDescent="0.25">
      <c r="A2281" t="s">
        <v>2164</v>
      </c>
      <c r="B2281">
        <v>209939</v>
      </c>
      <c r="C2281" t="s">
        <v>11158</v>
      </c>
      <c r="D2281" s="6">
        <v>44574</v>
      </c>
      <c r="E2281" t="s">
        <v>123</v>
      </c>
      <c r="F2281">
        <v>79</v>
      </c>
      <c r="G2281">
        <v>-3.8</v>
      </c>
      <c r="H2281">
        <v>75.2</v>
      </c>
      <c r="I2281" t="s">
        <v>11519</v>
      </c>
      <c r="J2281" t="s">
        <v>11520</v>
      </c>
      <c r="K2281" t="s">
        <v>11521</v>
      </c>
      <c r="L2281" t="s">
        <v>5663</v>
      </c>
      <c r="M2281" t="s">
        <v>5663</v>
      </c>
      <c r="N2281" t="s">
        <v>5663</v>
      </c>
      <c r="O2281" t="s">
        <v>5663</v>
      </c>
      <c r="P2281" t="s">
        <v>5663</v>
      </c>
      <c r="Q2281">
        <v>73.949714860300006</v>
      </c>
      <c r="R2281">
        <v>7321.02</v>
      </c>
      <c r="T2281" s="13">
        <v>1478.99</v>
      </c>
      <c r="U2281" s="13">
        <v>-281.01</v>
      </c>
      <c r="V2281" s="13">
        <v>71.14</v>
      </c>
      <c r="W2281" s="13">
        <v>5349.45</v>
      </c>
      <c r="X2281" s="13">
        <v>211.57</v>
      </c>
      <c r="Y2281" s="13">
        <v>7321.02</v>
      </c>
      <c r="Z2281" s="7">
        <f t="shared" si="54"/>
        <v>7321.0199999999995</v>
      </c>
      <c r="AB2281" s="7"/>
      <c r="AC2281" s="7"/>
    </row>
    <row r="2282" spans="1:29" x14ac:dyDescent="0.25">
      <c r="A2282" t="s">
        <v>2164</v>
      </c>
      <c r="B2282">
        <v>209940</v>
      </c>
      <c r="C2282" t="s">
        <v>11159</v>
      </c>
      <c r="D2282" s="6">
        <v>44574</v>
      </c>
      <c r="E2282" t="s">
        <v>123</v>
      </c>
      <c r="F2282">
        <v>16</v>
      </c>
      <c r="G2282">
        <v>-1.05</v>
      </c>
      <c r="H2282">
        <v>14.95</v>
      </c>
      <c r="I2282" t="s">
        <v>11522</v>
      </c>
      <c r="J2282" t="s">
        <v>11523</v>
      </c>
      <c r="K2282" t="s">
        <v>11524</v>
      </c>
      <c r="L2282" t="s">
        <v>5663</v>
      </c>
      <c r="M2282" t="s">
        <v>5663</v>
      </c>
      <c r="N2282" t="s">
        <v>5663</v>
      </c>
      <c r="O2282" t="s">
        <v>5663</v>
      </c>
      <c r="P2282" t="s">
        <v>5663</v>
      </c>
      <c r="Q2282">
        <v>73.949714860300006</v>
      </c>
      <c r="R2282">
        <v>1478.99</v>
      </c>
      <c r="T2282" s="13">
        <v>295.8</v>
      </c>
      <c r="U2282" s="13">
        <v>-77.650000000000006</v>
      </c>
      <c r="V2282" s="13">
        <v>71.14</v>
      </c>
      <c r="W2282" s="13">
        <v>1063.49</v>
      </c>
      <c r="X2282" s="13">
        <v>42.05</v>
      </c>
      <c r="Y2282" s="13">
        <v>1478.99</v>
      </c>
      <c r="Z2282" s="7">
        <f t="shared" si="54"/>
        <v>1478.99</v>
      </c>
      <c r="AB2282" s="7"/>
      <c r="AC2282" s="7"/>
    </row>
    <row r="2283" spans="1:29" x14ac:dyDescent="0.25">
      <c r="A2283" t="s">
        <v>2164</v>
      </c>
      <c r="B2283">
        <v>209941</v>
      </c>
      <c r="C2283" t="s">
        <v>11160</v>
      </c>
      <c r="D2283" s="6">
        <v>44574</v>
      </c>
      <c r="E2283" t="s">
        <v>123</v>
      </c>
      <c r="F2283">
        <v>99</v>
      </c>
      <c r="G2283">
        <v>-4.67</v>
      </c>
      <c r="H2283">
        <v>94.33</v>
      </c>
      <c r="I2283" t="s">
        <v>11525</v>
      </c>
      <c r="J2283" t="s">
        <v>11526</v>
      </c>
      <c r="K2283" t="s">
        <v>11527</v>
      </c>
      <c r="L2283" t="s">
        <v>5663</v>
      </c>
      <c r="M2283" t="s">
        <v>5663</v>
      </c>
      <c r="N2283" t="s">
        <v>5663</v>
      </c>
      <c r="O2283" t="s">
        <v>5663</v>
      </c>
      <c r="P2283" t="s">
        <v>5663</v>
      </c>
      <c r="Q2283">
        <v>73.949714860300006</v>
      </c>
      <c r="R2283">
        <v>7321.02</v>
      </c>
      <c r="T2283" s="13">
        <v>0</v>
      </c>
      <c r="U2283" s="13">
        <v>-345.35</v>
      </c>
      <c r="V2283" s="13">
        <v>71.14</v>
      </c>
      <c r="W2283" s="13">
        <v>6710.29</v>
      </c>
      <c r="X2283" s="13">
        <v>265.38</v>
      </c>
      <c r="Y2283" s="13">
        <v>7321.02</v>
      </c>
      <c r="Z2283" s="7">
        <f t="shared" si="54"/>
        <v>7321.02</v>
      </c>
      <c r="AB2283" s="7"/>
      <c r="AC2283" s="7"/>
    </row>
    <row r="2284" spans="1:29" x14ac:dyDescent="0.25">
      <c r="A2284" t="s">
        <v>2164</v>
      </c>
      <c r="B2284">
        <v>209942</v>
      </c>
      <c r="C2284" t="s">
        <v>11161</v>
      </c>
      <c r="D2284" s="6">
        <v>44574</v>
      </c>
      <c r="E2284" t="s">
        <v>123</v>
      </c>
      <c r="F2284">
        <v>32</v>
      </c>
      <c r="G2284">
        <v>-1.75</v>
      </c>
      <c r="H2284">
        <v>30.25</v>
      </c>
      <c r="I2284" t="s">
        <v>11528</v>
      </c>
      <c r="J2284" t="s">
        <v>11517</v>
      </c>
      <c r="K2284" t="s">
        <v>11518</v>
      </c>
      <c r="L2284" t="s">
        <v>5663</v>
      </c>
      <c r="M2284" t="s">
        <v>5663</v>
      </c>
      <c r="N2284" t="s">
        <v>5663</v>
      </c>
      <c r="O2284" t="s">
        <v>5663</v>
      </c>
      <c r="P2284" t="s">
        <v>5663</v>
      </c>
      <c r="Q2284">
        <v>73.949714860300006</v>
      </c>
      <c r="R2284">
        <v>2957.99</v>
      </c>
      <c r="T2284" s="13">
        <v>591.6</v>
      </c>
      <c r="U2284" s="13">
        <v>-129.41</v>
      </c>
      <c r="V2284" s="13">
        <v>71.14</v>
      </c>
      <c r="W2284" s="13">
        <v>2151.87</v>
      </c>
      <c r="X2284" s="13">
        <v>85.11</v>
      </c>
      <c r="Y2284" s="13">
        <v>2957.99</v>
      </c>
      <c r="Z2284" s="7">
        <f t="shared" si="54"/>
        <v>2957.99</v>
      </c>
      <c r="AB2284" s="7"/>
      <c r="AC2284" s="7"/>
    </row>
    <row r="2285" spans="1:29" x14ac:dyDescent="0.25">
      <c r="A2285" t="s">
        <v>2164</v>
      </c>
      <c r="B2285">
        <v>209943</v>
      </c>
      <c r="C2285" t="s">
        <v>11162</v>
      </c>
      <c r="D2285" s="6">
        <v>44574</v>
      </c>
      <c r="E2285" t="s">
        <v>123</v>
      </c>
      <c r="F2285">
        <v>20</v>
      </c>
      <c r="G2285">
        <v>-1.23</v>
      </c>
      <c r="H2285">
        <v>18.77</v>
      </c>
      <c r="I2285" t="s">
        <v>11529</v>
      </c>
      <c r="J2285" t="s">
        <v>11517</v>
      </c>
      <c r="K2285" t="s">
        <v>11518</v>
      </c>
      <c r="L2285" t="s">
        <v>5663</v>
      </c>
      <c r="M2285" t="s">
        <v>5663</v>
      </c>
      <c r="N2285" t="s">
        <v>5663</v>
      </c>
      <c r="O2285" t="s">
        <v>5663</v>
      </c>
      <c r="P2285" t="s">
        <v>5663</v>
      </c>
      <c r="Q2285">
        <v>73.949714860300006</v>
      </c>
      <c r="R2285">
        <v>1478.99</v>
      </c>
      <c r="T2285" s="13">
        <v>0</v>
      </c>
      <c r="U2285" s="13">
        <v>-90.96</v>
      </c>
      <c r="V2285" s="13">
        <v>71.14</v>
      </c>
      <c r="W2285" s="13">
        <v>1335.23</v>
      </c>
      <c r="X2285" s="13">
        <v>52.8</v>
      </c>
      <c r="Y2285" s="13">
        <v>1478.99</v>
      </c>
      <c r="Z2285" s="7">
        <f t="shared" si="54"/>
        <v>1478.99</v>
      </c>
      <c r="AB2285" s="7"/>
      <c r="AC2285" s="7"/>
    </row>
    <row r="2286" spans="1:29" x14ac:dyDescent="0.25">
      <c r="A2286" t="s">
        <v>2164</v>
      </c>
      <c r="B2286">
        <v>209944</v>
      </c>
      <c r="C2286" t="s">
        <v>11163</v>
      </c>
      <c r="D2286" s="6">
        <v>44574</v>
      </c>
      <c r="E2286" t="s">
        <v>123</v>
      </c>
      <c r="F2286">
        <v>89</v>
      </c>
      <c r="G2286">
        <v>-4.24</v>
      </c>
      <c r="H2286">
        <v>84.76</v>
      </c>
      <c r="I2286" t="s">
        <v>11530</v>
      </c>
      <c r="J2286" t="s">
        <v>11531</v>
      </c>
      <c r="K2286" t="s">
        <v>11532</v>
      </c>
      <c r="L2286" t="s">
        <v>5663</v>
      </c>
      <c r="M2286" t="s">
        <v>5663</v>
      </c>
      <c r="N2286" t="s">
        <v>5663</v>
      </c>
      <c r="O2286" t="s">
        <v>5663</v>
      </c>
      <c r="P2286" t="s">
        <v>5663</v>
      </c>
      <c r="Q2286">
        <v>73.949714860300006</v>
      </c>
      <c r="R2286">
        <v>6581.52</v>
      </c>
      <c r="T2286" s="13">
        <v>0</v>
      </c>
      <c r="U2286" s="13">
        <v>-313.55</v>
      </c>
      <c r="V2286" s="13">
        <v>71.14</v>
      </c>
      <c r="W2286" s="13">
        <v>6029.51</v>
      </c>
      <c r="X2286" s="13">
        <v>238.46</v>
      </c>
      <c r="Y2286" s="13">
        <v>6581.52</v>
      </c>
      <c r="Z2286" s="7">
        <f t="shared" si="54"/>
        <v>6581.52</v>
      </c>
      <c r="AB2286" s="7"/>
      <c r="AC2286" s="7"/>
    </row>
    <row r="2287" spans="1:29" x14ac:dyDescent="0.25">
      <c r="A2287" t="s">
        <v>2164</v>
      </c>
      <c r="B2287">
        <v>209946</v>
      </c>
      <c r="C2287" t="s">
        <v>11164</v>
      </c>
      <c r="D2287" s="6">
        <v>44575</v>
      </c>
      <c r="E2287" t="s">
        <v>123</v>
      </c>
      <c r="F2287">
        <v>99</v>
      </c>
      <c r="G2287">
        <v>-4.67</v>
      </c>
      <c r="H2287">
        <v>94.33</v>
      </c>
      <c r="I2287" t="s">
        <v>11533</v>
      </c>
      <c r="J2287" t="s">
        <v>11534</v>
      </c>
      <c r="K2287" t="s">
        <v>11535</v>
      </c>
      <c r="L2287" t="s">
        <v>5663</v>
      </c>
      <c r="M2287" t="s">
        <v>5663</v>
      </c>
      <c r="N2287" t="s">
        <v>5663</v>
      </c>
      <c r="O2287" t="s">
        <v>5663</v>
      </c>
      <c r="P2287" t="s">
        <v>5663</v>
      </c>
      <c r="Q2287">
        <v>74.092402444000001</v>
      </c>
      <c r="R2287">
        <v>7335.15</v>
      </c>
      <c r="T2287" s="13">
        <v>0</v>
      </c>
      <c r="U2287" s="13">
        <v>-346.01</v>
      </c>
      <c r="V2287" s="13">
        <v>71.150000000000006</v>
      </c>
      <c r="W2287" s="13">
        <v>6711.86</v>
      </c>
      <c r="X2287" s="13">
        <v>277.27999999999997</v>
      </c>
      <c r="Y2287" s="13">
        <v>7335.15</v>
      </c>
      <c r="Z2287" s="7">
        <f t="shared" si="54"/>
        <v>7335.15</v>
      </c>
      <c r="AB2287" s="7"/>
      <c r="AC2287" s="7"/>
    </row>
    <row r="2288" spans="1:29" x14ac:dyDescent="0.25">
      <c r="A2288" t="s">
        <v>2164</v>
      </c>
      <c r="B2288">
        <v>209948</v>
      </c>
      <c r="C2288" t="s">
        <v>11165</v>
      </c>
      <c r="D2288" s="6">
        <v>44575</v>
      </c>
      <c r="E2288" t="s">
        <v>123</v>
      </c>
      <c r="F2288">
        <v>79</v>
      </c>
      <c r="G2288">
        <v>-3.8</v>
      </c>
      <c r="H2288">
        <v>75.2</v>
      </c>
      <c r="I2288" t="s">
        <v>11536</v>
      </c>
      <c r="J2288" t="s">
        <v>11537</v>
      </c>
      <c r="K2288" t="s">
        <v>11538</v>
      </c>
      <c r="L2288" t="s">
        <v>5663</v>
      </c>
      <c r="M2288" t="s">
        <v>5663</v>
      </c>
      <c r="N2288" t="s">
        <v>5663</v>
      </c>
      <c r="O2288" t="s">
        <v>5663</v>
      </c>
      <c r="P2288" t="s">
        <v>5663</v>
      </c>
      <c r="Q2288">
        <v>74.092402444000001</v>
      </c>
      <c r="R2288">
        <v>7335.15</v>
      </c>
      <c r="T2288" s="13">
        <v>1481.85</v>
      </c>
      <c r="U2288" s="13">
        <v>-281.55</v>
      </c>
      <c r="V2288" s="13">
        <v>71.150000000000006</v>
      </c>
      <c r="W2288" s="13">
        <v>5350.7</v>
      </c>
      <c r="X2288" s="13">
        <v>221.05</v>
      </c>
      <c r="Y2288" s="13">
        <v>7335.15</v>
      </c>
      <c r="Z2288" s="7">
        <f t="shared" si="54"/>
        <v>7335.15</v>
      </c>
      <c r="AB2288" s="7"/>
      <c r="AC2288" s="7"/>
    </row>
    <row r="2289" spans="1:29" x14ac:dyDescent="0.25">
      <c r="A2289" t="s">
        <v>2164</v>
      </c>
      <c r="B2289">
        <v>209950</v>
      </c>
      <c r="C2289" t="s">
        <v>11166</v>
      </c>
      <c r="D2289" s="6">
        <v>44575</v>
      </c>
      <c r="E2289" t="s">
        <v>123</v>
      </c>
      <c r="F2289">
        <v>16</v>
      </c>
      <c r="G2289">
        <v>-1.05</v>
      </c>
      <c r="H2289">
        <v>14.95</v>
      </c>
      <c r="I2289" t="s">
        <v>11539</v>
      </c>
      <c r="J2289" t="s">
        <v>11540</v>
      </c>
      <c r="K2289" t="s">
        <v>11541</v>
      </c>
      <c r="L2289" t="s">
        <v>5663</v>
      </c>
      <c r="M2289" t="s">
        <v>5663</v>
      </c>
      <c r="N2289" t="s">
        <v>5663</v>
      </c>
      <c r="O2289" t="s">
        <v>5663</v>
      </c>
      <c r="P2289" t="s">
        <v>5663</v>
      </c>
      <c r="Q2289">
        <v>74.092402444000001</v>
      </c>
      <c r="R2289">
        <v>1481.85</v>
      </c>
      <c r="T2289" s="13">
        <v>296.37</v>
      </c>
      <c r="U2289" s="13">
        <v>-77.8</v>
      </c>
      <c r="V2289" s="13">
        <v>71.150000000000006</v>
      </c>
      <c r="W2289" s="13">
        <v>1063.74</v>
      </c>
      <c r="X2289" s="13">
        <v>43.94</v>
      </c>
      <c r="Y2289" s="13">
        <v>1481.85</v>
      </c>
      <c r="Z2289" s="7">
        <f t="shared" si="54"/>
        <v>1481.85</v>
      </c>
      <c r="AB2289" s="7"/>
      <c r="AC2289" s="7"/>
    </row>
    <row r="2290" spans="1:29" x14ac:dyDescent="0.25">
      <c r="A2290" t="s">
        <v>2164</v>
      </c>
      <c r="B2290">
        <v>209951</v>
      </c>
      <c r="C2290" t="s">
        <v>11167</v>
      </c>
      <c r="D2290" s="6">
        <v>44575</v>
      </c>
      <c r="E2290" t="s">
        <v>123</v>
      </c>
      <c r="F2290">
        <v>79</v>
      </c>
      <c r="G2290">
        <v>-3.8</v>
      </c>
      <c r="H2290">
        <v>75.2</v>
      </c>
      <c r="I2290" t="s">
        <v>11542</v>
      </c>
      <c r="J2290" t="s">
        <v>11543</v>
      </c>
      <c r="K2290" t="s">
        <v>11544</v>
      </c>
      <c r="L2290" t="s">
        <v>5663</v>
      </c>
      <c r="M2290" t="s">
        <v>5663</v>
      </c>
      <c r="N2290" t="s">
        <v>5663</v>
      </c>
      <c r="O2290" t="s">
        <v>5663</v>
      </c>
      <c r="P2290" t="s">
        <v>5663</v>
      </c>
      <c r="Q2290">
        <v>74.092402444000001</v>
      </c>
      <c r="R2290">
        <v>7335.15</v>
      </c>
      <c r="T2290" s="13">
        <v>1481.85</v>
      </c>
      <c r="U2290" s="13">
        <v>-281.55</v>
      </c>
      <c r="V2290" s="13">
        <v>71.150000000000006</v>
      </c>
      <c r="W2290" s="13">
        <v>5350.7</v>
      </c>
      <c r="X2290" s="13">
        <v>221.05</v>
      </c>
      <c r="Y2290" s="13">
        <v>7335.15</v>
      </c>
      <c r="Z2290" s="7">
        <f t="shared" si="54"/>
        <v>7335.15</v>
      </c>
      <c r="AB2290" s="7"/>
      <c r="AC2290" s="7"/>
    </row>
    <row r="2291" spans="1:29" x14ac:dyDescent="0.25">
      <c r="A2291" t="s">
        <v>2164</v>
      </c>
      <c r="B2291">
        <v>209952</v>
      </c>
      <c r="C2291" t="s">
        <v>11168</v>
      </c>
      <c r="D2291" s="6">
        <v>44575</v>
      </c>
      <c r="E2291" t="s">
        <v>123</v>
      </c>
      <c r="F2291">
        <v>20</v>
      </c>
      <c r="G2291">
        <v>-1.23</v>
      </c>
      <c r="H2291">
        <v>18.77</v>
      </c>
      <c r="I2291" t="s">
        <v>11545</v>
      </c>
      <c r="J2291" t="s">
        <v>11531</v>
      </c>
      <c r="K2291" t="s">
        <v>11532</v>
      </c>
      <c r="L2291" t="s">
        <v>5663</v>
      </c>
      <c r="M2291" t="s">
        <v>5663</v>
      </c>
      <c r="N2291" t="s">
        <v>5663</v>
      </c>
      <c r="O2291" t="s">
        <v>5663</v>
      </c>
      <c r="P2291" t="s">
        <v>5663</v>
      </c>
      <c r="Q2291">
        <v>74.092402444000001</v>
      </c>
      <c r="R2291">
        <v>1481.85</v>
      </c>
      <c r="T2291" s="13">
        <v>0</v>
      </c>
      <c r="U2291" s="13">
        <v>-91.13</v>
      </c>
      <c r="V2291" s="13">
        <v>71.150000000000006</v>
      </c>
      <c r="W2291" s="13">
        <v>1335.54</v>
      </c>
      <c r="X2291" s="13">
        <v>55.18</v>
      </c>
      <c r="Y2291" s="13">
        <v>1481.85</v>
      </c>
      <c r="Z2291" s="7">
        <f t="shared" si="54"/>
        <v>1481.85</v>
      </c>
      <c r="AB2291" s="7"/>
      <c r="AC2291" s="7"/>
    </row>
    <row r="2292" spans="1:29" x14ac:dyDescent="0.25">
      <c r="A2292" t="s">
        <v>2164</v>
      </c>
      <c r="B2292">
        <v>209953</v>
      </c>
      <c r="C2292" t="s">
        <v>11169</v>
      </c>
      <c r="D2292" s="6">
        <v>44576</v>
      </c>
      <c r="E2292" t="s">
        <v>123</v>
      </c>
      <c r="F2292">
        <v>10</v>
      </c>
      <c r="G2292">
        <v>-0.79</v>
      </c>
      <c r="H2292">
        <v>9.2100000000000009</v>
      </c>
      <c r="I2292" t="s">
        <v>11546</v>
      </c>
      <c r="J2292" t="s">
        <v>11540</v>
      </c>
      <c r="K2292" t="s">
        <v>11541</v>
      </c>
      <c r="L2292" t="s">
        <v>5663</v>
      </c>
      <c r="M2292" t="s">
        <v>5663</v>
      </c>
      <c r="N2292" t="s">
        <v>5663</v>
      </c>
      <c r="O2292" t="s">
        <v>5663</v>
      </c>
      <c r="P2292" t="s">
        <v>5663</v>
      </c>
      <c r="Q2292">
        <v>74.172693784499998</v>
      </c>
      <c r="R2292">
        <v>741.73</v>
      </c>
      <c r="T2292" s="13">
        <v>0</v>
      </c>
      <c r="U2292" s="13">
        <v>-58.6</v>
      </c>
      <c r="V2292" s="13">
        <v>71.3</v>
      </c>
      <c r="W2292" s="13">
        <v>656.69</v>
      </c>
      <c r="X2292" s="13">
        <v>26.44</v>
      </c>
      <c r="Y2292" s="13">
        <v>741.73</v>
      </c>
      <c r="Z2292" s="7">
        <f t="shared" si="54"/>
        <v>741.73000000000013</v>
      </c>
      <c r="AB2292" s="7"/>
      <c r="AC2292" s="7"/>
    </row>
    <row r="2293" spans="1:29" x14ac:dyDescent="0.25">
      <c r="A2293" t="s">
        <v>2164</v>
      </c>
      <c r="B2293">
        <v>209954</v>
      </c>
      <c r="C2293" t="s">
        <v>11170</v>
      </c>
      <c r="D2293" s="6">
        <v>44576</v>
      </c>
      <c r="E2293" t="s">
        <v>123</v>
      </c>
      <c r="F2293">
        <v>89</v>
      </c>
      <c r="G2293">
        <v>-4.24</v>
      </c>
      <c r="H2293">
        <v>84.76</v>
      </c>
      <c r="I2293" t="s">
        <v>11547</v>
      </c>
      <c r="J2293" t="s">
        <v>11548</v>
      </c>
      <c r="K2293" t="s">
        <v>11549</v>
      </c>
      <c r="L2293" t="s">
        <v>5663</v>
      </c>
      <c r="M2293" t="s">
        <v>5663</v>
      </c>
      <c r="N2293" t="s">
        <v>5663</v>
      </c>
      <c r="O2293" t="s">
        <v>5663</v>
      </c>
      <c r="P2293" t="s">
        <v>5663</v>
      </c>
      <c r="Q2293">
        <v>74.172693784499998</v>
      </c>
      <c r="R2293">
        <v>7343.1</v>
      </c>
      <c r="T2293" s="13">
        <v>741.73</v>
      </c>
      <c r="U2293" s="13">
        <v>-314.49</v>
      </c>
      <c r="V2293" s="13">
        <v>71.3</v>
      </c>
      <c r="W2293" s="13">
        <v>6043.5</v>
      </c>
      <c r="X2293" s="13">
        <v>243.38</v>
      </c>
      <c r="Y2293" s="13">
        <v>7343.1</v>
      </c>
      <c r="Z2293" s="7">
        <f t="shared" si="54"/>
        <v>7343.1</v>
      </c>
      <c r="AB2293" s="7"/>
      <c r="AC2293" s="7"/>
    </row>
    <row r="2294" spans="1:29" x14ac:dyDescent="0.25">
      <c r="A2294" t="s">
        <v>2164</v>
      </c>
      <c r="B2294">
        <v>209955</v>
      </c>
      <c r="C2294" t="s">
        <v>11171</v>
      </c>
      <c r="D2294" s="6">
        <v>44576</v>
      </c>
      <c r="E2294" t="s">
        <v>123</v>
      </c>
      <c r="F2294">
        <v>16</v>
      </c>
      <c r="G2294">
        <v>-1.05</v>
      </c>
      <c r="H2294">
        <v>14.95</v>
      </c>
      <c r="I2294" t="s">
        <v>11550</v>
      </c>
      <c r="J2294" t="s">
        <v>11551</v>
      </c>
      <c r="K2294" t="s">
        <v>11552</v>
      </c>
      <c r="L2294" t="s">
        <v>5663</v>
      </c>
      <c r="M2294" t="s">
        <v>5663</v>
      </c>
      <c r="N2294" t="s">
        <v>5663</v>
      </c>
      <c r="O2294" t="s">
        <v>5663</v>
      </c>
      <c r="P2294" t="s">
        <v>5663</v>
      </c>
      <c r="Q2294">
        <v>74.172693784499998</v>
      </c>
      <c r="R2294">
        <v>1483.45</v>
      </c>
      <c r="T2294" s="13">
        <v>296.69</v>
      </c>
      <c r="U2294" s="13">
        <v>-77.88</v>
      </c>
      <c r="V2294" s="13">
        <v>71.3</v>
      </c>
      <c r="W2294" s="13">
        <v>1065.95</v>
      </c>
      <c r="X2294" s="13">
        <v>42.93</v>
      </c>
      <c r="Y2294" s="13">
        <v>1483.45</v>
      </c>
      <c r="Z2294" s="7">
        <f t="shared" si="54"/>
        <v>1483.4500000000003</v>
      </c>
      <c r="AB2294" s="7"/>
      <c r="AC2294" s="7"/>
    </row>
    <row r="2295" spans="1:29" x14ac:dyDescent="0.25">
      <c r="A2295" t="s">
        <v>2164</v>
      </c>
      <c r="B2295">
        <v>209956</v>
      </c>
      <c r="C2295" t="s">
        <v>11172</v>
      </c>
      <c r="D2295" s="6">
        <v>44576</v>
      </c>
      <c r="E2295" t="s">
        <v>123</v>
      </c>
      <c r="F2295">
        <v>32</v>
      </c>
      <c r="G2295">
        <v>-1.75</v>
      </c>
      <c r="H2295">
        <v>30.25</v>
      </c>
      <c r="I2295" t="s">
        <v>11553</v>
      </c>
      <c r="J2295" t="s">
        <v>11554</v>
      </c>
      <c r="K2295" t="s">
        <v>11555</v>
      </c>
      <c r="L2295" t="s">
        <v>5663</v>
      </c>
      <c r="M2295" t="s">
        <v>5663</v>
      </c>
      <c r="N2295" t="s">
        <v>5663</v>
      </c>
      <c r="O2295" t="s">
        <v>5663</v>
      </c>
      <c r="P2295" t="s">
        <v>5663</v>
      </c>
      <c r="Q2295">
        <v>74.172693784499998</v>
      </c>
      <c r="R2295">
        <v>2966.91</v>
      </c>
      <c r="T2295" s="13">
        <v>593.38</v>
      </c>
      <c r="U2295" s="13">
        <v>-129.80000000000001</v>
      </c>
      <c r="V2295" s="13">
        <v>71.3</v>
      </c>
      <c r="W2295" s="13">
        <v>2156.86</v>
      </c>
      <c r="X2295" s="13">
        <v>86.87</v>
      </c>
      <c r="Y2295" s="13">
        <v>2966.91</v>
      </c>
      <c r="Z2295" s="7">
        <f t="shared" si="54"/>
        <v>2966.9100000000003</v>
      </c>
      <c r="AB2295" s="7"/>
      <c r="AC2295" s="7"/>
    </row>
    <row r="2296" spans="1:29" x14ac:dyDescent="0.25">
      <c r="A2296" t="s">
        <v>2164</v>
      </c>
      <c r="B2296">
        <v>209958</v>
      </c>
      <c r="C2296" t="s">
        <v>11173</v>
      </c>
      <c r="D2296" s="6">
        <v>44576</v>
      </c>
      <c r="E2296" t="s">
        <v>123</v>
      </c>
      <c r="F2296">
        <v>32</v>
      </c>
      <c r="G2296">
        <v>-1.75</v>
      </c>
      <c r="H2296">
        <v>30.25</v>
      </c>
      <c r="I2296" t="s">
        <v>11556</v>
      </c>
      <c r="J2296" t="s">
        <v>11557</v>
      </c>
      <c r="K2296" t="s">
        <v>11558</v>
      </c>
      <c r="L2296" t="s">
        <v>5663</v>
      </c>
      <c r="M2296" t="s">
        <v>5663</v>
      </c>
      <c r="N2296" t="s">
        <v>5663</v>
      </c>
      <c r="O2296" t="s">
        <v>5663</v>
      </c>
      <c r="P2296" t="s">
        <v>5663</v>
      </c>
      <c r="Q2296">
        <v>74.172693784499998</v>
      </c>
      <c r="R2296">
        <v>2966.91</v>
      </c>
      <c r="T2296" s="13">
        <v>593.38</v>
      </c>
      <c r="U2296" s="13">
        <v>-129.80000000000001</v>
      </c>
      <c r="V2296" s="13">
        <v>71.3</v>
      </c>
      <c r="W2296" s="13">
        <v>2156.86</v>
      </c>
      <c r="X2296" s="13">
        <v>86.87</v>
      </c>
      <c r="Y2296" s="13">
        <v>2966.91</v>
      </c>
      <c r="Z2296" s="7">
        <f t="shared" si="54"/>
        <v>2966.9100000000003</v>
      </c>
      <c r="AB2296" s="7"/>
      <c r="AC2296" s="7"/>
    </row>
    <row r="2297" spans="1:29" x14ac:dyDescent="0.25">
      <c r="A2297" t="s">
        <v>2164</v>
      </c>
      <c r="B2297" t="s">
        <v>11855</v>
      </c>
      <c r="C2297" t="s">
        <v>11174</v>
      </c>
      <c r="D2297" s="6">
        <v>44576</v>
      </c>
      <c r="E2297" t="s">
        <v>123</v>
      </c>
      <c r="F2297">
        <v>328</v>
      </c>
      <c r="G2297">
        <v>-14.68</v>
      </c>
      <c r="H2297">
        <v>313.32</v>
      </c>
      <c r="I2297" t="s">
        <v>11559</v>
      </c>
      <c r="J2297" t="s">
        <v>249</v>
      </c>
      <c r="K2297" t="s">
        <v>250</v>
      </c>
      <c r="L2297" t="s">
        <v>5663</v>
      </c>
      <c r="M2297" t="s">
        <v>5663</v>
      </c>
      <c r="N2297" t="s">
        <v>5663</v>
      </c>
      <c r="O2297" t="s">
        <v>5663</v>
      </c>
      <c r="P2297" t="s">
        <v>5663</v>
      </c>
      <c r="Q2297">
        <v>74.172693784499998</v>
      </c>
      <c r="R2297">
        <v>24328.639999999999</v>
      </c>
      <c r="T2297" s="13">
        <v>0</v>
      </c>
      <c r="U2297" s="13">
        <v>-1088.8599999999999</v>
      </c>
      <c r="V2297" s="13">
        <v>71.3</v>
      </c>
      <c r="W2297" s="13">
        <v>22340.13</v>
      </c>
      <c r="X2297" s="13">
        <v>899.65</v>
      </c>
      <c r="Y2297" s="13">
        <v>24328.639999999999</v>
      </c>
      <c r="Z2297" s="7">
        <f t="shared" ref="Z2297:Z2360" si="55">+W2297+X2297-U2297+T2297</f>
        <v>24328.640000000003</v>
      </c>
      <c r="AB2297" s="7"/>
      <c r="AC2297" s="7"/>
    </row>
    <row r="2298" spans="1:29" x14ac:dyDescent="0.25">
      <c r="A2298" t="s">
        <v>2164</v>
      </c>
      <c r="B2298">
        <v>209959</v>
      </c>
      <c r="C2298" t="s">
        <v>11175</v>
      </c>
      <c r="D2298" s="6">
        <v>44576</v>
      </c>
      <c r="E2298" t="s">
        <v>123</v>
      </c>
      <c r="F2298">
        <v>79</v>
      </c>
      <c r="G2298">
        <v>-3.8</v>
      </c>
      <c r="H2298">
        <v>75.2</v>
      </c>
      <c r="I2298" t="s">
        <v>11560</v>
      </c>
      <c r="J2298" t="s">
        <v>11561</v>
      </c>
      <c r="K2298" t="s">
        <v>11562</v>
      </c>
      <c r="L2298" t="s">
        <v>5663</v>
      </c>
      <c r="M2298" t="s">
        <v>5663</v>
      </c>
      <c r="N2298" t="s">
        <v>5663</v>
      </c>
      <c r="O2298" t="s">
        <v>5663</v>
      </c>
      <c r="P2298" t="s">
        <v>5663</v>
      </c>
      <c r="Q2298">
        <v>74.172693784499998</v>
      </c>
      <c r="R2298">
        <v>7343.1</v>
      </c>
      <c r="T2298" s="13">
        <v>1483.45</v>
      </c>
      <c r="U2298" s="13">
        <v>-281.86</v>
      </c>
      <c r="V2298" s="13">
        <v>71.3</v>
      </c>
      <c r="W2298" s="13">
        <v>5361.86</v>
      </c>
      <c r="X2298" s="13">
        <v>215.93</v>
      </c>
      <c r="Y2298" s="13">
        <v>7343.1</v>
      </c>
      <c r="Z2298" s="7">
        <f t="shared" si="55"/>
        <v>7343.0999999999995</v>
      </c>
      <c r="AB2298" s="7"/>
      <c r="AC2298" s="7"/>
    </row>
    <row r="2299" spans="1:29" x14ac:dyDescent="0.25">
      <c r="A2299" t="s">
        <v>2164</v>
      </c>
      <c r="B2299">
        <v>209960</v>
      </c>
      <c r="C2299" t="s">
        <v>11176</v>
      </c>
      <c r="D2299" s="6">
        <v>44576</v>
      </c>
      <c r="E2299" t="s">
        <v>123</v>
      </c>
      <c r="F2299">
        <v>32</v>
      </c>
      <c r="G2299">
        <v>-1.75</v>
      </c>
      <c r="H2299">
        <v>30.25</v>
      </c>
      <c r="I2299" t="s">
        <v>11563</v>
      </c>
      <c r="J2299" t="s">
        <v>11564</v>
      </c>
      <c r="K2299" t="s">
        <v>11565</v>
      </c>
      <c r="L2299" t="s">
        <v>5663</v>
      </c>
      <c r="M2299" t="s">
        <v>5663</v>
      </c>
      <c r="N2299" t="s">
        <v>5663</v>
      </c>
      <c r="O2299" t="s">
        <v>5663</v>
      </c>
      <c r="P2299" t="s">
        <v>5663</v>
      </c>
      <c r="Q2299">
        <v>74.172693784499998</v>
      </c>
      <c r="R2299">
        <v>2966.91</v>
      </c>
      <c r="T2299" s="13">
        <v>593.38</v>
      </c>
      <c r="U2299" s="13">
        <v>-129.80000000000001</v>
      </c>
      <c r="V2299" s="13">
        <v>71.3</v>
      </c>
      <c r="W2299" s="13">
        <v>2156.86</v>
      </c>
      <c r="X2299" s="13">
        <v>86.87</v>
      </c>
      <c r="Y2299" s="13">
        <v>2966.91</v>
      </c>
      <c r="Z2299" s="7">
        <f t="shared" si="55"/>
        <v>2966.9100000000003</v>
      </c>
      <c r="AB2299" s="7"/>
      <c r="AC2299" s="7"/>
    </row>
    <row r="2300" spans="1:29" x14ac:dyDescent="0.25">
      <c r="A2300" t="s">
        <v>2164</v>
      </c>
      <c r="B2300">
        <v>209961</v>
      </c>
      <c r="C2300" t="s">
        <v>11177</v>
      </c>
      <c r="D2300" s="6">
        <v>44577</v>
      </c>
      <c r="E2300" t="s">
        <v>123</v>
      </c>
      <c r="F2300">
        <v>20</v>
      </c>
      <c r="G2300">
        <v>-1.23</v>
      </c>
      <c r="H2300">
        <v>18.77</v>
      </c>
      <c r="I2300" t="s">
        <v>11566</v>
      </c>
      <c r="J2300" t="s">
        <v>11554</v>
      </c>
      <c r="K2300" t="s">
        <v>11555</v>
      </c>
      <c r="L2300" t="s">
        <v>5663</v>
      </c>
      <c r="M2300" t="s">
        <v>5663</v>
      </c>
      <c r="N2300" t="s">
        <v>5663</v>
      </c>
      <c r="O2300" t="s">
        <v>5663</v>
      </c>
      <c r="P2300" t="s">
        <v>5663</v>
      </c>
      <c r="Q2300">
        <v>74.175464227899994</v>
      </c>
      <c r="R2300">
        <v>1483.51</v>
      </c>
      <c r="T2300" s="13">
        <v>0</v>
      </c>
      <c r="U2300" s="13">
        <v>-91.24</v>
      </c>
      <c r="V2300" s="13">
        <v>71.3</v>
      </c>
      <c r="W2300" s="13">
        <v>1338.37</v>
      </c>
      <c r="X2300" s="13">
        <v>53.9</v>
      </c>
      <c r="Y2300" s="13">
        <v>1483.51</v>
      </c>
      <c r="Z2300" s="7">
        <f t="shared" si="55"/>
        <v>1483.51</v>
      </c>
      <c r="AB2300" s="7"/>
      <c r="AC2300" s="7"/>
    </row>
    <row r="2301" spans="1:29" x14ac:dyDescent="0.25">
      <c r="A2301" t="s">
        <v>2164</v>
      </c>
      <c r="B2301">
        <v>209962</v>
      </c>
      <c r="C2301" t="s">
        <v>11178</v>
      </c>
      <c r="D2301" s="6">
        <v>44577</v>
      </c>
      <c r="E2301" t="s">
        <v>123</v>
      </c>
      <c r="F2301">
        <v>32</v>
      </c>
      <c r="G2301">
        <v>-1.75</v>
      </c>
      <c r="H2301">
        <v>30.25</v>
      </c>
      <c r="I2301" t="s">
        <v>11567</v>
      </c>
      <c r="J2301" t="s">
        <v>11568</v>
      </c>
      <c r="K2301" t="s">
        <v>11569</v>
      </c>
      <c r="L2301" t="s">
        <v>5663</v>
      </c>
      <c r="M2301" t="s">
        <v>5663</v>
      </c>
      <c r="N2301" t="s">
        <v>5663</v>
      </c>
      <c r="O2301" t="s">
        <v>5663</v>
      </c>
      <c r="P2301" t="s">
        <v>5663</v>
      </c>
      <c r="Q2301">
        <v>74.175464227899994</v>
      </c>
      <c r="R2301">
        <v>2967.02</v>
      </c>
      <c r="T2301" s="13">
        <v>593.4</v>
      </c>
      <c r="U2301" s="13">
        <v>-129.81</v>
      </c>
      <c r="V2301" s="13">
        <v>71.3</v>
      </c>
      <c r="W2301" s="13">
        <v>2156.94</v>
      </c>
      <c r="X2301" s="13">
        <v>86.87</v>
      </c>
      <c r="Y2301" s="13">
        <v>2967.02</v>
      </c>
      <c r="Z2301" s="7">
        <f t="shared" si="55"/>
        <v>2967.02</v>
      </c>
      <c r="AB2301" s="7"/>
      <c r="AC2301" s="7"/>
    </row>
    <row r="2302" spans="1:29" x14ac:dyDescent="0.25">
      <c r="A2302" t="s">
        <v>2164</v>
      </c>
      <c r="B2302">
        <v>209963</v>
      </c>
      <c r="C2302" t="s">
        <v>11179</v>
      </c>
      <c r="D2302" s="6">
        <v>44577</v>
      </c>
      <c r="E2302" t="s">
        <v>123</v>
      </c>
      <c r="F2302">
        <v>32</v>
      </c>
      <c r="G2302">
        <v>-1.75</v>
      </c>
      <c r="H2302">
        <v>30.25</v>
      </c>
      <c r="I2302" t="s">
        <v>11570</v>
      </c>
      <c r="J2302" t="s">
        <v>11571</v>
      </c>
      <c r="K2302" t="s">
        <v>11572</v>
      </c>
      <c r="L2302" t="s">
        <v>5663</v>
      </c>
      <c r="M2302" t="s">
        <v>5663</v>
      </c>
      <c r="N2302" t="s">
        <v>5663</v>
      </c>
      <c r="O2302" t="s">
        <v>5663</v>
      </c>
      <c r="P2302" t="s">
        <v>5663</v>
      </c>
      <c r="Q2302">
        <v>74.175464227899994</v>
      </c>
      <c r="R2302">
        <v>2967.02</v>
      </c>
      <c r="T2302" s="13">
        <v>593.4</v>
      </c>
      <c r="U2302" s="13">
        <v>-129.81</v>
      </c>
      <c r="V2302" s="13">
        <v>71.3</v>
      </c>
      <c r="W2302" s="13">
        <v>2156.94</v>
      </c>
      <c r="X2302" s="13">
        <v>86.87</v>
      </c>
      <c r="Y2302" s="13">
        <v>2967.02</v>
      </c>
      <c r="Z2302" s="7">
        <f t="shared" si="55"/>
        <v>2967.02</v>
      </c>
      <c r="AB2302" s="7"/>
      <c r="AC2302" s="7"/>
    </row>
    <row r="2303" spans="1:29" x14ac:dyDescent="0.25">
      <c r="A2303" t="s">
        <v>2164</v>
      </c>
      <c r="B2303">
        <v>209971</v>
      </c>
      <c r="C2303" t="s">
        <v>11180</v>
      </c>
      <c r="D2303" s="6">
        <v>44577</v>
      </c>
      <c r="E2303" t="s">
        <v>123</v>
      </c>
      <c r="F2303">
        <v>40</v>
      </c>
      <c r="G2303">
        <v>-2.1</v>
      </c>
      <c r="H2303">
        <v>37.9</v>
      </c>
      <c r="I2303" t="s">
        <v>11573</v>
      </c>
      <c r="J2303" t="s">
        <v>11574</v>
      </c>
      <c r="K2303" t="s">
        <v>11575</v>
      </c>
      <c r="L2303" t="s">
        <v>5663</v>
      </c>
      <c r="M2303" t="s">
        <v>5663</v>
      </c>
      <c r="N2303" t="s">
        <v>5663</v>
      </c>
      <c r="O2303" t="s">
        <v>5663</v>
      </c>
      <c r="P2303" t="s">
        <v>5663</v>
      </c>
      <c r="Q2303">
        <v>74.175464227899994</v>
      </c>
      <c r="R2303">
        <v>2967.02</v>
      </c>
      <c r="T2303" s="13">
        <v>0</v>
      </c>
      <c r="U2303" s="13">
        <v>-155.77000000000001</v>
      </c>
      <c r="V2303" s="13">
        <v>71.3</v>
      </c>
      <c r="W2303" s="13">
        <v>2702.42</v>
      </c>
      <c r="X2303" s="13">
        <v>108.83</v>
      </c>
      <c r="Y2303" s="13">
        <v>2967.02</v>
      </c>
      <c r="Z2303" s="7">
        <f t="shared" si="55"/>
        <v>2967.02</v>
      </c>
      <c r="AB2303" s="7"/>
      <c r="AC2303" s="7"/>
    </row>
    <row r="2304" spans="1:29" x14ac:dyDescent="0.25">
      <c r="A2304" t="s">
        <v>2164</v>
      </c>
      <c r="B2304">
        <v>209973</v>
      </c>
      <c r="C2304" t="s">
        <v>11181</v>
      </c>
      <c r="D2304" s="6">
        <v>44578</v>
      </c>
      <c r="E2304" t="s">
        <v>123</v>
      </c>
      <c r="F2304">
        <v>32</v>
      </c>
      <c r="G2304">
        <v>-1.75</v>
      </c>
      <c r="H2304">
        <v>30.25</v>
      </c>
      <c r="I2304" t="s">
        <v>11576</v>
      </c>
      <c r="J2304" t="s">
        <v>11577</v>
      </c>
      <c r="K2304" t="s">
        <v>11578</v>
      </c>
      <c r="L2304" t="s">
        <v>5663</v>
      </c>
      <c r="M2304" t="s">
        <v>5663</v>
      </c>
      <c r="N2304" t="s">
        <v>5663</v>
      </c>
      <c r="O2304" t="s">
        <v>5663</v>
      </c>
      <c r="P2304" t="s">
        <v>5663</v>
      </c>
      <c r="Q2304">
        <v>74.302897054100001</v>
      </c>
      <c r="R2304">
        <v>2972.12</v>
      </c>
      <c r="T2304" s="13">
        <v>594.41999999999996</v>
      </c>
      <c r="U2304" s="13">
        <v>-130.03</v>
      </c>
      <c r="V2304" s="13">
        <v>71.3</v>
      </c>
      <c r="W2304" s="13">
        <v>2156.85</v>
      </c>
      <c r="X2304" s="13">
        <v>90.82</v>
      </c>
      <c r="Y2304" s="13">
        <v>2972.12</v>
      </c>
      <c r="Z2304" s="7">
        <f t="shared" si="55"/>
        <v>2972.1200000000003</v>
      </c>
      <c r="AB2304" s="7"/>
      <c r="AC2304" s="7"/>
    </row>
    <row r="2305" spans="1:29" x14ac:dyDescent="0.25">
      <c r="A2305" t="s">
        <v>2164</v>
      </c>
      <c r="B2305">
        <v>209974</v>
      </c>
      <c r="C2305" t="s">
        <v>11182</v>
      </c>
      <c r="D2305" s="6">
        <v>44578</v>
      </c>
      <c r="E2305" t="s">
        <v>123</v>
      </c>
      <c r="F2305">
        <v>20</v>
      </c>
      <c r="G2305">
        <v>-1.23</v>
      </c>
      <c r="H2305">
        <v>18.77</v>
      </c>
      <c r="I2305" t="s">
        <v>11579</v>
      </c>
      <c r="J2305" t="s">
        <v>11580</v>
      </c>
      <c r="K2305" t="s">
        <v>11581</v>
      </c>
      <c r="L2305" t="s">
        <v>5663</v>
      </c>
      <c r="M2305" t="s">
        <v>5663</v>
      </c>
      <c r="N2305" t="s">
        <v>5663</v>
      </c>
      <c r="O2305" t="s">
        <v>5663</v>
      </c>
      <c r="P2305" t="s">
        <v>5663</v>
      </c>
      <c r="Q2305">
        <v>74.302897054100001</v>
      </c>
      <c r="R2305">
        <v>1486.06</v>
      </c>
      <c r="T2305" s="13">
        <v>0</v>
      </c>
      <c r="U2305" s="13">
        <v>-91.39</v>
      </c>
      <c r="V2305" s="13">
        <v>71.3</v>
      </c>
      <c r="W2305" s="13">
        <v>1338.32</v>
      </c>
      <c r="X2305" s="13">
        <v>56.35</v>
      </c>
      <c r="Y2305" s="13">
        <v>1486.06</v>
      </c>
      <c r="Z2305" s="7">
        <f t="shared" si="55"/>
        <v>1486.06</v>
      </c>
      <c r="AB2305" s="7"/>
      <c r="AC2305" s="7"/>
    </row>
    <row r="2306" spans="1:29" x14ac:dyDescent="0.25">
      <c r="A2306" t="s">
        <v>2164</v>
      </c>
      <c r="B2306">
        <v>209975</v>
      </c>
      <c r="C2306" t="s">
        <v>11183</v>
      </c>
      <c r="D2306" s="6">
        <v>44578</v>
      </c>
      <c r="E2306" t="s">
        <v>123</v>
      </c>
      <c r="F2306">
        <v>90</v>
      </c>
      <c r="G2306">
        <v>-4.28</v>
      </c>
      <c r="H2306">
        <v>85.72</v>
      </c>
      <c r="I2306" t="s">
        <v>11582</v>
      </c>
      <c r="J2306" t="s">
        <v>11583</v>
      </c>
      <c r="K2306" t="s">
        <v>11584</v>
      </c>
      <c r="L2306" t="s">
        <v>5663</v>
      </c>
      <c r="M2306" t="s">
        <v>5663</v>
      </c>
      <c r="N2306" t="s">
        <v>5663</v>
      </c>
      <c r="O2306" t="s">
        <v>5663</v>
      </c>
      <c r="P2306" t="s">
        <v>5663</v>
      </c>
      <c r="Q2306">
        <v>74.302897054100001</v>
      </c>
      <c r="R2306">
        <v>6687.26</v>
      </c>
      <c r="T2306" s="13">
        <v>0</v>
      </c>
      <c r="U2306" s="13">
        <v>-318.02</v>
      </c>
      <c r="V2306" s="13">
        <v>71.3</v>
      </c>
      <c r="W2306" s="13">
        <v>6111.91</v>
      </c>
      <c r="X2306" s="13">
        <v>257.33</v>
      </c>
      <c r="Y2306" s="13">
        <v>6687.26</v>
      </c>
      <c r="Z2306" s="7">
        <f t="shared" si="55"/>
        <v>6687.26</v>
      </c>
      <c r="AB2306" s="7"/>
      <c r="AC2306" s="7"/>
    </row>
    <row r="2307" spans="1:29" x14ac:dyDescent="0.25">
      <c r="A2307" t="s">
        <v>2164</v>
      </c>
      <c r="B2307">
        <v>209976</v>
      </c>
      <c r="C2307" t="s">
        <v>11184</v>
      </c>
      <c r="D2307" s="6">
        <v>44578</v>
      </c>
      <c r="E2307" t="s">
        <v>123</v>
      </c>
      <c r="F2307">
        <v>16</v>
      </c>
      <c r="G2307">
        <v>-1.05</v>
      </c>
      <c r="H2307">
        <v>14.95</v>
      </c>
      <c r="I2307" t="s">
        <v>11585</v>
      </c>
      <c r="J2307" t="s">
        <v>11586</v>
      </c>
      <c r="K2307" t="s">
        <v>11587</v>
      </c>
      <c r="L2307" t="s">
        <v>5663</v>
      </c>
      <c r="M2307" t="s">
        <v>5663</v>
      </c>
      <c r="N2307" t="s">
        <v>5663</v>
      </c>
      <c r="O2307" t="s">
        <v>5663</v>
      </c>
      <c r="P2307" t="s">
        <v>5663</v>
      </c>
      <c r="Q2307">
        <v>74.302897054100001</v>
      </c>
      <c r="R2307">
        <v>1486.06</v>
      </c>
      <c r="T2307" s="13">
        <v>297.20999999999998</v>
      </c>
      <c r="U2307" s="13">
        <v>-78.02</v>
      </c>
      <c r="V2307" s="13">
        <v>71.3</v>
      </c>
      <c r="W2307" s="13">
        <v>1065.95</v>
      </c>
      <c r="X2307" s="13">
        <v>44.88</v>
      </c>
      <c r="Y2307" s="13">
        <v>1486.06</v>
      </c>
      <c r="Z2307" s="7">
        <f t="shared" si="55"/>
        <v>1486.0600000000002</v>
      </c>
      <c r="AB2307" s="7"/>
      <c r="AC2307" s="7"/>
    </row>
    <row r="2308" spans="1:29" x14ac:dyDescent="0.25">
      <c r="A2308" t="s">
        <v>2164</v>
      </c>
      <c r="B2308">
        <v>209978</v>
      </c>
      <c r="C2308" t="s">
        <v>11185</v>
      </c>
      <c r="D2308" s="6">
        <v>44579</v>
      </c>
      <c r="E2308" t="s">
        <v>123</v>
      </c>
      <c r="F2308">
        <v>20</v>
      </c>
      <c r="G2308">
        <v>-1.23</v>
      </c>
      <c r="H2308">
        <v>18.77</v>
      </c>
      <c r="I2308" t="s">
        <v>11588</v>
      </c>
      <c r="J2308" t="s">
        <v>11589</v>
      </c>
      <c r="K2308" t="s">
        <v>11590</v>
      </c>
      <c r="L2308" t="s">
        <v>5663</v>
      </c>
      <c r="M2308" t="s">
        <v>5663</v>
      </c>
      <c r="N2308" t="s">
        <v>5663</v>
      </c>
      <c r="O2308" t="s">
        <v>5663</v>
      </c>
      <c r="P2308" t="s">
        <v>5663</v>
      </c>
      <c r="Q2308">
        <v>74.569699930900001</v>
      </c>
      <c r="R2308">
        <v>1491.39</v>
      </c>
      <c r="T2308" s="13">
        <v>0</v>
      </c>
      <c r="U2308" s="13">
        <v>-91.72</v>
      </c>
      <c r="V2308" s="13">
        <v>71.5</v>
      </c>
      <c r="W2308" s="13">
        <v>1342.13</v>
      </c>
      <c r="X2308" s="13">
        <v>57.54</v>
      </c>
      <c r="Y2308" s="13">
        <v>1491.39</v>
      </c>
      <c r="Z2308" s="7">
        <f t="shared" si="55"/>
        <v>1491.39</v>
      </c>
      <c r="AB2308" s="7"/>
      <c r="AC2308" s="7"/>
    </row>
    <row r="2309" spans="1:29" x14ac:dyDescent="0.25">
      <c r="A2309" t="s">
        <v>2164</v>
      </c>
      <c r="B2309">
        <v>209980</v>
      </c>
      <c r="C2309" t="s">
        <v>11186</v>
      </c>
      <c r="D2309" s="6">
        <v>44579</v>
      </c>
      <c r="E2309" t="s">
        <v>123</v>
      </c>
      <c r="F2309">
        <v>297</v>
      </c>
      <c r="G2309">
        <v>-13.32</v>
      </c>
      <c r="H2309">
        <v>283.68</v>
      </c>
      <c r="I2309" t="s">
        <v>11591</v>
      </c>
      <c r="J2309" t="s">
        <v>11592</v>
      </c>
      <c r="K2309" t="s">
        <v>11593</v>
      </c>
      <c r="L2309" t="s">
        <v>5663</v>
      </c>
      <c r="M2309" t="s">
        <v>5663</v>
      </c>
      <c r="N2309" t="s">
        <v>5663</v>
      </c>
      <c r="O2309" t="s">
        <v>5663</v>
      </c>
      <c r="P2309" t="s">
        <v>5663</v>
      </c>
      <c r="Q2309">
        <v>74.569699930900001</v>
      </c>
      <c r="R2309">
        <v>22147.200000000001</v>
      </c>
      <c r="T2309" s="13">
        <v>0</v>
      </c>
      <c r="U2309" s="13">
        <v>-993.27</v>
      </c>
      <c r="V2309" s="13">
        <v>71.5</v>
      </c>
      <c r="W2309" s="13">
        <v>20284.2</v>
      </c>
      <c r="X2309" s="13">
        <v>869.73</v>
      </c>
      <c r="Y2309" s="13">
        <v>22147.200000000001</v>
      </c>
      <c r="Z2309" s="7">
        <f t="shared" si="55"/>
        <v>22147.200000000001</v>
      </c>
      <c r="AB2309" s="7"/>
      <c r="AC2309" s="7"/>
    </row>
    <row r="2310" spans="1:29" x14ac:dyDescent="0.25">
      <c r="A2310" t="s">
        <v>2164</v>
      </c>
      <c r="B2310">
        <v>209981</v>
      </c>
      <c r="C2310" t="s">
        <v>11187</v>
      </c>
      <c r="D2310" s="6">
        <v>44579</v>
      </c>
      <c r="E2310" t="s">
        <v>123</v>
      </c>
      <c r="F2310">
        <v>297</v>
      </c>
      <c r="G2310">
        <v>-13.32</v>
      </c>
      <c r="H2310">
        <v>283.68</v>
      </c>
      <c r="I2310" t="s">
        <v>11594</v>
      </c>
      <c r="J2310" t="s">
        <v>11595</v>
      </c>
      <c r="K2310" t="s">
        <v>11596</v>
      </c>
      <c r="L2310" t="s">
        <v>5663</v>
      </c>
      <c r="M2310" t="s">
        <v>5663</v>
      </c>
      <c r="N2310" t="s">
        <v>5663</v>
      </c>
      <c r="O2310" t="s">
        <v>5663</v>
      </c>
      <c r="P2310" t="s">
        <v>5663</v>
      </c>
      <c r="Q2310">
        <v>74.569699930900001</v>
      </c>
      <c r="R2310">
        <v>22147.200000000001</v>
      </c>
      <c r="T2310" s="13">
        <v>0</v>
      </c>
      <c r="U2310" s="13">
        <v>-993.27</v>
      </c>
      <c r="V2310" s="13">
        <v>71.5</v>
      </c>
      <c r="W2310" s="13">
        <v>20284.2</v>
      </c>
      <c r="X2310" s="13">
        <v>869.73</v>
      </c>
      <c r="Y2310" s="13">
        <v>22147.200000000001</v>
      </c>
      <c r="Z2310" s="7">
        <f t="shared" si="55"/>
        <v>22147.200000000001</v>
      </c>
      <c r="AB2310" s="7"/>
      <c r="AC2310" s="7"/>
    </row>
    <row r="2311" spans="1:29" x14ac:dyDescent="0.25">
      <c r="A2311" t="s">
        <v>2164</v>
      </c>
      <c r="B2311">
        <v>209982</v>
      </c>
      <c r="C2311" t="s">
        <v>11188</v>
      </c>
      <c r="D2311" s="6">
        <v>44579</v>
      </c>
      <c r="E2311" t="s">
        <v>123</v>
      </c>
      <c r="F2311">
        <v>79</v>
      </c>
      <c r="G2311">
        <v>-3.8</v>
      </c>
      <c r="H2311">
        <v>75.2</v>
      </c>
      <c r="I2311" t="s">
        <v>11597</v>
      </c>
      <c r="J2311" t="s">
        <v>11598</v>
      </c>
      <c r="K2311" t="s">
        <v>11599</v>
      </c>
      <c r="L2311" t="s">
        <v>5663</v>
      </c>
      <c r="M2311" t="s">
        <v>5663</v>
      </c>
      <c r="N2311" t="s">
        <v>5663</v>
      </c>
      <c r="O2311" t="s">
        <v>5663</v>
      </c>
      <c r="P2311" t="s">
        <v>5663</v>
      </c>
      <c r="Q2311">
        <v>74.569699930900001</v>
      </c>
      <c r="R2311">
        <v>7382.4</v>
      </c>
      <c r="T2311" s="13">
        <v>1491.39</v>
      </c>
      <c r="U2311" s="13">
        <v>-283.36</v>
      </c>
      <c r="V2311" s="13">
        <v>71.5</v>
      </c>
      <c r="W2311" s="13">
        <v>5377.09</v>
      </c>
      <c r="X2311" s="13">
        <v>230.56</v>
      </c>
      <c r="Y2311" s="13">
        <v>7382.4</v>
      </c>
      <c r="Z2311" s="7">
        <f t="shared" si="55"/>
        <v>7382.4000000000005</v>
      </c>
      <c r="AB2311" s="7"/>
      <c r="AC2311" s="7"/>
    </row>
    <row r="2312" spans="1:29" x14ac:dyDescent="0.25">
      <c r="A2312" t="s">
        <v>2164</v>
      </c>
      <c r="B2312">
        <v>209983</v>
      </c>
      <c r="C2312" t="s">
        <v>11189</v>
      </c>
      <c r="D2312" s="6">
        <v>44579</v>
      </c>
      <c r="E2312" t="s">
        <v>123</v>
      </c>
      <c r="F2312">
        <v>32</v>
      </c>
      <c r="G2312">
        <v>-1.75</v>
      </c>
      <c r="H2312">
        <v>30.25</v>
      </c>
      <c r="I2312" t="s">
        <v>11600</v>
      </c>
      <c r="J2312" t="s">
        <v>11601</v>
      </c>
      <c r="K2312" t="s">
        <v>11602</v>
      </c>
      <c r="L2312" t="s">
        <v>5663</v>
      </c>
      <c r="M2312" t="s">
        <v>5663</v>
      </c>
      <c r="N2312" t="s">
        <v>5663</v>
      </c>
      <c r="O2312" t="s">
        <v>5663</v>
      </c>
      <c r="P2312" t="s">
        <v>5663</v>
      </c>
      <c r="Q2312">
        <v>74.569699930900001</v>
      </c>
      <c r="R2312">
        <v>2982.79</v>
      </c>
      <c r="T2312" s="13">
        <v>596.55999999999995</v>
      </c>
      <c r="U2312" s="13">
        <v>-130.5</v>
      </c>
      <c r="V2312" s="13">
        <v>71.5</v>
      </c>
      <c r="W2312" s="13">
        <v>2162.9899999999998</v>
      </c>
      <c r="X2312" s="13">
        <v>92.74</v>
      </c>
      <c r="Y2312" s="13">
        <v>2982.79</v>
      </c>
      <c r="Z2312" s="7">
        <f t="shared" si="55"/>
        <v>2982.7899999999995</v>
      </c>
      <c r="AB2312" s="7"/>
      <c r="AC2312" s="7"/>
    </row>
    <row r="2313" spans="1:29" x14ac:dyDescent="0.25">
      <c r="A2313" t="s">
        <v>2164</v>
      </c>
      <c r="B2313">
        <v>209960</v>
      </c>
      <c r="C2313" t="s">
        <v>11190</v>
      </c>
      <c r="D2313" s="6">
        <v>44579</v>
      </c>
      <c r="E2313" t="s">
        <v>123</v>
      </c>
      <c r="F2313">
        <v>30.25</v>
      </c>
      <c r="G2313">
        <v>0</v>
      </c>
      <c r="H2313">
        <v>30.25</v>
      </c>
      <c r="I2313" t="s">
        <v>11603</v>
      </c>
      <c r="J2313" t="s">
        <v>11564</v>
      </c>
      <c r="K2313" t="s">
        <v>11565</v>
      </c>
      <c r="L2313" t="s">
        <v>5663</v>
      </c>
      <c r="M2313" t="s">
        <v>5663</v>
      </c>
      <c r="N2313" t="s">
        <v>5663</v>
      </c>
      <c r="O2313" t="s">
        <v>5663</v>
      </c>
      <c r="P2313" t="s">
        <v>5663</v>
      </c>
      <c r="Q2313">
        <v>74.569699930900001</v>
      </c>
      <c r="R2313">
        <v>2852.29</v>
      </c>
      <c r="T2313" s="13">
        <v>596.55999999999995</v>
      </c>
      <c r="U2313" s="13">
        <v>0</v>
      </c>
      <c r="V2313" s="13">
        <v>71.5</v>
      </c>
      <c r="W2313" s="13">
        <v>2162.9899999999998</v>
      </c>
      <c r="X2313" s="13">
        <v>92.74</v>
      </c>
      <c r="Y2313" s="13">
        <v>2852.29</v>
      </c>
      <c r="Z2313" s="7">
        <f t="shared" si="55"/>
        <v>2852.2899999999995</v>
      </c>
      <c r="AB2313" s="7"/>
      <c r="AC2313" s="7"/>
    </row>
    <row r="2314" spans="1:29" x14ac:dyDescent="0.25">
      <c r="A2314" t="s">
        <v>2164</v>
      </c>
      <c r="B2314">
        <v>209988</v>
      </c>
      <c r="C2314" t="s">
        <v>11191</v>
      </c>
      <c r="D2314" s="6">
        <v>44579</v>
      </c>
      <c r="E2314" t="s">
        <v>123</v>
      </c>
      <c r="F2314">
        <v>10</v>
      </c>
      <c r="G2314">
        <v>-0.79</v>
      </c>
      <c r="H2314">
        <v>9.2100000000000009</v>
      </c>
      <c r="I2314" t="s">
        <v>11604</v>
      </c>
      <c r="J2314" t="s">
        <v>11605</v>
      </c>
      <c r="K2314" t="s">
        <v>11606</v>
      </c>
      <c r="L2314" t="s">
        <v>5663</v>
      </c>
      <c r="M2314" t="s">
        <v>5663</v>
      </c>
      <c r="N2314" t="s">
        <v>5663</v>
      </c>
      <c r="O2314" t="s">
        <v>5663</v>
      </c>
      <c r="P2314" t="s">
        <v>5663</v>
      </c>
      <c r="Q2314">
        <v>74.569699930900001</v>
      </c>
      <c r="R2314">
        <v>745.7</v>
      </c>
      <c r="T2314" s="13">
        <v>0</v>
      </c>
      <c r="U2314" s="13">
        <v>-58.91</v>
      </c>
      <c r="V2314" s="13">
        <v>71.5</v>
      </c>
      <c r="W2314" s="13">
        <v>658.55</v>
      </c>
      <c r="X2314" s="13">
        <v>28.24</v>
      </c>
      <c r="Y2314" s="13">
        <v>745.7</v>
      </c>
      <c r="Z2314" s="7">
        <f t="shared" si="55"/>
        <v>745.69999999999993</v>
      </c>
      <c r="AB2314" s="7"/>
      <c r="AC2314" s="7"/>
    </row>
    <row r="2315" spans="1:29" x14ac:dyDescent="0.25">
      <c r="A2315" t="s">
        <v>2164</v>
      </c>
      <c r="B2315">
        <v>209989</v>
      </c>
      <c r="C2315" t="s">
        <v>11192</v>
      </c>
      <c r="D2315" s="6">
        <v>44579</v>
      </c>
      <c r="E2315" t="s">
        <v>123</v>
      </c>
      <c r="F2315">
        <v>39</v>
      </c>
      <c r="G2315">
        <v>-2.0499999999999998</v>
      </c>
      <c r="H2315">
        <v>36.950000000000003</v>
      </c>
      <c r="I2315" t="s">
        <v>11607</v>
      </c>
      <c r="J2315" t="s">
        <v>11608</v>
      </c>
      <c r="K2315" t="s">
        <v>11609</v>
      </c>
      <c r="L2315" t="s">
        <v>5663</v>
      </c>
      <c r="M2315" t="s">
        <v>5663</v>
      </c>
      <c r="N2315" t="s">
        <v>5663</v>
      </c>
      <c r="O2315" t="s">
        <v>5663</v>
      </c>
      <c r="P2315" t="s">
        <v>5663</v>
      </c>
      <c r="Q2315">
        <v>74.569699930900001</v>
      </c>
      <c r="R2315">
        <v>3653.92</v>
      </c>
      <c r="T2315" s="13">
        <v>745.7</v>
      </c>
      <c r="U2315" s="13">
        <v>-152.87</v>
      </c>
      <c r="V2315" s="13">
        <v>71.5</v>
      </c>
      <c r="W2315" s="13">
        <v>2642.07</v>
      </c>
      <c r="X2315" s="13">
        <v>113.28</v>
      </c>
      <c r="Y2315" s="13">
        <v>3653.92</v>
      </c>
      <c r="Z2315" s="7">
        <f t="shared" si="55"/>
        <v>3653.92</v>
      </c>
      <c r="AB2315" s="7"/>
      <c r="AC2315" s="7"/>
    </row>
    <row r="2316" spans="1:29" x14ac:dyDescent="0.25">
      <c r="A2316" t="s">
        <v>2164</v>
      </c>
      <c r="B2316">
        <v>209990</v>
      </c>
      <c r="C2316" t="s">
        <v>11193</v>
      </c>
      <c r="D2316" s="6">
        <v>44579</v>
      </c>
      <c r="E2316" t="s">
        <v>123</v>
      </c>
      <c r="F2316">
        <v>79</v>
      </c>
      <c r="G2316">
        <v>-3.8</v>
      </c>
      <c r="H2316">
        <v>75.2</v>
      </c>
      <c r="I2316" t="s">
        <v>11610</v>
      </c>
      <c r="J2316" t="s">
        <v>11611</v>
      </c>
      <c r="K2316" t="s">
        <v>11612</v>
      </c>
      <c r="L2316" t="s">
        <v>5663</v>
      </c>
      <c r="M2316" t="s">
        <v>5663</v>
      </c>
      <c r="N2316" t="s">
        <v>5663</v>
      </c>
      <c r="O2316" t="s">
        <v>5663</v>
      </c>
      <c r="P2316" t="s">
        <v>5663</v>
      </c>
      <c r="Q2316">
        <v>74.569699930900001</v>
      </c>
      <c r="R2316">
        <v>7382.4</v>
      </c>
      <c r="T2316" s="13">
        <v>1491.39</v>
      </c>
      <c r="U2316" s="13">
        <v>-283.36</v>
      </c>
      <c r="V2316" s="13">
        <v>71.5</v>
      </c>
      <c r="W2316" s="13">
        <v>5377.09</v>
      </c>
      <c r="X2316" s="13">
        <v>230.56</v>
      </c>
      <c r="Y2316" s="13">
        <v>7382.4</v>
      </c>
      <c r="Z2316" s="7">
        <f t="shared" si="55"/>
        <v>7382.4000000000005</v>
      </c>
      <c r="AB2316" s="7"/>
      <c r="AC2316" s="7"/>
    </row>
    <row r="2317" spans="1:29" x14ac:dyDescent="0.25">
      <c r="A2317" t="s">
        <v>2164</v>
      </c>
      <c r="B2317">
        <v>209991</v>
      </c>
      <c r="C2317" t="s">
        <v>11194</v>
      </c>
      <c r="D2317" s="6">
        <v>44580</v>
      </c>
      <c r="E2317" t="s">
        <v>123</v>
      </c>
      <c r="F2317">
        <v>20</v>
      </c>
      <c r="G2317">
        <v>-1.23</v>
      </c>
      <c r="H2317">
        <v>18.77</v>
      </c>
      <c r="I2317" t="s">
        <v>11613</v>
      </c>
      <c r="J2317" t="s">
        <v>11614</v>
      </c>
      <c r="K2317" t="s">
        <v>11615</v>
      </c>
      <c r="L2317" t="s">
        <v>5663</v>
      </c>
      <c r="M2317" t="s">
        <v>5663</v>
      </c>
      <c r="N2317" t="s">
        <v>5663</v>
      </c>
      <c r="O2317" t="s">
        <v>5663</v>
      </c>
      <c r="P2317" t="s">
        <v>5663</v>
      </c>
      <c r="Q2317">
        <v>74.3893359976</v>
      </c>
      <c r="R2317">
        <v>1487.79</v>
      </c>
      <c r="T2317" s="13">
        <v>0</v>
      </c>
      <c r="U2317" s="13">
        <v>-91.5</v>
      </c>
      <c r="V2317" s="13">
        <v>71.72</v>
      </c>
      <c r="W2317" s="13">
        <v>1346.22</v>
      </c>
      <c r="X2317" s="13">
        <v>50.07</v>
      </c>
      <c r="Y2317" s="13">
        <v>1487.79</v>
      </c>
      <c r="Z2317" s="7">
        <f t="shared" si="55"/>
        <v>1487.79</v>
      </c>
      <c r="AB2317" s="7"/>
      <c r="AC2317" s="7"/>
    </row>
    <row r="2318" spans="1:29" x14ac:dyDescent="0.25">
      <c r="A2318" t="s">
        <v>2164</v>
      </c>
      <c r="B2318">
        <v>209992</v>
      </c>
      <c r="C2318" t="s">
        <v>11195</v>
      </c>
      <c r="D2318" s="6">
        <v>44580</v>
      </c>
      <c r="E2318" t="s">
        <v>123</v>
      </c>
      <c r="F2318">
        <v>89</v>
      </c>
      <c r="G2318">
        <v>-4.24</v>
      </c>
      <c r="H2318">
        <v>84.76</v>
      </c>
      <c r="I2318" t="s">
        <v>11616</v>
      </c>
      <c r="J2318" t="s">
        <v>11617</v>
      </c>
      <c r="K2318" t="s">
        <v>11618</v>
      </c>
      <c r="L2318" t="s">
        <v>5663</v>
      </c>
      <c r="M2318" t="s">
        <v>5663</v>
      </c>
      <c r="N2318" t="s">
        <v>5663</v>
      </c>
      <c r="O2318" t="s">
        <v>5663</v>
      </c>
      <c r="P2318" t="s">
        <v>5663</v>
      </c>
      <c r="Q2318">
        <v>74.3893359976</v>
      </c>
      <c r="R2318">
        <v>6620.65</v>
      </c>
      <c r="T2318" s="13">
        <v>0</v>
      </c>
      <c r="U2318" s="13">
        <v>-315.41000000000003</v>
      </c>
      <c r="V2318" s="13">
        <v>71.72</v>
      </c>
      <c r="W2318" s="13">
        <v>6079.13</v>
      </c>
      <c r="X2318" s="13">
        <v>226.11</v>
      </c>
      <c r="Y2318" s="13">
        <v>6620.65</v>
      </c>
      <c r="Z2318" s="7">
        <f t="shared" si="55"/>
        <v>6620.65</v>
      </c>
      <c r="AB2318" s="7"/>
      <c r="AC2318" s="7"/>
    </row>
    <row r="2319" spans="1:29" x14ac:dyDescent="0.25">
      <c r="A2319" t="s">
        <v>2164</v>
      </c>
      <c r="B2319">
        <v>209993</v>
      </c>
      <c r="C2319" t="s">
        <v>11196</v>
      </c>
      <c r="D2319" s="6">
        <v>44580</v>
      </c>
      <c r="E2319" t="s">
        <v>123</v>
      </c>
      <c r="F2319">
        <v>20</v>
      </c>
      <c r="G2319">
        <v>-1.23</v>
      </c>
      <c r="H2319">
        <v>18.77</v>
      </c>
      <c r="I2319" t="s">
        <v>11619</v>
      </c>
      <c r="J2319" t="s">
        <v>11620</v>
      </c>
      <c r="K2319" t="s">
        <v>11621</v>
      </c>
      <c r="L2319" t="s">
        <v>5663</v>
      </c>
      <c r="M2319" t="s">
        <v>5663</v>
      </c>
      <c r="N2319" t="s">
        <v>5663</v>
      </c>
      <c r="O2319" t="s">
        <v>5663</v>
      </c>
      <c r="P2319" t="s">
        <v>5663</v>
      </c>
      <c r="Q2319">
        <v>74.3893359976</v>
      </c>
      <c r="R2319">
        <v>1487.79</v>
      </c>
      <c r="T2319" s="13">
        <v>0</v>
      </c>
      <c r="U2319" s="13">
        <v>-91.5</v>
      </c>
      <c r="V2319" s="13">
        <v>71.72</v>
      </c>
      <c r="W2319" s="13">
        <v>1346.22</v>
      </c>
      <c r="X2319" s="13">
        <v>50.07</v>
      </c>
      <c r="Y2319" s="13">
        <v>1487.79</v>
      </c>
      <c r="Z2319" s="7">
        <f t="shared" si="55"/>
        <v>1487.79</v>
      </c>
      <c r="AB2319" s="7"/>
      <c r="AC2319" s="7"/>
    </row>
    <row r="2320" spans="1:29" x14ac:dyDescent="0.25">
      <c r="A2320" t="s">
        <v>2164</v>
      </c>
      <c r="B2320">
        <v>209994</v>
      </c>
      <c r="C2320" t="s">
        <v>11197</v>
      </c>
      <c r="D2320" s="6">
        <v>44580</v>
      </c>
      <c r="E2320" t="s">
        <v>123</v>
      </c>
      <c r="F2320">
        <v>32</v>
      </c>
      <c r="G2320">
        <v>-1.75</v>
      </c>
      <c r="H2320">
        <v>30.25</v>
      </c>
      <c r="I2320" t="s">
        <v>11622</v>
      </c>
      <c r="J2320" t="s">
        <v>11605</v>
      </c>
      <c r="K2320" t="s">
        <v>11606</v>
      </c>
      <c r="L2320" t="s">
        <v>5663</v>
      </c>
      <c r="M2320" t="s">
        <v>5663</v>
      </c>
      <c r="N2320" t="s">
        <v>5663</v>
      </c>
      <c r="O2320" t="s">
        <v>5663</v>
      </c>
      <c r="P2320" t="s">
        <v>5663</v>
      </c>
      <c r="Q2320">
        <v>74.3893359976</v>
      </c>
      <c r="R2320">
        <v>2975.57</v>
      </c>
      <c r="T2320" s="13">
        <v>595.11</v>
      </c>
      <c r="U2320" s="13">
        <v>-130.18</v>
      </c>
      <c r="V2320" s="13">
        <v>71.72</v>
      </c>
      <c r="W2320" s="13">
        <v>2169.58</v>
      </c>
      <c r="X2320" s="13">
        <v>80.7</v>
      </c>
      <c r="Y2320" s="13">
        <v>2975.57</v>
      </c>
      <c r="Z2320" s="7">
        <f t="shared" si="55"/>
        <v>2975.5699999999997</v>
      </c>
      <c r="AB2320" s="7"/>
      <c r="AC2320" s="7"/>
    </row>
    <row r="2321" spans="1:29" x14ac:dyDescent="0.25">
      <c r="A2321" t="s">
        <v>2164</v>
      </c>
      <c r="B2321">
        <v>209995</v>
      </c>
      <c r="C2321" t="s">
        <v>11198</v>
      </c>
      <c r="D2321" s="6">
        <v>44580</v>
      </c>
      <c r="E2321" t="s">
        <v>123</v>
      </c>
      <c r="F2321">
        <v>158</v>
      </c>
      <c r="G2321">
        <v>-7.26</v>
      </c>
      <c r="H2321">
        <v>150.74</v>
      </c>
      <c r="I2321" t="s">
        <v>11623</v>
      </c>
      <c r="J2321" t="s">
        <v>11624</v>
      </c>
      <c r="K2321" t="s">
        <v>11625</v>
      </c>
      <c r="L2321" t="s">
        <v>5663</v>
      </c>
      <c r="M2321" t="s">
        <v>5663</v>
      </c>
      <c r="N2321" t="s">
        <v>5663</v>
      </c>
      <c r="O2321" t="s">
        <v>5663</v>
      </c>
      <c r="P2321" t="s">
        <v>5663</v>
      </c>
      <c r="Q2321">
        <v>74.3893359976</v>
      </c>
      <c r="R2321">
        <v>14729.09</v>
      </c>
      <c r="T2321" s="13">
        <v>2975.57</v>
      </c>
      <c r="U2321" s="13">
        <v>-540.07000000000005</v>
      </c>
      <c r="V2321" s="13">
        <v>71.72</v>
      </c>
      <c r="W2321" s="13">
        <v>10811.33</v>
      </c>
      <c r="X2321" s="13">
        <v>402.12</v>
      </c>
      <c r="Y2321" s="13">
        <v>14729.09</v>
      </c>
      <c r="Z2321" s="7">
        <f t="shared" si="55"/>
        <v>14729.09</v>
      </c>
      <c r="AB2321" s="7"/>
      <c r="AC2321" s="7"/>
    </row>
    <row r="2322" spans="1:29" x14ac:dyDescent="0.25">
      <c r="A2322" t="s">
        <v>2164</v>
      </c>
      <c r="B2322">
        <v>209998</v>
      </c>
      <c r="C2322" t="s">
        <v>11199</v>
      </c>
      <c r="D2322" s="6">
        <v>44580</v>
      </c>
      <c r="E2322" t="s">
        <v>123</v>
      </c>
      <c r="F2322">
        <v>32</v>
      </c>
      <c r="G2322">
        <v>-1.75</v>
      </c>
      <c r="H2322">
        <v>30.25</v>
      </c>
      <c r="I2322" t="s">
        <v>11626</v>
      </c>
      <c r="J2322" t="s">
        <v>11627</v>
      </c>
      <c r="K2322" t="s">
        <v>11628</v>
      </c>
      <c r="L2322" t="s">
        <v>5663</v>
      </c>
      <c r="M2322" t="s">
        <v>5663</v>
      </c>
      <c r="N2322" t="s">
        <v>5663</v>
      </c>
      <c r="O2322" t="s">
        <v>5663</v>
      </c>
      <c r="P2322" t="s">
        <v>5663</v>
      </c>
      <c r="Q2322">
        <v>74.3893359976</v>
      </c>
      <c r="R2322">
        <v>2975.57</v>
      </c>
      <c r="T2322" s="13">
        <v>595.11</v>
      </c>
      <c r="U2322" s="13">
        <v>-130.18</v>
      </c>
      <c r="V2322" s="13">
        <v>71.72</v>
      </c>
      <c r="W2322" s="13">
        <v>2169.58</v>
      </c>
      <c r="X2322" s="13">
        <v>80.7</v>
      </c>
      <c r="Y2322" s="13">
        <v>2975.57</v>
      </c>
      <c r="Z2322" s="7">
        <f t="shared" si="55"/>
        <v>2975.5699999999997</v>
      </c>
      <c r="AB2322" s="7"/>
      <c r="AC2322" s="7"/>
    </row>
    <row r="2323" spans="1:29" x14ac:dyDescent="0.25">
      <c r="A2323" t="s">
        <v>2164</v>
      </c>
      <c r="B2323">
        <v>209999</v>
      </c>
      <c r="C2323" t="s">
        <v>11200</v>
      </c>
      <c r="D2323" s="6">
        <v>44580</v>
      </c>
      <c r="E2323" t="s">
        <v>123</v>
      </c>
      <c r="F2323">
        <v>40</v>
      </c>
      <c r="G2323">
        <v>-2.1</v>
      </c>
      <c r="H2323">
        <v>37.9</v>
      </c>
      <c r="I2323" t="s">
        <v>11629</v>
      </c>
      <c r="J2323" t="s">
        <v>11548</v>
      </c>
      <c r="K2323" t="s">
        <v>11549</v>
      </c>
      <c r="L2323" t="s">
        <v>5663</v>
      </c>
      <c r="M2323" t="s">
        <v>5663</v>
      </c>
      <c r="N2323" t="s">
        <v>5663</v>
      </c>
      <c r="O2323" t="s">
        <v>5663</v>
      </c>
      <c r="P2323" t="s">
        <v>5663</v>
      </c>
      <c r="Q2323">
        <v>74.3893359976</v>
      </c>
      <c r="R2323">
        <v>2975.57</v>
      </c>
      <c r="T2323" s="13">
        <v>0</v>
      </c>
      <c r="U2323" s="13">
        <v>-156.22</v>
      </c>
      <c r="V2323" s="13">
        <v>71.72</v>
      </c>
      <c r="W2323" s="13">
        <v>2718.25</v>
      </c>
      <c r="X2323" s="13">
        <v>101.1</v>
      </c>
      <c r="Y2323" s="13">
        <v>2975.57</v>
      </c>
      <c r="Z2323" s="7">
        <f t="shared" si="55"/>
        <v>2975.5699999999997</v>
      </c>
      <c r="AB2323" s="7"/>
      <c r="AC2323" s="7"/>
    </row>
    <row r="2324" spans="1:29" x14ac:dyDescent="0.25">
      <c r="A2324" t="s">
        <v>2164</v>
      </c>
      <c r="B2324">
        <v>210000</v>
      </c>
      <c r="C2324" t="s">
        <v>11201</v>
      </c>
      <c r="D2324" s="6">
        <v>44580</v>
      </c>
      <c r="E2324" t="s">
        <v>123</v>
      </c>
      <c r="F2324">
        <v>16</v>
      </c>
      <c r="G2324">
        <v>-1.05</v>
      </c>
      <c r="H2324">
        <v>14.95</v>
      </c>
      <c r="I2324" t="s">
        <v>11630</v>
      </c>
      <c r="J2324" t="s">
        <v>11605</v>
      </c>
      <c r="K2324" t="s">
        <v>11606</v>
      </c>
      <c r="L2324" t="s">
        <v>5663</v>
      </c>
      <c r="M2324" t="s">
        <v>5663</v>
      </c>
      <c r="N2324" t="s">
        <v>5663</v>
      </c>
      <c r="O2324" t="s">
        <v>5663</v>
      </c>
      <c r="P2324" t="s">
        <v>5663</v>
      </c>
      <c r="Q2324">
        <v>74.3893359976</v>
      </c>
      <c r="R2324">
        <v>1487.79</v>
      </c>
      <c r="T2324" s="13">
        <v>297.56</v>
      </c>
      <c r="U2324" s="13">
        <v>-78.11</v>
      </c>
      <c r="V2324" s="13">
        <v>71.72</v>
      </c>
      <c r="W2324" s="13">
        <v>1072.24</v>
      </c>
      <c r="X2324" s="13">
        <v>39.880000000000003</v>
      </c>
      <c r="Y2324" s="13">
        <v>1487.79</v>
      </c>
      <c r="Z2324" s="7">
        <f t="shared" si="55"/>
        <v>1487.79</v>
      </c>
      <c r="AB2324" s="7"/>
      <c r="AC2324" s="7"/>
    </row>
    <row r="2325" spans="1:29" x14ac:dyDescent="0.25">
      <c r="A2325" t="s">
        <v>2164</v>
      </c>
      <c r="B2325">
        <v>210001</v>
      </c>
      <c r="C2325" t="s">
        <v>11202</v>
      </c>
      <c r="D2325" s="6">
        <v>44580</v>
      </c>
      <c r="E2325" t="s">
        <v>123</v>
      </c>
      <c r="F2325">
        <v>30</v>
      </c>
      <c r="G2325">
        <v>-1.66</v>
      </c>
      <c r="H2325">
        <v>28.34</v>
      </c>
      <c r="I2325" t="s">
        <v>11631</v>
      </c>
      <c r="J2325" t="s">
        <v>11605</v>
      </c>
      <c r="K2325" t="s">
        <v>11606</v>
      </c>
      <c r="L2325" t="s">
        <v>5663</v>
      </c>
      <c r="M2325" t="s">
        <v>5663</v>
      </c>
      <c r="N2325" t="s">
        <v>5663</v>
      </c>
      <c r="O2325" t="s">
        <v>5663</v>
      </c>
      <c r="P2325" t="s">
        <v>5663</v>
      </c>
      <c r="Q2325">
        <v>74.3893359976</v>
      </c>
      <c r="R2325">
        <v>2231.6799999999998</v>
      </c>
      <c r="T2325" s="13">
        <v>0</v>
      </c>
      <c r="U2325" s="13">
        <v>-123.49</v>
      </c>
      <c r="V2325" s="13">
        <v>71.72</v>
      </c>
      <c r="W2325" s="13">
        <v>2032.59</v>
      </c>
      <c r="X2325" s="13">
        <v>75.599999999999994</v>
      </c>
      <c r="Y2325" s="13">
        <v>2231.6799999999998</v>
      </c>
      <c r="Z2325" s="7">
        <f t="shared" si="55"/>
        <v>2231.6799999999998</v>
      </c>
      <c r="AB2325" s="7"/>
      <c r="AC2325" s="7"/>
    </row>
    <row r="2326" spans="1:29" x14ac:dyDescent="0.25">
      <c r="A2326" t="s">
        <v>2164</v>
      </c>
      <c r="B2326">
        <v>210002</v>
      </c>
      <c r="C2326" t="s">
        <v>11203</v>
      </c>
      <c r="D2326" s="6">
        <v>44581</v>
      </c>
      <c r="E2326" t="s">
        <v>123</v>
      </c>
      <c r="F2326">
        <v>32</v>
      </c>
      <c r="G2326">
        <v>-1.75</v>
      </c>
      <c r="H2326">
        <v>30.25</v>
      </c>
      <c r="I2326" t="s">
        <v>11632</v>
      </c>
      <c r="J2326" t="s">
        <v>11633</v>
      </c>
      <c r="K2326" t="s">
        <v>11634</v>
      </c>
      <c r="L2326" t="s">
        <v>5663</v>
      </c>
      <c r="M2326" t="s">
        <v>5663</v>
      </c>
      <c r="N2326" t="s">
        <v>5663</v>
      </c>
      <c r="O2326" t="s">
        <v>5663</v>
      </c>
      <c r="P2326" t="s">
        <v>5663</v>
      </c>
      <c r="Q2326">
        <v>74.329855908300004</v>
      </c>
      <c r="R2326">
        <v>2973.19</v>
      </c>
      <c r="T2326" s="13">
        <v>594.64</v>
      </c>
      <c r="U2326" s="13">
        <v>-130.08000000000001</v>
      </c>
      <c r="V2326" s="13">
        <v>71.72</v>
      </c>
      <c r="W2326" s="13">
        <v>2169.64</v>
      </c>
      <c r="X2326" s="13">
        <v>78.83</v>
      </c>
      <c r="Y2326" s="13">
        <v>2973.19</v>
      </c>
      <c r="Z2326" s="7">
        <f t="shared" si="55"/>
        <v>2973.1899999999996</v>
      </c>
      <c r="AB2326" s="7"/>
      <c r="AC2326" s="7"/>
    </row>
    <row r="2327" spans="1:29" x14ac:dyDescent="0.25">
      <c r="A2327" t="s">
        <v>2164</v>
      </c>
      <c r="B2327">
        <v>210003</v>
      </c>
      <c r="C2327" t="s">
        <v>11204</v>
      </c>
      <c r="D2327" s="6">
        <v>44581</v>
      </c>
      <c r="E2327" t="s">
        <v>123</v>
      </c>
      <c r="F2327">
        <v>79</v>
      </c>
      <c r="G2327">
        <v>-3.8</v>
      </c>
      <c r="H2327">
        <v>75.2</v>
      </c>
      <c r="I2327" t="s">
        <v>11635</v>
      </c>
      <c r="J2327" t="s">
        <v>11636</v>
      </c>
      <c r="K2327" t="s">
        <v>11637</v>
      </c>
      <c r="L2327" t="s">
        <v>5663</v>
      </c>
      <c r="M2327" t="s">
        <v>5663</v>
      </c>
      <c r="N2327" t="s">
        <v>5663</v>
      </c>
      <c r="O2327" t="s">
        <v>5663</v>
      </c>
      <c r="P2327" t="s">
        <v>5663</v>
      </c>
      <c r="Q2327">
        <v>74.329855908300004</v>
      </c>
      <c r="R2327">
        <v>7358.66</v>
      </c>
      <c r="T2327" s="13">
        <v>1486.6</v>
      </c>
      <c r="U2327" s="13">
        <v>-282.45</v>
      </c>
      <c r="V2327" s="13">
        <v>71.72</v>
      </c>
      <c r="W2327" s="13">
        <v>5393.62</v>
      </c>
      <c r="X2327" s="13">
        <v>195.99</v>
      </c>
      <c r="Y2327" s="13">
        <v>7358.66</v>
      </c>
      <c r="Z2327" s="7">
        <f t="shared" si="55"/>
        <v>7358.66</v>
      </c>
      <c r="AB2327" s="7"/>
      <c r="AC2327" s="7"/>
    </row>
    <row r="2328" spans="1:29" x14ac:dyDescent="0.25">
      <c r="A2328" t="s">
        <v>2164</v>
      </c>
      <c r="B2328">
        <v>210004</v>
      </c>
      <c r="C2328" t="s">
        <v>11205</v>
      </c>
      <c r="D2328" s="6">
        <v>44581</v>
      </c>
      <c r="E2328" t="s">
        <v>123</v>
      </c>
      <c r="F2328">
        <v>16</v>
      </c>
      <c r="G2328">
        <v>-1.05</v>
      </c>
      <c r="H2328">
        <v>14.95</v>
      </c>
      <c r="I2328" t="s">
        <v>11638</v>
      </c>
      <c r="J2328" t="s">
        <v>11639</v>
      </c>
      <c r="K2328" t="s">
        <v>11640</v>
      </c>
      <c r="L2328" t="s">
        <v>5663</v>
      </c>
      <c r="M2328" t="s">
        <v>5663</v>
      </c>
      <c r="N2328" t="s">
        <v>5663</v>
      </c>
      <c r="O2328" t="s">
        <v>5663</v>
      </c>
      <c r="P2328" t="s">
        <v>5663</v>
      </c>
      <c r="Q2328">
        <v>74.329855908300004</v>
      </c>
      <c r="R2328">
        <v>1486.6</v>
      </c>
      <c r="T2328" s="13">
        <v>297.32</v>
      </c>
      <c r="U2328" s="13">
        <v>-78.05</v>
      </c>
      <c r="V2328" s="13">
        <v>71.72</v>
      </c>
      <c r="W2328" s="13">
        <v>1072.27</v>
      </c>
      <c r="X2328" s="13">
        <v>38.96</v>
      </c>
      <c r="Y2328" s="13">
        <v>1486.6</v>
      </c>
      <c r="Z2328" s="7">
        <f t="shared" si="55"/>
        <v>1486.6</v>
      </c>
      <c r="AB2328" s="7"/>
      <c r="AC2328" s="7"/>
    </row>
    <row r="2329" spans="1:29" x14ac:dyDescent="0.25">
      <c r="A2329" t="s">
        <v>2164</v>
      </c>
      <c r="B2329">
        <v>210006</v>
      </c>
      <c r="C2329" t="s">
        <v>11206</v>
      </c>
      <c r="D2329" s="6">
        <v>44581</v>
      </c>
      <c r="E2329" t="s">
        <v>123</v>
      </c>
      <c r="F2329">
        <v>32</v>
      </c>
      <c r="G2329">
        <v>-1.75</v>
      </c>
      <c r="H2329">
        <v>30.25</v>
      </c>
      <c r="I2329" t="s">
        <v>11641</v>
      </c>
      <c r="J2329" t="s">
        <v>10926</v>
      </c>
      <c r="K2329" t="s">
        <v>10927</v>
      </c>
      <c r="L2329" t="s">
        <v>5663</v>
      </c>
      <c r="M2329" t="s">
        <v>5663</v>
      </c>
      <c r="N2329" t="s">
        <v>5663</v>
      </c>
      <c r="O2329" t="s">
        <v>5663</v>
      </c>
      <c r="P2329" t="s">
        <v>5663</v>
      </c>
      <c r="Q2329">
        <v>74.329855908300004</v>
      </c>
      <c r="R2329">
        <v>2973.19</v>
      </c>
      <c r="T2329" s="13">
        <v>594.64</v>
      </c>
      <c r="U2329" s="13">
        <v>-130.08000000000001</v>
      </c>
      <c r="V2329" s="13">
        <v>71.72</v>
      </c>
      <c r="W2329" s="13">
        <v>2169.64</v>
      </c>
      <c r="X2329" s="13">
        <v>78.83</v>
      </c>
      <c r="Y2329" s="13">
        <v>2973.19</v>
      </c>
      <c r="Z2329" s="7">
        <f t="shared" si="55"/>
        <v>2973.1899999999996</v>
      </c>
      <c r="AB2329" s="7"/>
      <c r="AC2329" s="7"/>
    </row>
    <row r="2330" spans="1:29" x14ac:dyDescent="0.25">
      <c r="A2330" t="s">
        <v>2164</v>
      </c>
      <c r="B2330">
        <v>210008</v>
      </c>
      <c r="C2330" t="s">
        <v>11207</v>
      </c>
      <c r="D2330" s="6">
        <v>44581</v>
      </c>
      <c r="E2330" t="s">
        <v>123</v>
      </c>
      <c r="F2330">
        <v>60</v>
      </c>
      <c r="G2330">
        <v>-2.97</v>
      </c>
      <c r="H2330">
        <v>57.03</v>
      </c>
      <c r="I2330" t="s">
        <v>11642</v>
      </c>
      <c r="J2330" t="s">
        <v>11643</v>
      </c>
      <c r="K2330" t="s">
        <v>11644</v>
      </c>
      <c r="L2330" t="s">
        <v>5663</v>
      </c>
      <c r="M2330" t="s">
        <v>5663</v>
      </c>
      <c r="N2330" t="s">
        <v>5663</v>
      </c>
      <c r="O2330" t="s">
        <v>5663</v>
      </c>
      <c r="P2330" t="s">
        <v>5663</v>
      </c>
      <c r="Q2330">
        <v>74.329855908300004</v>
      </c>
      <c r="R2330">
        <v>4459.79</v>
      </c>
      <c r="T2330" s="13">
        <v>0</v>
      </c>
      <c r="U2330" s="13">
        <v>-220.76</v>
      </c>
      <c r="V2330" s="13">
        <v>71.72</v>
      </c>
      <c r="W2330" s="13">
        <v>4090.4</v>
      </c>
      <c r="X2330" s="13">
        <v>148.63</v>
      </c>
      <c r="Y2330" s="13">
        <v>4459.79</v>
      </c>
      <c r="Z2330" s="7">
        <f t="shared" si="55"/>
        <v>4459.79</v>
      </c>
      <c r="AB2330" s="7"/>
      <c r="AC2330" s="7"/>
    </row>
    <row r="2331" spans="1:29" x14ac:dyDescent="0.25">
      <c r="A2331" t="s">
        <v>2164</v>
      </c>
      <c r="B2331">
        <v>210010</v>
      </c>
      <c r="C2331" t="s">
        <v>11208</v>
      </c>
      <c r="D2331" s="6">
        <v>44582</v>
      </c>
      <c r="E2331" t="s">
        <v>123</v>
      </c>
      <c r="F2331">
        <v>99</v>
      </c>
      <c r="G2331">
        <v>-4.67</v>
      </c>
      <c r="H2331">
        <v>94.33</v>
      </c>
      <c r="I2331" t="s">
        <v>11645</v>
      </c>
      <c r="J2331" t="s">
        <v>11646</v>
      </c>
      <c r="K2331" t="s">
        <v>11647</v>
      </c>
      <c r="L2331" t="s">
        <v>5663</v>
      </c>
      <c r="M2331" t="s">
        <v>5663</v>
      </c>
      <c r="N2331" t="s">
        <v>5663</v>
      </c>
      <c r="O2331" t="s">
        <v>5663</v>
      </c>
      <c r="P2331" t="s">
        <v>5663</v>
      </c>
      <c r="Q2331">
        <v>74.3215502292</v>
      </c>
      <c r="R2331">
        <v>7357.83</v>
      </c>
      <c r="T2331" s="13">
        <v>0</v>
      </c>
      <c r="U2331" s="13">
        <v>-347.08</v>
      </c>
      <c r="V2331" s="13">
        <v>71.63</v>
      </c>
      <c r="W2331" s="13">
        <v>6756.89</v>
      </c>
      <c r="X2331" s="13">
        <v>253.86</v>
      </c>
      <c r="Y2331" s="13">
        <v>7357.83</v>
      </c>
      <c r="Z2331" s="7">
        <f t="shared" si="55"/>
        <v>7357.83</v>
      </c>
      <c r="AB2331" s="7"/>
      <c r="AC2331" s="7"/>
    </row>
    <row r="2332" spans="1:29" x14ac:dyDescent="0.25">
      <c r="A2332" t="s">
        <v>2164</v>
      </c>
      <c r="B2332">
        <v>210011</v>
      </c>
      <c r="C2332" t="s">
        <v>11209</v>
      </c>
      <c r="D2332" s="6">
        <v>44582</v>
      </c>
      <c r="E2332" t="s">
        <v>123</v>
      </c>
      <c r="F2332">
        <v>79</v>
      </c>
      <c r="G2332">
        <v>-3.8</v>
      </c>
      <c r="H2332">
        <v>75.2</v>
      </c>
      <c r="I2332" t="s">
        <v>11648</v>
      </c>
      <c r="J2332" t="s">
        <v>11649</v>
      </c>
      <c r="K2332" t="s">
        <v>11650</v>
      </c>
      <c r="L2332" t="s">
        <v>5663</v>
      </c>
      <c r="M2332" t="s">
        <v>5663</v>
      </c>
      <c r="N2332" t="s">
        <v>5663</v>
      </c>
      <c r="O2332" t="s">
        <v>5663</v>
      </c>
      <c r="P2332" t="s">
        <v>5663</v>
      </c>
      <c r="Q2332">
        <v>74.3215502292</v>
      </c>
      <c r="R2332">
        <v>7357.83</v>
      </c>
      <c r="T2332" s="13">
        <v>1486.43</v>
      </c>
      <c r="U2332" s="13">
        <v>-282.42</v>
      </c>
      <c r="V2332" s="13">
        <v>71.63</v>
      </c>
      <c r="W2332" s="13">
        <v>5386.6</v>
      </c>
      <c r="X2332" s="13">
        <v>202.38</v>
      </c>
      <c r="Y2332" s="13">
        <v>7357.83</v>
      </c>
      <c r="Z2332" s="7">
        <f t="shared" si="55"/>
        <v>7357.8300000000008</v>
      </c>
      <c r="AB2332" s="7"/>
      <c r="AC2332" s="7"/>
    </row>
    <row r="2333" spans="1:29" x14ac:dyDescent="0.25">
      <c r="A2333" t="s">
        <v>2164</v>
      </c>
      <c r="B2333">
        <v>210012</v>
      </c>
      <c r="C2333" t="s">
        <v>11210</v>
      </c>
      <c r="D2333" s="6">
        <v>44582</v>
      </c>
      <c r="E2333" t="s">
        <v>123</v>
      </c>
      <c r="F2333">
        <v>103</v>
      </c>
      <c r="G2333">
        <v>-4.8499999999999996</v>
      </c>
      <c r="H2333">
        <v>98.15</v>
      </c>
      <c r="I2333" t="s">
        <v>11651</v>
      </c>
      <c r="J2333" t="s">
        <v>11652</v>
      </c>
      <c r="K2333" t="s">
        <v>11653</v>
      </c>
      <c r="L2333" t="s">
        <v>5663</v>
      </c>
      <c r="M2333" t="s">
        <v>5663</v>
      </c>
      <c r="N2333" t="s">
        <v>5663</v>
      </c>
      <c r="O2333" t="s">
        <v>5663</v>
      </c>
      <c r="P2333" t="s">
        <v>5663</v>
      </c>
      <c r="Q2333">
        <v>74.3215502292</v>
      </c>
      <c r="R2333">
        <v>9587.48</v>
      </c>
      <c r="T2333" s="13">
        <v>1932.36</v>
      </c>
      <c r="U2333" s="13">
        <v>-360.46</v>
      </c>
      <c r="V2333" s="13">
        <v>71.63</v>
      </c>
      <c r="W2333" s="13">
        <v>7030.52</v>
      </c>
      <c r="X2333" s="13">
        <v>264.14</v>
      </c>
      <c r="Y2333" s="13">
        <v>9587.48</v>
      </c>
      <c r="Z2333" s="7">
        <f t="shared" si="55"/>
        <v>9587.4800000000014</v>
      </c>
      <c r="AB2333" s="7"/>
      <c r="AC2333" s="7"/>
    </row>
    <row r="2334" spans="1:29" x14ac:dyDescent="0.25">
      <c r="A2334" t="s">
        <v>2164</v>
      </c>
      <c r="B2334">
        <v>210014</v>
      </c>
      <c r="C2334" t="s">
        <v>11211</v>
      </c>
      <c r="D2334" s="6">
        <v>44582</v>
      </c>
      <c r="E2334" t="s">
        <v>123</v>
      </c>
      <c r="F2334">
        <v>16</v>
      </c>
      <c r="G2334">
        <v>-1.05</v>
      </c>
      <c r="H2334">
        <v>14.95</v>
      </c>
      <c r="I2334" t="s">
        <v>11654</v>
      </c>
      <c r="J2334" t="s">
        <v>11655</v>
      </c>
      <c r="K2334" t="s">
        <v>11656</v>
      </c>
      <c r="L2334" t="s">
        <v>5663</v>
      </c>
      <c r="M2334" t="s">
        <v>5663</v>
      </c>
      <c r="N2334" t="s">
        <v>5663</v>
      </c>
      <c r="O2334" t="s">
        <v>5663</v>
      </c>
      <c r="P2334" t="s">
        <v>5663</v>
      </c>
      <c r="Q2334">
        <v>74.3215502292</v>
      </c>
      <c r="R2334">
        <v>1486.43</v>
      </c>
      <c r="T2334" s="13">
        <v>297.29000000000002</v>
      </c>
      <c r="U2334" s="13">
        <v>-78.040000000000006</v>
      </c>
      <c r="V2334" s="13">
        <v>71.63</v>
      </c>
      <c r="W2334" s="13">
        <v>1070.8699999999999</v>
      </c>
      <c r="X2334" s="13">
        <v>40.229999999999997</v>
      </c>
      <c r="Y2334" s="13">
        <v>1486.43</v>
      </c>
      <c r="Z2334" s="7">
        <f t="shared" si="55"/>
        <v>1486.4299999999998</v>
      </c>
      <c r="AB2334" s="7"/>
      <c r="AC2334" s="7"/>
    </row>
    <row r="2335" spans="1:29" x14ac:dyDescent="0.25">
      <c r="A2335" t="s">
        <v>2164</v>
      </c>
      <c r="B2335">
        <v>210015</v>
      </c>
      <c r="C2335" t="s">
        <v>11212</v>
      </c>
      <c r="D2335" s="6">
        <v>44583</v>
      </c>
      <c r="E2335" t="s">
        <v>123</v>
      </c>
      <c r="F2335">
        <v>16</v>
      </c>
      <c r="G2335">
        <v>-1.05</v>
      </c>
      <c r="H2335">
        <v>14.95</v>
      </c>
      <c r="I2335" t="s">
        <v>11657</v>
      </c>
      <c r="J2335" t="s">
        <v>11658</v>
      </c>
      <c r="K2335" t="s">
        <v>11659</v>
      </c>
      <c r="L2335" t="s">
        <v>5663</v>
      </c>
      <c r="M2335" t="s">
        <v>5663</v>
      </c>
      <c r="N2335" t="s">
        <v>5663</v>
      </c>
      <c r="O2335" t="s">
        <v>5663</v>
      </c>
      <c r="P2335" t="s">
        <v>5663</v>
      </c>
      <c r="Q2335">
        <v>74.410976308000002</v>
      </c>
      <c r="R2335">
        <v>1488.22</v>
      </c>
      <c r="T2335" s="13">
        <v>297.64</v>
      </c>
      <c r="U2335" s="13">
        <v>-78.13</v>
      </c>
      <c r="V2335" s="13">
        <v>71.63</v>
      </c>
      <c r="W2335" s="13">
        <v>1070.8900000000001</v>
      </c>
      <c r="X2335" s="13">
        <v>41.56</v>
      </c>
      <c r="Y2335" s="13">
        <v>1488.22</v>
      </c>
      <c r="Z2335" s="7">
        <f t="shared" si="55"/>
        <v>1488.2199999999998</v>
      </c>
      <c r="AB2335" s="7"/>
      <c r="AC2335" s="7"/>
    </row>
    <row r="2336" spans="1:29" x14ac:dyDescent="0.25">
      <c r="A2336" t="s">
        <v>2164</v>
      </c>
      <c r="B2336">
        <v>210017</v>
      </c>
      <c r="C2336" t="s">
        <v>11213</v>
      </c>
      <c r="D2336" s="6">
        <v>44583</v>
      </c>
      <c r="E2336" t="s">
        <v>123</v>
      </c>
      <c r="F2336">
        <v>32</v>
      </c>
      <c r="G2336">
        <v>-1.75</v>
      </c>
      <c r="H2336">
        <v>30.25</v>
      </c>
      <c r="I2336" t="s">
        <v>11660</v>
      </c>
      <c r="J2336" t="s">
        <v>11646</v>
      </c>
      <c r="K2336" t="s">
        <v>11647</v>
      </c>
      <c r="L2336" t="s">
        <v>5663</v>
      </c>
      <c r="M2336" t="s">
        <v>5663</v>
      </c>
      <c r="N2336" t="s">
        <v>5663</v>
      </c>
      <c r="O2336" t="s">
        <v>5663</v>
      </c>
      <c r="P2336" t="s">
        <v>5663</v>
      </c>
      <c r="Q2336">
        <v>74.410976308000002</v>
      </c>
      <c r="R2336">
        <v>2976.44</v>
      </c>
      <c r="T2336" s="13">
        <v>595.29</v>
      </c>
      <c r="U2336" s="13">
        <v>-130.22</v>
      </c>
      <c r="V2336" s="13">
        <v>71.63</v>
      </c>
      <c r="W2336" s="13">
        <v>2166.85</v>
      </c>
      <c r="X2336" s="13">
        <v>84.08</v>
      </c>
      <c r="Y2336" s="13">
        <v>2976.44</v>
      </c>
      <c r="Z2336" s="7">
        <f t="shared" si="55"/>
        <v>2976.4399999999996</v>
      </c>
      <c r="AB2336" s="7"/>
      <c r="AC2336" s="7"/>
    </row>
    <row r="2337" spans="1:29" x14ac:dyDescent="0.25">
      <c r="A2337" t="s">
        <v>2164</v>
      </c>
      <c r="B2337">
        <v>210018</v>
      </c>
      <c r="C2337" t="s">
        <v>11214</v>
      </c>
      <c r="D2337" s="6">
        <v>44583</v>
      </c>
      <c r="E2337" t="s">
        <v>123</v>
      </c>
      <c r="F2337">
        <v>32</v>
      </c>
      <c r="G2337">
        <v>-1.75</v>
      </c>
      <c r="H2337">
        <v>30.25</v>
      </c>
      <c r="I2337" t="s">
        <v>11661</v>
      </c>
      <c r="J2337" t="s">
        <v>11649</v>
      </c>
      <c r="K2337" t="s">
        <v>11650</v>
      </c>
      <c r="L2337" t="s">
        <v>5663</v>
      </c>
      <c r="M2337" t="s">
        <v>5663</v>
      </c>
      <c r="N2337" t="s">
        <v>5663</v>
      </c>
      <c r="O2337" t="s">
        <v>5663</v>
      </c>
      <c r="P2337" t="s">
        <v>5663</v>
      </c>
      <c r="Q2337">
        <v>74.410976308000002</v>
      </c>
      <c r="R2337">
        <v>2976.44</v>
      </c>
      <c r="T2337" s="13">
        <v>595.29</v>
      </c>
      <c r="U2337" s="13">
        <v>-130.22</v>
      </c>
      <c r="V2337" s="13">
        <v>71.63</v>
      </c>
      <c r="W2337" s="13">
        <v>2166.85</v>
      </c>
      <c r="X2337" s="13">
        <v>84.08</v>
      </c>
      <c r="Y2337" s="13">
        <v>2976.44</v>
      </c>
      <c r="Z2337" s="7">
        <f t="shared" si="55"/>
        <v>2976.4399999999996</v>
      </c>
      <c r="AB2337" s="7"/>
      <c r="AC2337" s="7"/>
    </row>
    <row r="2338" spans="1:29" x14ac:dyDescent="0.25">
      <c r="A2338" t="s">
        <v>2164</v>
      </c>
      <c r="B2338">
        <v>210019</v>
      </c>
      <c r="C2338" t="s">
        <v>11215</v>
      </c>
      <c r="D2338" s="6">
        <v>44583</v>
      </c>
      <c r="E2338" t="s">
        <v>123</v>
      </c>
      <c r="F2338">
        <v>16</v>
      </c>
      <c r="G2338">
        <v>-1.05</v>
      </c>
      <c r="H2338">
        <v>14.95</v>
      </c>
      <c r="I2338" t="s">
        <v>11662</v>
      </c>
      <c r="J2338" t="s">
        <v>11649</v>
      </c>
      <c r="K2338" t="s">
        <v>11650</v>
      </c>
      <c r="L2338" t="s">
        <v>5663</v>
      </c>
      <c r="M2338" t="s">
        <v>5663</v>
      </c>
      <c r="N2338" t="s">
        <v>5663</v>
      </c>
      <c r="O2338" t="s">
        <v>5663</v>
      </c>
      <c r="P2338" t="s">
        <v>5663</v>
      </c>
      <c r="Q2338">
        <v>74.410976308000002</v>
      </c>
      <c r="R2338">
        <v>1488.22</v>
      </c>
      <c r="T2338" s="13">
        <v>297.64</v>
      </c>
      <c r="U2338" s="13">
        <v>-78.13</v>
      </c>
      <c r="V2338" s="13">
        <v>71.63</v>
      </c>
      <c r="W2338" s="13">
        <v>1070.8900000000001</v>
      </c>
      <c r="X2338" s="13">
        <v>41.56</v>
      </c>
      <c r="Y2338" s="13">
        <v>1488.22</v>
      </c>
      <c r="Z2338" s="7">
        <f t="shared" si="55"/>
        <v>1488.2199999999998</v>
      </c>
      <c r="AB2338" s="7"/>
      <c r="AC2338" s="7"/>
    </row>
    <row r="2339" spans="1:29" x14ac:dyDescent="0.25">
      <c r="A2339" t="s">
        <v>2164</v>
      </c>
      <c r="B2339">
        <v>210020</v>
      </c>
      <c r="C2339" t="s">
        <v>11216</v>
      </c>
      <c r="D2339" s="6">
        <v>44583</v>
      </c>
      <c r="E2339" t="s">
        <v>123</v>
      </c>
      <c r="F2339">
        <v>79</v>
      </c>
      <c r="G2339">
        <v>-3.8</v>
      </c>
      <c r="H2339">
        <v>75.2</v>
      </c>
      <c r="I2339" t="s">
        <v>11663</v>
      </c>
      <c r="J2339" t="s">
        <v>11664</v>
      </c>
      <c r="K2339" t="s">
        <v>11665</v>
      </c>
      <c r="L2339" t="s">
        <v>5663</v>
      </c>
      <c r="M2339" t="s">
        <v>5663</v>
      </c>
      <c r="N2339" t="s">
        <v>5663</v>
      </c>
      <c r="O2339" t="s">
        <v>5663</v>
      </c>
      <c r="P2339" t="s">
        <v>5663</v>
      </c>
      <c r="Q2339">
        <v>74.410976308000002</v>
      </c>
      <c r="R2339">
        <v>7366.69</v>
      </c>
      <c r="T2339" s="13">
        <v>1488.22</v>
      </c>
      <c r="U2339" s="13">
        <v>-282.76</v>
      </c>
      <c r="V2339" s="13">
        <v>71.63</v>
      </c>
      <c r="W2339" s="13">
        <v>5386.68</v>
      </c>
      <c r="X2339" s="13">
        <v>209.03</v>
      </c>
      <c r="Y2339" s="13">
        <v>7366.69</v>
      </c>
      <c r="Z2339" s="7">
        <f t="shared" si="55"/>
        <v>7366.6900000000005</v>
      </c>
      <c r="AB2339" s="7"/>
      <c r="AC2339" s="7"/>
    </row>
    <row r="2340" spans="1:29" x14ac:dyDescent="0.25">
      <c r="A2340" t="s">
        <v>2164</v>
      </c>
      <c r="B2340">
        <v>210016</v>
      </c>
      <c r="C2340" t="s">
        <v>11217</v>
      </c>
      <c r="D2340" s="6">
        <v>44583</v>
      </c>
      <c r="E2340" t="s">
        <v>123</v>
      </c>
      <c r="F2340">
        <v>16</v>
      </c>
      <c r="G2340">
        <v>-1.05</v>
      </c>
      <c r="H2340">
        <v>14.95</v>
      </c>
      <c r="I2340" t="s">
        <v>11666</v>
      </c>
      <c r="J2340" t="s">
        <v>11667</v>
      </c>
      <c r="K2340" t="s">
        <v>11668</v>
      </c>
      <c r="L2340" t="s">
        <v>5663</v>
      </c>
      <c r="M2340" t="s">
        <v>5663</v>
      </c>
      <c r="N2340" t="s">
        <v>5663</v>
      </c>
      <c r="O2340" t="s">
        <v>5663</v>
      </c>
      <c r="P2340" t="s">
        <v>5663</v>
      </c>
      <c r="Q2340">
        <v>74.410976308000002</v>
      </c>
      <c r="R2340">
        <v>1488.22</v>
      </c>
      <c r="T2340" s="13">
        <v>297.64</v>
      </c>
      <c r="U2340" s="13">
        <v>-78.13</v>
      </c>
      <c r="V2340" s="13">
        <v>71.63</v>
      </c>
      <c r="W2340" s="13">
        <v>1070.8900000000001</v>
      </c>
      <c r="X2340" s="13">
        <v>41.56</v>
      </c>
      <c r="Y2340" s="13">
        <v>1488.22</v>
      </c>
      <c r="Z2340" s="7">
        <f t="shared" si="55"/>
        <v>1488.2199999999998</v>
      </c>
      <c r="AB2340" s="7"/>
      <c r="AC2340" s="7"/>
    </row>
    <row r="2341" spans="1:29" x14ac:dyDescent="0.25">
      <c r="A2341" t="s">
        <v>2164</v>
      </c>
      <c r="B2341">
        <v>210021</v>
      </c>
      <c r="C2341" t="s">
        <v>11218</v>
      </c>
      <c r="D2341" s="6">
        <v>44583</v>
      </c>
      <c r="E2341" t="s">
        <v>123</v>
      </c>
      <c r="F2341">
        <v>10</v>
      </c>
      <c r="G2341">
        <v>-0.79</v>
      </c>
      <c r="H2341">
        <v>9.2100000000000009</v>
      </c>
      <c r="I2341" t="s">
        <v>11669</v>
      </c>
      <c r="J2341" t="s">
        <v>11664</v>
      </c>
      <c r="K2341" t="s">
        <v>11665</v>
      </c>
      <c r="L2341" t="s">
        <v>5663</v>
      </c>
      <c r="M2341" t="s">
        <v>5663</v>
      </c>
      <c r="N2341" t="s">
        <v>5663</v>
      </c>
      <c r="O2341" t="s">
        <v>5663</v>
      </c>
      <c r="P2341" t="s">
        <v>5663</v>
      </c>
      <c r="Q2341">
        <v>74.410976308000002</v>
      </c>
      <c r="R2341">
        <v>744.11</v>
      </c>
      <c r="T2341" s="13">
        <v>0</v>
      </c>
      <c r="U2341" s="13">
        <v>-58.78</v>
      </c>
      <c r="V2341" s="13">
        <v>71.63</v>
      </c>
      <c r="W2341" s="13">
        <v>659.73</v>
      </c>
      <c r="X2341" s="13">
        <v>25.6</v>
      </c>
      <c r="Y2341" s="13">
        <v>744.11</v>
      </c>
      <c r="Z2341" s="7">
        <f t="shared" si="55"/>
        <v>744.11</v>
      </c>
      <c r="AB2341" s="7"/>
      <c r="AC2341" s="7"/>
    </row>
    <row r="2342" spans="1:29" x14ac:dyDescent="0.25">
      <c r="A2342" t="s">
        <v>2164</v>
      </c>
      <c r="B2342">
        <v>210022</v>
      </c>
      <c r="C2342" t="s">
        <v>11219</v>
      </c>
      <c r="D2342" s="6">
        <v>44583</v>
      </c>
      <c r="E2342" t="s">
        <v>123</v>
      </c>
      <c r="F2342">
        <v>32</v>
      </c>
      <c r="G2342">
        <v>-1.75</v>
      </c>
      <c r="H2342">
        <v>30.25</v>
      </c>
      <c r="I2342" t="s">
        <v>11670</v>
      </c>
      <c r="J2342" t="s">
        <v>11671</v>
      </c>
      <c r="K2342" t="s">
        <v>11672</v>
      </c>
      <c r="L2342" t="s">
        <v>5663</v>
      </c>
      <c r="M2342" t="s">
        <v>5663</v>
      </c>
      <c r="N2342" t="s">
        <v>5663</v>
      </c>
      <c r="O2342" t="s">
        <v>5663</v>
      </c>
      <c r="P2342" t="s">
        <v>5663</v>
      </c>
      <c r="Q2342">
        <v>74.410976308000002</v>
      </c>
      <c r="R2342">
        <v>2976.44</v>
      </c>
      <c r="T2342" s="13">
        <v>595.29</v>
      </c>
      <c r="U2342" s="13">
        <v>-130.22</v>
      </c>
      <c r="V2342" s="13">
        <v>71.63</v>
      </c>
      <c r="W2342" s="13">
        <v>2166.85</v>
      </c>
      <c r="X2342" s="13">
        <v>84.08</v>
      </c>
      <c r="Y2342" s="13">
        <v>2976.44</v>
      </c>
      <c r="Z2342" s="7">
        <f t="shared" si="55"/>
        <v>2976.4399999999996</v>
      </c>
      <c r="AB2342" s="7"/>
      <c r="AC2342" s="7"/>
    </row>
    <row r="2343" spans="1:29" x14ac:dyDescent="0.25">
      <c r="A2343" t="s">
        <v>2164</v>
      </c>
      <c r="B2343">
        <v>210023</v>
      </c>
      <c r="C2343" t="s">
        <v>11220</v>
      </c>
      <c r="D2343" s="6">
        <v>44583</v>
      </c>
      <c r="E2343" t="s">
        <v>123</v>
      </c>
      <c r="F2343">
        <v>16</v>
      </c>
      <c r="G2343">
        <v>-1.05</v>
      </c>
      <c r="H2343">
        <v>14.95</v>
      </c>
      <c r="I2343" t="s">
        <v>11673</v>
      </c>
      <c r="J2343" t="s">
        <v>11658</v>
      </c>
      <c r="K2343" t="s">
        <v>11659</v>
      </c>
      <c r="L2343" t="s">
        <v>5663</v>
      </c>
      <c r="M2343" t="s">
        <v>5663</v>
      </c>
      <c r="N2343" t="s">
        <v>5663</v>
      </c>
      <c r="O2343" t="s">
        <v>5663</v>
      </c>
      <c r="P2343" t="s">
        <v>5663</v>
      </c>
      <c r="Q2343">
        <v>74.410976308000002</v>
      </c>
      <c r="R2343">
        <v>1488.22</v>
      </c>
      <c r="T2343" s="13">
        <v>297.64</v>
      </c>
      <c r="U2343" s="13">
        <v>-78.13</v>
      </c>
      <c r="V2343" s="13">
        <v>71.63</v>
      </c>
      <c r="W2343" s="13">
        <v>1070.8900000000001</v>
      </c>
      <c r="X2343" s="13">
        <v>41.56</v>
      </c>
      <c r="Y2343" s="13">
        <v>1488.22</v>
      </c>
      <c r="Z2343" s="7">
        <f t="shared" si="55"/>
        <v>1488.2199999999998</v>
      </c>
      <c r="AB2343" s="7"/>
      <c r="AC2343" s="7"/>
    </row>
    <row r="2344" spans="1:29" x14ac:dyDescent="0.25">
      <c r="A2344" t="s">
        <v>2164</v>
      </c>
      <c r="B2344">
        <v>210025</v>
      </c>
      <c r="C2344" t="s">
        <v>11221</v>
      </c>
      <c r="D2344" s="6">
        <v>44583</v>
      </c>
      <c r="E2344" t="s">
        <v>123</v>
      </c>
      <c r="F2344">
        <v>79</v>
      </c>
      <c r="G2344">
        <v>-3.8</v>
      </c>
      <c r="H2344">
        <v>75.2</v>
      </c>
      <c r="I2344" t="s">
        <v>11674</v>
      </c>
      <c r="J2344" t="s">
        <v>11658</v>
      </c>
      <c r="K2344" t="s">
        <v>11659</v>
      </c>
      <c r="L2344" t="s">
        <v>5663</v>
      </c>
      <c r="M2344" t="s">
        <v>5663</v>
      </c>
      <c r="N2344" t="s">
        <v>5663</v>
      </c>
      <c r="O2344" t="s">
        <v>5663</v>
      </c>
      <c r="P2344" t="s">
        <v>5663</v>
      </c>
      <c r="Q2344">
        <v>74.410976308000002</v>
      </c>
      <c r="R2344">
        <v>7366.69</v>
      </c>
      <c r="T2344" s="13">
        <v>1488.22</v>
      </c>
      <c r="U2344" s="13">
        <v>-282.76</v>
      </c>
      <c r="V2344" s="13">
        <v>71.63</v>
      </c>
      <c r="W2344" s="13">
        <v>5386.68</v>
      </c>
      <c r="X2344" s="13">
        <v>209.03</v>
      </c>
      <c r="Y2344" s="13">
        <v>7366.69</v>
      </c>
      <c r="Z2344" s="7">
        <f t="shared" si="55"/>
        <v>7366.6900000000005</v>
      </c>
      <c r="AB2344" s="7"/>
      <c r="AC2344" s="7"/>
    </row>
    <row r="2345" spans="1:29" x14ac:dyDescent="0.25">
      <c r="A2345" t="s">
        <v>2164</v>
      </c>
      <c r="B2345">
        <v>210026</v>
      </c>
      <c r="C2345" t="s">
        <v>11222</v>
      </c>
      <c r="D2345" s="6">
        <v>44583</v>
      </c>
      <c r="E2345" t="s">
        <v>123</v>
      </c>
      <c r="F2345">
        <v>20</v>
      </c>
      <c r="G2345">
        <v>-1.23</v>
      </c>
      <c r="H2345">
        <v>18.77</v>
      </c>
      <c r="I2345" t="s">
        <v>11675</v>
      </c>
      <c r="J2345" t="s">
        <v>11676</v>
      </c>
      <c r="K2345" t="s">
        <v>11677</v>
      </c>
      <c r="L2345" t="s">
        <v>5663</v>
      </c>
      <c r="M2345" t="s">
        <v>5663</v>
      </c>
      <c r="N2345" t="s">
        <v>5663</v>
      </c>
      <c r="O2345" t="s">
        <v>5663</v>
      </c>
      <c r="P2345" t="s">
        <v>5663</v>
      </c>
      <c r="Q2345">
        <v>74.410976308000002</v>
      </c>
      <c r="R2345">
        <v>1488.22</v>
      </c>
      <c r="T2345" s="13">
        <v>0</v>
      </c>
      <c r="U2345" s="13">
        <v>-91.53</v>
      </c>
      <c r="V2345" s="13">
        <v>71.63</v>
      </c>
      <c r="W2345" s="13">
        <v>1344.52</v>
      </c>
      <c r="X2345" s="13">
        <v>52.17</v>
      </c>
      <c r="Y2345" s="13">
        <v>1488.22</v>
      </c>
      <c r="Z2345" s="7">
        <f t="shared" si="55"/>
        <v>1488.22</v>
      </c>
      <c r="AB2345" s="7"/>
      <c r="AC2345" s="7"/>
    </row>
    <row r="2346" spans="1:29" x14ac:dyDescent="0.25">
      <c r="A2346" t="s">
        <v>2164</v>
      </c>
      <c r="B2346">
        <v>210028</v>
      </c>
      <c r="C2346" t="s">
        <v>11223</v>
      </c>
      <c r="D2346" s="6">
        <v>44583</v>
      </c>
      <c r="E2346" t="s">
        <v>123</v>
      </c>
      <c r="F2346">
        <v>79</v>
      </c>
      <c r="G2346">
        <v>-3.8</v>
      </c>
      <c r="H2346">
        <v>75.2</v>
      </c>
      <c r="I2346" t="s">
        <v>11678</v>
      </c>
      <c r="J2346" t="s">
        <v>11679</v>
      </c>
      <c r="K2346" t="s">
        <v>11680</v>
      </c>
      <c r="L2346" t="s">
        <v>5663</v>
      </c>
      <c r="M2346" t="s">
        <v>5663</v>
      </c>
      <c r="N2346" t="s">
        <v>5663</v>
      </c>
      <c r="O2346" t="s">
        <v>5663</v>
      </c>
      <c r="P2346" t="s">
        <v>5663</v>
      </c>
      <c r="Q2346">
        <v>74.410976308000002</v>
      </c>
      <c r="R2346">
        <v>7366.69</v>
      </c>
      <c r="T2346" s="13">
        <v>1488.22</v>
      </c>
      <c r="U2346" s="13">
        <v>-282.76</v>
      </c>
      <c r="V2346" s="13">
        <v>71.63</v>
      </c>
      <c r="W2346" s="13">
        <v>5386.68</v>
      </c>
      <c r="X2346" s="13">
        <v>209.03</v>
      </c>
      <c r="Y2346" s="13">
        <v>7366.69</v>
      </c>
      <c r="Z2346" s="7">
        <f t="shared" si="55"/>
        <v>7366.6900000000005</v>
      </c>
      <c r="AB2346" s="7"/>
      <c r="AC2346" s="7"/>
    </row>
    <row r="2347" spans="1:29" x14ac:dyDescent="0.25">
      <c r="A2347" t="s">
        <v>2164</v>
      </c>
      <c r="B2347">
        <v>210029</v>
      </c>
      <c r="C2347" t="s">
        <v>11224</v>
      </c>
      <c r="D2347" s="6">
        <v>44583</v>
      </c>
      <c r="E2347" t="s">
        <v>123</v>
      </c>
      <c r="F2347">
        <v>99</v>
      </c>
      <c r="G2347">
        <v>-4.67</v>
      </c>
      <c r="H2347">
        <v>94.33</v>
      </c>
      <c r="I2347" t="s">
        <v>11681</v>
      </c>
      <c r="J2347" t="s">
        <v>11682</v>
      </c>
      <c r="K2347" t="s">
        <v>11683</v>
      </c>
      <c r="L2347" t="s">
        <v>5663</v>
      </c>
      <c r="M2347" t="s">
        <v>5663</v>
      </c>
      <c r="N2347" t="s">
        <v>5663</v>
      </c>
      <c r="O2347" t="s">
        <v>5663</v>
      </c>
      <c r="P2347" t="s">
        <v>5663</v>
      </c>
      <c r="Q2347">
        <v>74.410976308000002</v>
      </c>
      <c r="R2347">
        <v>7366.69</v>
      </c>
      <c r="T2347" s="13">
        <v>0</v>
      </c>
      <c r="U2347" s="13">
        <v>-347.5</v>
      </c>
      <c r="V2347" s="13">
        <v>71.63</v>
      </c>
      <c r="W2347" s="13">
        <v>6756.99</v>
      </c>
      <c r="X2347" s="13">
        <v>262.2</v>
      </c>
      <c r="Y2347" s="13">
        <v>7366.69</v>
      </c>
      <c r="Z2347" s="7">
        <f t="shared" si="55"/>
        <v>7366.69</v>
      </c>
      <c r="AB2347" s="7"/>
      <c r="AC2347" s="7"/>
    </row>
    <row r="2348" spans="1:29" x14ac:dyDescent="0.25">
      <c r="A2348" t="s">
        <v>2164</v>
      </c>
      <c r="B2348">
        <v>210031</v>
      </c>
      <c r="C2348" t="s">
        <v>11225</v>
      </c>
      <c r="D2348" s="6">
        <v>44584</v>
      </c>
      <c r="E2348" t="s">
        <v>123</v>
      </c>
      <c r="F2348">
        <v>40</v>
      </c>
      <c r="G2348">
        <v>-2.1</v>
      </c>
      <c r="H2348">
        <v>37.9</v>
      </c>
      <c r="I2348" t="s">
        <v>11684</v>
      </c>
      <c r="J2348" t="s">
        <v>11667</v>
      </c>
      <c r="K2348" t="s">
        <v>11668</v>
      </c>
      <c r="L2348" t="s">
        <v>5663</v>
      </c>
      <c r="M2348" t="s">
        <v>5663</v>
      </c>
      <c r="N2348" t="s">
        <v>5663</v>
      </c>
      <c r="O2348" t="s">
        <v>5663</v>
      </c>
      <c r="P2348" t="s">
        <v>5663</v>
      </c>
      <c r="Q2348">
        <v>74.410400356300002</v>
      </c>
      <c r="R2348">
        <v>2976.42</v>
      </c>
      <c r="T2348" s="13">
        <v>0</v>
      </c>
      <c r="U2348" s="13">
        <v>-156.26</v>
      </c>
      <c r="V2348" s="13">
        <v>71.63</v>
      </c>
      <c r="W2348" s="13">
        <v>2714.76</v>
      </c>
      <c r="X2348" s="13">
        <v>105.4</v>
      </c>
      <c r="Y2348" s="13">
        <v>2976.42</v>
      </c>
      <c r="Z2348" s="7">
        <f t="shared" si="55"/>
        <v>2976.42</v>
      </c>
      <c r="AB2348" s="7"/>
      <c r="AC2348" s="7"/>
    </row>
    <row r="2349" spans="1:29" x14ac:dyDescent="0.25">
      <c r="A2349" t="s">
        <v>2164</v>
      </c>
      <c r="B2349">
        <v>210032</v>
      </c>
      <c r="C2349" t="s">
        <v>11226</v>
      </c>
      <c r="D2349" s="6">
        <v>44584</v>
      </c>
      <c r="E2349" t="s">
        <v>123</v>
      </c>
      <c r="F2349">
        <v>20</v>
      </c>
      <c r="G2349">
        <v>-1.23</v>
      </c>
      <c r="H2349">
        <v>18.77</v>
      </c>
      <c r="I2349" t="s">
        <v>11685</v>
      </c>
      <c r="J2349" t="s">
        <v>11686</v>
      </c>
      <c r="K2349" t="s">
        <v>11687</v>
      </c>
      <c r="L2349" t="s">
        <v>5663</v>
      </c>
      <c r="M2349" t="s">
        <v>5663</v>
      </c>
      <c r="N2349" t="s">
        <v>5663</v>
      </c>
      <c r="O2349" t="s">
        <v>5663</v>
      </c>
      <c r="P2349" t="s">
        <v>5663</v>
      </c>
      <c r="Q2349">
        <v>74.410400356300002</v>
      </c>
      <c r="R2349">
        <v>1488.21</v>
      </c>
      <c r="T2349" s="13">
        <v>0</v>
      </c>
      <c r="U2349" s="13">
        <v>-91.52</v>
      </c>
      <c r="V2349" s="13">
        <v>71.63</v>
      </c>
      <c r="W2349" s="13">
        <v>1344.49</v>
      </c>
      <c r="X2349" s="13">
        <v>52.2</v>
      </c>
      <c r="Y2349" s="13">
        <v>1488.21</v>
      </c>
      <c r="Z2349" s="7">
        <f t="shared" si="55"/>
        <v>1488.21</v>
      </c>
      <c r="AB2349" s="7"/>
      <c r="AC2349" s="7"/>
    </row>
    <row r="2350" spans="1:29" x14ac:dyDescent="0.25">
      <c r="A2350" t="s">
        <v>2164</v>
      </c>
      <c r="B2350">
        <v>210033</v>
      </c>
      <c r="C2350" t="s">
        <v>11227</v>
      </c>
      <c r="D2350" s="6">
        <v>44584</v>
      </c>
      <c r="E2350" t="s">
        <v>123</v>
      </c>
      <c r="F2350">
        <v>20</v>
      </c>
      <c r="G2350">
        <v>-1.23</v>
      </c>
      <c r="H2350">
        <v>18.77</v>
      </c>
      <c r="I2350" t="s">
        <v>11688</v>
      </c>
      <c r="J2350" t="s">
        <v>11689</v>
      </c>
      <c r="K2350" t="s">
        <v>11690</v>
      </c>
      <c r="L2350" t="s">
        <v>5663</v>
      </c>
      <c r="M2350" t="s">
        <v>5663</v>
      </c>
      <c r="N2350" t="s">
        <v>5663</v>
      </c>
      <c r="O2350" t="s">
        <v>5663</v>
      </c>
      <c r="P2350" t="s">
        <v>5663</v>
      </c>
      <c r="Q2350">
        <v>74.410400356300002</v>
      </c>
      <c r="R2350">
        <v>1488.21</v>
      </c>
      <c r="T2350" s="13">
        <v>0</v>
      </c>
      <c r="U2350" s="13">
        <v>-91.52</v>
      </c>
      <c r="V2350" s="13">
        <v>71.63</v>
      </c>
      <c r="W2350" s="13">
        <v>1344.49</v>
      </c>
      <c r="X2350" s="13">
        <v>52.2</v>
      </c>
      <c r="Y2350" s="13">
        <v>1488.21</v>
      </c>
      <c r="Z2350" s="7">
        <f t="shared" si="55"/>
        <v>1488.21</v>
      </c>
      <c r="AB2350" s="7"/>
      <c r="AC2350" s="7"/>
    </row>
    <row r="2351" spans="1:29" x14ac:dyDescent="0.25">
      <c r="A2351" t="s">
        <v>2164</v>
      </c>
      <c r="B2351">
        <v>210034</v>
      </c>
      <c r="C2351" t="s">
        <v>11228</v>
      </c>
      <c r="D2351" s="6">
        <v>44584</v>
      </c>
      <c r="E2351" t="s">
        <v>123</v>
      </c>
      <c r="F2351">
        <v>16</v>
      </c>
      <c r="G2351">
        <v>-1.05</v>
      </c>
      <c r="H2351">
        <v>14.95</v>
      </c>
      <c r="I2351" t="s">
        <v>11691</v>
      </c>
      <c r="J2351" t="s">
        <v>11658</v>
      </c>
      <c r="K2351" t="s">
        <v>11659</v>
      </c>
      <c r="L2351" t="s">
        <v>5663</v>
      </c>
      <c r="M2351" t="s">
        <v>5663</v>
      </c>
      <c r="N2351" t="s">
        <v>5663</v>
      </c>
      <c r="O2351" t="s">
        <v>5663</v>
      </c>
      <c r="P2351" t="s">
        <v>5663</v>
      </c>
      <c r="Q2351">
        <v>74.410400356300002</v>
      </c>
      <c r="R2351">
        <v>1488.21</v>
      </c>
      <c r="T2351" s="13">
        <v>297.64</v>
      </c>
      <c r="U2351" s="13">
        <v>-78.13</v>
      </c>
      <c r="V2351" s="13">
        <v>71.63</v>
      </c>
      <c r="W2351" s="13">
        <v>1070.8599999999999</v>
      </c>
      <c r="X2351" s="13">
        <v>41.58</v>
      </c>
      <c r="Y2351" s="13">
        <v>1488.21</v>
      </c>
      <c r="Z2351" s="7">
        <f t="shared" si="55"/>
        <v>1488.2099999999996</v>
      </c>
      <c r="AB2351" s="7"/>
      <c r="AC2351" s="7"/>
    </row>
    <row r="2352" spans="1:29" x14ac:dyDescent="0.25">
      <c r="A2352" t="s">
        <v>2164</v>
      </c>
      <c r="B2352">
        <v>210035</v>
      </c>
      <c r="C2352" t="s">
        <v>11229</v>
      </c>
      <c r="D2352" s="6">
        <v>44585</v>
      </c>
      <c r="E2352" t="s">
        <v>123</v>
      </c>
      <c r="F2352">
        <v>40</v>
      </c>
      <c r="G2352">
        <v>-2.1</v>
      </c>
      <c r="H2352">
        <v>37.9</v>
      </c>
      <c r="I2352" t="s">
        <v>11692</v>
      </c>
      <c r="J2352" t="s">
        <v>11693</v>
      </c>
      <c r="K2352" t="s">
        <v>11694</v>
      </c>
      <c r="L2352" t="s">
        <v>5663</v>
      </c>
      <c r="M2352" t="s">
        <v>5663</v>
      </c>
      <c r="N2352" t="s">
        <v>5663</v>
      </c>
      <c r="O2352" t="s">
        <v>5663</v>
      </c>
      <c r="P2352" t="s">
        <v>5663</v>
      </c>
      <c r="Q2352">
        <v>74.729827052299996</v>
      </c>
      <c r="R2352">
        <v>2989.19</v>
      </c>
      <c r="T2352" s="13">
        <v>0</v>
      </c>
      <c r="U2352" s="13">
        <v>-156.93</v>
      </c>
      <c r="V2352" s="13">
        <v>71.63</v>
      </c>
      <c r="W2352" s="13">
        <v>2714.83</v>
      </c>
      <c r="X2352" s="13">
        <v>117.43</v>
      </c>
      <c r="Y2352" s="13">
        <v>2989.19</v>
      </c>
      <c r="Z2352" s="7">
        <f t="shared" si="55"/>
        <v>2989.1899999999996</v>
      </c>
      <c r="AB2352" s="7"/>
      <c r="AC2352" s="7"/>
    </row>
    <row r="2353" spans="1:29" x14ac:dyDescent="0.25">
      <c r="A2353" t="s">
        <v>2164</v>
      </c>
      <c r="B2353">
        <v>210037</v>
      </c>
      <c r="C2353" t="s">
        <v>11230</v>
      </c>
      <c r="D2353" s="6">
        <v>44585</v>
      </c>
      <c r="E2353" t="s">
        <v>123</v>
      </c>
      <c r="F2353">
        <v>20</v>
      </c>
      <c r="G2353">
        <v>-1.23</v>
      </c>
      <c r="H2353">
        <v>18.77</v>
      </c>
      <c r="I2353" t="s">
        <v>11695</v>
      </c>
      <c r="J2353" t="s">
        <v>11696</v>
      </c>
      <c r="K2353" t="s">
        <v>11697</v>
      </c>
      <c r="L2353" t="s">
        <v>5663</v>
      </c>
      <c r="M2353" t="s">
        <v>5663</v>
      </c>
      <c r="N2353" t="s">
        <v>5663</v>
      </c>
      <c r="O2353" t="s">
        <v>5663</v>
      </c>
      <c r="P2353" t="s">
        <v>5663</v>
      </c>
      <c r="Q2353">
        <v>74.729827052299996</v>
      </c>
      <c r="R2353">
        <v>1494.6</v>
      </c>
      <c r="T2353" s="13">
        <v>0</v>
      </c>
      <c r="U2353" s="13">
        <v>-91.92</v>
      </c>
      <c r="V2353" s="13">
        <v>71.63</v>
      </c>
      <c r="W2353" s="13">
        <v>1344.52</v>
      </c>
      <c r="X2353" s="13">
        <v>58.16</v>
      </c>
      <c r="Y2353" s="13">
        <v>1494.6</v>
      </c>
      <c r="Z2353" s="7">
        <f t="shared" si="55"/>
        <v>1494.6000000000001</v>
      </c>
      <c r="AB2353" s="7"/>
      <c r="AC2353" s="7"/>
    </row>
    <row r="2354" spans="1:29" x14ac:dyDescent="0.25">
      <c r="A2354" t="s">
        <v>2164</v>
      </c>
      <c r="B2354">
        <v>210036</v>
      </c>
      <c r="C2354" t="s">
        <v>11231</v>
      </c>
      <c r="D2354" s="6">
        <v>44585</v>
      </c>
      <c r="E2354" t="s">
        <v>123</v>
      </c>
      <c r="F2354">
        <v>20</v>
      </c>
      <c r="G2354">
        <v>-1.23</v>
      </c>
      <c r="H2354">
        <v>18.77</v>
      </c>
      <c r="I2354" t="s">
        <v>11698</v>
      </c>
      <c r="J2354" t="s">
        <v>11699</v>
      </c>
      <c r="K2354" t="s">
        <v>11700</v>
      </c>
      <c r="L2354" t="s">
        <v>5663</v>
      </c>
      <c r="M2354" t="s">
        <v>5663</v>
      </c>
      <c r="N2354" t="s">
        <v>5663</v>
      </c>
      <c r="O2354" t="s">
        <v>5663</v>
      </c>
      <c r="P2354" t="s">
        <v>5663</v>
      </c>
      <c r="Q2354">
        <v>74.729827052299996</v>
      </c>
      <c r="R2354">
        <v>1494.6</v>
      </c>
      <c r="T2354" s="13">
        <v>0</v>
      </c>
      <c r="U2354" s="13">
        <v>-91.92</v>
      </c>
      <c r="V2354" s="13">
        <v>71.63</v>
      </c>
      <c r="W2354" s="13">
        <v>1344.52</v>
      </c>
      <c r="X2354" s="13">
        <v>58.16</v>
      </c>
      <c r="Y2354" s="13">
        <v>1494.6</v>
      </c>
      <c r="Z2354" s="7">
        <f t="shared" si="55"/>
        <v>1494.6000000000001</v>
      </c>
      <c r="AB2354" s="7"/>
      <c r="AC2354" s="7"/>
    </row>
    <row r="2355" spans="1:29" x14ac:dyDescent="0.25">
      <c r="A2355" t="s">
        <v>2164</v>
      </c>
      <c r="B2355">
        <v>210038</v>
      </c>
      <c r="C2355" t="s">
        <v>11232</v>
      </c>
      <c r="D2355" s="6">
        <v>44585</v>
      </c>
      <c r="E2355" t="s">
        <v>123</v>
      </c>
      <c r="F2355">
        <v>79</v>
      </c>
      <c r="G2355">
        <v>-3.8</v>
      </c>
      <c r="H2355">
        <v>75.2</v>
      </c>
      <c r="I2355" t="s">
        <v>11701</v>
      </c>
      <c r="J2355" t="s">
        <v>10182</v>
      </c>
      <c r="K2355" t="s">
        <v>10338</v>
      </c>
      <c r="L2355" t="s">
        <v>5663</v>
      </c>
      <c r="M2355" t="s">
        <v>5663</v>
      </c>
      <c r="N2355" t="s">
        <v>5663</v>
      </c>
      <c r="O2355" t="s">
        <v>5663</v>
      </c>
      <c r="P2355" t="s">
        <v>5663</v>
      </c>
      <c r="Q2355">
        <v>74.729827052299996</v>
      </c>
      <c r="R2355">
        <v>7398.25</v>
      </c>
      <c r="T2355" s="13">
        <v>1494.6</v>
      </c>
      <c r="U2355" s="13">
        <v>-283.97000000000003</v>
      </c>
      <c r="V2355" s="13">
        <v>71.63</v>
      </c>
      <c r="W2355" s="13">
        <v>5386.68</v>
      </c>
      <c r="X2355" s="13">
        <v>233</v>
      </c>
      <c r="Y2355" s="13">
        <v>7398.25</v>
      </c>
      <c r="Z2355" s="7">
        <f t="shared" si="55"/>
        <v>7398.25</v>
      </c>
      <c r="AB2355" s="7"/>
      <c r="AC2355" s="7"/>
    </row>
    <row r="2356" spans="1:29" x14ac:dyDescent="0.25">
      <c r="A2356" t="s">
        <v>2164</v>
      </c>
      <c r="B2356" t="s">
        <v>11856</v>
      </c>
      <c r="C2356" t="s">
        <v>11233</v>
      </c>
      <c r="D2356" s="6">
        <v>44585</v>
      </c>
      <c r="E2356" t="s">
        <v>123</v>
      </c>
      <c r="F2356">
        <v>1575</v>
      </c>
      <c r="G2356">
        <v>-69.12</v>
      </c>
      <c r="H2356">
        <v>1505.88</v>
      </c>
      <c r="I2356" t="s">
        <v>11702</v>
      </c>
      <c r="J2356" t="s">
        <v>281</v>
      </c>
      <c r="K2356" t="s">
        <v>282</v>
      </c>
      <c r="L2356" t="s">
        <v>5663</v>
      </c>
      <c r="M2356" t="s">
        <v>5663</v>
      </c>
      <c r="N2356" t="s">
        <v>5663</v>
      </c>
      <c r="O2356" t="s">
        <v>5663</v>
      </c>
      <c r="P2356" t="s">
        <v>5663</v>
      </c>
      <c r="Q2356">
        <v>74.729827052299996</v>
      </c>
      <c r="R2356">
        <v>117699.48</v>
      </c>
      <c r="T2356" s="13">
        <v>0</v>
      </c>
      <c r="U2356" s="13">
        <v>-5165.33</v>
      </c>
      <c r="V2356" s="13">
        <v>71.63</v>
      </c>
      <c r="W2356" s="13">
        <v>107868.21</v>
      </c>
      <c r="X2356" s="13">
        <v>4665.9399999999996</v>
      </c>
      <c r="Y2356" s="13">
        <v>117699.48</v>
      </c>
      <c r="Z2356" s="7">
        <f t="shared" si="55"/>
        <v>117699.48000000001</v>
      </c>
      <c r="AB2356" s="7"/>
      <c r="AC2356" s="7"/>
    </row>
    <row r="2357" spans="1:29" x14ac:dyDescent="0.25">
      <c r="A2357" t="s">
        <v>2164</v>
      </c>
      <c r="B2357">
        <v>210039</v>
      </c>
      <c r="C2357" t="s">
        <v>11234</v>
      </c>
      <c r="D2357" s="6">
        <v>44585</v>
      </c>
      <c r="E2357" t="s">
        <v>123</v>
      </c>
      <c r="F2357">
        <v>99</v>
      </c>
      <c r="G2357">
        <v>-4.67</v>
      </c>
      <c r="H2357">
        <v>94.33</v>
      </c>
      <c r="I2357" t="s">
        <v>11703</v>
      </c>
      <c r="J2357" t="s">
        <v>11704</v>
      </c>
      <c r="K2357" t="s">
        <v>11705</v>
      </c>
      <c r="L2357" t="s">
        <v>5663</v>
      </c>
      <c r="M2357" t="s">
        <v>5663</v>
      </c>
      <c r="N2357" t="s">
        <v>5663</v>
      </c>
      <c r="O2357" t="s">
        <v>5663</v>
      </c>
      <c r="P2357" t="s">
        <v>5663</v>
      </c>
      <c r="Q2357">
        <v>74.729827052299996</v>
      </c>
      <c r="R2357">
        <v>7398.25</v>
      </c>
      <c r="T2357" s="13">
        <v>0</v>
      </c>
      <c r="U2357" s="13">
        <v>-348.99</v>
      </c>
      <c r="V2357" s="13">
        <v>71.63</v>
      </c>
      <c r="W2357" s="13">
        <v>6756.98</v>
      </c>
      <c r="X2357" s="13">
        <v>292.27999999999997</v>
      </c>
      <c r="Y2357" s="13">
        <v>7398.25</v>
      </c>
      <c r="Z2357" s="7">
        <f t="shared" si="55"/>
        <v>7398.2499999999991</v>
      </c>
      <c r="AB2357" s="7"/>
      <c r="AC2357" s="7"/>
    </row>
    <row r="2358" spans="1:29" x14ac:dyDescent="0.25">
      <c r="A2358" t="s">
        <v>2164</v>
      </c>
      <c r="B2358">
        <v>210040</v>
      </c>
      <c r="C2358" t="s">
        <v>11235</v>
      </c>
      <c r="D2358" s="6">
        <v>44585</v>
      </c>
      <c r="E2358" t="s">
        <v>123</v>
      </c>
      <c r="F2358">
        <v>79</v>
      </c>
      <c r="G2358">
        <v>-3.8</v>
      </c>
      <c r="H2358">
        <v>75.2</v>
      </c>
      <c r="I2358" t="s">
        <v>11706</v>
      </c>
      <c r="J2358" t="s">
        <v>11707</v>
      </c>
      <c r="K2358" t="s">
        <v>11708</v>
      </c>
      <c r="L2358" t="s">
        <v>5663</v>
      </c>
      <c r="M2358" t="s">
        <v>5663</v>
      </c>
      <c r="N2358" t="s">
        <v>5663</v>
      </c>
      <c r="O2358" t="s">
        <v>5663</v>
      </c>
      <c r="P2358" t="s">
        <v>5663</v>
      </c>
      <c r="Q2358">
        <v>74.729827052299996</v>
      </c>
      <c r="R2358">
        <v>7398.25</v>
      </c>
      <c r="T2358" s="13">
        <v>1494.6</v>
      </c>
      <c r="U2358" s="13">
        <v>-283.97000000000003</v>
      </c>
      <c r="V2358" s="13">
        <v>71.63</v>
      </c>
      <c r="W2358" s="13">
        <v>5386.68</v>
      </c>
      <c r="X2358" s="13">
        <v>233</v>
      </c>
      <c r="Y2358" s="13">
        <v>7398.25</v>
      </c>
      <c r="Z2358" s="7">
        <f t="shared" si="55"/>
        <v>7398.25</v>
      </c>
      <c r="AB2358" s="7"/>
      <c r="AC2358" s="7"/>
    </row>
    <row r="2359" spans="1:29" x14ac:dyDescent="0.25">
      <c r="A2359" t="s">
        <v>2164</v>
      </c>
      <c r="B2359">
        <v>210041</v>
      </c>
      <c r="C2359" t="s">
        <v>11236</v>
      </c>
      <c r="D2359" s="6">
        <v>44585</v>
      </c>
      <c r="E2359" t="s">
        <v>123</v>
      </c>
      <c r="F2359">
        <v>16</v>
      </c>
      <c r="G2359">
        <v>-1.05</v>
      </c>
      <c r="H2359">
        <v>14.95</v>
      </c>
      <c r="I2359" t="s">
        <v>11709</v>
      </c>
      <c r="J2359" t="s">
        <v>11658</v>
      </c>
      <c r="K2359" t="s">
        <v>11659</v>
      </c>
      <c r="L2359" t="s">
        <v>5663</v>
      </c>
      <c r="M2359" t="s">
        <v>5663</v>
      </c>
      <c r="N2359" t="s">
        <v>5663</v>
      </c>
      <c r="O2359" t="s">
        <v>5663</v>
      </c>
      <c r="P2359" t="s">
        <v>5663</v>
      </c>
      <c r="Q2359">
        <v>74.729827052299996</v>
      </c>
      <c r="R2359">
        <v>1494.6</v>
      </c>
      <c r="T2359" s="13">
        <v>298.92</v>
      </c>
      <c r="U2359" s="13">
        <v>-78.47</v>
      </c>
      <c r="V2359" s="13">
        <v>71.63</v>
      </c>
      <c r="W2359" s="13">
        <v>1070.8900000000001</v>
      </c>
      <c r="X2359" s="13">
        <v>46.32</v>
      </c>
      <c r="Y2359" s="13">
        <v>1494.6</v>
      </c>
      <c r="Z2359" s="7">
        <f t="shared" si="55"/>
        <v>1494.6000000000001</v>
      </c>
      <c r="AB2359" s="7"/>
      <c r="AC2359" s="7"/>
    </row>
    <row r="2360" spans="1:29" x14ac:dyDescent="0.25">
      <c r="A2360" t="s">
        <v>2164</v>
      </c>
      <c r="B2360">
        <v>210044</v>
      </c>
      <c r="C2360" t="s">
        <v>11237</v>
      </c>
      <c r="D2360" s="6">
        <v>44586</v>
      </c>
      <c r="E2360" t="s">
        <v>123</v>
      </c>
      <c r="F2360">
        <v>20</v>
      </c>
      <c r="G2360">
        <v>-1.23</v>
      </c>
      <c r="H2360">
        <v>18.77</v>
      </c>
      <c r="I2360" t="s">
        <v>11710</v>
      </c>
      <c r="J2360" t="s">
        <v>10182</v>
      </c>
      <c r="K2360" t="s">
        <v>10338</v>
      </c>
      <c r="L2360" t="s">
        <v>5663</v>
      </c>
      <c r="M2360" t="s">
        <v>5663</v>
      </c>
      <c r="N2360" t="s">
        <v>5663</v>
      </c>
      <c r="O2360" t="s">
        <v>5663</v>
      </c>
      <c r="P2360" t="s">
        <v>5663</v>
      </c>
      <c r="Q2360">
        <v>74.764044045700004</v>
      </c>
      <c r="R2360">
        <v>1495.28</v>
      </c>
      <c r="T2360" s="13">
        <v>0</v>
      </c>
      <c r="U2360" s="13">
        <v>-91.96</v>
      </c>
      <c r="V2360" s="13">
        <v>71.66</v>
      </c>
      <c r="W2360" s="13">
        <v>1344.98</v>
      </c>
      <c r="X2360" s="13">
        <v>58.34</v>
      </c>
      <c r="Y2360" s="13">
        <v>1495.28</v>
      </c>
      <c r="Z2360" s="7">
        <f t="shared" si="55"/>
        <v>1495.28</v>
      </c>
      <c r="AB2360" s="7"/>
      <c r="AC2360" s="7"/>
    </row>
    <row r="2361" spans="1:29" x14ac:dyDescent="0.25">
      <c r="A2361" t="s">
        <v>2164</v>
      </c>
      <c r="B2361">
        <v>210045</v>
      </c>
      <c r="C2361" t="s">
        <v>11238</v>
      </c>
      <c r="D2361" s="6">
        <v>44586</v>
      </c>
      <c r="E2361" t="s">
        <v>123</v>
      </c>
      <c r="F2361">
        <v>40</v>
      </c>
      <c r="G2361">
        <v>-2.1</v>
      </c>
      <c r="H2361">
        <v>37.9</v>
      </c>
      <c r="I2361" t="s">
        <v>11711</v>
      </c>
      <c r="J2361" t="s">
        <v>11712</v>
      </c>
      <c r="K2361" t="s">
        <v>11713</v>
      </c>
      <c r="L2361" t="s">
        <v>5663</v>
      </c>
      <c r="M2361" t="s">
        <v>5663</v>
      </c>
      <c r="N2361" t="s">
        <v>5663</v>
      </c>
      <c r="O2361" t="s">
        <v>5663</v>
      </c>
      <c r="P2361" t="s">
        <v>5663</v>
      </c>
      <c r="Q2361">
        <v>74.764044045700004</v>
      </c>
      <c r="R2361">
        <v>2990.56</v>
      </c>
      <c r="T2361" s="13">
        <v>0</v>
      </c>
      <c r="U2361" s="13">
        <v>-157</v>
      </c>
      <c r="V2361" s="13">
        <v>71.66</v>
      </c>
      <c r="W2361" s="13">
        <v>2715.76</v>
      </c>
      <c r="X2361" s="13">
        <v>117.8</v>
      </c>
      <c r="Y2361" s="13">
        <v>2990.56</v>
      </c>
      <c r="Z2361" s="7">
        <f t="shared" ref="Z2361:Z2418" si="56">+W2361+X2361-U2361+T2361</f>
        <v>2990.5600000000004</v>
      </c>
      <c r="AB2361" s="7"/>
      <c r="AC2361" s="7"/>
    </row>
    <row r="2362" spans="1:29" x14ac:dyDescent="0.25">
      <c r="A2362" t="s">
        <v>2164</v>
      </c>
      <c r="B2362">
        <v>210046</v>
      </c>
      <c r="C2362" t="s">
        <v>11239</v>
      </c>
      <c r="D2362" s="6">
        <v>44586</v>
      </c>
      <c r="E2362" t="s">
        <v>123</v>
      </c>
      <c r="F2362">
        <v>56</v>
      </c>
      <c r="G2362">
        <v>-2.8</v>
      </c>
      <c r="H2362">
        <v>53.2</v>
      </c>
      <c r="I2362" t="s">
        <v>11714</v>
      </c>
      <c r="J2362" t="s">
        <v>11715</v>
      </c>
      <c r="K2362" t="s">
        <v>11716</v>
      </c>
      <c r="L2362" t="s">
        <v>5663</v>
      </c>
      <c r="M2362" t="s">
        <v>5663</v>
      </c>
      <c r="N2362" t="s">
        <v>5663</v>
      </c>
      <c r="O2362" t="s">
        <v>5663</v>
      </c>
      <c r="P2362" t="s">
        <v>5663</v>
      </c>
      <c r="Q2362">
        <v>74.764044045700004</v>
      </c>
      <c r="R2362">
        <v>5233.4799999999996</v>
      </c>
      <c r="T2362" s="13">
        <v>1046.7</v>
      </c>
      <c r="U2362" s="13">
        <v>-209.34</v>
      </c>
      <c r="V2362" s="13">
        <v>71.66</v>
      </c>
      <c r="W2362" s="13">
        <v>3812.1</v>
      </c>
      <c r="X2362" s="13">
        <v>165.34</v>
      </c>
      <c r="Y2362" s="13">
        <v>5233.4799999999996</v>
      </c>
      <c r="Z2362" s="7">
        <f t="shared" si="56"/>
        <v>5233.4799999999996</v>
      </c>
      <c r="AB2362" s="7"/>
      <c r="AC2362" s="7"/>
    </row>
    <row r="2363" spans="1:29" x14ac:dyDescent="0.25">
      <c r="A2363" t="s">
        <v>2164</v>
      </c>
      <c r="B2363">
        <v>210049</v>
      </c>
      <c r="C2363" t="s">
        <v>11240</v>
      </c>
      <c r="D2363" s="6">
        <v>44586</v>
      </c>
      <c r="E2363" t="s">
        <v>123</v>
      </c>
      <c r="F2363">
        <v>20</v>
      </c>
      <c r="G2363">
        <v>-1.23</v>
      </c>
      <c r="H2363">
        <v>18.77</v>
      </c>
      <c r="I2363" t="s">
        <v>11717</v>
      </c>
      <c r="J2363" t="s">
        <v>11718</v>
      </c>
      <c r="K2363" t="s">
        <v>11719</v>
      </c>
      <c r="L2363" t="s">
        <v>5663</v>
      </c>
      <c r="M2363" t="s">
        <v>5663</v>
      </c>
      <c r="N2363" t="s">
        <v>5663</v>
      </c>
      <c r="O2363" t="s">
        <v>5663</v>
      </c>
      <c r="P2363" t="s">
        <v>5663</v>
      </c>
      <c r="Q2363">
        <v>74.764044045700004</v>
      </c>
      <c r="R2363">
        <v>1495.28</v>
      </c>
      <c r="T2363" s="13">
        <v>0</v>
      </c>
      <c r="U2363" s="13">
        <v>-91.96</v>
      </c>
      <c r="V2363" s="13">
        <v>71.66</v>
      </c>
      <c r="W2363" s="13">
        <v>1344.98</v>
      </c>
      <c r="X2363" s="13">
        <v>58.34</v>
      </c>
      <c r="Y2363" s="13">
        <v>1495.28</v>
      </c>
      <c r="Z2363" s="7">
        <f t="shared" si="56"/>
        <v>1495.28</v>
      </c>
      <c r="AB2363" s="7"/>
      <c r="AC2363" s="7"/>
    </row>
    <row r="2364" spans="1:29" x14ac:dyDescent="0.25">
      <c r="A2364" t="s">
        <v>2164</v>
      </c>
      <c r="B2364">
        <v>210050</v>
      </c>
      <c r="C2364" t="s">
        <v>11241</v>
      </c>
      <c r="D2364" s="6">
        <v>44586</v>
      </c>
      <c r="E2364" t="s">
        <v>123</v>
      </c>
      <c r="F2364">
        <v>20</v>
      </c>
      <c r="G2364">
        <v>-1.23</v>
      </c>
      <c r="H2364">
        <v>18.77</v>
      </c>
      <c r="I2364" t="s">
        <v>11720</v>
      </c>
      <c r="J2364" t="s">
        <v>11721</v>
      </c>
      <c r="K2364" t="s">
        <v>11722</v>
      </c>
      <c r="L2364" t="s">
        <v>5663</v>
      </c>
      <c r="M2364" t="s">
        <v>5663</v>
      </c>
      <c r="N2364" t="s">
        <v>5663</v>
      </c>
      <c r="O2364" t="s">
        <v>5663</v>
      </c>
      <c r="P2364" t="s">
        <v>5663</v>
      </c>
      <c r="Q2364">
        <v>74.764044045700004</v>
      </c>
      <c r="R2364">
        <v>1495.28</v>
      </c>
      <c r="T2364" s="13">
        <v>0</v>
      </c>
      <c r="U2364" s="13">
        <v>-91.96</v>
      </c>
      <c r="V2364" s="13">
        <v>71.66</v>
      </c>
      <c r="W2364" s="13">
        <v>1344.98</v>
      </c>
      <c r="X2364" s="13">
        <v>58.34</v>
      </c>
      <c r="Y2364" s="13">
        <v>1495.28</v>
      </c>
      <c r="Z2364" s="7">
        <f t="shared" si="56"/>
        <v>1495.28</v>
      </c>
      <c r="AB2364" s="7"/>
      <c r="AC2364" s="7"/>
    </row>
    <row r="2365" spans="1:29" x14ac:dyDescent="0.25">
      <c r="A2365" t="s">
        <v>2164</v>
      </c>
      <c r="B2365">
        <v>210051</v>
      </c>
      <c r="C2365" t="s">
        <v>11242</v>
      </c>
      <c r="D2365" s="6">
        <v>44587</v>
      </c>
      <c r="E2365" t="s">
        <v>123</v>
      </c>
      <c r="F2365">
        <v>95</v>
      </c>
      <c r="G2365">
        <v>-4.51</v>
      </c>
      <c r="H2365">
        <v>90.49</v>
      </c>
      <c r="I2365" t="s">
        <v>11723</v>
      </c>
      <c r="J2365" t="s">
        <v>11724</v>
      </c>
      <c r="K2365" t="s">
        <v>11725</v>
      </c>
      <c r="L2365" t="s">
        <v>5663</v>
      </c>
      <c r="M2365" t="s">
        <v>5663</v>
      </c>
      <c r="N2365" t="s">
        <v>5663</v>
      </c>
      <c r="O2365" t="s">
        <v>5663</v>
      </c>
      <c r="P2365" t="s">
        <v>5663</v>
      </c>
      <c r="Q2365">
        <v>74.908478019100002</v>
      </c>
      <c r="R2365">
        <v>8914.11</v>
      </c>
      <c r="T2365" s="13">
        <v>1797.8</v>
      </c>
      <c r="U2365" s="13">
        <v>-337.84</v>
      </c>
      <c r="V2365" s="13">
        <v>72.06</v>
      </c>
      <c r="W2365" s="13">
        <v>6520.35</v>
      </c>
      <c r="X2365" s="13">
        <v>258.12</v>
      </c>
      <c r="Y2365" s="13">
        <v>8914.11</v>
      </c>
      <c r="Z2365" s="7">
        <f t="shared" si="56"/>
        <v>8914.11</v>
      </c>
      <c r="AB2365" s="7"/>
      <c r="AC2365" s="7"/>
    </row>
    <row r="2366" spans="1:29" x14ac:dyDescent="0.25">
      <c r="A2366" t="s">
        <v>2164</v>
      </c>
      <c r="B2366">
        <v>210052</v>
      </c>
      <c r="C2366" t="s">
        <v>11243</v>
      </c>
      <c r="D2366" s="6">
        <v>44587</v>
      </c>
      <c r="E2366" t="s">
        <v>123</v>
      </c>
      <c r="F2366">
        <v>30</v>
      </c>
      <c r="G2366">
        <v>-1.66</v>
      </c>
      <c r="H2366">
        <v>28.34</v>
      </c>
      <c r="I2366" t="s">
        <v>11726</v>
      </c>
      <c r="J2366" t="s">
        <v>11715</v>
      </c>
      <c r="K2366" t="s">
        <v>11716</v>
      </c>
      <c r="L2366" t="s">
        <v>5663</v>
      </c>
      <c r="M2366" t="s">
        <v>5663</v>
      </c>
      <c r="N2366" t="s">
        <v>5663</v>
      </c>
      <c r="O2366" t="s">
        <v>5663</v>
      </c>
      <c r="P2366" t="s">
        <v>5663</v>
      </c>
      <c r="Q2366">
        <v>74.908478019100002</v>
      </c>
      <c r="R2366">
        <v>2247.25</v>
      </c>
      <c r="T2366" s="13">
        <v>0</v>
      </c>
      <c r="U2366" s="13">
        <v>-124.35</v>
      </c>
      <c r="V2366" s="13">
        <v>72.06</v>
      </c>
      <c r="W2366" s="13">
        <v>2042.07</v>
      </c>
      <c r="X2366" s="13">
        <v>80.83</v>
      </c>
      <c r="Y2366" s="13">
        <v>2247.25</v>
      </c>
      <c r="Z2366" s="7">
        <f t="shared" si="56"/>
        <v>2247.25</v>
      </c>
      <c r="AB2366" s="7"/>
      <c r="AC2366" s="7"/>
    </row>
    <row r="2367" spans="1:29" x14ac:dyDescent="0.25">
      <c r="A2367" t="s">
        <v>2164</v>
      </c>
      <c r="B2367">
        <v>210053</v>
      </c>
      <c r="C2367" t="s">
        <v>11244</v>
      </c>
      <c r="D2367" s="6">
        <v>44587</v>
      </c>
      <c r="E2367" t="s">
        <v>123</v>
      </c>
      <c r="F2367">
        <v>20</v>
      </c>
      <c r="G2367">
        <v>-1.23</v>
      </c>
      <c r="H2367">
        <v>18.77</v>
      </c>
      <c r="I2367" t="s">
        <v>11727</v>
      </c>
      <c r="J2367" t="s">
        <v>11728</v>
      </c>
      <c r="K2367" t="s">
        <v>11729</v>
      </c>
      <c r="L2367" t="s">
        <v>5663</v>
      </c>
      <c r="M2367" t="s">
        <v>5663</v>
      </c>
      <c r="N2367" t="s">
        <v>5663</v>
      </c>
      <c r="O2367" t="s">
        <v>5663</v>
      </c>
      <c r="P2367" t="s">
        <v>5663</v>
      </c>
      <c r="Q2367">
        <v>74.908478019100002</v>
      </c>
      <c r="R2367">
        <v>1498.17</v>
      </c>
      <c r="T2367" s="13">
        <v>0</v>
      </c>
      <c r="U2367" s="13">
        <v>-92.14</v>
      </c>
      <c r="V2367" s="13">
        <v>72.06</v>
      </c>
      <c r="W2367" s="13">
        <v>1352.49</v>
      </c>
      <c r="X2367" s="13">
        <v>53.54</v>
      </c>
      <c r="Y2367" s="13">
        <v>1498.17</v>
      </c>
      <c r="Z2367" s="7">
        <f t="shared" si="56"/>
        <v>1498.17</v>
      </c>
      <c r="AB2367" s="7"/>
      <c r="AC2367" s="7"/>
    </row>
    <row r="2368" spans="1:29" x14ac:dyDescent="0.25">
      <c r="A2368" t="s">
        <v>2164</v>
      </c>
      <c r="B2368">
        <v>210054</v>
      </c>
      <c r="C2368" t="s">
        <v>11245</v>
      </c>
      <c r="D2368" s="6">
        <v>44587</v>
      </c>
      <c r="E2368" t="s">
        <v>123</v>
      </c>
      <c r="F2368">
        <v>49</v>
      </c>
      <c r="G2368">
        <v>-2.4900000000000002</v>
      </c>
      <c r="H2368">
        <v>46.51</v>
      </c>
      <c r="I2368" t="s">
        <v>11730</v>
      </c>
      <c r="J2368" t="s">
        <v>11731</v>
      </c>
      <c r="K2368" t="s">
        <v>11732</v>
      </c>
      <c r="L2368" t="s">
        <v>5663</v>
      </c>
      <c r="M2368" t="s">
        <v>5663</v>
      </c>
      <c r="N2368" t="s">
        <v>5663</v>
      </c>
      <c r="O2368" t="s">
        <v>5663</v>
      </c>
      <c r="P2368" t="s">
        <v>5663</v>
      </c>
      <c r="Q2368">
        <v>74.908478019100002</v>
      </c>
      <c r="R2368">
        <v>3670.52</v>
      </c>
      <c r="T2368" s="13">
        <v>0</v>
      </c>
      <c r="U2368" s="13">
        <v>-186.52</v>
      </c>
      <c r="V2368" s="13">
        <v>72.06</v>
      </c>
      <c r="W2368" s="13">
        <v>3351.32</v>
      </c>
      <c r="X2368" s="13">
        <v>132.68</v>
      </c>
      <c r="Y2368" s="13">
        <v>3670.52</v>
      </c>
      <c r="Z2368" s="7">
        <f t="shared" si="56"/>
        <v>3670.52</v>
      </c>
      <c r="AB2368" s="7"/>
      <c r="AC2368" s="7"/>
    </row>
    <row r="2369" spans="1:29" x14ac:dyDescent="0.25">
      <c r="A2369" t="s">
        <v>2164</v>
      </c>
      <c r="B2369">
        <v>210055</v>
      </c>
      <c r="C2369" t="s">
        <v>11246</v>
      </c>
      <c r="D2369" s="6">
        <v>44587</v>
      </c>
      <c r="E2369" t="s">
        <v>123</v>
      </c>
      <c r="F2369">
        <v>99</v>
      </c>
      <c r="G2369">
        <v>-4.67</v>
      </c>
      <c r="H2369">
        <v>94.33</v>
      </c>
      <c r="I2369" t="s">
        <v>11733</v>
      </c>
      <c r="J2369" t="s">
        <v>11734</v>
      </c>
      <c r="K2369" t="s">
        <v>11735</v>
      </c>
      <c r="L2369" t="s">
        <v>5663</v>
      </c>
      <c r="M2369" t="s">
        <v>5663</v>
      </c>
      <c r="N2369" t="s">
        <v>5663</v>
      </c>
      <c r="O2369" t="s">
        <v>5663</v>
      </c>
      <c r="P2369" t="s">
        <v>5663</v>
      </c>
      <c r="Q2369">
        <v>74.908478019100002</v>
      </c>
      <c r="R2369">
        <v>7415.94</v>
      </c>
      <c r="T2369" s="13">
        <v>0</v>
      </c>
      <c r="U2369" s="13">
        <v>-349.82</v>
      </c>
      <c r="V2369" s="13">
        <v>72.06</v>
      </c>
      <c r="W2369" s="13">
        <v>6797.04</v>
      </c>
      <c r="X2369" s="13">
        <v>269.08</v>
      </c>
      <c r="Y2369" s="13">
        <v>7415.94</v>
      </c>
      <c r="Z2369" s="7">
        <f t="shared" si="56"/>
        <v>7415.94</v>
      </c>
      <c r="AB2369" s="7"/>
      <c r="AC2369" s="7"/>
    </row>
    <row r="2370" spans="1:29" x14ac:dyDescent="0.25">
      <c r="A2370" t="s">
        <v>2164</v>
      </c>
      <c r="B2370">
        <v>210059</v>
      </c>
      <c r="C2370" t="s">
        <v>11247</v>
      </c>
      <c r="D2370" s="6">
        <v>44587</v>
      </c>
      <c r="E2370" t="s">
        <v>123</v>
      </c>
      <c r="F2370">
        <v>10</v>
      </c>
      <c r="G2370">
        <v>-0.79</v>
      </c>
      <c r="H2370">
        <v>9.2100000000000009</v>
      </c>
      <c r="I2370" t="s">
        <v>11736</v>
      </c>
      <c r="J2370" t="s">
        <v>11737</v>
      </c>
      <c r="K2370" t="s">
        <v>11738</v>
      </c>
      <c r="L2370" t="s">
        <v>5663</v>
      </c>
      <c r="M2370" t="s">
        <v>5663</v>
      </c>
      <c r="N2370" t="s">
        <v>5663</v>
      </c>
      <c r="O2370" t="s">
        <v>5663</v>
      </c>
      <c r="P2370" t="s">
        <v>5663</v>
      </c>
      <c r="Q2370">
        <v>74.908478019100002</v>
      </c>
      <c r="R2370">
        <v>749.08</v>
      </c>
      <c r="T2370" s="13">
        <v>0</v>
      </c>
      <c r="U2370" s="13">
        <v>-59.18</v>
      </c>
      <c r="V2370" s="13">
        <v>72.06</v>
      </c>
      <c r="W2370" s="13">
        <v>663.64</v>
      </c>
      <c r="X2370" s="13">
        <v>26.26</v>
      </c>
      <c r="Y2370" s="13">
        <v>749.08</v>
      </c>
      <c r="Z2370" s="7">
        <f t="shared" si="56"/>
        <v>749.07999999999993</v>
      </c>
      <c r="AB2370" s="7"/>
      <c r="AC2370" s="7"/>
    </row>
    <row r="2371" spans="1:29" x14ac:dyDescent="0.25">
      <c r="A2371" t="s">
        <v>2164</v>
      </c>
      <c r="B2371">
        <v>210063</v>
      </c>
      <c r="C2371" t="s">
        <v>11248</v>
      </c>
      <c r="D2371" s="6">
        <v>44588</v>
      </c>
      <c r="E2371" t="s">
        <v>123</v>
      </c>
      <c r="F2371">
        <v>89</v>
      </c>
      <c r="G2371">
        <v>-4.24</v>
      </c>
      <c r="H2371">
        <v>84.76</v>
      </c>
      <c r="I2371" t="s">
        <v>11739</v>
      </c>
      <c r="J2371" t="s">
        <v>11740</v>
      </c>
      <c r="K2371" t="s">
        <v>11741</v>
      </c>
      <c r="L2371" t="s">
        <v>5663</v>
      </c>
      <c r="M2371" t="s">
        <v>5663</v>
      </c>
      <c r="N2371" t="s">
        <v>5663</v>
      </c>
      <c r="O2371" t="s">
        <v>5663</v>
      </c>
      <c r="P2371" t="s">
        <v>5663</v>
      </c>
      <c r="Q2371">
        <v>75.197953264800006</v>
      </c>
      <c r="R2371">
        <v>6692.62</v>
      </c>
      <c r="T2371" s="13">
        <v>0</v>
      </c>
      <c r="U2371" s="13">
        <v>-318.83999999999997</v>
      </c>
      <c r="V2371" s="13">
        <v>72.39</v>
      </c>
      <c r="W2371" s="13">
        <v>6135.36</v>
      </c>
      <c r="X2371" s="13">
        <v>238.42</v>
      </c>
      <c r="Y2371" s="13">
        <v>6692.62</v>
      </c>
      <c r="Z2371" s="7">
        <f t="shared" si="56"/>
        <v>6692.62</v>
      </c>
      <c r="AB2371" s="7"/>
      <c r="AC2371" s="7"/>
    </row>
    <row r="2372" spans="1:29" x14ac:dyDescent="0.25">
      <c r="A2372" t="s">
        <v>2164</v>
      </c>
      <c r="B2372">
        <v>210065</v>
      </c>
      <c r="C2372" t="s">
        <v>11249</v>
      </c>
      <c r="D2372" s="6">
        <v>44588</v>
      </c>
      <c r="E2372" t="s">
        <v>123</v>
      </c>
      <c r="F2372">
        <v>20</v>
      </c>
      <c r="G2372">
        <v>-1.23</v>
      </c>
      <c r="H2372">
        <v>18.77</v>
      </c>
      <c r="I2372" t="s">
        <v>11742</v>
      </c>
      <c r="J2372" t="s">
        <v>11743</v>
      </c>
      <c r="K2372" t="s">
        <v>11744</v>
      </c>
      <c r="L2372" t="s">
        <v>5663</v>
      </c>
      <c r="M2372" t="s">
        <v>5663</v>
      </c>
      <c r="N2372" t="s">
        <v>5663</v>
      </c>
      <c r="O2372" t="s">
        <v>5663</v>
      </c>
      <c r="P2372" t="s">
        <v>5663</v>
      </c>
      <c r="Q2372">
        <v>75.197953264800006</v>
      </c>
      <c r="R2372">
        <v>1503.96</v>
      </c>
      <c r="T2372" s="13">
        <v>0</v>
      </c>
      <c r="U2372" s="13">
        <v>-92.49</v>
      </c>
      <c r="V2372" s="13">
        <v>72.39</v>
      </c>
      <c r="W2372" s="13">
        <v>1358.67</v>
      </c>
      <c r="X2372" s="13">
        <v>52.8</v>
      </c>
      <c r="Y2372" s="13">
        <v>1503.96</v>
      </c>
      <c r="Z2372" s="7">
        <f t="shared" si="56"/>
        <v>1503.96</v>
      </c>
      <c r="AB2372" s="7"/>
      <c r="AC2372" s="7"/>
    </row>
    <row r="2373" spans="1:29" x14ac:dyDescent="0.25">
      <c r="A2373" t="s">
        <v>2164</v>
      </c>
      <c r="B2373" t="s">
        <v>11857</v>
      </c>
      <c r="C2373" t="s">
        <v>11250</v>
      </c>
      <c r="D2373" s="6">
        <v>44588</v>
      </c>
      <c r="E2373" t="s">
        <v>123</v>
      </c>
      <c r="F2373">
        <v>302</v>
      </c>
      <c r="G2373">
        <v>-13.54</v>
      </c>
      <c r="H2373">
        <v>288.45999999999998</v>
      </c>
      <c r="I2373" t="s">
        <v>11745</v>
      </c>
      <c r="J2373" t="s">
        <v>249</v>
      </c>
      <c r="K2373" t="s">
        <v>250</v>
      </c>
      <c r="L2373" t="s">
        <v>5663</v>
      </c>
      <c r="M2373" t="s">
        <v>5663</v>
      </c>
      <c r="N2373" t="s">
        <v>5663</v>
      </c>
      <c r="O2373" t="s">
        <v>5663</v>
      </c>
      <c r="P2373" t="s">
        <v>5663</v>
      </c>
      <c r="Q2373">
        <v>75.197953264800006</v>
      </c>
      <c r="R2373">
        <v>22709.78</v>
      </c>
      <c r="T2373" s="13">
        <v>0</v>
      </c>
      <c r="U2373" s="13">
        <v>-1018.18</v>
      </c>
      <c r="V2373" s="13">
        <v>72.39</v>
      </c>
      <c r="W2373" s="13">
        <v>20880.189999999999</v>
      </c>
      <c r="X2373" s="13">
        <v>811.41</v>
      </c>
      <c r="Y2373" s="13">
        <v>22709.78</v>
      </c>
      <c r="Z2373" s="7">
        <f t="shared" si="56"/>
        <v>22709.78</v>
      </c>
      <c r="AB2373" s="7"/>
      <c r="AC2373" s="7"/>
    </row>
    <row r="2374" spans="1:29" x14ac:dyDescent="0.25">
      <c r="A2374" t="s">
        <v>2164</v>
      </c>
      <c r="B2374">
        <v>210066</v>
      </c>
      <c r="C2374" t="s">
        <v>11251</v>
      </c>
      <c r="D2374" s="6">
        <v>44588</v>
      </c>
      <c r="E2374" t="s">
        <v>123</v>
      </c>
      <c r="F2374">
        <v>20</v>
      </c>
      <c r="G2374">
        <v>-1.23</v>
      </c>
      <c r="H2374">
        <v>18.77</v>
      </c>
      <c r="I2374" t="s">
        <v>11746</v>
      </c>
      <c r="J2374" t="s">
        <v>11747</v>
      </c>
      <c r="K2374" t="s">
        <v>11748</v>
      </c>
      <c r="L2374" t="s">
        <v>5663</v>
      </c>
      <c r="M2374" t="s">
        <v>5663</v>
      </c>
      <c r="N2374" t="s">
        <v>5663</v>
      </c>
      <c r="O2374" t="s">
        <v>5663</v>
      </c>
      <c r="P2374" t="s">
        <v>5663</v>
      </c>
      <c r="Q2374">
        <v>75.197953264800006</v>
      </c>
      <c r="R2374">
        <v>1503.96</v>
      </c>
      <c r="T2374" s="13">
        <v>0</v>
      </c>
      <c r="U2374" s="13">
        <v>-92.49</v>
      </c>
      <c r="V2374" s="13">
        <v>72.39</v>
      </c>
      <c r="W2374" s="13">
        <v>1358.67</v>
      </c>
      <c r="X2374" s="13">
        <v>52.8</v>
      </c>
      <c r="Y2374" s="13">
        <v>1503.96</v>
      </c>
      <c r="Z2374" s="7">
        <f t="shared" si="56"/>
        <v>1503.96</v>
      </c>
      <c r="AB2374" s="7"/>
      <c r="AC2374" s="7"/>
    </row>
    <row r="2375" spans="1:29" x14ac:dyDescent="0.25">
      <c r="A2375" t="s">
        <v>2164</v>
      </c>
      <c r="B2375">
        <v>210067</v>
      </c>
      <c r="C2375" t="s">
        <v>11252</v>
      </c>
      <c r="D2375" s="6">
        <v>44589</v>
      </c>
      <c r="E2375" t="s">
        <v>123</v>
      </c>
      <c r="F2375">
        <v>79</v>
      </c>
      <c r="G2375">
        <v>-3.8</v>
      </c>
      <c r="H2375">
        <v>75.2</v>
      </c>
      <c r="I2375" t="s">
        <v>11749</v>
      </c>
      <c r="J2375" t="s">
        <v>11750</v>
      </c>
      <c r="K2375" t="s">
        <v>11751</v>
      </c>
      <c r="L2375" t="s">
        <v>5663</v>
      </c>
      <c r="M2375" t="s">
        <v>5663</v>
      </c>
      <c r="N2375" t="s">
        <v>5663</v>
      </c>
      <c r="O2375" t="s">
        <v>5663</v>
      </c>
      <c r="P2375" t="s">
        <v>5663</v>
      </c>
      <c r="Q2375">
        <v>74.984053840100003</v>
      </c>
      <c r="R2375">
        <v>7423.42</v>
      </c>
      <c r="T2375" s="13">
        <v>1499.68</v>
      </c>
      <c r="U2375" s="13">
        <v>-284.94</v>
      </c>
      <c r="V2375" s="13">
        <v>72.38</v>
      </c>
      <c r="W2375" s="13">
        <v>5443.29</v>
      </c>
      <c r="X2375" s="13">
        <v>195.51</v>
      </c>
      <c r="Y2375" s="13">
        <v>7423.42</v>
      </c>
      <c r="Z2375" s="7">
        <f t="shared" si="56"/>
        <v>7423.42</v>
      </c>
      <c r="AB2375" s="7"/>
      <c r="AC2375" s="7"/>
    </row>
    <row r="2376" spans="1:29" x14ac:dyDescent="0.25">
      <c r="A2376" t="s">
        <v>2164</v>
      </c>
      <c r="B2376">
        <v>210068</v>
      </c>
      <c r="C2376" t="s">
        <v>11253</v>
      </c>
      <c r="D2376" s="6">
        <v>44589</v>
      </c>
      <c r="E2376" t="s">
        <v>123</v>
      </c>
      <c r="F2376">
        <v>79</v>
      </c>
      <c r="G2376">
        <v>-3.8</v>
      </c>
      <c r="H2376">
        <v>75.2</v>
      </c>
      <c r="I2376" t="s">
        <v>11752</v>
      </c>
      <c r="J2376" t="s">
        <v>11753</v>
      </c>
      <c r="K2376" t="s">
        <v>11754</v>
      </c>
      <c r="L2376" t="s">
        <v>5663</v>
      </c>
      <c r="M2376" t="s">
        <v>5663</v>
      </c>
      <c r="N2376" t="s">
        <v>5663</v>
      </c>
      <c r="O2376" t="s">
        <v>5663</v>
      </c>
      <c r="P2376" t="s">
        <v>5663</v>
      </c>
      <c r="Q2376">
        <v>74.984053840100003</v>
      </c>
      <c r="R2376">
        <v>7423.42</v>
      </c>
      <c r="T2376" s="13">
        <v>1499.68</v>
      </c>
      <c r="U2376" s="13">
        <v>-284.94</v>
      </c>
      <c r="V2376" s="13">
        <v>72.38</v>
      </c>
      <c r="W2376" s="13">
        <v>5443.29</v>
      </c>
      <c r="X2376" s="13">
        <v>195.51</v>
      </c>
      <c r="Y2376" s="13">
        <v>7423.42</v>
      </c>
      <c r="Z2376" s="7">
        <f t="shared" si="56"/>
        <v>7423.42</v>
      </c>
      <c r="AB2376" s="7"/>
      <c r="AC2376" s="7"/>
    </row>
    <row r="2377" spans="1:29" x14ac:dyDescent="0.25">
      <c r="A2377" t="s">
        <v>2164</v>
      </c>
      <c r="B2377">
        <v>210069</v>
      </c>
      <c r="C2377" t="s">
        <v>11254</v>
      </c>
      <c r="D2377" s="6">
        <v>44589</v>
      </c>
      <c r="E2377" t="s">
        <v>123</v>
      </c>
      <c r="F2377">
        <v>99</v>
      </c>
      <c r="G2377">
        <v>-4.67</v>
      </c>
      <c r="H2377">
        <v>94.33</v>
      </c>
      <c r="I2377" t="s">
        <v>11755</v>
      </c>
      <c r="J2377" t="s">
        <v>11756</v>
      </c>
      <c r="K2377" t="s">
        <v>11757</v>
      </c>
      <c r="L2377" t="s">
        <v>5663</v>
      </c>
      <c r="M2377" t="s">
        <v>5663</v>
      </c>
      <c r="N2377" t="s">
        <v>5663</v>
      </c>
      <c r="O2377" t="s">
        <v>5663</v>
      </c>
      <c r="P2377" t="s">
        <v>5663</v>
      </c>
      <c r="Q2377">
        <v>74.984053840100003</v>
      </c>
      <c r="R2377">
        <v>7423.42</v>
      </c>
      <c r="T2377" s="13">
        <v>0</v>
      </c>
      <c r="U2377" s="13">
        <v>-350.18</v>
      </c>
      <c r="V2377" s="13">
        <v>72.38</v>
      </c>
      <c r="W2377" s="13">
        <v>6828</v>
      </c>
      <c r="X2377" s="13">
        <v>245.24</v>
      </c>
      <c r="Y2377" s="13">
        <v>7423.42</v>
      </c>
      <c r="Z2377" s="7">
        <f t="shared" si="56"/>
        <v>7423.42</v>
      </c>
      <c r="AB2377" s="7"/>
      <c r="AC2377" s="7"/>
    </row>
    <row r="2378" spans="1:29" x14ac:dyDescent="0.25">
      <c r="A2378" t="s">
        <v>2164</v>
      </c>
      <c r="B2378">
        <v>210070</v>
      </c>
      <c r="C2378" t="s">
        <v>11255</v>
      </c>
      <c r="D2378" s="6">
        <v>44589</v>
      </c>
      <c r="E2378" t="s">
        <v>123</v>
      </c>
      <c r="F2378">
        <v>20</v>
      </c>
      <c r="G2378">
        <v>-1.23</v>
      </c>
      <c r="H2378">
        <v>18.77</v>
      </c>
      <c r="I2378" t="s">
        <v>11758</v>
      </c>
      <c r="J2378" t="s">
        <v>11747</v>
      </c>
      <c r="K2378" t="s">
        <v>11748</v>
      </c>
      <c r="L2378" t="s">
        <v>5663</v>
      </c>
      <c r="M2378" t="s">
        <v>5663</v>
      </c>
      <c r="N2378" t="s">
        <v>5663</v>
      </c>
      <c r="O2378" t="s">
        <v>5663</v>
      </c>
      <c r="P2378" t="s">
        <v>5663</v>
      </c>
      <c r="Q2378">
        <v>74.984053840100003</v>
      </c>
      <c r="R2378">
        <v>1499.68</v>
      </c>
      <c r="T2378" s="13">
        <v>0</v>
      </c>
      <c r="U2378" s="13">
        <v>-92.23</v>
      </c>
      <c r="V2378" s="13">
        <v>72.38</v>
      </c>
      <c r="W2378" s="13">
        <v>1358.65</v>
      </c>
      <c r="X2378" s="13">
        <v>48.8</v>
      </c>
      <c r="Y2378" s="13">
        <v>1499.68</v>
      </c>
      <c r="Z2378" s="7">
        <f t="shared" si="56"/>
        <v>1499.68</v>
      </c>
      <c r="AB2378" s="7"/>
      <c r="AC2378" s="7"/>
    </row>
    <row r="2379" spans="1:29" x14ac:dyDescent="0.25">
      <c r="A2379" t="s">
        <v>2164</v>
      </c>
      <c r="B2379">
        <v>210071</v>
      </c>
      <c r="C2379" t="s">
        <v>11256</v>
      </c>
      <c r="D2379" s="6">
        <v>44589</v>
      </c>
      <c r="E2379" t="s">
        <v>123</v>
      </c>
      <c r="F2379">
        <v>79</v>
      </c>
      <c r="G2379">
        <v>-3.8</v>
      </c>
      <c r="H2379">
        <v>75.2</v>
      </c>
      <c r="I2379" t="s">
        <v>11759</v>
      </c>
      <c r="J2379" t="s">
        <v>11760</v>
      </c>
      <c r="K2379" t="s">
        <v>11761</v>
      </c>
      <c r="L2379" t="s">
        <v>5663</v>
      </c>
      <c r="M2379" t="s">
        <v>5663</v>
      </c>
      <c r="N2379" t="s">
        <v>5663</v>
      </c>
      <c r="O2379" t="s">
        <v>5663</v>
      </c>
      <c r="P2379" t="s">
        <v>5663</v>
      </c>
      <c r="Q2379">
        <v>74.984053840100003</v>
      </c>
      <c r="R2379">
        <v>7423.42</v>
      </c>
      <c r="T2379" s="13">
        <v>1499.68</v>
      </c>
      <c r="U2379" s="13">
        <v>-284.94</v>
      </c>
      <c r="V2379" s="13">
        <v>72.38</v>
      </c>
      <c r="W2379" s="13">
        <v>5443.29</v>
      </c>
      <c r="X2379" s="13">
        <v>195.51</v>
      </c>
      <c r="Y2379" s="13">
        <v>7423.42</v>
      </c>
      <c r="Z2379" s="7">
        <f t="shared" si="56"/>
        <v>7423.42</v>
      </c>
      <c r="AB2379" s="7"/>
      <c r="AC2379" s="7"/>
    </row>
    <row r="2380" spans="1:29" x14ac:dyDescent="0.25">
      <c r="A2380" t="s">
        <v>2164</v>
      </c>
      <c r="B2380">
        <v>210078</v>
      </c>
      <c r="C2380" t="s">
        <v>11257</v>
      </c>
      <c r="D2380" s="6">
        <v>44589</v>
      </c>
      <c r="E2380" t="s">
        <v>123</v>
      </c>
      <c r="F2380">
        <v>49</v>
      </c>
      <c r="G2380">
        <v>-2.4900000000000002</v>
      </c>
      <c r="H2380">
        <v>46.51</v>
      </c>
      <c r="I2380" t="s">
        <v>11762</v>
      </c>
      <c r="J2380" t="s">
        <v>11763</v>
      </c>
      <c r="K2380" t="s">
        <v>11764</v>
      </c>
      <c r="L2380" t="s">
        <v>5663</v>
      </c>
      <c r="M2380" t="s">
        <v>5663</v>
      </c>
      <c r="N2380" t="s">
        <v>5663</v>
      </c>
      <c r="O2380" t="s">
        <v>5663</v>
      </c>
      <c r="P2380" t="s">
        <v>5663</v>
      </c>
      <c r="Q2380">
        <v>74.984053840100003</v>
      </c>
      <c r="R2380">
        <v>3674.22</v>
      </c>
      <c r="T2380" s="13">
        <v>0</v>
      </c>
      <c r="U2380" s="13">
        <v>-186.71</v>
      </c>
      <c r="V2380" s="13">
        <v>72.38</v>
      </c>
      <c r="W2380" s="13">
        <v>3366.59</v>
      </c>
      <c r="X2380" s="13">
        <v>120.92</v>
      </c>
      <c r="Y2380" s="13">
        <v>3674.22</v>
      </c>
      <c r="Z2380" s="7">
        <f t="shared" si="56"/>
        <v>3674.2200000000003</v>
      </c>
      <c r="AB2380" s="7"/>
      <c r="AC2380" s="7"/>
    </row>
    <row r="2381" spans="1:29" x14ac:dyDescent="0.25">
      <c r="A2381" t="s">
        <v>2164</v>
      </c>
      <c r="B2381">
        <v>210079</v>
      </c>
      <c r="C2381" t="s">
        <v>11258</v>
      </c>
      <c r="D2381" s="6">
        <v>44590</v>
      </c>
      <c r="E2381" t="s">
        <v>123</v>
      </c>
      <c r="F2381">
        <v>79</v>
      </c>
      <c r="G2381">
        <v>-3.8</v>
      </c>
      <c r="H2381">
        <v>75.2</v>
      </c>
      <c r="I2381" t="s">
        <v>11765</v>
      </c>
      <c r="J2381" t="s">
        <v>11766</v>
      </c>
      <c r="K2381" t="s">
        <v>11767</v>
      </c>
      <c r="L2381" t="s">
        <v>5663</v>
      </c>
      <c r="M2381" t="s">
        <v>5663</v>
      </c>
      <c r="N2381" t="s">
        <v>5663</v>
      </c>
      <c r="O2381" t="s">
        <v>5663</v>
      </c>
      <c r="P2381" t="s">
        <v>5663</v>
      </c>
      <c r="Q2381">
        <v>75.057044988599998</v>
      </c>
      <c r="R2381">
        <v>7430.65</v>
      </c>
      <c r="T2381" s="13">
        <v>1501.14</v>
      </c>
      <c r="U2381" s="13">
        <v>-285.22000000000003</v>
      </c>
      <c r="V2381" s="13">
        <v>72.23</v>
      </c>
      <c r="W2381" s="13">
        <v>5431.36</v>
      </c>
      <c r="X2381" s="13">
        <v>212.93</v>
      </c>
      <c r="Y2381" s="13">
        <v>7430.65</v>
      </c>
      <c r="Z2381" s="7">
        <f t="shared" si="56"/>
        <v>7430.6500000000005</v>
      </c>
      <c r="AB2381" s="7"/>
      <c r="AC2381" s="7"/>
    </row>
    <row r="2382" spans="1:29" x14ac:dyDescent="0.25">
      <c r="A2382" t="s">
        <v>2164</v>
      </c>
      <c r="B2382">
        <v>210080</v>
      </c>
      <c r="C2382" t="s">
        <v>11259</v>
      </c>
      <c r="D2382" s="6">
        <v>44590</v>
      </c>
      <c r="E2382" t="s">
        <v>123</v>
      </c>
      <c r="F2382">
        <v>79</v>
      </c>
      <c r="G2382">
        <v>-3.8</v>
      </c>
      <c r="H2382">
        <v>75.2</v>
      </c>
      <c r="I2382" t="s">
        <v>11768</v>
      </c>
      <c r="J2382" t="s">
        <v>11769</v>
      </c>
      <c r="K2382" t="s">
        <v>11770</v>
      </c>
      <c r="L2382" t="s">
        <v>5663</v>
      </c>
      <c r="M2382" t="s">
        <v>5663</v>
      </c>
      <c r="N2382" t="s">
        <v>5663</v>
      </c>
      <c r="O2382" t="s">
        <v>5663</v>
      </c>
      <c r="P2382" t="s">
        <v>5663</v>
      </c>
      <c r="Q2382">
        <v>75.057044988599998</v>
      </c>
      <c r="R2382">
        <v>7430.65</v>
      </c>
      <c r="T2382" s="13">
        <v>1501.14</v>
      </c>
      <c r="U2382" s="13">
        <v>-285.22000000000003</v>
      </c>
      <c r="V2382" s="13">
        <v>72.23</v>
      </c>
      <c r="W2382" s="13">
        <v>5431.36</v>
      </c>
      <c r="X2382" s="13">
        <v>212.93</v>
      </c>
      <c r="Y2382" s="13">
        <v>7430.65</v>
      </c>
      <c r="Z2382" s="7">
        <f t="shared" si="56"/>
        <v>7430.6500000000005</v>
      </c>
      <c r="AB2382" s="7"/>
      <c r="AC2382" s="7"/>
    </row>
    <row r="2383" spans="1:29" x14ac:dyDescent="0.25">
      <c r="A2383" t="s">
        <v>2164</v>
      </c>
      <c r="B2383">
        <v>210081</v>
      </c>
      <c r="C2383" t="s">
        <v>11260</v>
      </c>
      <c r="D2383" s="6">
        <v>44590</v>
      </c>
      <c r="E2383" t="s">
        <v>123</v>
      </c>
      <c r="F2383">
        <v>99</v>
      </c>
      <c r="G2383">
        <v>-4.67</v>
      </c>
      <c r="H2383">
        <v>94.33</v>
      </c>
      <c r="I2383" t="s">
        <v>11771</v>
      </c>
      <c r="J2383" t="s">
        <v>11772</v>
      </c>
      <c r="K2383" t="s">
        <v>11773</v>
      </c>
      <c r="L2383" t="s">
        <v>5663</v>
      </c>
      <c r="M2383" t="s">
        <v>5663</v>
      </c>
      <c r="N2383" t="s">
        <v>5663</v>
      </c>
      <c r="O2383" t="s">
        <v>5663</v>
      </c>
      <c r="P2383" t="s">
        <v>5663</v>
      </c>
      <c r="Q2383">
        <v>75.057044988599998</v>
      </c>
      <c r="R2383">
        <v>7430.65</v>
      </c>
      <c r="T2383" s="13">
        <v>0</v>
      </c>
      <c r="U2383" s="13">
        <v>-350.52</v>
      </c>
      <c r="V2383" s="13">
        <v>72.23</v>
      </c>
      <c r="W2383" s="13">
        <v>6813.04</v>
      </c>
      <c r="X2383" s="13">
        <v>267.08999999999997</v>
      </c>
      <c r="Y2383" s="13">
        <v>7430.65</v>
      </c>
      <c r="Z2383" s="7">
        <f t="shared" si="56"/>
        <v>7430.65</v>
      </c>
      <c r="AB2383" s="7"/>
      <c r="AC2383" s="7"/>
    </row>
    <row r="2384" spans="1:29" x14ac:dyDescent="0.25">
      <c r="A2384" t="s">
        <v>2164</v>
      </c>
      <c r="B2384">
        <v>210082</v>
      </c>
      <c r="C2384" t="s">
        <v>11261</v>
      </c>
      <c r="D2384" s="6">
        <v>44590</v>
      </c>
      <c r="E2384" t="s">
        <v>123</v>
      </c>
      <c r="F2384">
        <v>79</v>
      </c>
      <c r="G2384">
        <v>-3.8</v>
      </c>
      <c r="H2384">
        <v>75.2</v>
      </c>
      <c r="I2384" t="s">
        <v>11774</v>
      </c>
      <c r="J2384" t="s">
        <v>11775</v>
      </c>
      <c r="K2384" t="s">
        <v>11776</v>
      </c>
      <c r="L2384" t="s">
        <v>5663</v>
      </c>
      <c r="M2384" t="s">
        <v>5663</v>
      </c>
      <c r="N2384" t="s">
        <v>5663</v>
      </c>
      <c r="O2384" t="s">
        <v>5663</v>
      </c>
      <c r="P2384" t="s">
        <v>5663</v>
      </c>
      <c r="Q2384">
        <v>75.057044988599998</v>
      </c>
      <c r="R2384">
        <v>7430.65</v>
      </c>
      <c r="T2384" s="13">
        <v>1501.14</v>
      </c>
      <c r="U2384" s="13">
        <v>-285.22000000000003</v>
      </c>
      <c r="V2384" s="13">
        <v>72.23</v>
      </c>
      <c r="W2384" s="13">
        <v>5431.36</v>
      </c>
      <c r="X2384" s="13">
        <v>212.93</v>
      </c>
      <c r="Y2384" s="13">
        <v>7430.65</v>
      </c>
      <c r="Z2384" s="7">
        <f t="shared" si="56"/>
        <v>7430.6500000000005</v>
      </c>
      <c r="AB2384" s="7"/>
      <c r="AC2384" s="7"/>
    </row>
    <row r="2385" spans="1:29" x14ac:dyDescent="0.25">
      <c r="A2385" t="s">
        <v>2164</v>
      </c>
      <c r="B2385">
        <v>210083</v>
      </c>
      <c r="C2385" t="s">
        <v>11262</v>
      </c>
      <c r="D2385" s="6">
        <v>44590</v>
      </c>
      <c r="E2385" t="s">
        <v>123</v>
      </c>
      <c r="F2385">
        <v>99</v>
      </c>
      <c r="G2385">
        <v>-4.67</v>
      </c>
      <c r="H2385">
        <v>94.33</v>
      </c>
      <c r="I2385" t="s">
        <v>11777</v>
      </c>
      <c r="J2385" t="s">
        <v>11778</v>
      </c>
      <c r="K2385" t="s">
        <v>11779</v>
      </c>
      <c r="L2385" t="s">
        <v>5663</v>
      </c>
      <c r="M2385" t="s">
        <v>5663</v>
      </c>
      <c r="N2385" t="s">
        <v>5663</v>
      </c>
      <c r="O2385" t="s">
        <v>5663</v>
      </c>
      <c r="P2385" t="s">
        <v>5663</v>
      </c>
      <c r="Q2385">
        <v>75.057044988599998</v>
      </c>
      <c r="R2385">
        <v>7430.65</v>
      </c>
      <c r="T2385" s="13">
        <v>0</v>
      </c>
      <c r="U2385" s="13">
        <v>-350.52</v>
      </c>
      <c r="V2385" s="13">
        <v>72.23</v>
      </c>
      <c r="W2385" s="13">
        <v>6813.04</v>
      </c>
      <c r="X2385" s="13">
        <v>267.08999999999997</v>
      </c>
      <c r="Y2385" s="13">
        <v>7430.65</v>
      </c>
      <c r="Z2385" s="7">
        <f t="shared" si="56"/>
        <v>7430.65</v>
      </c>
      <c r="AB2385" s="7"/>
      <c r="AC2385" s="7"/>
    </row>
    <row r="2386" spans="1:29" x14ac:dyDescent="0.25">
      <c r="A2386" t="s">
        <v>2164</v>
      </c>
      <c r="B2386">
        <v>210084</v>
      </c>
      <c r="C2386" t="s">
        <v>11263</v>
      </c>
      <c r="D2386" s="6">
        <v>44590</v>
      </c>
      <c r="E2386" t="s">
        <v>123</v>
      </c>
      <c r="F2386">
        <v>99</v>
      </c>
      <c r="G2386">
        <v>-4.67</v>
      </c>
      <c r="H2386">
        <v>94.33</v>
      </c>
      <c r="I2386" t="s">
        <v>11780</v>
      </c>
      <c r="J2386" t="s">
        <v>11781</v>
      </c>
      <c r="K2386" t="s">
        <v>11782</v>
      </c>
      <c r="L2386" t="s">
        <v>5663</v>
      </c>
      <c r="M2386" t="s">
        <v>5663</v>
      </c>
      <c r="N2386" t="s">
        <v>5663</v>
      </c>
      <c r="O2386" t="s">
        <v>5663</v>
      </c>
      <c r="P2386" t="s">
        <v>5663</v>
      </c>
      <c r="Q2386">
        <v>75.057044988599998</v>
      </c>
      <c r="R2386">
        <v>7430.65</v>
      </c>
      <c r="T2386" s="13">
        <v>0</v>
      </c>
      <c r="U2386" s="13">
        <v>-350.52</v>
      </c>
      <c r="V2386" s="13">
        <v>72.23</v>
      </c>
      <c r="W2386" s="13">
        <v>6813.04</v>
      </c>
      <c r="X2386" s="13">
        <v>267.08999999999997</v>
      </c>
      <c r="Y2386" s="13">
        <v>7430.65</v>
      </c>
      <c r="Z2386" s="7">
        <f t="shared" si="56"/>
        <v>7430.65</v>
      </c>
      <c r="AB2386" s="7"/>
      <c r="AC2386" s="7"/>
    </row>
    <row r="2387" spans="1:29" x14ac:dyDescent="0.25">
      <c r="A2387" t="s">
        <v>2164</v>
      </c>
      <c r="B2387">
        <v>210085</v>
      </c>
      <c r="C2387" t="s">
        <v>11264</v>
      </c>
      <c r="D2387" s="6">
        <v>44590</v>
      </c>
      <c r="E2387" t="s">
        <v>123</v>
      </c>
      <c r="F2387">
        <v>99</v>
      </c>
      <c r="G2387">
        <v>-4.67</v>
      </c>
      <c r="H2387">
        <v>94.33</v>
      </c>
      <c r="I2387" t="s">
        <v>11783</v>
      </c>
      <c r="J2387" t="s">
        <v>11784</v>
      </c>
      <c r="K2387" t="s">
        <v>11785</v>
      </c>
      <c r="L2387" t="s">
        <v>5663</v>
      </c>
      <c r="M2387" t="s">
        <v>5663</v>
      </c>
      <c r="N2387" t="s">
        <v>5663</v>
      </c>
      <c r="O2387" t="s">
        <v>5663</v>
      </c>
      <c r="P2387" t="s">
        <v>5663</v>
      </c>
      <c r="Q2387">
        <v>75.057044988599998</v>
      </c>
      <c r="R2387">
        <v>7430.65</v>
      </c>
      <c r="T2387" s="13">
        <v>0</v>
      </c>
      <c r="U2387" s="13">
        <v>-350.52</v>
      </c>
      <c r="V2387" s="13">
        <v>72.23</v>
      </c>
      <c r="W2387" s="13">
        <v>6813.04</v>
      </c>
      <c r="X2387" s="13">
        <v>267.08999999999997</v>
      </c>
      <c r="Y2387" s="13">
        <v>7430.65</v>
      </c>
      <c r="Z2387" s="7">
        <f t="shared" si="56"/>
        <v>7430.65</v>
      </c>
      <c r="AB2387" s="7"/>
      <c r="AC2387" s="7"/>
    </row>
    <row r="2388" spans="1:29" x14ac:dyDescent="0.25">
      <c r="A2388" t="s">
        <v>2164</v>
      </c>
      <c r="B2388">
        <v>210086</v>
      </c>
      <c r="C2388" t="s">
        <v>11265</v>
      </c>
      <c r="D2388" s="6">
        <v>44590</v>
      </c>
      <c r="E2388" t="s">
        <v>123</v>
      </c>
      <c r="F2388">
        <v>20</v>
      </c>
      <c r="G2388">
        <v>-1.23</v>
      </c>
      <c r="H2388">
        <v>18.77</v>
      </c>
      <c r="I2388" t="s">
        <v>11786</v>
      </c>
      <c r="J2388" t="s">
        <v>11747</v>
      </c>
      <c r="K2388" t="s">
        <v>11748</v>
      </c>
      <c r="L2388" t="s">
        <v>5663</v>
      </c>
      <c r="M2388" t="s">
        <v>5663</v>
      </c>
      <c r="N2388" t="s">
        <v>5663</v>
      </c>
      <c r="O2388" t="s">
        <v>5663</v>
      </c>
      <c r="P2388" t="s">
        <v>5663</v>
      </c>
      <c r="Q2388">
        <v>75.057044988599998</v>
      </c>
      <c r="R2388">
        <v>1501.14</v>
      </c>
      <c r="T2388" s="13">
        <v>0</v>
      </c>
      <c r="U2388" s="13">
        <v>-92.32</v>
      </c>
      <c r="V2388" s="13">
        <v>72.23</v>
      </c>
      <c r="W2388" s="13">
        <v>1355.67</v>
      </c>
      <c r="X2388" s="13">
        <v>53.15</v>
      </c>
      <c r="Y2388" s="13">
        <v>1501.14</v>
      </c>
      <c r="Z2388" s="7">
        <f t="shared" si="56"/>
        <v>1501.14</v>
      </c>
      <c r="AB2388" s="7"/>
      <c r="AC2388" s="7"/>
    </row>
    <row r="2389" spans="1:29" x14ac:dyDescent="0.25">
      <c r="A2389" t="s">
        <v>2164</v>
      </c>
      <c r="B2389">
        <v>210087</v>
      </c>
      <c r="C2389" t="s">
        <v>11266</v>
      </c>
      <c r="D2389" s="6">
        <v>44590</v>
      </c>
      <c r="E2389" t="s">
        <v>123</v>
      </c>
      <c r="F2389">
        <v>99</v>
      </c>
      <c r="G2389">
        <v>-4.67</v>
      </c>
      <c r="H2389">
        <v>94.33</v>
      </c>
      <c r="I2389" t="s">
        <v>11787</v>
      </c>
      <c r="J2389" t="s">
        <v>11788</v>
      </c>
      <c r="K2389" t="s">
        <v>11789</v>
      </c>
      <c r="L2389" t="s">
        <v>5663</v>
      </c>
      <c r="M2389" t="s">
        <v>5663</v>
      </c>
      <c r="N2389" t="s">
        <v>5663</v>
      </c>
      <c r="O2389" t="s">
        <v>5663</v>
      </c>
      <c r="P2389" t="s">
        <v>5663</v>
      </c>
      <c r="Q2389">
        <v>75.057044988599998</v>
      </c>
      <c r="R2389">
        <v>7430.65</v>
      </c>
      <c r="T2389" s="13">
        <v>0</v>
      </c>
      <c r="U2389" s="13">
        <v>-350.52</v>
      </c>
      <c r="V2389" s="13">
        <v>72.23</v>
      </c>
      <c r="W2389" s="13">
        <v>6813.04</v>
      </c>
      <c r="X2389" s="13">
        <v>267.08999999999997</v>
      </c>
      <c r="Y2389" s="13">
        <v>7430.65</v>
      </c>
      <c r="Z2389" s="7">
        <f t="shared" si="56"/>
        <v>7430.65</v>
      </c>
      <c r="AB2389" s="7"/>
      <c r="AC2389" s="7"/>
    </row>
    <row r="2390" spans="1:29" x14ac:dyDescent="0.25">
      <c r="A2390" t="s">
        <v>2164</v>
      </c>
      <c r="B2390">
        <v>210088</v>
      </c>
      <c r="C2390" t="s">
        <v>11267</v>
      </c>
      <c r="D2390" s="6">
        <v>44590</v>
      </c>
      <c r="E2390" t="s">
        <v>123</v>
      </c>
      <c r="F2390">
        <v>20</v>
      </c>
      <c r="G2390">
        <v>-1.23</v>
      </c>
      <c r="H2390">
        <v>18.77</v>
      </c>
      <c r="I2390" t="s">
        <v>11790</v>
      </c>
      <c r="J2390" t="s">
        <v>11791</v>
      </c>
      <c r="K2390" t="s">
        <v>11792</v>
      </c>
      <c r="L2390" t="s">
        <v>5663</v>
      </c>
      <c r="M2390" t="s">
        <v>5663</v>
      </c>
      <c r="N2390" t="s">
        <v>5663</v>
      </c>
      <c r="O2390" t="s">
        <v>5663</v>
      </c>
      <c r="P2390" t="s">
        <v>5663</v>
      </c>
      <c r="Q2390">
        <v>75.057044988599998</v>
      </c>
      <c r="R2390">
        <v>1501.14</v>
      </c>
      <c r="T2390" s="13">
        <v>0</v>
      </c>
      <c r="U2390" s="13">
        <v>-92.32</v>
      </c>
      <c r="V2390" s="13">
        <v>72.23</v>
      </c>
      <c r="W2390" s="13">
        <v>1355.67</v>
      </c>
      <c r="X2390" s="13">
        <v>53.15</v>
      </c>
      <c r="Y2390" s="13">
        <v>1501.14</v>
      </c>
      <c r="Z2390" s="7">
        <f t="shared" si="56"/>
        <v>1501.14</v>
      </c>
      <c r="AB2390" s="7"/>
      <c r="AC2390" s="7"/>
    </row>
    <row r="2391" spans="1:29" x14ac:dyDescent="0.25">
      <c r="A2391" t="s">
        <v>2164</v>
      </c>
      <c r="B2391">
        <v>210090</v>
      </c>
      <c r="C2391" t="s">
        <v>11268</v>
      </c>
      <c r="D2391" s="6">
        <v>44591</v>
      </c>
      <c r="E2391" t="s">
        <v>123</v>
      </c>
      <c r="F2391">
        <v>40</v>
      </c>
      <c r="G2391">
        <v>-2.1</v>
      </c>
      <c r="H2391">
        <v>37.9</v>
      </c>
      <c r="I2391" t="s">
        <v>11793</v>
      </c>
      <c r="J2391" t="s">
        <v>11794</v>
      </c>
      <c r="K2391" t="s">
        <v>11795</v>
      </c>
      <c r="L2391" t="s">
        <v>5663</v>
      </c>
      <c r="M2391" t="s">
        <v>5663</v>
      </c>
      <c r="N2391" t="s">
        <v>5663</v>
      </c>
      <c r="O2391" t="s">
        <v>5663</v>
      </c>
      <c r="P2391" t="s">
        <v>5663</v>
      </c>
      <c r="Q2391">
        <v>75.056947113199996</v>
      </c>
      <c r="R2391">
        <v>3002.28</v>
      </c>
      <c r="T2391" s="13">
        <v>0</v>
      </c>
      <c r="U2391" s="13">
        <v>-157.62</v>
      </c>
      <c r="V2391" s="13">
        <v>72.23</v>
      </c>
      <c r="W2391" s="13">
        <v>2737.36</v>
      </c>
      <c r="X2391" s="13">
        <v>107.3</v>
      </c>
      <c r="Y2391" s="13">
        <v>3002.28</v>
      </c>
      <c r="Z2391" s="7">
        <f t="shared" si="56"/>
        <v>3002.28</v>
      </c>
      <c r="AB2391" s="7"/>
      <c r="AC2391" s="7"/>
    </row>
    <row r="2392" spans="1:29" x14ac:dyDescent="0.25">
      <c r="A2392" t="s">
        <v>2164</v>
      </c>
      <c r="B2392">
        <v>210091</v>
      </c>
      <c r="C2392" t="s">
        <v>11269</v>
      </c>
      <c r="D2392" s="6">
        <v>44591</v>
      </c>
      <c r="E2392" t="s">
        <v>123</v>
      </c>
      <c r="F2392">
        <v>96</v>
      </c>
      <c r="G2392">
        <v>-4.54</v>
      </c>
      <c r="H2392">
        <v>91.46</v>
      </c>
      <c r="I2392" t="s">
        <v>11796</v>
      </c>
      <c r="J2392" t="s">
        <v>11797</v>
      </c>
      <c r="K2392" t="s">
        <v>11798</v>
      </c>
      <c r="L2392" t="s">
        <v>5663</v>
      </c>
      <c r="M2392" t="s">
        <v>5663</v>
      </c>
      <c r="N2392" t="s">
        <v>5663</v>
      </c>
      <c r="O2392" t="s">
        <v>5663</v>
      </c>
      <c r="P2392" t="s">
        <v>5663</v>
      </c>
      <c r="Q2392">
        <v>75.056947113199996</v>
      </c>
      <c r="R2392">
        <v>9006.83</v>
      </c>
      <c r="T2392" s="13">
        <v>1801.37</v>
      </c>
      <c r="U2392" s="13">
        <v>-340.76</v>
      </c>
      <c r="V2392" s="13">
        <v>72.23</v>
      </c>
      <c r="W2392" s="13">
        <v>6605.77</v>
      </c>
      <c r="X2392" s="13">
        <v>258.93</v>
      </c>
      <c r="Y2392" s="13">
        <v>9006.83</v>
      </c>
      <c r="Z2392" s="7">
        <f t="shared" si="56"/>
        <v>9006.8300000000017</v>
      </c>
      <c r="AB2392" s="7"/>
      <c r="AC2392" s="7"/>
    </row>
    <row r="2393" spans="1:29" x14ac:dyDescent="0.25">
      <c r="A2393" t="s">
        <v>2164</v>
      </c>
      <c r="B2393">
        <v>210092</v>
      </c>
      <c r="C2393" t="s">
        <v>11270</v>
      </c>
      <c r="D2393" s="6">
        <v>44591</v>
      </c>
      <c r="E2393" t="s">
        <v>123</v>
      </c>
      <c r="F2393">
        <v>79</v>
      </c>
      <c r="G2393">
        <v>-3.8</v>
      </c>
      <c r="H2393">
        <v>75.2</v>
      </c>
      <c r="I2393" t="s">
        <v>11799</v>
      </c>
      <c r="J2393" t="s">
        <v>11800</v>
      </c>
      <c r="K2393" t="s">
        <v>11801</v>
      </c>
      <c r="L2393" t="s">
        <v>5663</v>
      </c>
      <c r="M2393" t="s">
        <v>5663</v>
      </c>
      <c r="N2393" t="s">
        <v>5663</v>
      </c>
      <c r="O2393" t="s">
        <v>5663</v>
      </c>
      <c r="P2393" t="s">
        <v>5663</v>
      </c>
      <c r="Q2393">
        <v>75.056947113199996</v>
      </c>
      <c r="R2393">
        <v>7430.64</v>
      </c>
      <c r="T2393" s="13">
        <v>1501.14</v>
      </c>
      <c r="U2393" s="13">
        <v>-285.22000000000003</v>
      </c>
      <c r="V2393" s="13">
        <v>72.23</v>
      </c>
      <c r="W2393" s="13">
        <v>5431.38</v>
      </c>
      <c r="X2393" s="13">
        <v>212.9</v>
      </c>
      <c r="Y2393" s="13">
        <v>7430.64</v>
      </c>
      <c r="Z2393" s="7">
        <f t="shared" si="56"/>
        <v>7430.64</v>
      </c>
      <c r="AB2393" s="7"/>
      <c r="AC2393" s="7"/>
    </row>
    <row r="2394" spans="1:29" x14ac:dyDescent="0.25">
      <c r="A2394" t="s">
        <v>2164</v>
      </c>
      <c r="B2394">
        <v>210093</v>
      </c>
      <c r="C2394" t="s">
        <v>11271</v>
      </c>
      <c r="D2394" s="6">
        <v>44591</v>
      </c>
      <c r="E2394" t="s">
        <v>123</v>
      </c>
      <c r="F2394">
        <v>20</v>
      </c>
      <c r="G2394">
        <v>-1.23</v>
      </c>
      <c r="H2394">
        <v>18.77</v>
      </c>
      <c r="I2394" t="s">
        <v>11802</v>
      </c>
      <c r="J2394" t="s">
        <v>11803</v>
      </c>
      <c r="K2394" t="s">
        <v>11804</v>
      </c>
      <c r="L2394" t="s">
        <v>5663</v>
      </c>
      <c r="M2394" t="s">
        <v>5663</v>
      </c>
      <c r="N2394" t="s">
        <v>5663</v>
      </c>
      <c r="O2394" t="s">
        <v>5663</v>
      </c>
      <c r="P2394" t="s">
        <v>5663</v>
      </c>
      <c r="Q2394">
        <v>75.056947113199996</v>
      </c>
      <c r="R2394">
        <v>1501.14</v>
      </c>
      <c r="T2394" s="13">
        <v>0</v>
      </c>
      <c r="U2394" s="13">
        <v>-92.32</v>
      </c>
      <c r="V2394" s="13">
        <v>72.23</v>
      </c>
      <c r="W2394" s="13">
        <v>1355.68</v>
      </c>
      <c r="X2394" s="13">
        <v>53.14</v>
      </c>
      <c r="Y2394" s="13">
        <v>1501.14</v>
      </c>
      <c r="Z2394" s="7">
        <f t="shared" si="56"/>
        <v>1501.14</v>
      </c>
      <c r="AB2394" s="7"/>
      <c r="AC2394" s="7"/>
    </row>
    <row r="2395" spans="1:29" x14ac:dyDescent="0.25">
      <c r="A2395" t="s">
        <v>2164</v>
      </c>
      <c r="B2395">
        <v>210094</v>
      </c>
      <c r="C2395" t="s">
        <v>11272</v>
      </c>
      <c r="D2395" s="6">
        <v>44591</v>
      </c>
      <c r="E2395" t="s">
        <v>123</v>
      </c>
      <c r="F2395">
        <v>87</v>
      </c>
      <c r="G2395">
        <v>-4.1500000000000004</v>
      </c>
      <c r="H2395">
        <v>82.85</v>
      </c>
      <c r="I2395" t="s">
        <v>11805</v>
      </c>
      <c r="J2395" t="s">
        <v>11806</v>
      </c>
      <c r="K2395" t="s">
        <v>11807</v>
      </c>
      <c r="L2395" t="s">
        <v>5663</v>
      </c>
      <c r="M2395" t="s">
        <v>5663</v>
      </c>
      <c r="N2395" t="s">
        <v>5663</v>
      </c>
      <c r="O2395" t="s">
        <v>5663</v>
      </c>
      <c r="P2395" t="s">
        <v>5663</v>
      </c>
      <c r="Q2395">
        <v>75.056947113199996</v>
      </c>
      <c r="R2395">
        <v>8181.21</v>
      </c>
      <c r="T2395" s="13">
        <v>1651.25</v>
      </c>
      <c r="U2395" s="13">
        <v>-311.49</v>
      </c>
      <c r="V2395" s="13">
        <v>72.23</v>
      </c>
      <c r="W2395" s="13">
        <v>5983.91</v>
      </c>
      <c r="X2395" s="13">
        <v>234.56</v>
      </c>
      <c r="Y2395" s="13">
        <v>8181.21</v>
      </c>
      <c r="Z2395" s="7">
        <f t="shared" si="56"/>
        <v>8181.21</v>
      </c>
      <c r="AB2395" s="7"/>
      <c r="AC2395" s="7"/>
    </row>
    <row r="2396" spans="1:29" x14ac:dyDescent="0.25">
      <c r="A2396" t="s">
        <v>2164</v>
      </c>
      <c r="B2396">
        <v>210095</v>
      </c>
      <c r="C2396" t="s">
        <v>11273</v>
      </c>
      <c r="D2396" s="6">
        <v>44591</v>
      </c>
      <c r="E2396" t="s">
        <v>123</v>
      </c>
      <c r="F2396">
        <v>79</v>
      </c>
      <c r="G2396">
        <v>-3.8</v>
      </c>
      <c r="H2396">
        <v>75.2</v>
      </c>
      <c r="I2396" t="s">
        <v>11808</v>
      </c>
      <c r="J2396" t="s">
        <v>11809</v>
      </c>
      <c r="K2396" t="s">
        <v>11810</v>
      </c>
      <c r="L2396" t="s">
        <v>5663</v>
      </c>
      <c r="M2396" t="s">
        <v>5663</v>
      </c>
      <c r="N2396" t="s">
        <v>5663</v>
      </c>
      <c r="O2396" t="s">
        <v>5663</v>
      </c>
      <c r="P2396" t="s">
        <v>5663</v>
      </c>
      <c r="Q2396">
        <v>75.056947113199996</v>
      </c>
      <c r="R2396">
        <v>7430.64</v>
      </c>
      <c r="T2396" s="13">
        <v>1501.14</v>
      </c>
      <c r="U2396" s="13">
        <v>-285.22000000000003</v>
      </c>
      <c r="V2396" s="13">
        <v>72.23</v>
      </c>
      <c r="W2396" s="13">
        <v>5431.38</v>
      </c>
      <c r="X2396" s="13">
        <v>212.9</v>
      </c>
      <c r="Y2396" s="13">
        <v>7430.64</v>
      </c>
      <c r="Z2396" s="7">
        <f t="shared" si="56"/>
        <v>7430.64</v>
      </c>
      <c r="AB2396" s="7"/>
      <c r="AC2396" s="7"/>
    </row>
    <row r="2397" spans="1:29" x14ac:dyDescent="0.25">
      <c r="A2397" t="s">
        <v>2164</v>
      </c>
      <c r="B2397">
        <v>210096</v>
      </c>
      <c r="C2397" t="s">
        <v>11274</v>
      </c>
      <c r="D2397" s="6">
        <v>44591</v>
      </c>
      <c r="E2397" t="s">
        <v>123</v>
      </c>
      <c r="F2397">
        <v>40</v>
      </c>
      <c r="G2397">
        <v>-2.1</v>
      </c>
      <c r="H2397">
        <v>37.9</v>
      </c>
      <c r="I2397" t="s">
        <v>11811</v>
      </c>
      <c r="J2397" t="s">
        <v>11812</v>
      </c>
      <c r="K2397" t="s">
        <v>11813</v>
      </c>
      <c r="L2397" t="s">
        <v>5663</v>
      </c>
      <c r="M2397" t="s">
        <v>5663</v>
      </c>
      <c r="N2397" t="s">
        <v>5663</v>
      </c>
      <c r="O2397" t="s">
        <v>5663</v>
      </c>
      <c r="P2397" t="s">
        <v>5663</v>
      </c>
      <c r="Q2397">
        <v>75.056947113199996</v>
      </c>
      <c r="R2397">
        <v>3002.28</v>
      </c>
      <c r="T2397" s="13">
        <v>0</v>
      </c>
      <c r="U2397" s="13">
        <v>-157.62</v>
      </c>
      <c r="V2397" s="13">
        <v>72.23</v>
      </c>
      <c r="W2397" s="13">
        <v>2737.36</v>
      </c>
      <c r="X2397" s="13">
        <v>107.3</v>
      </c>
      <c r="Y2397" s="13">
        <v>3002.28</v>
      </c>
      <c r="Z2397" s="7">
        <f t="shared" si="56"/>
        <v>3002.28</v>
      </c>
      <c r="AB2397" s="7"/>
      <c r="AC2397" s="7"/>
    </row>
    <row r="2398" spans="1:29" x14ac:dyDescent="0.25">
      <c r="A2398" t="s">
        <v>2164</v>
      </c>
      <c r="B2398">
        <v>210097</v>
      </c>
      <c r="C2398" t="s">
        <v>11275</v>
      </c>
      <c r="D2398" s="6">
        <v>44591</v>
      </c>
      <c r="E2398" t="s">
        <v>123</v>
      </c>
      <c r="F2398">
        <v>89</v>
      </c>
      <c r="G2398">
        <v>-4.24</v>
      </c>
      <c r="H2398">
        <v>84.76</v>
      </c>
      <c r="I2398" t="s">
        <v>11814</v>
      </c>
      <c r="J2398" t="s">
        <v>11812</v>
      </c>
      <c r="K2398" t="s">
        <v>11813</v>
      </c>
      <c r="L2398" t="s">
        <v>5663</v>
      </c>
      <c r="M2398" t="s">
        <v>5663</v>
      </c>
      <c r="N2398" t="s">
        <v>5663</v>
      </c>
      <c r="O2398" t="s">
        <v>5663</v>
      </c>
      <c r="P2398" t="s">
        <v>5663</v>
      </c>
      <c r="Q2398">
        <v>75.056947113199996</v>
      </c>
      <c r="R2398">
        <v>6680.07</v>
      </c>
      <c r="T2398" s="13">
        <v>0</v>
      </c>
      <c r="U2398" s="13">
        <v>-318.24</v>
      </c>
      <c r="V2398" s="13">
        <v>72.23</v>
      </c>
      <c r="W2398" s="13">
        <v>6121.86</v>
      </c>
      <c r="X2398" s="13">
        <v>239.97</v>
      </c>
      <c r="Y2398" s="13">
        <v>6680.07</v>
      </c>
      <c r="Z2398" s="7">
        <f t="shared" si="56"/>
        <v>6680.07</v>
      </c>
      <c r="AB2398" s="7"/>
      <c r="AC2398" s="7"/>
    </row>
    <row r="2399" spans="1:29" x14ac:dyDescent="0.25">
      <c r="A2399" t="s">
        <v>2164</v>
      </c>
      <c r="B2399">
        <v>210098</v>
      </c>
      <c r="C2399" t="s">
        <v>11276</v>
      </c>
      <c r="D2399" s="6">
        <v>44591</v>
      </c>
      <c r="E2399" t="s">
        <v>123</v>
      </c>
      <c r="F2399">
        <v>89</v>
      </c>
      <c r="G2399">
        <v>-4.24</v>
      </c>
      <c r="H2399">
        <v>84.76</v>
      </c>
      <c r="I2399" t="s">
        <v>11815</v>
      </c>
      <c r="J2399" t="s">
        <v>11816</v>
      </c>
      <c r="K2399" t="s">
        <v>11817</v>
      </c>
      <c r="L2399" t="s">
        <v>5663</v>
      </c>
      <c r="M2399" t="s">
        <v>5663</v>
      </c>
      <c r="N2399" t="s">
        <v>5663</v>
      </c>
      <c r="O2399" t="s">
        <v>5663</v>
      </c>
      <c r="P2399" t="s">
        <v>5663</v>
      </c>
      <c r="Q2399">
        <v>75.056947113199996</v>
      </c>
      <c r="R2399">
        <v>7430.64</v>
      </c>
      <c r="T2399" s="13">
        <v>750.57</v>
      </c>
      <c r="U2399" s="13">
        <v>-318.24</v>
      </c>
      <c r="V2399" s="13">
        <v>72.23</v>
      </c>
      <c r="W2399" s="13">
        <v>6121.86</v>
      </c>
      <c r="X2399" s="13">
        <v>239.97</v>
      </c>
      <c r="Y2399" s="13">
        <v>7430.64</v>
      </c>
      <c r="Z2399" s="7">
        <f t="shared" si="56"/>
        <v>7430.6399999999994</v>
      </c>
      <c r="AB2399" s="7"/>
      <c r="AC2399" s="7"/>
    </row>
    <row r="2400" spans="1:29" x14ac:dyDescent="0.25">
      <c r="A2400" t="s">
        <v>2164</v>
      </c>
      <c r="B2400">
        <v>210099</v>
      </c>
      <c r="C2400" t="s">
        <v>11277</v>
      </c>
      <c r="D2400" s="6">
        <v>44591</v>
      </c>
      <c r="E2400" t="s">
        <v>123</v>
      </c>
      <c r="F2400">
        <v>99</v>
      </c>
      <c r="G2400">
        <v>-4.67</v>
      </c>
      <c r="H2400">
        <v>94.33</v>
      </c>
      <c r="I2400" t="s">
        <v>11818</v>
      </c>
      <c r="J2400" t="s">
        <v>11819</v>
      </c>
      <c r="K2400" t="s">
        <v>11820</v>
      </c>
      <c r="L2400" t="s">
        <v>5663</v>
      </c>
      <c r="M2400" t="s">
        <v>5663</v>
      </c>
      <c r="N2400" t="s">
        <v>5663</v>
      </c>
      <c r="O2400" t="s">
        <v>5663</v>
      </c>
      <c r="P2400" t="s">
        <v>5663</v>
      </c>
      <c r="Q2400">
        <v>75.056947113199996</v>
      </c>
      <c r="R2400">
        <v>7430.64</v>
      </c>
      <c r="T2400" s="13">
        <v>0</v>
      </c>
      <c r="U2400" s="13">
        <v>-350.52</v>
      </c>
      <c r="V2400" s="13">
        <v>72.23</v>
      </c>
      <c r="W2400" s="13">
        <v>6813.06</v>
      </c>
      <c r="X2400" s="13">
        <v>267.06</v>
      </c>
      <c r="Y2400" s="13">
        <v>7430.64</v>
      </c>
      <c r="Z2400" s="7">
        <f t="shared" si="56"/>
        <v>7430.6400000000012</v>
      </c>
      <c r="AB2400" s="7"/>
      <c r="AC2400" s="7"/>
    </row>
    <row r="2401" spans="1:29" x14ac:dyDescent="0.25">
      <c r="A2401" t="s">
        <v>2164</v>
      </c>
      <c r="B2401">
        <v>210100</v>
      </c>
      <c r="C2401" t="s">
        <v>11278</v>
      </c>
      <c r="D2401" s="6">
        <v>44591</v>
      </c>
      <c r="E2401" t="s">
        <v>123</v>
      </c>
      <c r="F2401">
        <v>79</v>
      </c>
      <c r="G2401">
        <v>-3.8</v>
      </c>
      <c r="H2401">
        <v>75.2</v>
      </c>
      <c r="I2401" t="s">
        <v>11821</v>
      </c>
      <c r="J2401" t="s">
        <v>11819</v>
      </c>
      <c r="K2401" t="s">
        <v>11820</v>
      </c>
      <c r="L2401" t="s">
        <v>5663</v>
      </c>
      <c r="M2401" t="s">
        <v>5663</v>
      </c>
      <c r="N2401" t="s">
        <v>5663</v>
      </c>
      <c r="O2401" t="s">
        <v>5663</v>
      </c>
      <c r="P2401" t="s">
        <v>5663</v>
      </c>
      <c r="Q2401">
        <v>75.056947113199996</v>
      </c>
      <c r="R2401">
        <v>7430.64</v>
      </c>
      <c r="T2401" s="13">
        <v>1501.14</v>
      </c>
      <c r="U2401" s="13">
        <v>-285.22000000000003</v>
      </c>
      <c r="V2401" s="13">
        <v>72.23</v>
      </c>
      <c r="W2401" s="13">
        <v>5431.38</v>
      </c>
      <c r="X2401" s="13">
        <v>212.9</v>
      </c>
      <c r="Y2401" s="13">
        <v>7430.64</v>
      </c>
      <c r="Z2401" s="7">
        <f t="shared" si="56"/>
        <v>7430.64</v>
      </c>
      <c r="AB2401" s="7"/>
      <c r="AC2401" s="7"/>
    </row>
    <row r="2402" spans="1:29" x14ac:dyDescent="0.25">
      <c r="A2402" t="s">
        <v>2164</v>
      </c>
      <c r="B2402">
        <v>210101</v>
      </c>
      <c r="C2402" t="s">
        <v>11279</v>
      </c>
      <c r="D2402" s="6">
        <v>44591</v>
      </c>
      <c r="E2402" t="s">
        <v>123</v>
      </c>
      <c r="F2402">
        <v>99</v>
      </c>
      <c r="G2402">
        <v>-4.67</v>
      </c>
      <c r="H2402">
        <v>94.33</v>
      </c>
      <c r="I2402" t="s">
        <v>11822</v>
      </c>
      <c r="J2402" t="s">
        <v>11819</v>
      </c>
      <c r="K2402" t="s">
        <v>11820</v>
      </c>
      <c r="L2402" t="s">
        <v>5663</v>
      </c>
      <c r="M2402" t="s">
        <v>5663</v>
      </c>
      <c r="N2402" t="s">
        <v>5663</v>
      </c>
      <c r="O2402" t="s">
        <v>5663</v>
      </c>
      <c r="P2402" t="s">
        <v>5663</v>
      </c>
      <c r="Q2402">
        <v>75.056947113199996</v>
      </c>
      <c r="R2402">
        <v>7430.64</v>
      </c>
      <c r="T2402" s="13">
        <v>0</v>
      </c>
      <c r="U2402" s="13">
        <v>-350.52</v>
      </c>
      <c r="V2402" s="13">
        <v>72.23</v>
      </c>
      <c r="W2402" s="13">
        <v>6813.06</v>
      </c>
      <c r="X2402" s="13">
        <v>267.06</v>
      </c>
      <c r="Y2402" s="13">
        <v>7430.64</v>
      </c>
      <c r="Z2402" s="7">
        <f t="shared" si="56"/>
        <v>7430.6400000000012</v>
      </c>
      <c r="AB2402" s="7"/>
      <c r="AC2402" s="7"/>
    </row>
    <row r="2403" spans="1:29" x14ac:dyDescent="0.25">
      <c r="A2403" t="s">
        <v>2164</v>
      </c>
      <c r="B2403">
        <v>210102</v>
      </c>
      <c r="C2403" t="s">
        <v>11280</v>
      </c>
      <c r="D2403" s="6">
        <v>44591</v>
      </c>
      <c r="E2403" t="s">
        <v>123</v>
      </c>
      <c r="F2403">
        <v>40</v>
      </c>
      <c r="G2403">
        <v>-2.1</v>
      </c>
      <c r="H2403">
        <v>37.9</v>
      </c>
      <c r="I2403" t="s">
        <v>11823</v>
      </c>
      <c r="J2403" t="s">
        <v>11824</v>
      </c>
      <c r="K2403" t="s">
        <v>11825</v>
      </c>
      <c r="L2403" t="s">
        <v>5663</v>
      </c>
      <c r="M2403" t="s">
        <v>5663</v>
      </c>
      <c r="N2403" t="s">
        <v>5663</v>
      </c>
      <c r="O2403" t="s">
        <v>5663</v>
      </c>
      <c r="P2403" t="s">
        <v>5663</v>
      </c>
      <c r="Q2403">
        <v>75.056947113199996</v>
      </c>
      <c r="R2403">
        <v>3002.28</v>
      </c>
      <c r="T2403" s="13">
        <v>0</v>
      </c>
      <c r="U2403" s="13">
        <v>-157.62</v>
      </c>
      <c r="V2403" s="13">
        <v>72.23</v>
      </c>
      <c r="W2403" s="13">
        <v>2737.36</v>
      </c>
      <c r="X2403" s="13">
        <v>107.3</v>
      </c>
      <c r="Y2403" s="13">
        <v>3002.28</v>
      </c>
      <c r="Z2403" s="7">
        <f t="shared" si="56"/>
        <v>3002.28</v>
      </c>
      <c r="AB2403" s="7"/>
      <c r="AC2403" s="7"/>
    </row>
    <row r="2404" spans="1:29" x14ac:dyDescent="0.25">
      <c r="A2404" t="s">
        <v>2164</v>
      </c>
      <c r="B2404">
        <v>210103</v>
      </c>
      <c r="C2404" t="s">
        <v>11281</v>
      </c>
      <c r="D2404" s="6">
        <v>44591</v>
      </c>
      <c r="E2404" t="s">
        <v>123</v>
      </c>
      <c r="F2404">
        <v>99</v>
      </c>
      <c r="G2404">
        <v>-4.67</v>
      </c>
      <c r="H2404">
        <v>94.33</v>
      </c>
      <c r="I2404" t="s">
        <v>11826</v>
      </c>
      <c r="J2404" t="s">
        <v>11824</v>
      </c>
      <c r="K2404" t="s">
        <v>11825</v>
      </c>
      <c r="L2404" t="s">
        <v>5663</v>
      </c>
      <c r="M2404" t="s">
        <v>5663</v>
      </c>
      <c r="N2404" t="s">
        <v>5663</v>
      </c>
      <c r="O2404" t="s">
        <v>5663</v>
      </c>
      <c r="P2404" t="s">
        <v>5663</v>
      </c>
      <c r="Q2404">
        <v>75.056947113199996</v>
      </c>
      <c r="R2404">
        <v>7430.64</v>
      </c>
      <c r="T2404" s="13">
        <v>0</v>
      </c>
      <c r="U2404" s="13">
        <v>-350.52</v>
      </c>
      <c r="V2404" s="13">
        <v>72.23</v>
      </c>
      <c r="W2404" s="13">
        <v>6813.06</v>
      </c>
      <c r="X2404" s="13">
        <v>267.06</v>
      </c>
      <c r="Y2404" s="13">
        <v>7430.64</v>
      </c>
      <c r="Z2404" s="7">
        <f t="shared" si="56"/>
        <v>7430.6400000000012</v>
      </c>
      <c r="AB2404" s="7"/>
      <c r="AC2404" s="7"/>
    </row>
    <row r="2405" spans="1:29" x14ac:dyDescent="0.25">
      <c r="A2405" t="s">
        <v>2164</v>
      </c>
      <c r="B2405">
        <v>210104</v>
      </c>
      <c r="C2405" t="s">
        <v>11282</v>
      </c>
      <c r="D2405" s="6">
        <v>44592</v>
      </c>
      <c r="E2405" t="s">
        <v>123</v>
      </c>
      <c r="F2405">
        <v>79</v>
      </c>
      <c r="G2405">
        <v>-3.8</v>
      </c>
      <c r="H2405">
        <v>75.2</v>
      </c>
      <c r="I2405" t="s">
        <v>11827</v>
      </c>
      <c r="J2405" t="s">
        <v>11828</v>
      </c>
      <c r="K2405" t="s">
        <v>11829</v>
      </c>
      <c r="L2405" t="s">
        <v>5663</v>
      </c>
      <c r="M2405" t="s">
        <v>5663</v>
      </c>
      <c r="N2405" t="s">
        <v>5663</v>
      </c>
      <c r="O2405" t="s">
        <v>5663</v>
      </c>
      <c r="P2405" t="s">
        <v>5663</v>
      </c>
      <c r="Q2405">
        <v>74.616645345899997</v>
      </c>
      <c r="R2405">
        <v>7387.05</v>
      </c>
      <c r="T2405" s="13">
        <v>1492.33</v>
      </c>
      <c r="U2405" s="13">
        <v>-283.54000000000002</v>
      </c>
      <c r="V2405" s="13">
        <v>71.900000000000006</v>
      </c>
      <c r="W2405" s="13">
        <v>5406.69</v>
      </c>
      <c r="X2405" s="13">
        <v>204.49</v>
      </c>
      <c r="Y2405" s="13">
        <v>7387.05</v>
      </c>
      <c r="Z2405" s="7">
        <f t="shared" si="56"/>
        <v>7387.0499999999993</v>
      </c>
      <c r="AB2405" s="7"/>
      <c r="AC2405" s="7"/>
    </row>
    <row r="2406" spans="1:29" x14ac:dyDescent="0.25">
      <c r="A2406" t="s">
        <v>2164</v>
      </c>
      <c r="B2406">
        <v>210105</v>
      </c>
      <c r="C2406" t="s">
        <v>11283</v>
      </c>
      <c r="D2406" s="6">
        <v>44592</v>
      </c>
      <c r="E2406" t="s">
        <v>123</v>
      </c>
      <c r="F2406">
        <v>79</v>
      </c>
      <c r="G2406">
        <v>-3.8</v>
      </c>
      <c r="H2406">
        <v>75.2</v>
      </c>
      <c r="I2406" t="s">
        <v>11830</v>
      </c>
      <c r="J2406" t="s">
        <v>11831</v>
      </c>
      <c r="K2406" t="s">
        <v>11832</v>
      </c>
      <c r="L2406" t="s">
        <v>5663</v>
      </c>
      <c r="M2406" t="s">
        <v>5663</v>
      </c>
      <c r="N2406" t="s">
        <v>5663</v>
      </c>
      <c r="O2406" t="s">
        <v>5663</v>
      </c>
      <c r="P2406" t="s">
        <v>5663</v>
      </c>
      <c r="Q2406">
        <v>74.616645345899997</v>
      </c>
      <c r="R2406">
        <v>7387.05</v>
      </c>
      <c r="T2406" s="13">
        <v>1492.33</v>
      </c>
      <c r="U2406" s="13">
        <v>-283.54000000000002</v>
      </c>
      <c r="V2406" s="13">
        <v>71.900000000000006</v>
      </c>
      <c r="W2406" s="13">
        <v>5406.69</v>
      </c>
      <c r="X2406" s="13">
        <v>204.49</v>
      </c>
      <c r="Y2406" s="13">
        <v>7387.05</v>
      </c>
      <c r="Z2406" s="7">
        <f t="shared" si="56"/>
        <v>7387.0499999999993</v>
      </c>
      <c r="AB2406" s="7"/>
      <c r="AC2406" s="7"/>
    </row>
    <row r="2407" spans="1:29" x14ac:dyDescent="0.25">
      <c r="A2407" t="s">
        <v>2164</v>
      </c>
      <c r="B2407">
        <v>210106</v>
      </c>
      <c r="C2407" t="s">
        <v>11284</v>
      </c>
      <c r="D2407" s="6">
        <v>44592</v>
      </c>
      <c r="E2407" t="s">
        <v>123</v>
      </c>
      <c r="F2407">
        <v>79</v>
      </c>
      <c r="G2407">
        <v>-3.8</v>
      </c>
      <c r="H2407">
        <v>75.2</v>
      </c>
      <c r="I2407" t="s">
        <v>11833</v>
      </c>
      <c r="J2407" t="s">
        <v>11834</v>
      </c>
      <c r="K2407" t="s">
        <v>11835</v>
      </c>
      <c r="L2407" t="s">
        <v>5663</v>
      </c>
      <c r="M2407" t="s">
        <v>5663</v>
      </c>
      <c r="N2407" t="s">
        <v>5663</v>
      </c>
      <c r="O2407" t="s">
        <v>5663</v>
      </c>
      <c r="P2407" t="s">
        <v>5663</v>
      </c>
      <c r="Q2407">
        <v>74.616645345899997</v>
      </c>
      <c r="R2407">
        <v>7387.05</v>
      </c>
      <c r="T2407" s="13">
        <v>1492.33</v>
      </c>
      <c r="U2407" s="13">
        <v>-283.54000000000002</v>
      </c>
      <c r="V2407" s="13">
        <v>71.900000000000006</v>
      </c>
      <c r="W2407" s="13">
        <v>5406.69</v>
      </c>
      <c r="X2407" s="13">
        <v>204.49</v>
      </c>
      <c r="Y2407" s="13">
        <v>7387.05</v>
      </c>
      <c r="Z2407" s="7">
        <f t="shared" si="56"/>
        <v>7387.0499999999993</v>
      </c>
      <c r="AB2407" s="7"/>
      <c r="AC2407" s="7"/>
    </row>
    <row r="2408" spans="1:29" x14ac:dyDescent="0.25">
      <c r="A2408" t="s">
        <v>2164</v>
      </c>
      <c r="B2408">
        <v>210108</v>
      </c>
      <c r="C2408" t="s">
        <v>11285</v>
      </c>
      <c r="D2408" s="6">
        <v>44592</v>
      </c>
      <c r="E2408" t="s">
        <v>123</v>
      </c>
      <c r="F2408">
        <v>20</v>
      </c>
      <c r="G2408">
        <v>-1.23</v>
      </c>
      <c r="H2408">
        <v>18.77</v>
      </c>
      <c r="I2408" t="s">
        <v>11836</v>
      </c>
      <c r="J2408" t="s">
        <v>11837</v>
      </c>
      <c r="K2408" t="s">
        <v>11838</v>
      </c>
      <c r="L2408" t="s">
        <v>5663</v>
      </c>
      <c r="M2408" t="s">
        <v>5663</v>
      </c>
      <c r="N2408" t="s">
        <v>5663</v>
      </c>
      <c r="O2408" t="s">
        <v>5663</v>
      </c>
      <c r="P2408" t="s">
        <v>5663</v>
      </c>
      <c r="Q2408">
        <v>74.616645345899997</v>
      </c>
      <c r="R2408">
        <v>1492.33</v>
      </c>
      <c r="T2408" s="13">
        <v>0</v>
      </c>
      <c r="U2408" s="13">
        <v>-91.78</v>
      </c>
      <c r="V2408" s="13">
        <v>71.900000000000006</v>
      </c>
      <c r="W2408" s="13">
        <v>1349.52</v>
      </c>
      <c r="X2408" s="13">
        <v>51.03</v>
      </c>
      <c r="Y2408" s="13">
        <v>1492.33</v>
      </c>
      <c r="Z2408" s="7">
        <f t="shared" si="56"/>
        <v>1492.33</v>
      </c>
      <c r="AB2408" s="7"/>
      <c r="AC2408" s="7"/>
    </row>
    <row r="2409" spans="1:29" x14ac:dyDescent="0.25">
      <c r="A2409" t="s">
        <v>2164</v>
      </c>
      <c r="B2409">
        <v>210109</v>
      </c>
      <c r="C2409" t="s">
        <v>11286</v>
      </c>
      <c r="D2409" s="6">
        <v>44592</v>
      </c>
      <c r="E2409" t="s">
        <v>123</v>
      </c>
      <c r="F2409">
        <v>79</v>
      </c>
      <c r="G2409">
        <v>-3.8</v>
      </c>
      <c r="H2409">
        <v>75.2</v>
      </c>
      <c r="I2409" t="s">
        <v>11839</v>
      </c>
      <c r="J2409" t="s">
        <v>11840</v>
      </c>
      <c r="K2409" t="s">
        <v>11841</v>
      </c>
      <c r="L2409" t="s">
        <v>5663</v>
      </c>
      <c r="M2409" t="s">
        <v>5663</v>
      </c>
      <c r="N2409" t="s">
        <v>5663</v>
      </c>
      <c r="O2409" t="s">
        <v>5663</v>
      </c>
      <c r="P2409" t="s">
        <v>5663</v>
      </c>
      <c r="Q2409">
        <v>74.616645345899997</v>
      </c>
      <c r="R2409">
        <v>7387.05</v>
      </c>
      <c r="T2409" s="13">
        <v>1492.33</v>
      </c>
      <c r="U2409" s="13">
        <v>-283.54000000000002</v>
      </c>
      <c r="V2409" s="13">
        <v>71.900000000000006</v>
      </c>
      <c r="W2409" s="13">
        <v>5406.69</v>
      </c>
      <c r="X2409" s="13">
        <v>204.49</v>
      </c>
      <c r="Y2409" s="13">
        <v>7387.05</v>
      </c>
      <c r="Z2409" s="7">
        <f t="shared" si="56"/>
        <v>7387.0499999999993</v>
      </c>
      <c r="AB2409" s="7"/>
      <c r="AC2409" s="7"/>
    </row>
    <row r="2410" spans="1:29" x14ac:dyDescent="0.25">
      <c r="A2410" t="s">
        <v>2164</v>
      </c>
      <c r="B2410">
        <v>210111</v>
      </c>
      <c r="C2410" t="s">
        <v>11287</v>
      </c>
      <c r="D2410" s="6">
        <v>44592</v>
      </c>
      <c r="E2410" t="s">
        <v>123</v>
      </c>
      <c r="F2410">
        <v>40</v>
      </c>
      <c r="G2410">
        <v>-2.1</v>
      </c>
      <c r="H2410">
        <v>37.9</v>
      </c>
      <c r="I2410" t="s">
        <v>11842</v>
      </c>
      <c r="J2410" t="s">
        <v>11812</v>
      </c>
      <c r="K2410" t="s">
        <v>11813</v>
      </c>
      <c r="L2410" t="s">
        <v>5663</v>
      </c>
      <c r="M2410" t="s">
        <v>5663</v>
      </c>
      <c r="N2410" t="s">
        <v>5663</v>
      </c>
      <c r="O2410" t="s">
        <v>5663</v>
      </c>
      <c r="P2410" t="s">
        <v>5663</v>
      </c>
      <c r="Q2410">
        <v>74.616645345899997</v>
      </c>
      <c r="R2410">
        <v>3730.83</v>
      </c>
      <c r="T2410" s="13">
        <v>746.17</v>
      </c>
      <c r="U2410" s="13">
        <v>-156.69</v>
      </c>
      <c r="V2410" s="13">
        <v>71.900000000000006</v>
      </c>
      <c r="W2410" s="13">
        <v>2724.92</v>
      </c>
      <c r="X2410" s="13">
        <v>103.05</v>
      </c>
      <c r="Y2410" s="13">
        <v>3730.83</v>
      </c>
      <c r="Z2410" s="7">
        <f t="shared" si="56"/>
        <v>3730.8300000000004</v>
      </c>
      <c r="AB2410" s="7"/>
      <c r="AC2410" s="7"/>
    </row>
    <row r="2411" spans="1:29" x14ac:dyDescent="0.25">
      <c r="A2411" t="s">
        <v>2164</v>
      </c>
      <c r="B2411">
        <v>210112</v>
      </c>
      <c r="C2411" t="s">
        <v>11288</v>
      </c>
      <c r="D2411" s="6">
        <v>44592</v>
      </c>
      <c r="E2411" t="s">
        <v>123</v>
      </c>
      <c r="F2411">
        <v>80</v>
      </c>
      <c r="G2411">
        <v>-3.85</v>
      </c>
      <c r="H2411">
        <v>76.150000000000006</v>
      </c>
      <c r="I2411" t="s">
        <v>11843</v>
      </c>
      <c r="J2411" t="s">
        <v>11812</v>
      </c>
      <c r="K2411" t="s">
        <v>11813</v>
      </c>
      <c r="L2411" t="s">
        <v>5663</v>
      </c>
      <c r="M2411" t="s">
        <v>5663</v>
      </c>
      <c r="N2411" t="s">
        <v>5663</v>
      </c>
      <c r="O2411" t="s">
        <v>5663</v>
      </c>
      <c r="P2411" t="s">
        <v>5663</v>
      </c>
      <c r="Q2411">
        <v>74.616645345899997</v>
      </c>
      <c r="R2411">
        <v>5969.33</v>
      </c>
      <c r="T2411" s="13">
        <v>0</v>
      </c>
      <c r="U2411" s="13">
        <v>-287.27</v>
      </c>
      <c r="V2411" s="13">
        <v>71.900000000000006</v>
      </c>
      <c r="W2411" s="13">
        <v>5475</v>
      </c>
      <c r="X2411" s="13">
        <v>207.06</v>
      </c>
      <c r="Y2411" s="13">
        <v>5969.33</v>
      </c>
      <c r="Z2411" s="7">
        <f t="shared" si="56"/>
        <v>5969.33</v>
      </c>
      <c r="AB2411" s="7"/>
      <c r="AC2411" s="7"/>
    </row>
    <row r="2412" spans="1:29" x14ac:dyDescent="0.25">
      <c r="A2412" t="s">
        <v>2164</v>
      </c>
      <c r="B2412">
        <v>210120</v>
      </c>
      <c r="C2412" t="s">
        <v>11289</v>
      </c>
      <c r="D2412" s="6">
        <v>44592</v>
      </c>
      <c r="E2412" t="s">
        <v>123</v>
      </c>
      <c r="F2412">
        <v>20</v>
      </c>
      <c r="G2412">
        <v>-1.23</v>
      </c>
      <c r="H2412">
        <v>18.77</v>
      </c>
      <c r="I2412" t="s">
        <v>11844</v>
      </c>
      <c r="J2412" t="s">
        <v>11845</v>
      </c>
      <c r="K2412" t="s">
        <v>11846</v>
      </c>
      <c r="L2412" t="s">
        <v>5663</v>
      </c>
      <c r="M2412" t="s">
        <v>5663</v>
      </c>
      <c r="N2412" t="s">
        <v>5663</v>
      </c>
      <c r="O2412" t="s">
        <v>5663</v>
      </c>
      <c r="P2412" t="s">
        <v>5663</v>
      </c>
      <c r="Q2412">
        <v>74.616645345899997</v>
      </c>
      <c r="R2412">
        <v>1492.33</v>
      </c>
      <c r="T2412" s="13">
        <v>0</v>
      </c>
      <c r="U2412" s="13">
        <v>-91.78</v>
      </c>
      <c r="V2412" s="13">
        <v>71.900000000000006</v>
      </c>
      <c r="W2412" s="13">
        <v>1349.52</v>
      </c>
      <c r="X2412" s="13">
        <v>51.03</v>
      </c>
      <c r="Y2412" s="13">
        <v>1492.33</v>
      </c>
      <c r="Z2412" s="7">
        <f t="shared" si="56"/>
        <v>1492.33</v>
      </c>
      <c r="AB2412" s="7"/>
      <c r="AC2412" s="7"/>
    </row>
    <row r="2413" spans="1:29" x14ac:dyDescent="0.25">
      <c r="A2413" t="s">
        <v>2164</v>
      </c>
      <c r="B2413">
        <v>210123</v>
      </c>
      <c r="C2413" t="s">
        <v>11290</v>
      </c>
      <c r="D2413" s="6">
        <v>44592</v>
      </c>
      <c r="E2413" t="s">
        <v>123</v>
      </c>
      <c r="F2413">
        <v>79</v>
      </c>
      <c r="G2413">
        <v>-3.8</v>
      </c>
      <c r="H2413">
        <v>75.2</v>
      </c>
      <c r="I2413" t="s">
        <v>11847</v>
      </c>
      <c r="J2413" t="s">
        <v>10171</v>
      </c>
      <c r="K2413" t="s">
        <v>10327</v>
      </c>
      <c r="L2413" t="s">
        <v>5663</v>
      </c>
      <c r="M2413" t="s">
        <v>5663</v>
      </c>
      <c r="N2413" t="s">
        <v>5663</v>
      </c>
      <c r="O2413" t="s">
        <v>5663</v>
      </c>
      <c r="P2413" t="s">
        <v>5663</v>
      </c>
      <c r="Q2413">
        <v>74.616645345899997</v>
      </c>
      <c r="R2413">
        <v>7387.05</v>
      </c>
      <c r="T2413" s="13">
        <v>1492.33</v>
      </c>
      <c r="U2413" s="13">
        <v>-283.54000000000002</v>
      </c>
      <c r="V2413" s="13">
        <v>71.900000000000006</v>
      </c>
      <c r="W2413" s="13">
        <v>5406.69</v>
      </c>
      <c r="X2413" s="13">
        <v>204.49</v>
      </c>
      <c r="Y2413" s="13">
        <v>7387.05</v>
      </c>
      <c r="Z2413" s="7">
        <f t="shared" si="56"/>
        <v>7387.0499999999993</v>
      </c>
      <c r="AB2413" s="7"/>
      <c r="AC2413" s="7"/>
    </row>
    <row r="2414" spans="1:29" x14ac:dyDescent="0.25">
      <c r="A2414" t="s">
        <v>2164</v>
      </c>
      <c r="B2414">
        <v>210124</v>
      </c>
      <c r="C2414" t="s">
        <v>11291</v>
      </c>
      <c r="D2414" s="6">
        <v>44592</v>
      </c>
      <c r="E2414" t="s">
        <v>123</v>
      </c>
      <c r="F2414">
        <v>79</v>
      </c>
      <c r="G2414">
        <v>-3.8</v>
      </c>
      <c r="H2414">
        <v>75.2</v>
      </c>
      <c r="I2414" t="s">
        <v>11848</v>
      </c>
      <c r="J2414" t="s">
        <v>11849</v>
      </c>
      <c r="K2414" t="s">
        <v>11850</v>
      </c>
      <c r="L2414" t="s">
        <v>5663</v>
      </c>
      <c r="M2414" t="s">
        <v>5663</v>
      </c>
      <c r="N2414" t="s">
        <v>5663</v>
      </c>
      <c r="O2414" t="s">
        <v>5663</v>
      </c>
      <c r="P2414" t="s">
        <v>5663</v>
      </c>
      <c r="Q2414">
        <v>74.616645345899997</v>
      </c>
      <c r="R2414">
        <v>7387.05</v>
      </c>
      <c r="T2414" s="13">
        <v>1492.33</v>
      </c>
      <c r="U2414" s="13">
        <v>-283.54000000000002</v>
      </c>
      <c r="V2414" s="13">
        <v>71.900000000000006</v>
      </c>
      <c r="W2414" s="13">
        <v>5406.69</v>
      </c>
      <c r="X2414" s="13">
        <v>204.49</v>
      </c>
      <c r="Y2414" s="13">
        <v>7387.05</v>
      </c>
      <c r="Z2414" s="7">
        <f t="shared" si="56"/>
        <v>7387.0499999999993</v>
      </c>
      <c r="AB2414" s="7"/>
      <c r="AC2414" s="7"/>
    </row>
    <row r="2415" spans="1:29" x14ac:dyDescent="0.25">
      <c r="A2415" t="s">
        <v>2164</v>
      </c>
      <c r="B2415">
        <v>210125</v>
      </c>
      <c r="C2415" t="s">
        <v>11292</v>
      </c>
      <c r="D2415" s="6">
        <v>44592</v>
      </c>
      <c r="E2415" t="s">
        <v>123</v>
      </c>
      <c r="F2415">
        <v>20</v>
      </c>
      <c r="G2415">
        <v>-1.23</v>
      </c>
      <c r="H2415">
        <v>18.77</v>
      </c>
      <c r="I2415" t="s">
        <v>11851</v>
      </c>
      <c r="J2415" t="s">
        <v>11812</v>
      </c>
      <c r="K2415" t="s">
        <v>11813</v>
      </c>
      <c r="L2415" t="s">
        <v>5663</v>
      </c>
      <c r="M2415" t="s">
        <v>5663</v>
      </c>
      <c r="N2415" t="s">
        <v>5663</v>
      </c>
      <c r="O2415" t="s">
        <v>5663</v>
      </c>
      <c r="P2415" t="s">
        <v>5663</v>
      </c>
      <c r="Q2415">
        <v>74.616645345899997</v>
      </c>
      <c r="R2415">
        <v>1492.33</v>
      </c>
      <c r="T2415" s="13">
        <v>0</v>
      </c>
      <c r="U2415" s="13">
        <v>-91.78</v>
      </c>
      <c r="V2415" s="13">
        <v>71.900000000000006</v>
      </c>
      <c r="W2415" s="13">
        <v>1349.52</v>
      </c>
      <c r="X2415" s="13">
        <v>51.03</v>
      </c>
      <c r="Y2415" s="13">
        <v>1492.33</v>
      </c>
      <c r="Z2415" s="7">
        <f t="shared" si="56"/>
        <v>1492.33</v>
      </c>
      <c r="AB2415" s="7"/>
      <c r="AC2415" s="7"/>
    </row>
    <row r="2416" spans="1:29" x14ac:dyDescent="0.25">
      <c r="A2416" t="s">
        <v>2164</v>
      </c>
      <c r="B2416">
        <v>210126</v>
      </c>
      <c r="C2416" t="s">
        <v>11293</v>
      </c>
      <c r="D2416" s="6">
        <v>44592</v>
      </c>
      <c r="E2416" t="s">
        <v>123</v>
      </c>
      <c r="F2416">
        <v>40</v>
      </c>
      <c r="G2416">
        <v>-2.1</v>
      </c>
      <c r="H2416">
        <v>37.9</v>
      </c>
      <c r="I2416" t="s">
        <v>11852</v>
      </c>
      <c r="J2416" t="s">
        <v>11849</v>
      </c>
      <c r="K2416" t="s">
        <v>11850</v>
      </c>
      <c r="L2416" t="s">
        <v>5663</v>
      </c>
      <c r="M2416" t="s">
        <v>5663</v>
      </c>
      <c r="N2416" t="s">
        <v>5663</v>
      </c>
      <c r="O2416" t="s">
        <v>5663</v>
      </c>
      <c r="P2416" t="s">
        <v>5663</v>
      </c>
      <c r="Q2416">
        <v>74.616645345899997</v>
      </c>
      <c r="R2416">
        <v>2984.67</v>
      </c>
      <c r="T2416" s="13">
        <v>0</v>
      </c>
      <c r="U2416" s="13">
        <v>-156.69</v>
      </c>
      <c r="V2416" s="13">
        <v>71.900000000000006</v>
      </c>
      <c r="W2416" s="13">
        <v>2724.92</v>
      </c>
      <c r="X2416" s="13">
        <v>103.06</v>
      </c>
      <c r="Y2416" s="13">
        <v>2984.67</v>
      </c>
      <c r="Z2416" s="7">
        <f t="shared" si="56"/>
        <v>2984.67</v>
      </c>
      <c r="AB2416" s="7"/>
      <c r="AC2416" s="7"/>
    </row>
    <row r="2417" spans="1:29" x14ac:dyDescent="0.25">
      <c r="A2417" t="s">
        <v>2164</v>
      </c>
      <c r="B2417">
        <v>210127</v>
      </c>
      <c r="C2417" t="s">
        <v>11294</v>
      </c>
      <c r="D2417" s="6">
        <v>44592</v>
      </c>
      <c r="E2417" t="s">
        <v>123</v>
      </c>
      <c r="F2417">
        <v>79</v>
      </c>
      <c r="G2417">
        <v>-3.8</v>
      </c>
      <c r="H2417">
        <v>75.2</v>
      </c>
      <c r="I2417" t="s">
        <v>11853</v>
      </c>
      <c r="J2417" t="s">
        <v>11574</v>
      </c>
      <c r="K2417" t="s">
        <v>11575</v>
      </c>
      <c r="L2417" t="s">
        <v>5663</v>
      </c>
      <c r="M2417" t="s">
        <v>5663</v>
      </c>
      <c r="N2417" t="s">
        <v>5663</v>
      </c>
      <c r="O2417" t="s">
        <v>5663</v>
      </c>
      <c r="P2417" t="s">
        <v>5663</v>
      </c>
      <c r="Q2417">
        <v>74.616645345899997</v>
      </c>
      <c r="R2417">
        <v>7387.05</v>
      </c>
      <c r="T2417" s="13">
        <v>1492.33</v>
      </c>
      <c r="U2417" s="13">
        <v>-283.54000000000002</v>
      </c>
      <c r="V2417" s="13">
        <v>71.900000000000006</v>
      </c>
      <c r="W2417" s="13">
        <v>5406.69</v>
      </c>
      <c r="X2417" s="13">
        <v>204.49</v>
      </c>
      <c r="Y2417" s="13">
        <v>7387.05</v>
      </c>
      <c r="Z2417" s="7">
        <f t="shared" si="56"/>
        <v>7387.0499999999993</v>
      </c>
      <c r="AB2417" s="7"/>
      <c r="AC2417" s="7"/>
    </row>
    <row r="2418" spans="1:29" s="35" customFormat="1" x14ac:dyDescent="0.25">
      <c r="A2418" s="35" t="s">
        <v>2169</v>
      </c>
      <c r="B2418" s="35">
        <v>209256</v>
      </c>
      <c r="C2418" s="35" t="s">
        <v>10422</v>
      </c>
      <c r="D2418" s="36">
        <v>44510</v>
      </c>
      <c r="E2418" s="35" t="s">
        <v>123</v>
      </c>
      <c r="F2418" s="35">
        <v>99</v>
      </c>
      <c r="I2418" s="35" t="s">
        <v>10439</v>
      </c>
      <c r="J2418" s="35" t="s">
        <v>10455</v>
      </c>
      <c r="L2418" s="35" t="s">
        <v>5663</v>
      </c>
      <c r="M2418" s="35" t="s">
        <v>5663</v>
      </c>
      <c r="N2418" s="35" t="s">
        <v>5663</v>
      </c>
      <c r="O2418" s="35" t="s">
        <v>5663</v>
      </c>
      <c r="P2418" s="35" t="s">
        <v>5663</v>
      </c>
      <c r="Q2418" s="35">
        <v>74.268184300000001</v>
      </c>
      <c r="R2418" s="35">
        <v>7352.55</v>
      </c>
      <c r="U2418" s="35">
        <v>-368.85</v>
      </c>
      <c r="V2418" s="35">
        <v>73.430000000000007</v>
      </c>
      <c r="W2418" s="35">
        <v>6900.72</v>
      </c>
      <c r="X2418" s="35">
        <v>82.98</v>
      </c>
      <c r="Y2418" s="35">
        <f t="shared" ref="Y2418" si="57">+R2418</f>
        <v>7352.55</v>
      </c>
      <c r="Z2418" s="37">
        <f t="shared" si="56"/>
        <v>7352.55</v>
      </c>
      <c r="AA2418" s="37"/>
    </row>
    <row r="2419" spans="1:29" x14ac:dyDescent="0.25">
      <c r="A2419" t="s">
        <v>2169</v>
      </c>
      <c r="B2419">
        <v>209268</v>
      </c>
      <c r="C2419" t="s">
        <v>10423</v>
      </c>
      <c r="D2419" s="6">
        <v>44510</v>
      </c>
      <c r="E2419" t="s">
        <v>123</v>
      </c>
      <c r="F2419">
        <v>56</v>
      </c>
      <c r="I2419" t="s">
        <v>10440</v>
      </c>
      <c r="J2419" t="s">
        <v>10455</v>
      </c>
      <c r="L2419" t="s">
        <v>5663</v>
      </c>
      <c r="M2419" t="s">
        <v>5663</v>
      </c>
      <c r="N2419" t="s">
        <v>5663</v>
      </c>
      <c r="O2419" t="s">
        <v>5663</v>
      </c>
      <c r="P2419" t="s">
        <v>5663</v>
      </c>
      <c r="Q2419">
        <v>74.268184300000001</v>
      </c>
      <c r="R2419">
        <v>4159.0200000000004</v>
      </c>
      <c r="U2419" s="13">
        <v>-208.64</v>
      </c>
      <c r="V2419" s="13">
        <v>73.430000000000007</v>
      </c>
      <c r="W2419" s="13">
        <v>3903.44</v>
      </c>
      <c r="X2419" s="13">
        <v>46.94</v>
      </c>
      <c r="Y2419" s="35">
        <f t="shared" ref="Y2419:Y2459" si="58">+R2419</f>
        <v>4159.0200000000004</v>
      </c>
      <c r="Z2419" s="37">
        <f t="shared" ref="Z2419:Z2482" si="59">+W2419+X2419-U2419+T2419</f>
        <v>4159.0200000000004</v>
      </c>
      <c r="AA2419" s="37"/>
    </row>
    <row r="2420" spans="1:29" x14ac:dyDescent="0.25">
      <c r="A2420" t="s">
        <v>2169</v>
      </c>
      <c r="B2420">
        <v>209309</v>
      </c>
      <c r="C2420" t="s">
        <v>10424</v>
      </c>
      <c r="D2420" s="6">
        <v>44515</v>
      </c>
      <c r="E2420" t="s">
        <v>123</v>
      </c>
      <c r="F2420">
        <v>16</v>
      </c>
      <c r="I2420" t="s">
        <v>10441</v>
      </c>
      <c r="J2420" t="s">
        <v>10456</v>
      </c>
      <c r="L2420" t="s">
        <v>5663</v>
      </c>
      <c r="M2420" t="s">
        <v>5663</v>
      </c>
      <c r="N2420" t="s">
        <v>5663</v>
      </c>
      <c r="O2420" t="s">
        <v>5663</v>
      </c>
      <c r="P2420" t="s">
        <v>5663</v>
      </c>
      <c r="Q2420">
        <v>74.381826390000001</v>
      </c>
      <c r="R2420">
        <v>1190.1099999999999</v>
      </c>
      <c r="U2420" s="13">
        <v>-59.26</v>
      </c>
      <c r="V2420" s="13">
        <v>72.989999999999995</v>
      </c>
      <c r="W2420" s="13">
        <v>1108.56</v>
      </c>
      <c r="X2420" s="13">
        <v>22.29</v>
      </c>
      <c r="Y2420" s="35">
        <f t="shared" si="58"/>
        <v>1190.1099999999999</v>
      </c>
      <c r="Z2420" s="37">
        <f t="shared" si="59"/>
        <v>1190.1099999999999</v>
      </c>
      <c r="AA2420" s="37"/>
    </row>
    <row r="2421" spans="1:29" x14ac:dyDescent="0.25">
      <c r="A2421" t="s">
        <v>2169</v>
      </c>
      <c r="B2421">
        <v>209312</v>
      </c>
      <c r="C2421" t="s">
        <v>10425</v>
      </c>
      <c r="D2421" s="6">
        <v>44515</v>
      </c>
      <c r="E2421" t="s">
        <v>123</v>
      </c>
      <c r="F2421">
        <v>32</v>
      </c>
      <c r="I2421" t="s">
        <v>10442</v>
      </c>
      <c r="J2421" t="s">
        <v>10457</v>
      </c>
      <c r="L2421" t="s">
        <v>5663</v>
      </c>
      <c r="M2421" t="s">
        <v>5663</v>
      </c>
      <c r="N2421" t="s">
        <v>5663</v>
      </c>
      <c r="O2421" t="s">
        <v>5663</v>
      </c>
      <c r="P2421" t="s">
        <v>5663</v>
      </c>
      <c r="Q2421">
        <v>74.381826390000001</v>
      </c>
      <c r="R2421">
        <v>2380.2199999999998</v>
      </c>
      <c r="U2421" s="13">
        <v>-118.51</v>
      </c>
      <c r="V2421" s="13">
        <v>72.989999999999995</v>
      </c>
      <c r="W2421" s="13">
        <v>2217.13</v>
      </c>
      <c r="X2421" s="13">
        <v>44.58</v>
      </c>
      <c r="Y2421" s="35">
        <f t="shared" si="58"/>
        <v>2380.2199999999998</v>
      </c>
      <c r="Z2421" s="37">
        <f t="shared" si="59"/>
        <v>2380.2200000000003</v>
      </c>
      <c r="AA2421" s="37"/>
    </row>
    <row r="2422" spans="1:29" x14ac:dyDescent="0.25">
      <c r="A2422" t="s">
        <v>2169</v>
      </c>
      <c r="B2422">
        <v>209321</v>
      </c>
      <c r="C2422" t="s">
        <v>10426</v>
      </c>
      <c r="D2422" s="6">
        <v>44515</v>
      </c>
      <c r="E2422" t="s">
        <v>123</v>
      </c>
      <c r="F2422">
        <v>99</v>
      </c>
      <c r="I2422" t="s">
        <v>10443</v>
      </c>
      <c r="J2422" t="s">
        <v>1934</v>
      </c>
      <c r="L2422" t="s">
        <v>5663</v>
      </c>
      <c r="M2422" t="s">
        <v>5663</v>
      </c>
      <c r="N2422" t="s">
        <v>5663</v>
      </c>
      <c r="O2422" t="s">
        <v>5663</v>
      </c>
      <c r="P2422" t="s">
        <v>5663</v>
      </c>
      <c r="Q2422">
        <v>74.381826390000001</v>
      </c>
      <c r="R2422">
        <v>7363.8</v>
      </c>
      <c r="U2422" s="13">
        <v>-365.24</v>
      </c>
      <c r="V2422" s="13">
        <v>72.709999999999994</v>
      </c>
      <c r="W2422" s="13">
        <v>6832.79</v>
      </c>
      <c r="X2422" s="13">
        <v>165.77</v>
      </c>
      <c r="Y2422" s="35">
        <f t="shared" si="58"/>
        <v>7363.8</v>
      </c>
      <c r="Z2422" s="37">
        <f t="shared" si="59"/>
        <v>7363.8</v>
      </c>
      <c r="AA2422" s="37"/>
    </row>
    <row r="2423" spans="1:29" x14ac:dyDescent="0.25">
      <c r="A2423" t="s">
        <v>2169</v>
      </c>
      <c r="B2423">
        <v>209323</v>
      </c>
      <c r="C2423" t="s">
        <v>10427</v>
      </c>
      <c r="D2423" s="6">
        <v>44515</v>
      </c>
      <c r="E2423" t="s">
        <v>123</v>
      </c>
      <c r="F2423">
        <v>79</v>
      </c>
      <c r="I2423" t="s">
        <v>10444</v>
      </c>
      <c r="J2423" t="s">
        <v>10458</v>
      </c>
      <c r="L2423" t="s">
        <v>5663</v>
      </c>
      <c r="M2423" t="s">
        <v>5663</v>
      </c>
      <c r="N2423" t="s">
        <v>5663</v>
      </c>
      <c r="O2423" t="s">
        <v>5663</v>
      </c>
      <c r="P2423" t="s">
        <v>5663</v>
      </c>
      <c r="Q2423">
        <v>74.381826390000001</v>
      </c>
      <c r="R2423">
        <v>5876.16</v>
      </c>
      <c r="U2423" s="13">
        <v>-291.45</v>
      </c>
      <c r="V2423" s="13">
        <v>72.709999999999994</v>
      </c>
      <c r="W2423" s="13">
        <v>5452.43</v>
      </c>
      <c r="X2423" s="13">
        <v>132.28</v>
      </c>
      <c r="Y2423" s="35">
        <f t="shared" si="58"/>
        <v>5876.16</v>
      </c>
      <c r="Z2423" s="37">
        <f t="shared" si="59"/>
        <v>5876.16</v>
      </c>
      <c r="AA2423" s="37"/>
    </row>
    <row r="2424" spans="1:29" x14ac:dyDescent="0.25">
      <c r="A2424" t="s">
        <v>2169</v>
      </c>
      <c r="B2424">
        <v>209374</v>
      </c>
      <c r="C2424" t="s">
        <v>10428</v>
      </c>
      <c r="D2424" s="6">
        <v>44522</v>
      </c>
      <c r="E2424" t="s">
        <v>123</v>
      </c>
      <c r="F2424">
        <v>99</v>
      </c>
      <c r="I2424" t="s">
        <v>10445</v>
      </c>
      <c r="J2424" t="s">
        <v>1934</v>
      </c>
      <c r="L2424" t="s">
        <v>5663</v>
      </c>
      <c r="M2424" t="s">
        <v>5663</v>
      </c>
      <c r="N2424" t="s">
        <v>5663</v>
      </c>
      <c r="O2424" t="s">
        <v>5663</v>
      </c>
      <c r="P2424" t="s">
        <v>5663</v>
      </c>
      <c r="Q2424">
        <v>74.403240499999995</v>
      </c>
      <c r="R2424">
        <v>7365.92</v>
      </c>
      <c r="U2424" s="13">
        <v>-365.88</v>
      </c>
      <c r="V2424" s="13">
        <v>72.83</v>
      </c>
      <c r="W2424" s="13">
        <v>6844.74</v>
      </c>
      <c r="X2424" s="13">
        <v>155.30000000000001</v>
      </c>
      <c r="Y2424" s="35">
        <f t="shared" si="58"/>
        <v>7365.92</v>
      </c>
      <c r="Z2424" s="37">
        <f t="shared" si="59"/>
        <v>7365.92</v>
      </c>
      <c r="AA2424" s="37"/>
    </row>
    <row r="2425" spans="1:29" x14ac:dyDescent="0.25">
      <c r="A2425" t="s">
        <v>2169</v>
      </c>
      <c r="B2425">
        <v>209385</v>
      </c>
      <c r="C2425" t="s">
        <v>10429</v>
      </c>
      <c r="D2425" s="6">
        <v>44522</v>
      </c>
      <c r="E2425" t="s">
        <v>123</v>
      </c>
      <c r="F2425">
        <v>79</v>
      </c>
      <c r="I2425" t="s">
        <v>10446</v>
      </c>
      <c r="J2425" t="s">
        <v>10459</v>
      </c>
      <c r="L2425" t="s">
        <v>5663</v>
      </c>
      <c r="M2425" t="s">
        <v>5663</v>
      </c>
      <c r="N2425" t="s">
        <v>5663</v>
      </c>
      <c r="O2425" t="s">
        <v>5663</v>
      </c>
      <c r="P2425" t="s">
        <v>5663</v>
      </c>
      <c r="Q2425">
        <v>74.403240499999995</v>
      </c>
      <c r="R2425">
        <v>5877.86</v>
      </c>
      <c r="U2425" s="13">
        <v>-292.35000000000002</v>
      </c>
      <c r="V2425" s="13">
        <v>72.930000000000007</v>
      </c>
      <c r="W2425" s="13">
        <v>5469.35</v>
      </c>
      <c r="X2425" s="13">
        <v>116.16</v>
      </c>
      <c r="Y2425" s="35">
        <f t="shared" si="58"/>
        <v>5877.86</v>
      </c>
      <c r="Z2425" s="37">
        <f t="shared" si="59"/>
        <v>5877.8600000000006</v>
      </c>
      <c r="AA2425" s="37"/>
    </row>
    <row r="2426" spans="1:29" x14ac:dyDescent="0.25">
      <c r="A2426" t="s">
        <v>2169</v>
      </c>
      <c r="B2426">
        <v>209396</v>
      </c>
      <c r="C2426" t="s">
        <v>10430</v>
      </c>
      <c r="D2426" s="6">
        <v>44523</v>
      </c>
      <c r="E2426" t="s">
        <v>123</v>
      </c>
      <c r="F2426">
        <v>79</v>
      </c>
      <c r="I2426" t="s">
        <v>10447</v>
      </c>
      <c r="J2426" t="s">
        <v>10460</v>
      </c>
      <c r="L2426" t="s">
        <v>5663</v>
      </c>
      <c r="M2426" t="s">
        <v>5663</v>
      </c>
      <c r="N2426" t="s">
        <v>5663</v>
      </c>
      <c r="O2426" t="s">
        <v>5663</v>
      </c>
      <c r="P2426" t="s">
        <v>5663</v>
      </c>
      <c r="Q2426">
        <v>74.484512190000004</v>
      </c>
      <c r="R2426">
        <v>5884.28</v>
      </c>
      <c r="U2426" s="13">
        <v>-292.10000000000002</v>
      </c>
      <c r="V2426" s="13">
        <v>72.87</v>
      </c>
      <c r="W2426" s="13">
        <v>5464.63</v>
      </c>
      <c r="X2426" s="13">
        <v>127.55</v>
      </c>
      <c r="Y2426" s="35">
        <f t="shared" si="58"/>
        <v>5884.28</v>
      </c>
      <c r="Z2426" s="37">
        <f t="shared" si="59"/>
        <v>5884.2800000000007</v>
      </c>
      <c r="AA2426" s="37"/>
    </row>
    <row r="2427" spans="1:29" x14ac:dyDescent="0.25">
      <c r="A2427" t="s">
        <v>2169</v>
      </c>
      <c r="B2427">
        <v>209406</v>
      </c>
      <c r="C2427" t="s">
        <v>10431</v>
      </c>
      <c r="D2427" s="6">
        <v>44523</v>
      </c>
      <c r="E2427" t="s">
        <v>123</v>
      </c>
      <c r="F2427">
        <v>99</v>
      </c>
      <c r="I2427" t="s">
        <v>10448</v>
      </c>
      <c r="J2427" t="s">
        <v>10461</v>
      </c>
      <c r="L2427" t="s">
        <v>5663</v>
      </c>
      <c r="M2427" t="s">
        <v>5663</v>
      </c>
      <c r="N2427" t="s">
        <v>5663</v>
      </c>
      <c r="O2427" t="s">
        <v>5663</v>
      </c>
      <c r="P2427" t="s">
        <v>5663</v>
      </c>
      <c r="Q2427">
        <v>74.484512190000004</v>
      </c>
      <c r="R2427">
        <v>7373.97</v>
      </c>
      <c r="U2427" s="13">
        <v>-366.32</v>
      </c>
      <c r="V2427" s="13">
        <v>72.930000000000007</v>
      </c>
      <c r="W2427" s="13">
        <v>6853.33</v>
      </c>
      <c r="X2427" s="13">
        <v>154.32</v>
      </c>
      <c r="Y2427" s="35">
        <f t="shared" si="58"/>
        <v>7373.97</v>
      </c>
      <c r="Z2427" s="37">
        <f t="shared" si="59"/>
        <v>7373.9699999999993</v>
      </c>
      <c r="AA2427" s="37"/>
    </row>
    <row r="2428" spans="1:29" x14ac:dyDescent="0.25">
      <c r="A2428" t="s">
        <v>2169</v>
      </c>
      <c r="B2428">
        <v>209411</v>
      </c>
      <c r="C2428" t="s">
        <v>10432</v>
      </c>
      <c r="D2428" s="6">
        <v>44523</v>
      </c>
      <c r="E2428" t="s">
        <v>123</v>
      </c>
      <c r="F2428">
        <v>79</v>
      </c>
      <c r="I2428" t="s">
        <v>10449</v>
      </c>
      <c r="J2428" t="s">
        <v>10461</v>
      </c>
      <c r="L2428" t="s">
        <v>5663</v>
      </c>
      <c r="M2428" t="s">
        <v>5663</v>
      </c>
      <c r="N2428" t="s">
        <v>5663</v>
      </c>
      <c r="O2428" t="s">
        <v>5663</v>
      </c>
      <c r="P2428" t="s">
        <v>5663</v>
      </c>
      <c r="Q2428">
        <v>74.484512190000004</v>
      </c>
      <c r="R2428">
        <v>5884.28</v>
      </c>
      <c r="U2428" s="13">
        <v>-292.33</v>
      </c>
      <c r="V2428" s="13">
        <v>72.930000000000007</v>
      </c>
      <c r="W2428" s="13">
        <v>5468.8</v>
      </c>
      <c r="X2428" s="13">
        <v>123.15</v>
      </c>
      <c r="Y2428" s="35">
        <f t="shared" si="58"/>
        <v>5884.28</v>
      </c>
      <c r="Z2428" s="37">
        <f t="shared" si="59"/>
        <v>5884.28</v>
      </c>
      <c r="AA2428" s="37"/>
    </row>
    <row r="2429" spans="1:29" x14ac:dyDescent="0.25">
      <c r="A2429" t="s">
        <v>2169</v>
      </c>
      <c r="B2429">
        <v>209432</v>
      </c>
      <c r="C2429" t="s">
        <v>10433</v>
      </c>
      <c r="D2429" s="6">
        <v>44524</v>
      </c>
      <c r="E2429" t="s">
        <v>123</v>
      </c>
      <c r="F2429">
        <v>32</v>
      </c>
      <c r="I2429" t="s">
        <v>10450</v>
      </c>
      <c r="J2429" t="s">
        <v>10462</v>
      </c>
      <c r="L2429" t="s">
        <v>5663</v>
      </c>
      <c r="M2429" t="s">
        <v>5663</v>
      </c>
      <c r="N2429" t="s">
        <v>5663</v>
      </c>
      <c r="O2429" t="s">
        <v>5663</v>
      </c>
      <c r="P2429" t="s">
        <v>5663</v>
      </c>
      <c r="Q2429">
        <v>74.555441329999994</v>
      </c>
      <c r="R2429">
        <v>2385.77</v>
      </c>
      <c r="U2429" s="13">
        <v>-118.39</v>
      </c>
      <c r="V2429" s="13">
        <v>72.92</v>
      </c>
      <c r="W2429" s="13">
        <v>2214.89</v>
      </c>
      <c r="X2429" s="13">
        <v>52.49</v>
      </c>
      <c r="Y2429" s="35">
        <f t="shared" si="58"/>
        <v>2385.77</v>
      </c>
      <c r="Z2429" s="37">
        <f t="shared" si="59"/>
        <v>2385.7699999999995</v>
      </c>
      <c r="AA2429" s="37"/>
    </row>
    <row r="2430" spans="1:29" x14ac:dyDescent="0.25">
      <c r="A2430" t="s">
        <v>2169</v>
      </c>
      <c r="B2430">
        <v>209449</v>
      </c>
      <c r="C2430" t="s">
        <v>10434</v>
      </c>
      <c r="D2430" s="6">
        <v>44529</v>
      </c>
      <c r="E2430" t="s">
        <v>123</v>
      </c>
      <c r="F2430">
        <v>50</v>
      </c>
      <c r="I2430" t="s">
        <v>10451</v>
      </c>
      <c r="J2430" t="s">
        <v>10463</v>
      </c>
      <c r="L2430" t="s">
        <v>5663</v>
      </c>
      <c r="M2430" t="s">
        <v>5663</v>
      </c>
      <c r="N2430" t="s">
        <v>5663</v>
      </c>
      <c r="O2430" t="s">
        <v>5663</v>
      </c>
      <c r="P2430" t="s">
        <v>5663</v>
      </c>
      <c r="Q2430">
        <v>75.125137890000005</v>
      </c>
      <c r="R2430">
        <v>3756.26</v>
      </c>
      <c r="U2430" s="13">
        <v>-184.63</v>
      </c>
      <c r="V2430" s="13">
        <v>72.77</v>
      </c>
      <c r="W2430" s="13">
        <v>3454.11</v>
      </c>
      <c r="X2430" s="13">
        <v>117.52</v>
      </c>
      <c r="Y2430" s="35">
        <f t="shared" si="58"/>
        <v>3756.26</v>
      </c>
      <c r="Z2430" s="37">
        <f t="shared" si="59"/>
        <v>3756.26</v>
      </c>
      <c r="AA2430" s="37"/>
    </row>
    <row r="2431" spans="1:29" x14ac:dyDescent="0.25">
      <c r="A2431" t="s">
        <v>2169</v>
      </c>
      <c r="B2431">
        <v>209468</v>
      </c>
      <c r="C2431" t="s">
        <v>10435</v>
      </c>
      <c r="D2431" s="6">
        <v>44529</v>
      </c>
      <c r="E2431" t="s">
        <v>123</v>
      </c>
      <c r="F2431">
        <v>71</v>
      </c>
      <c r="I2431" t="s">
        <v>10452</v>
      </c>
      <c r="J2431" t="s">
        <v>10464</v>
      </c>
      <c r="L2431" t="s">
        <v>5663</v>
      </c>
      <c r="M2431" t="s">
        <v>5663</v>
      </c>
      <c r="N2431" t="s">
        <v>5663</v>
      </c>
      <c r="O2431" t="s">
        <v>5663</v>
      </c>
      <c r="P2431" t="s">
        <v>5663</v>
      </c>
      <c r="Q2431">
        <v>75.125137890000005</v>
      </c>
      <c r="R2431">
        <v>5333.88</v>
      </c>
      <c r="U2431" s="13">
        <v>-262.57</v>
      </c>
      <c r="V2431" s="13">
        <v>72.88</v>
      </c>
      <c r="W2431" s="13">
        <v>4912.05</v>
      </c>
      <c r="X2431" s="13">
        <v>159.26</v>
      </c>
      <c r="Y2431" s="35">
        <f t="shared" si="58"/>
        <v>5333.88</v>
      </c>
      <c r="Z2431" s="37">
        <f t="shared" si="59"/>
        <v>5333.88</v>
      </c>
      <c r="AA2431" s="37"/>
    </row>
    <row r="2432" spans="1:29" x14ac:dyDescent="0.25">
      <c r="A2432" t="s">
        <v>2169</v>
      </c>
      <c r="B2432">
        <v>209481</v>
      </c>
      <c r="C2432" t="s">
        <v>10436</v>
      </c>
      <c r="D2432" s="6">
        <v>44529</v>
      </c>
      <c r="E2432" t="s">
        <v>123</v>
      </c>
      <c r="F2432">
        <v>79</v>
      </c>
      <c r="I2432" t="s">
        <v>10453</v>
      </c>
      <c r="J2432" t="s">
        <v>10465</v>
      </c>
      <c r="L2432" t="s">
        <v>5663</v>
      </c>
      <c r="M2432" t="s">
        <v>5663</v>
      </c>
      <c r="N2432" t="s">
        <v>5663</v>
      </c>
      <c r="O2432" t="s">
        <v>5663</v>
      </c>
      <c r="P2432" t="s">
        <v>5663</v>
      </c>
      <c r="Q2432">
        <v>75.125137890000005</v>
      </c>
      <c r="R2432">
        <v>5934.89</v>
      </c>
      <c r="U2432" s="13">
        <v>-291.93</v>
      </c>
      <c r="V2432" s="13">
        <v>72.819999999999993</v>
      </c>
      <c r="W2432" s="13">
        <v>5461.22</v>
      </c>
      <c r="X2432" s="13">
        <v>181.74</v>
      </c>
      <c r="Y2432" s="35">
        <f t="shared" si="58"/>
        <v>5934.89</v>
      </c>
      <c r="Z2432" s="37">
        <f t="shared" si="59"/>
        <v>5934.89</v>
      </c>
      <c r="AA2432" s="37"/>
    </row>
    <row r="2433" spans="1:27" x14ac:dyDescent="0.25">
      <c r="A2433" t="s">
        <v>2169</v>
      </c>
      <c r="B2433">
        <v>209496</v>
      </c>
      <c r="C2433" t="s">
        <v>10437</v>
      </c>
      <c r="D2433" s="6">
        <v>44529</v>
      </c>
      <c r="E2433" t="s">
        <v>123</v>
      </c>
      <c r="F2433">
        <v>99</v>
      </c>
      <c r="I2433" t="s">
        <v>10454</v>
      </c>
      <c r="J2433" t="s">
        <v>10466</v>
      </c>
      <c r="L2433" t="s">
        <v>5663</v>
      </c>
      <c r="M2433" t="s">
        <v>5663</v>
      </c>
      <c r="N2433" t="s">
        <v>5663</v>
      </c>
      <c r="O2433" t="s">
        <v>5663</v>
      </c>
      <c r="P2433" t="s">
        <v>5663</v>
      </c>
      <c r="Q2433">
        <v>75.125137890000005</v>
      </c>
      <c r="R2433">
        <v>7437.39</v>
      </c>
      <c r="U2433" s="13">
        <v>-366.01</v>
      </c>
      <c r="V2433" s="13">
        <v>72.86</v>
      </c>
      <c r="W2433" s="13">
        <v>6847.28</v>
      </c>
      <c r="X2433" s="13">
        <v>224.1</v>
      </c>
      <c r="Y2433" s="35">
        <f t="shared" si="58"/>
        <v>7437.39</v>
      </c>
      <c r="Z2433" s="37">
        <f t="shared" si="59"/>
        <v>7437.39</v>
      </c>
      <c r="AA2433" s="37"/>
    </row>
    <row r="2434" spans="1:27" x14ac:dyDescent="0.25">
      <c r="A2434" t="s">
        <v>2169</v>
      </c>
      <c r="B2434">
        <v>209545</v>
      </c>
      <c r="C2434" t="s">
        <v>10438</v>
      </c>
      <c r="D2434" s="6">
        <v>44536</v>
      </c>
      <c r="E2434" t="s">
        <v>123</v>
      </c>
      <c r="F2434">
        <v>99</v>
      </c>
      <c r="L2434" t="s">
        <v>5663</v>
      </c>
      <c r="M2434" t="s">
        <v>5663</v>
      </c>
      <c r="N2434" t="s">
        <v>5663</v>
      </c>
      <c r="O2434" t="s">
        <v>5663</v>
      </c>
      <c r="P2434" t="s">
        <v>5663</v>
      </c>
      <c r="Q2434">
        <v>75.386709620000005</v>
      </c>
      <c r="R2434">
        <v>7463.28</v>
      </c>
      <c r="T2434" s="13">
        <v>0</v>
      </c>
      <c r="U2434" s="13">
        <v>-369.47</v>
      </c>
      <c r="V2434" s="13">
        <v>73.55</v>
      </c>
      <c r="W2434" s="13">
        <v>6912.17</v>
      </c>
      <c r="X2434" s="13">
        <v>181.64</v>
      </c>
      <c r="Y2434" s="35">
        <f t="shared" si="58"/>
        <v>7463.28</v>
      </c>
      <c r="Z2434" s="37">
        <f t="shared" si="59"/>
        <v>7463.2800000000007</v>
      </c>
      <c r="AA2434" s="37"/>
    </row>
    <row r="2435" spans="1:27" x14ac:dyDescent="0.25">
      <c r="A2435" t="s">
        <v>2169</v>
      </c>
      <c r="B2435">
        <v>209547</v>
      </c>
      <c r="C2435" t="s">
        <v>11061</v>
      </c>
      <c r="D2435" s="6">
        <v>44536</v>
      </c>
      <c r="E2435" t="s">
        <v>123</v>
      </c>
      <c r="F2435">
        <v>48</v>
      </c>
      <c r="L2435" t="s">
        <v>5663</v>
      </c>
      <c r="M2435" t="s">
        <v>5663</v>
      </c>
      <c r="N2435" t="s">
        <v>5663</v>
      </c>
      <c r="O2435" t="s">
        <v>5663</v>
      </c>
      <c r="P2435" t="s">
        <v>5663</v>
      </c>
      <c r="Q2435">
        <v>75.386709620000005</v>
      </c>
      <c r="R2435">
        <v>3618.56</v>
      </c>
      <c r="T2435" s="13">
        <v>0</v>
      </c>
      <c r="U2435" s="13">
        <v>-179.13</v>
      </c>
      <c r="V2435" s="13">
        <v>73.55</v>
      </c>
      <c r="W2435" s="13">
        <v>3351.36</v>
      </c>
      <c r="X2435" s="13">
        <v>88.07</v>
      </c>
      <c r="Y2435" s="35">
        <f t="shared" si="58"/>
        <v>3618.56</v>
      </c>
      <c r="Z2435" s="37">
        <f t="shared" si="59"/>
        <v>3618.5600000000004</v>
      </c>
      <c r="AA2435" s="37"/>
    </row>
    <row r="2436" spans="1:27" x14ac:dyDescent="0.25">
      <c r="A2436" t="s">
        <v>2169</v>
      </c>
      <c r="B2436">
        <v>209572</v>
      </c>
      <c r="C2436" t="s">
        <v>11062</v>
      </c>
      <c r="D2436" s="6">
        <v>44536</v>
      </c>
      <c r="E2436" t="s">
        <v>123</v>
      </c>
      <c r="F2436">
        <v>79</v>
      </c>
      <c r="L2436" t="s">
        <v>5663</v>
      </c>
      <c r="M2436" t="s">
        <v>5663</v>
      </c>
      <c r="N2436" t="s">
        <v>5663</v>
      </c>
      <c r="O2436" t="s">
        <v>5663</v>
      </c>
      <c r="P2436" t="s">
        <v>5663</v>
      </c>
      <c r="Q2436">
        <v>75.386709620000005</v>
      </c>
      <c r="R2436">
        <v>5955.55</v>
      </c>
      <c r="T2436" s="13">
        <v>0</v>
      </c>
      <c r="U2436" s="13">
        <v>-294.77</v>
      </c>
      <c r="V2436" s="13">
        <v>73.540000000000006</v>
      </c>
      <c r="W2436" s="13">
        <v>5514.71</v>
      </c>
      <c r="X2436" s="13">
        <v>146.07</v>
      </c>
      <c r="Y2436" s="35">
        <f t="shared" si="58"/>
        <v>5955.55</v>
      </c>
      <c r="Z2436" s="37">
        <f t="shared" si="59"/>
        <v>5955.5499999999993</v>
      </c>
      <c r="AA2436" s="37"/>
    </row>
    <row r="2437" spans="1:27" x14ac:dyDescent="0.25">
      <c r="A2437" t="s">
        <v>2169</v>
      </c>
      <c r="B2437">
        <v>209601</v>
      </c>
      <c r="C2437" t="s">
        <v>11063</v>
      </c>
      <c r="D2437" s="6">
        <v>44538</v>
      </c>
      <c r="E2437" t="s">
        <v>123</v>
      </c>
      <c r="F2437">
        <v>20</v>
      </c>
      <c r="L2437" t="s">
        <v>5663</v>
      </c>
      <c r="M2437" t="s">
        <v>5663</v>
      </c>
      <c r="N2437" t="s">
        <v>5663</v>
      </c>
      <c r="O2437" t="s">
        <v>5663</v>
      </c>
      <c r="P2437" t="s">
        <v>5663</v>
      </c>
      <c r="Q2437">
        <v>75.414945369999998</v>
      </c>
      <c r="R2437">
        <v>1508.3</v>
      </c>
      <c r="T2437" s="13">
        <v>0</v>
      </c>
      <c r="U2437" s="13">
        <v>-74.650000000000006</v>
      </c>
      <c r="V2437" s="13">
        <v>73.569999999999993</v>
      </c>
      <c r="W2437" s="13">
        <v>1396.8</v>
      </c>
      <c r="X2437" s="13">
        <v>36.85</v>
      </c>
      <c r="Y2437" s="35">
        <f t="shared" si="58"/>
        <v>1508.3</v>
      </c>
      <c r="Z2437" s="37">
        <f t="shared" si="59"/>
        <v>1508.3</v>
      </c>
      <c r="AA2437" s="37"/>
    </row>
    <row r="2438" spans="1:27" x14ac:dyDescent="0.25">
      <c r="A2438" t="s">
        <v>2169</v>
      </c>
      <c r="B2438">
        <v>209606</v>
      </c>
      <c r="C2438" t="s">
        <v>11064</v>
      </c>
      <c r="D2438" s="6">
        <v>44538</v>
      </c>
      <c r="E2438" t="s">
        <v>123</v>
      </c>
      <c r="F2438">
        <v>99</v>
      </c>
      <c r="L2438" t="s">
        <v>5663</v>
      </c>
      <c r="M2438" t="s">
        <v>5663</v>
      </c>
      <c r="N2438" t="s">
        <v>5663</v>
      </c>
      <c r="O2438" t="s">
        <v>5663</v>
      </c>
      <c r="P2438" t="s">
        <v>5663</v>
      </c>
      <c r="Q2438">
        <v>75.414945369999998</v>
      </c>
      <c r="R2438">
        <v>7466.08</v>
      </c>
      <c r="T2438" s="13">
        <v>0</v>
      </c>
      <c r="U2438" s="13">
        <v>-368.87</v>
      </c>
      <c r="V2438" s="13">
        <v>73.44</v>
      </c>
      <c r="W2438" s="13">
        <v>6901.2</v>
      </c>
      <c r="X2438" s="13">
        <v>196.01</v>
      </c>
      <c r="Y2438" s="35">
        <f t="shared" si="58"/>
        <v>7466.08</v>
      </c>
      <c r="Z2438" s="37">
        <f t="shared" si="59"/>
        <v>7466.08</v>
      </c>
      <c r="AA2438" s="37"/>
    </row>
    <row r="2439" spans="1:27" x14ac:dyDescent="0.25">
      <c r="A2439" t="s">
        <v>2169</v>
      </c>
      <c r="B2439">
        <v>209614</v>
      </c>
      <c r="C2439" t="s">
        <v>11065</v>
      </c>
      <c r="D2439" s="6">
        <v>44539</v>
      </c>
      <c r="E2439" t="s">
        <v>123</v>
      </c>
      <c r="F2439">
        <v>99</v>
      </c>
      <c r="L2439" t="s">
        <v>5663</v>
      </c>
      <c r="M2439" t="s">
        <v>5663</v>
      </c>
      <c r="N2439" t="s">
        <v>5663</v>
      </c>
      <c r="O2439" t="s">
        <v>5663</v>
      </c>
      <c r="P2439" t="s">
        <v>5663</v>
      </c>
      <c r="Q2439">
        <v>75.590984410000004</v>
      </c>
      <c r="R2439">
        <v>7483.51</v>
      </c>
      <c r="T2439" s="13">
        <v>0</v>
      </c>
      <c r="U2439" s="13">
        <v>-369.43</v>
      </c>
      <c r="V2439" s="13">
        <v>73.540000000000006</v>
      </c>
      <c r="W2439" s="13">
        <v>6911.33</v>
      </c>
      <c r="X2439" s="13">
        <v>202.75</v>
      </c>
      <c r="Y2439" s="35">
        <f t="shared" si="58"/>
        <v>7483.51</v>
      </c>
      <c r="Z2439" s="37">
        <f t="shared" si="59"/>
        <v>7483.51</v>
      </c>
      <c r="AA2439" s="37"/>
    </row>
    <row r="2440" spans="1:27" x14ac:dyDescent="0.25">
      <c r="A2440" t="s">
        <v>2169</v>
      </c>
      <c r="B2440">
        <v>209616</v>
      </c>
      <c r="C2440" t="s">
        <v>11066</v>
      </c>
      <c r="D2440" s="6">
        <v>44539</v>
      </c>
      <c r="E2440" t="s">
        <v>123</v>
      </c>
      <c r="F2440">
        <v>79</v>
      </c>
      <c r="L2440" t="s">
        <v>5663</v>
      </c>
      <c r="M2440" t="s">
        <v>5663</v>
      </c>
      <c r="N2440" t="s">
        <v>5663</v>
      </c>
      <c r="O2440" t="s">
        <v>5663</v>
      </c>
      <c r="P2440" t="s">
        <v>5663</v>
      </c>
      <c r="Q2440">
        <v>75.590984410000004</v>
      </c>
      <c r="R2440">
        <v>5971.69</v>
      </c>
      <c r="T2440" s="13">
        <v>0</v>
      </c>
      <c r="U2440" s="13">
        <v>-294.79000000000002</v>
      </c>
      <c r="V2440" s="13">
        <v>73.540000000000006</v>
      </c>
      <c r="W2440" s="13">
        <v>5515.11</v>
      </c>
      <c r="X2440" s="13">
        <v>161.79</v>
      </c>
      <c r="Y2440" s="35">
        <f t="shared" si="58"/>
        <v>5971.69</v>
      </c>
      <c r="Z2440" s="37">
        <f t="shared" si="59"/>
        <v>5971.69</v>
      </c>
      <c r="AA2440" s="37"/>
    </row>
    <row r="2441" spans="1:27" x14ac:dyDescent="0.25">
      <c r="A2441" t="s">
        <v>2169</v>
      </c>
      <c r="B2441">
        <v>209642</v>
      </c>
      <c r="C2441" t="s">
        <v>11067</v>
      </c>
      <c r="D2441" s="6">
        <v>44544</v>
      </c>
      <c r="E2441" t="s">
        <v>123</v>
      </c>
      <c r="F2441">
        <v>99</v>
      </c>
      <c r="L2441" t="s">
        <v>5663</v>
      </c>
      <c r="M2441" t="s">
        <v>5663</v>
      </c>
      <c r="N2441" t="s">
        <v>5663</v>
      </c>
      <c r="O2441" t="s">
        <v>5663</v>
      </c>
      <c r="P2441" t="s">
        <v>5663</v>
      </c>
      <c r="Q2441">
        <v>76.053200889999999</v>
      </c>
      <c r="R2441">
        <v>7529.27</v>
      </c>
      <c r="T2441" s="13">
        <v>0</v>
      </c>
      <c r="U2441" s="13">
        <v>-371.14</v>
      </c>
      <c r="V2441" s="13">
        <v>73.88</v>
      </c>
      <c r="W2441" s="13">
        <v>6943.35</v>
      </c>
      <c r="X2441" s="13">
        <v>214.78</v>
      </c>
      <c r="Y2441" s="35">
        <f t="shared" si="58"/>
        <v>7529.27</v>
      </c>
      <c r="Z2441" s="37">
        <f t="shared" si="59"/>
        <v>7529.27</v>
      </c>
      <c r="AA2441" s="37"/>
    </row>
    <row r="2442" spans="1:27" x14ac:dyDescent="0.25">
      <c r="A2442" t="s">
        <v>2169</v>
      </c>
      <c r="B2442">
        <v>209684</v>
      </c>
      <c r="C2442" t="s">
        <v>11068</v>
      </c>
      <c r="D2442" s="6">
        <v>44550</v>
      </c>
      <c r="E2442" t="s">
        <v>123</v>
      </c>
      <c r="F2442">
        <v>99</v>
      </c>
      <c r="L2442" t="s">
        <v>5663</v>
      </c>
      <c r="M2442" t="s">
        <v>5663</v>
      </c>
      <c r="N2442" t="s">
        <v>5663</v>
      </c>
      <c r="O2442" t="s">
        <v>5663</v>
      </c>
      <c r="P2442" t="s">
        <v>5663</v>
      </c>
      <c r="Q2442">
        <v>75.807409620000001</v>
      </c>
      <c r="R2442">
        <v>7504.93</v>
      </c>
      <c r="T2442" s="13">
        <v>0</v>
      </c>
      <c r="U2442" s="13">
        <v>-372.9</v>
      </c>
      <c r="V2442" s="13">
        <v>74.239999999999995</v>
      </c>
      <c r="W2442" s="13">
        <v>6976.46</v>
      </c>
      <c r="X2442" s="13">
        <v>155.57</v>
      </c>
      <c r="Y2442" s="35">
        <f t="shared" si="58"/>
        <v>7504.93</v>
      </c>
      <c r="Z2442" s="37">
        <f t="shared" si="59"/>
        <v>7504.9299999999994</v>
      </c>
      <c r="AA2442" s="37"/>
    </row>
    <row r="2443" spans="1:27" x14ac:dyDescent="0.25">
      <c r="A2443" t="s">
        <v>2169</v>
      </c>
      <c r="B2443">
        <v>209693</v>
      </c>
      <c r="C2443" t="s">
        <v>11069</v>
      </c>
      <c r="D2443" s="6">
        <v>44552</v>
      </c>
      <c r="E2443" t="s">
        <v>123</v>
      </c>
      <c r="F2443">
        <v>99</v>
      </c>
      <c r="L2443" t="s">
        <v>5663</v>
      </c>
      <c r="M2443" t="s">
        <v>5663</v>
      </c>
      <c r="N2443" t="s">
        <v>5663</v>
      </c>
      <c r="O2443" t="s">
        <v>5663</v>
      </c>
      <c r="P2443" t="s">
        <v>5663</v>
      </c>
      <c r="Q2443">
        <v>75.483418799999995</v>
      </c>
      <c r="R2443">
        <v>7472.86</v>
      </c>
      <c r="T2443" s="13">
        <v>0</v>
      </c>
      <c r="U2443" s="13">
        <v>-375.77</v>
      </c>
      <c r="V2443" s="13">
        <v>74.81</v>
      </c>
      <c r="W2443" s="13">
        <v>7030.15</v>
      </c>
      <c r="X2443" s="13">
        <v>66.94</v>
      </c>
      <c r="Y2443" s="35">
        <f t="shared" si="58"/>
        <v>7472.86</v>
      </c>
      <c r="Z2443" s="37">
        <f t="shared" si="59"/>
        <v>7472.8599999999988</v>
      </c>
      <c r="AA2443" s="37"/>
    </row>
    <row r="2444" spans="1:27" x14ac:dyDescent="0.25">
      <c r="A2444" t="s">
        <v>2169</v>
      </c>
      <c r="B2444">
        <v>209722</v>
      </c>
      <c r="C2444" t="s">
        <v>11070</v>
      </c>
      <c r="D2444" s="6">
        <v>44557</v>
      </c>
      <c r="E2444" t="s">
        <v>123</v>
      </c>
      <c r="F2444">
        <v>79</v>
      </c>
      <c r="L2444" t="s">
        <v>5663</v>
      </c>
      <c r="M2444" t="s">
        <v>5663</v>
      </c>
      <c r="N2444" t="s">
        <v>5663</v>
      </c>
      <c r="O2444" t="s">
        <v>5663</v>
      </c>
      <c r="P2444" t="s">
        <v>5663</v>
      </c>
      <c r="Q2444">
        <v>74.942372289999994</v>
      </c>
      <c r="R2444">
        <v>5920.45</v>
      </c>
      <c r="T2444" s="13">
        <v>0</v>
      </c>
      <c r="U2444" s="13">
        <v>-298.64999999999998</v>
      </c>
      <c r="V2444" s="13">
        <v>74.5</v>
      </c>
      <c r="W2444" s="13">
        <v>5587.07</v>
      </c>
      <c r="X2444" s="13">
        <v>34.729999999999997</v>
      </c>
      <c r="Y2444" s="35">
        <f t="shared" si="58"/>
        <v>5920.45</v>
      </c>
      <c r="Z2444" s="37">
        <f t="shared" si="59"/>
        <v>5920.4499999999989</v>
      </c>
      <c r="AA2444" s="37"/>
    </row>
    <row r="2445" spans="1:27" x14ac:dyDescent="0.25">
      <c r="A2445" t="s">
        <v>2169</v>
      </c>
      <c r="B2445">
        <v>209736</v>
      </c>
      <c r="C2445" t="s">
        <v>11071</v>
      </c>
      <c r="D2445" s="6">
        <v>44558</v>
      </c>
      <c r="E2445" t="s">
        <v>123</v>
      </c>
      <c r="F2445">
        <v>99</v>
      </c>
      <c r="L2445" t="s">
        <v>5663</v>
      </c>
      <c r="M2445" t="s">
        <v>5663</v>
      </c>
      <c r="N2445" t="s">
        <v>5663</v>
      </c>
      <c r="O2445" t="s">
        <v>5663</v>
      </c>
      <c r="P2445" t="s">
        <v>5663</v>
      </c>
      <c r="Q2445">
        <v>74.687273340000004</v>
      </c>
      <c r="R2445">
        <v>7394.04</v>
      </c>
      <c r="T2445" s="13">
        <v>0</v>
      </c>
      <c r="U2445" s="13">
        <v>-371.99</v>
      </c>
      <c r="V2445" s="13">
        <v>74.05</v>
      </c>
      <c r="W2445" s="13">
        <v>6959.42</v>
      </c>
      <c r="X2445" s="13">
        <v>62.63</v>
      </c>
      <c r="Y2445" s="35">
        <f t="shared" si="58"/>
        <v>7394.04</v>
      </c>
      <c r="Z2445" s="37">
        <f t="shared" si="59"/>
        <v>7394.04</v>
      </c>
      <c r="AA2445" s="37"/>
    </row>
    <row r="2446" spans="1:27" x14ac:dyDescent="0.25">
      <c r="A2446" t="s">
        <v>2169</v>
      </c>
      <c r="B2446">
        <v>209737</v>
      </c>
      <c r="C2446" t="s">
        <v>11072</v>
      </c>
      <c r="D2446" s="6">
        <v>44558</v>
      </c>
      <c r="E2446" t="s">
        <v>123</v>
      </c>
      <c r="F2446">
        <v>99</v>
      </c>
      <c r="L2446" t="s">
        <v>5663</v>
      </c>
      <c r="M2446" t="s">
        <v>5663</v>
      </c>
      <c r="N2446" t="s">
        <v>5663</v>
      </c>
      <c r="O2446" t="s">
        <v>5663</v>
      </c>
      <c r="P2446" t="s">
        <v>5663</v>
      </c>
      <c r="Q2446">
        <v>74.687273340000004</v>
      </c>
      <c r="R2446">
        <v>7394.04</v>
      </c>
      <c r="T2446" s="13">
        <v>0</v>
      </c>
      <c r="U2446" s="13">
        <v>-371.99</v>
      </c>
      <c r="V2446" s="13">
        <v>74.05</v>
      </c>
      <c r="W2446" s="13">
        <v>6959.42</v>
      </c>
      <c r="X2446" s="13">
        <v>62.63</v>
      </c>
      <c r="Y2446" s="35">
        <f t="shared" si="58"/>
        <v>7394.04</v>
      </c>
      <c r="Z2446" s="37">
        <f t="shared" si="59"/>
        <v>7394.04</v>
      </c>
      <c r="AA2446" s="37"/>
    </row>
    <row r="2447" spans="1:27" x14ac:dyDescent="0.25">
      <c r="A2447" t="s">
        <v>2169</v>
      </c>
      <c r="B2447">
        <v>209776</v>
      </c>
      <c r="C2447" t="s">
        <v>11073</v>
      </c>
      <c r="D2447" s="6">
        <v>44564</v>
      </c>
      <c r="E2447" t="s">
        <v>123</v>
      </c>
      <c r="F2447">
        <v>79</v>
      </c>
      <c r="L2447" t="s">
        <v>5663</v>
      </c>
      <c r="M2447" t="s">
        <v>5663</v>
      </c>
      <c r="N2447" t="s">
        <v>5663</v>
      </c>
      <c r="O2447" t="s">
        <v>5663</v>
      </c>
      <c r="P2447" t="s">
        <v>5663</v>
      </c>
      <c r="Q2447">
        <v>74.399601700000005</v>
      </c>
      <c r="R2447">
        <v>5877.57</v>
      </c>
      <c r="T2447" s="13">
        <v>0</v>
      </c>
      <c r="U2447" s="13">
        <v>-294.62</v>
      </c>
      <c r="V2447" s="13">
        <v>73.5</v>
      </c>
      <c r="W2447" s="13">
        <v>5511.99</v>
      </c>
      <c r="X2447" s="13">
        <v>70.959999999999994</v>
      </c>
      <c r="Y2447" s="35">
        <f t="shared" si="58"/>
        <v>5877.57</v>
      </c>
      <c r="Z2447" s="37">
        <f t="shared" si="59"/>
        <v>5877.57</v>
      </c>
      <c r="AA2447" s="37"/>
    </row>
    <row r="2448" spans="1:27" x14ac:dyDescent="0.25">
      <c r="A2448" t="s">
        <v>2169</v>
      </c>
      <c r="B2448">
        <v>209777</v>
      </c>
      <c r="C2448" t="s">
        <v>11858</v>
      </c>
      <c r="D2448" s="6">
        <v>44565</v>
      </c>
      <c r="E2448" t="s">
        <v>123</v>
      </c>
      <c r="F2448">
        <v>79</v>
      </c>
      <c r="L2448" t="s">
        <v>5663</v>
      </c>
      <c r="M2448" t="s">
        <v>5663</v>
      </c>
      <c r="N2448" t="s">
        <v>5663</v>
      </c>
      <c r="O2448" t="s">
        <v>5663</v>
      </c>
      <c r="P2448" t="s">
        <v>5663</v>
      </c>
      <c r="Q2448">
        <v>74.522869259999993</v>
      </c>
      <c r="R2448">
        <v>5887.31</v>
      </c>
      <c r="T2448" s="13">
        <v>0</v>
      </c>
      <c r="U2448" s="13">
        <v>-294.52999999999997</v>
      </c>
      <c r="V2448" s="13">
        <v>73.48</v>
      </c>
      <c r="W2448" s="13">
        <v>5510.46</v>
      </c>
      <c r="X2448" s="13">
        <v>82.32</v>
      </c>
      <c r="Y2448" s="35">
        <f t="shared" si="58"/>
        <v>5887.31</v>
      </c>
      <c r="Z2448" s="37">
        <f t="shared" si="59"/>
        <v>5887.3099999999995</v>
      </c>
      <c r="AA2448" s="37"/>
    </row>
    <row r="2449" spans="1:28" x14ac:dyDescent="0.25">
      <c r="A2449" t="s">
        <v>2169</v>
      </c>
      <c r="B2449">
        <v>209802</v>
      </c>
      <c r="C2449" t="s">
        <v>11859</v>
      </c>
      <c r="D2449" s="6">
        <v>44566</v>
      </c>
      <c r="E2449" t="s">
        <v>123</v>
      </c>
      <c r="F2449">
        <v>16</v>
      </c>
      <c r="L2449" t="s">
        <v>5663</v>
      </c>
      <c r="M2449" t="s">
        <v>5663</v>
      </c>
      <c r="N2449" t="s">
        <v>5663</v>
      </c>
      <c r="O2449" t="s">
        <v>5663</v>
      </c>
      <c r="P2449" t="s">
        <v>5663</v>
      </c>
      <c r="Q2449">
        <v>74.304705209999995</v>
      </c>
      <c r="R2449">
        <v>1188.8800000000001</v>
      </c>
      <c r="T2449" s="13">
        <v>0</v>
      </c>
      <c r="U2449" s="13">
        <v>-59.48</v>
      </c>
      <c r="V2449" s="13">
        <v>73.260000000000005</v>
      </c>
      <c r="W2449" s="13">
        <v>1112.6300000000001</v>
      </c>
      <c r="X2449" s="13">
        <v>16.77</v>
      </c>
      <c r="Y2449" s="35">
        <f t="shared" si="58"/>
        <v>1188.8800000000001</v>
      </c>
      <c r="Z2449" s="37">
        <f t="shared" si="59"/>
        <v>1188.8800000000001</v>
      </c>
      <c r="AA2449" s="37"/>
    </row>
    <row r="2450" spans="1:28" x14ac:dyDescent="0.25">
      <c r="A2450" t="s">
        <v>2169</v>
      </c>
      <c r="B2450">
        <v>209812</v>
      </c>
      <c r="C2450" t="s">
        <v>11860</v>
      </c>
      <c r="D2450" s="6">
        <v>44566</v>
      </c>
      <c r="E2450" t="s">
        <v>123</v>
      </c>
      <c r="F2450">
        <v>79</v>
      </c>
      <c r="L2450" t="s">
        <v>5663</v>
      </c>
      <c r="M2450" t="s">
        <v>5663</v>
      </c>
      <c r="N2450" t="s">
        <v>5663</v>
      </c>
      <c r="O2450" t="s">
        <v>5663</v>
      </c>
      <c r="P2450" t="s">
        <v>5663</v>
      </c>
      <c r="Q2450">
        <v>74.304705209999995</v>
      </c>
      <c r="R2450">
        <v>5870.07</v>
      </c>
      <c r="T2450" s="13">
        <v>0</v>
      </c>
      <c r="U2450" s="13">
        <v>-293.33999999999997</v>
      </c>
      <c r="V2450" s="13">
        <v>73.180000000000007</v>
      </c>
      <c r="W2450" s="13">
        <v>5488.15</v>
      </c>
      <c r="X2450" s="13">
        <v>88.58</v>
      </c>
      <c r="Y2450" s="35">
        <f t="shared" si="58"/>
        <v>5870.07</v>
      </c>
      <c r="Z2450" s="37">
        <f t="shared" si="59"/>
        <v>5870.07</v>
      </c>
      <c r="AA2450" s="37"/>
    </row>
    <row r="2451" spans="1:28" x14ac:dyDescent="0.25">
      <c r="A2451" t="s">
        <v>2169</v>
      </c>
      <c r="B2451">
        <v>209858</v>
      </c>
      <c r="C2451" t="s">
        <v>11861</v>
      </c>
      <c r="D2451" s="6">
        <v>44571</v>
      </c>
      <c r="E2451" t="s">
        <v>123</v>
      </c>
      <c r="F2451">
        <v>79</v>
      </c>
      <c r="L2451" t="s">
        <v>5663</v>
      </c>
      <c r="M2451" t="s">
        <v>5663</v>
      </c>
      <c r="N2451" t="s">
        <v>5663</v>
      </c>
      <c r="O2451" t="s">
        <v>5663</v>
      </c>
      <c r="P2451" t="s">
        <v>5663</v>
      </c>
      <c r="Q2451">
        <v>74.059474429999995</v>
      </c>
      <c r="R2451">
        <v>5850.7</v>
      </c>
      <c r="T2451" s="13">
        <v>0</v>
      </c>
      <c r="U2451" s="13">
        <v>-291.89</v>
      </c>
      <c r="V2451" s="13">
        <v>72.819999999999993</v>
      </c>
      <c r="W2451" s="13">
        <v>5460.92</v>
      </c>
      <c r="X2451" s="13">
        <v>97.89</v>
      </c>
      <c r="Y2451" s="35">
        <f t="shared" si="58"/>
        <v>5850.7</v>
      </c>
      <c r="Z2451" s="37">
        <f t="shared" si="59"/>
        <v>5850.7000000000007</v>
      </c>
      <c r="AA2451" s="37"/>
    </row>
    <row r="2452" spans="1:28" x14ac:dyDescent="0.25">
      <c r="A2452" t="s">
        <v>2169</v>
      </c>
      <c r="B2452">
        <v>209873</v>
      </c>
      <c r="C2452" t="s">
        <v>11862</v>
      </c>
      <c r="D2452" s="6">
        <v>44573</v>
      </c>
      <c r="E2452" t="s">
        <v>123</v>
      </c>
      <c r="F2452">
        <v>16</v>
      </c>
      <c r="L2452" t="s">
        <v>5663</v>
      </c>
      <c r="M2452" t="s">
        <v>5663</v>
      </c>
      <c r="N2452" t="s">
        <v>5663</v>
      </c>
      <c r="O2452" t="s">
        <v>5663</v>
      </c>
      <c r="P2452" t="s">
        <v>5663</v>
      </c>
      <c r="Q2452">
        <v>73.784109180000002</v>
      </c>
      <c r="R2452">
        <v>1180.55</v>
      </c>
      <c r="T2452" s="13">
        <v>0</v>
      </c>
      <c r="U2452" s="13">
        <v>-59.29</v>
      </c>
      <c r="V2452" s="13">
        <v>73.040000000000006</v>
      </c>
      <c r="W2452" s="13">
        <v>1109.42</v>
      </c>
      <c r="X2452" s="13">
        <v>11.84</v>
      </c>
      <c r="Y2452" s="35">
        <f t="shared" si="58"/>
        <v>1180.55</v>
      </c>
      <c r="Z2452" s="37">
        <f t="shared" si="59"/>
        <v>1180.55</v>
      </c>
      <c r="AA2452" s="37"/>
    </row>
    <row r="2453" spans="1:28" x14ac:dyDescent="0.25">
      <c r="A2453" t="s">
        <v>2169</v>
      </c>
      <c r="B2453">
        <v>209874</v>
      </c>
      <c r="C2453" t="s">
        <v>11863</v>
      </c>
      <c r="D2453" s="6">
        <v>44573</v>
      </c>
      <c r="E2453" t="s">
        <v>123</v>
      </c>
      <c r="F2453">
        <v>16</v>
      </c>
      <c r="L2453" t="s">
        <v>5663</v>
      </c>
      <c r="M2453" t="s">
        <v>5663</v>
      </c>
      <c r="N2453" t="s">
        <v>5663</v>
      </c>
      <c r="O2453" t="s">
        <v>5663</v>
      </c>
      <c r="P2453" t="s">
        <v>5663</v>
      </c>
      <c r="Q2453">
        <v>73.784109180000002</v>
      </c>
      <c r="R2453">
        <v>1180.55</v>
      </c>
      <c r="T2453" s="13">
        <v>0</v>
      </c>
      <c r="U2453" s="13">
        <v>-59.29</v>
      </c>
      <c r="V2453" s="13">
        <v>73.040000000000006</v>
      </c>
      <c r="W2453" s="13">
        <v>1109.42</v>
      </c>
      <c r="X2453" s="13">
        <v>11.84</v>
      </c>
      <c r="Y2453" s="35">
        <f t="shared" si="58"/>
        <v>1180.55</v>
      </c>
      <c r="Z2453" s="37">
        <f t="shared" si="59"/>
        <v>1180.55</v>
      </c>
      <c r="AA2453" s="37"/>
    </row>
    <row r="2454" spans="1:28" x14ac:dyDescent="0.25">
      <c r="A2454" t="s">
        <v>2169</v>
      </c>
      <c r="B2454">
        <v>209879</v>
      </c>
      <c r="C2454" t="s">
        <v>11864</v>
      </c>
      <c r="D2454" s="6">
        <v>44573</v>
      </c>
      <c r="E2454" t="s">
        <v>123</v>
      </c>
      <c r="F2454">
        <v>16</v>
      </c>
      <c r="L2454" t="s">
        <v>5663</v>
      </c>
      <c r="M2454" t="s">
        <v>5663</v>
      </c>
      <c r="N2454" t="s">
        <v>5663</v>
      </c>
      <c r="O2454" t="s">
        <v>5663</v>
      </c>
      <c r="P2454" t="s">
        <v>5663</v>
      </c>
      <c r="Q2454">
        <v>73.784109180000002</v>
      </c>
      <c r="R2454">
        <v>1180.55</v>
      </c>
      <c r="T2454" s="13">
        <v>0</v>
      </c>
      <c r="U2454" s="13">
        <v>-59.16</v>
      </c>
      <c r="V2454" s="13">
        <v>72.88</v>
      </c>
      <c r="W2454" s="13">
        <v>1106.9000000000001</v>
      </c>
      <c r="X2454" s="13">
        <v>14.49</v>
      </c>
      <c r="Y2454" s="35">
        <f t="shared" si="58"/>
        <v>1180.55</v>
      </c>
      <c r="Z2454" s="37">
        <f t="shared" si="59"/>
        <v>1180.5500000000002</v>
      </c>
      <c r="AA2454" s="37"/>
    </row>
    <row r="2455" spans="1:28" x14ac:dyDescent="0.25">
      <c r="A2455" t="s">
        <v>2169</v>
      </c>
      <c r="B2455">
        <v>209906</v>
      </c>
      <c r="C2455" t="s">
        <v>11865</v>
      </c>
      <c r="D2455" s="6">
        <v>44578</v>
      </c>
      <c r="E2455" t="s">
        <v>123</v>
      </c>
      <c r="F2455">
        <v>24</v>
      </c>
      <c r="L2455" t="s">
        <v>5663</v>
      </c>
      <c r="M2455" t="s">
        <v>5663</v>
      </c>
      <c r="N2455" t="s">
        <v>5663</v>
      </c>
      <c r="O2455" t="s">
        <v>5663</v>
      </c>
      <c r="P2455" t="s">
        <v>5663</v>
      </c>
      <c r="Q2455">
        <v>74.302897049999999</v>
      </c>
      <c r="R2455">
        <v>1783.27</v>
      </c>
      <c r="T2455" s="13">
        <v>0</v>
      </c>
      <c r="U2455" s="13">
        <v>-88.6</v>
      </c>
      <c r="V2455" s="13">
        <v>72.75</v>
      </c>
      <c r="W2455" s="13">
        <v>1657.41</v>
      </c>
      <c r="X2455" s="13">
        <v>37.26</v>
      </c>
      <c r="Y2455" s="35">
        <f t="shared" si="58"/>
        <v>1783.27</v>
      </c>
      <c r="Z2455" s="37">
        <f t="shared" si="59"/>
        <v>1783.27</v>
      </c>
      <c r="AA2455" s="37"/>
    </row>
    <row r="2456" spans="1:28" x14ac:dyDescent="0.25">
      <c r="A2456" t="s">
        <v>2169</v>
      </c>
      <c r="B2456">
        <v>209916</v>
      </c>
      <c r="C2456" t="s">
        <v>11866</v>
      </c>
      <c r="D2456" s="6">
        <v>44578</v>
      </c>
      <c r="E2456" t="s">
        <v>123</v>
      </c>
      <c r="F2456">
        <v>64</v>
      </c>
      <c r="L2456" t="s">
        <v>5663</v>
      </c>
      <c r="M2456" t="s">
        <v>5663</v>
      </c>
      <c r="N2456" t="s">
        <v>5663</v>
      </c>
      <c r="O2456" t="s">
        <v>5663</v>
      </c>
      <c r="P2456" t="s">
        <v>5663</v>
      </c>
      <c r="Q2456">
        <v>74.302897049999999</v>
      </c>
      <c r="R2456">
        <v>4755.3900000000003</v>
      </c>
      <c r="T2456" s="13">
        <v>0</v>
      </c>
      <c r="U2456" s="13">
        <v>-236.31</v>
      </c>
      <c r="V2456" s="13">
        <v>72.77</v>
      </c>
      <c r="W2456" s="13">
        <v>4421.0200000000004</v>
      </c>
      <c r="X2456" s="13">
        <v>98.06</v>
      </c>
      <c r="Y2456" s="35">
        <f t="shared" si="58"/>
        <v>4755.3900000000003</v>
      </c>
      <c r="Z2456" s="37">
        <f t="shared" si="59"/>
        <v>4755.3900000000012</v>
      </c>
      <c r="AA2456" s="37"/>
    </row>
    <row r="2457" spans="1:28" x14ac:dyDescent="0.25">
      <c r="A2457" t="s">
        <v>2169</v>
      </c>
      <c r="B2457">
        <v>209924</v>
      </c>
      <c r="C2457" t="s">
        <v>11867</v>
      </c>
      <c r="D2457" s="6">
        <v>44578</v>
      </c>
      <c r="E2457" t="s">
        <v>123</v>
      </c>
      <c r="F2457">
        <v>79</v>
      </c>
      <c r="L2457" t="s">
        <v>5663</v>
      </c>
      <c r="M2457" t="s">
        <v>5663</v>
      </c>
      <c r="N2457" t="s">
        <v>5663</v>
      </c>
      <c r="O2457" t="s">
        <v>5663</v>
      </c>
      <c r="P2457" t="s">
        <v>5663</v>
      </c>
      <c r="Q2457">
        <v>74.302897049999999</v>
      </c>
      <c r="R2457">
        <v>5869.93</v>
      </c>
      <c r="T2457" s="13">
        <v>0</v>
      </c>
      <c r="U2457" s="13">
        <v>-290.85000000000002</v>
      </c>
      <c r="V2457" s="13">
        <v>72.56</v>
      </c>
      <c r="W2457" s="13">
        <v>5441.47</v>
      </c>
      <c r="X2457" s="13">
        <v>137.61000000000001</v>
      </c>
      <c r="Y2457" s="35">
        <f t="shared" si="58"/>
        <v>5869.93</v>
      </c>
      <c r="Z2457" s="37">
        <f t="shared" si="59"/>
        <v>5869.93</v>
      </c>
      <c r="AA2457" s="37"/>
    </row>
    <row r="2458" spans="1:28" x14ac:dyDescent="0.25">
      <c r="A2458" t="s">
        <v>2169</v>
      </c>
      <c r="B2458">
        <v>209949</v>
      </c>
      <c r="C2458" t="s">
        <v>11868</v>
      </c>
      <c r="D2458" s="6">
        <v>44582</v>
      </c>
      <c r="E2458" t="s">
        <v>123</v>
      </c>
      <c r="F2458">
        <v>99</v>
      </c>
      <c r="L2458" t="s">
        <v>5663</v>
      </c>
      <c r="M2458" t="s">
        <v>5663</v>
      </c>
      <c r="N2458" t="s">
        <v>5663</v>
      </c>
      <c r="O2458" t="s">
        <v>5663</v>
      </c>
      <c r="P2458" t="s">
        <v>5663</v>
      </c>
      <c r="Q2458">
        <v>74.32155023</v>
      </c>
      <c r="R2458">
        <v>7357.83</v>
      </c>
      <c r="T2458" s="13">
        <v>0</v>
      </c>
      <c r="U2458" s="13">
        <v>-364.14</v>
      </c>
      <c r="V2458" s="13">
        <v>72.489999999999995</v>
      </c>
      <c r="W2458" s="13">
        <v>6812.68</v>
      </c>
      <c r="X2458" s="13">
        <v>181.01</v>
      </c>
      <c r="Y2458" s="35">
        <f t="shared" si="58"/>
        <v>7357.83</v>
      </c>
      <c r="Z2458" s="37">
        <f t="shared" si="59"/>
        <v>7357.8300000000008</v>
      </c>
      <c r="AA2458" s="37"/>
    </row>
    <row r="2459" spans="1:28" x14ac:dyDescent="0.25">
      <c r="A2459" t="s">
        <v>2169</v>
      </c>
      <c r="B2459">
        <v>210009</v>
      </c>
      <c r="C2459" t="s">
        <v>11869</v>
      </c>
      <c r="D2459" s="6">
        <v>44589</v>
      </c>
      <c r="E2459" t="s">
        <v>123</v>
      </c>
      <c r="F2459">
        <v>99</v>
      </c>
      <c r="L2459" t="s">
        <v>5663</v>
      </c>
      <c r="M2459" t="s">
        <v>5663</v>
      </c>
      <c r="N2459" t="s">
        <v>5663</v>
      </c>
      <c r="O2459" t="s">
        <v>5663</v>
      </c>
      <c r="P2459" t="s">
        <v>5663</v>
      </c>
      <c r="Q2459">
        <v>74.984053840000001</v>
      </c>
      <c r="R2459">
        <v>7423.42</v>
      </c>
      <c r="T2459" s="13">
        <v>0</v>
      </c>
      <c r="U2459" s="13">
        <v>-366.54</v>
      </c>
      <c r="V2459" s="13">
        <v>72.97</v>
      </c>
      <c r="W2459" s="13">
        <v>6857.28</v>
      </c>
      <c r="X2459" s="13">
        <v>199.6</v>
      </c>
      <c r="Y2459" s="35">
        <f t="shared" si="58"/>
        <v>7423.42</v>
      </c>
      <c r="Z2459" s="37">
        <f t="shared" si="59"/>
        <v>7423.42</v>
      </c>
      <c r="AA2459" s="37"/>
    </row>
    <row r="2460" spans="1:28" x14ac:dyDescent="0.25">
      <c r="L2460" t="s">
        <v>5663</v>
      </c>
      <c r="M2460" t="s">
        <v>5663</v>
      </c>
      <c r="N2460" t="s">
        <v>5663</v>
      </c>
      <c r="O2460" t="s">
        <v>5663</v>
      </c>
      <c r="P2460" t="s">
        <v>5663</v>
      </c>
    </row>
    <row r="2461" spans="1:28" x14ac:dyDescent="0.25">
      <c r="A2461" t="s">
        <v>2164</v>
      </c>
      <c r="B2461">
        <v>210128</v>
      </c>
      <c r="C2461" t="s">
        <v>11870</v>
      </c>
      <c r="D2461" s="6">
        <v>44593</v>
      </c>
      <c r="E2461" t="s">
        <v>123</v>
      </c>
      <c r="F2461">
        <v>99</v>
      </c>
      <c r="G2461">
        <v>-4.67</v>
      </c>
      <c r="H2461">
        <v>94.33</v>
      </c>
      <c r="I2461" t="s">
        <v>12090</v>
      </c>
      <c r="J2461" t="s">
        <v>12307</v>
      </c>
      <c r="K2461" t="s">
        <v>12475</v>
      </c>
      <c r="L2461" t="s">
        <v>5663</v>
      </c>
      <c r="M2461" t="s">
        <v>5663</v>
      </c>
      <c r="N2461" t="s">
        <v>5663</v>
      </c>
      <c r="O2461" t="s">
        <v>5663</v>
      </c>
      <c r="P2461" t="s">
        <v>5663</v>
      </c>
      <c r="Q2461">
        <v>74.822257706000002</v>
      </c>
      <c r="R2461">
        <v>7407.4</v>
      </c>
      <c r="T2461" s="13">
        <v>0</v>
      </c>
      <c r="U2461" s="13">
        <v>-349.4099999999998</v>
      </c>
      <c r="V2461" s="13">
        <v>71.900000000000006</v>
      </c>
      <c r="W2461" s="13">
        <v>6782.07</v>
      </c>
      <c r="X2461" s="13">
        <v>275.92</v>
      </c>
      <c r="Y2461" s="13">
        <v>7407.4</v>
      </c>
      <c r="Z2461" s="37">
        <f t="shared" si="59"/>
        <v>7407.4</v>
      </c>
      <c r="AB2461" s="7"/>
    </row>
    <row r="2462" spans="1:28" x14ac:dyDescent="0.25">
      <c r="A2462" t="s">
        <v>2164</v>
      </c>
      <c r="B2462">
        <v>210129</v>
      </c>
      <c r="C2462" t="s">
        <v>11871</v>
      </c>
      <c r="D2462" s="6">
        <v>44593</v>
      </c>
      <c r="E2462" t="s">
        <v>123</v>
      </c>
      <c r="F2462">
        <v>40</v>
      </c>
      <c r="G2462">
        <v>-2.1</v>
      </c>
      <c r="H2462">
        <v>37.9</v>
      </c>
      <c r="I2462" t="s">
        <v>12091</v>
      </c>
      <c r="J2462" t="s">
        <v>11812</v>
      </c>
      <c r="K2462" t="s">
        <v>11813</v>
      </c>
      <c r="L2462" t="s">
        <v>5663</v>
      </c>
      <c r="M2462" t="s">
        <v>5663</v>
      </c>
      <c r="N2462" t="s">
        <v>5663</v>
      </c>
      <c r="O2462" t="s">
        <v>5663</v>
      </c>
      <c r="P2462" t="s">
        <v>5663</v>
      </c>
      <c r="Q2462">
        <v>74.822257706000002</v>
      </c>
      <c r="R2462">
        <v>2992.89</v>
      </c>
      <c r="T2462" s="13">
        <v>0</v>
      </c>
      <c r="U2462" s="13">
        <v>-157.11999999999978</v>
      </c>
      <c r="V2462" s="13">
        <v>71.900000000000006</v>
      </c>
      <c r="W2462" s="13">
        <v>2724.91</v>
      </c>
      <c r="X2462" s="13">
        <v>110.86</v>
      </c>
      <c r="Y2462" s="13">
        <v>2992.89</v>
      </c>
      <c r="Z2462" s="37">
        <f t="shared" si="59"/>
        <v>2992.89</v>
      </c>
      <c r="AB2462" s="7"/>
    </row>
    <row r="2463" spans="1:28" x14ac:dyDescent="0.25">
      <c r="A2463" t="s">
        <v>2164</v>
      </c>
      <c r="B2463">
        <v>210130</v>
      </c>
      <c r="C2463" t="s">
        <v>11872</v>
      </c>
      <c r="D2463" s="6">
        <v>44593</v>
      </c>
      <c r="E2463" t="s">
        <v>123</v>
      </c>
      <c r="F2463">
        <v>20</v>
      </c>
      <c r="G2463">
        <v>-1.23</v>
      </c>
      <c r="H2463">
        <v>18.77</v>
      </c>
      <c r="I2463" t="s">
        <v>12092</v>
      </c>
      <c r="J2463" t="s">
        <v>11812</v>
      </c>
      <c r="K2463" t="s">
        <v>11813</v>
      </c>
      <c r="L2463" t="s">
        <v>5663</v>
      </c>
      <c r="M2463" t="s">
        <v>5663</v>
      </c>
      <c r="N2463" t="s">
        <v>5663</v>
      </c>
      <c r="O2463" t="s">
        <v>5663</v>
      </c>
      <c r="P2463" t="s">
        <v>5663</v>
      </c>
      <c r="Q2463">
        <v>74.822257706000002</v>
      </c>
      <c r="R2463">
        <v>1496.45</v>
      </c>
      <c r="T2463" s="13">
        <v>0</v>
      </c>
      <c r="U2463" s="13">
        <v>-92.039999999999992</v>
      </c>
      <c r="V2463" s="13">
        <v>71.900000000000006</v>
      </c>
      <c r="W2463" s="13">
        <v>1349.51</v>
      </c>
      <c r="X2463" s="13">
        <v>54.9</v>
      </c>
      <c r="Y2463" s="13">
        <v>1496.45</v>
      </c>
      <c r="Z2463" s="37">
        <f t="shared" si="59"/>
        <v>1496.45</v>
      </c>
      <c r="AB2463" s="7"/>
    </row>
    <row r="2464" spans="1:28" x14ac:dyDescent="0.25">
      <c r="A2464" t="s">
        <v>2164</v>
      </c>
      <c r="B2464">
        <v>210131</v>
      </c>
      <c r="C2464" t="s">
        <v>11873</v>
      </c>
      <c r="D2464" s="6">
        <v>44593</v>
      </c>
      <c r="E2464" t="s">
        <v>123</v>
      </c>
      <c r="F2464">
        <v>10</v>
      </c>
      <c r="G2464">
        <v>-0.79</v>
      </c>
      <c r="H2464">
        <v>9.2100000000000009</v>
      </c>
      <c r="I2464" t="s">
        <v>12093</v>
      </c>
      <c r="J2464" t="s">
        <v>11812</v>
      </c>
      <c r="K2464" t="s">
        <v>11813</v>
      </c>
      <c r="L2464" t="s">
        <v>5663</v>
      </c>
      <c r="M2464" t="s">
        <v>5663</v>
      </c>
      <c r="N2464" t="s">
        <v>5663</v>
      </c>
      <c r="O2464" t="s">
        <v>5663</v>
      </c>
      <c r="P2464" t="s">
        <v>5663</v>
      </c>
      <c r="Q2464">
        <v>74.822257706000002</v>
      </c>
      <c r="R2464">
        <v>748.22</v>
      </c>
      <c r="T2464" s="13">
        <v>0</v>
      </c>
      <c r="U2464" s="13">
        <v>-59.11</v>
      </c>
      <c r="V2464" s="13">
        <v>71.900000000000006</v>
      </c>
      <c r="W2464" s="13">
        <v>662.17</v>
      </c>
      <c r="X2464" s="13">
        <v>26.94</v>
      </c>
      <c r="Y2464" s="13">
        <v>748.22</v>
      </c>
      <c r="Z2464" s="37">
        <f t="shared" si="59"/>
        <v>748.22</v>
      </c>
      <c r="AB2464" s="7"/>
    </row>
    <row r="2465" spans="1:28" x14ac:dyDescent="0.25">
      <c r="A2465" t="s">
        <v>2164</v>
      </c>
      <c r="B2465">
        <v>210132</v>
      </c>
      <c r="C2465" t="s">
        <v>11874</v>
      </c>
      <c r="D2465" s="6">
        <v>44593</v>
      </c>
      <c r="E2465" t="s">
        <v>123</v>
      </c>
      <c r="F2465">
        <v>20</v>
      </c>
      <c r="G2465">
        <v>-1.23</v>
      </c>
      <c r="H2465">
        <v>18.77</v>
      </c>
      <c r="I2465" t="s">
        <v>12094</v>
      </c>
      <c r="J2465" t="s">
        <v>12308</v>
      </c>
      <c r="K2465" t="s">
        <v>12476</v>
      </c>
      <c r="L2465" t="s">
        <v>5663</v>
      </c>
      <c r="M2465" t="s">
        <v>5663</v>
      </c>
      <c r="N2465" t="s">
        <v>5663</v>
      </c>
      <c r="O2465" t="s">
        <v>5663</v>
      </c>
      <c r="P2465" t="s">
        <v>5663</v>
      </c>
      <c r="Q2465">
        <v>74.822257706000002</v>
      </c>
      <c r="R2465">
        <v>1496.45</v>
      </c>
      <c r="T2465" s="13">
        <v>0</v>
      </c>
      <c r="U2465" s="13">
        <v>-92.039999999999992</v>
      </c>
      <c r="V2465" s="13">
        <v>71.900000000000006</v>
      </c>
      <c r="W2465" s="13">
        <v>1349.51</v>
      </c>
      <c r="X2465" s="13">
        <v>54.9</v>
      </c>
      <c r="Y2465" s="13">
        <v>1496.45</v>
      </c>
      <c r="Z2465" s="37">
        <f t="shared" si="59"/>
        <v>1496.45</v>
      </c>
      <c r="AB2465" s="7"/>
    </row>
    <row r="2466" spans="1:28" x14ac:dyDescent="0.25">
      <c r="A2466" t="s">
        <v>2164</v>
      </c>
      <c r="B2466">
        <v>210133</v>
      </c>
      <c r="C2466" t="s">
        <v>11875</v>
      </c>
      <c r="D2466" s="6">
        <v>44593</v>
      </c>
      <c r="E2466" t="s">
        <v>123</v>
      </c>
      <c r="F2466">
        <v>79</v>
      </c>
      <c r="G2466">
        <v>-3.8</v>
      </c>
      <c r="H2466">
        <v>75.2</v>
      </c>
      <c r="I2466" t="s">
        <v>12095</v>
      </c>
      <c r="J2466" t="s">
        <v>12309</v>
      </c>
      <c r="K2466" t="s">
        <v>12477</v>
      </c>
      <c r="L2466" t="s">
        <v>5663</v>
      </c>
      <c r="M2466" t="s">
        <v>5663</v>
      </c>
      <c r="N2466" t="s">
        <v>5663</v>
      </c>
      <c r="O2466" t="s">
        <v>5663</v>
      </c>
      <c r="P2466" t="s">
        <v>5663</v>
      </c>
      <c r="Q2466">
        <v>74.822257706000002</v>
      </c>
      <c r="R2466">
        <v>5910.96</v>
      </c>
      <c r="T2466" s="13">
        <v>0</v>
      </c>
      <c r="U2466" s="13">
        <v>-284.33000000000021</v>
      </c>
      <c r="V2466" s="13">
        <v>71.900000000000006</v>
      </c>
      <c r="W2466" s="13">
        <v>5406.67</v>
      </c>
      <c r="X2466" s="13">
        <v>219.96</v>
      </c>
      <c r="Y2466" s="13">
        <v>5910.96</v>
      </c>
      <c r="Z2466" s="37">
        <f t="shared" si="59"/>
        <v>5910.96</v>
      </c>
      <c r="AB2466" s="7"/>
    </row>
    <row r="2467" spans="1:28" x14ac:dyDescent="0.25">
      <c r="A2467" t="s">
        <v>2164</v>
      </c>
      <c r="B2467">
        <v>210134</v>
      </c>
      <c r="C2467" t="s">
        <v>11876</v>
      </c>
      <c r="D2467" s="6">
        <v>44593</v>
      </c>
      <c r="E2467" t="s">
        <v>123</v>
      </c>
      <c r="F2467">
        <v>20</v>
      </c>
      <c r="G2467">
        <v>-1.23</v>
      </c>
      <c r="H2467">
        <v>18.77</v>
      </c>
      <c r="I2467" t="s">
        <v>12096</v>
      </c>
      <c r="J2467" t="s">
        <v>12309</v>
      </c>
      <c r="K2467" t="s">
        <v>12477</v>
      </c>
      <c r="L2467" t="s">
        <v>5663</v>
      </c>
      <c r="M2467" t="s">
        <v>5663</v>
      </c>
      <c r="N2467" t="s">
        <v>5663</v>
      </c>
      <c r="O2467" t="s">
        <v>5663</v>
      </c>
      <c r="P2467" t="s">
        <v>5663</v>
      </c>
      <c r="Q2467">
        <v>74.822257706000002</v>
      </c>
      <c r="R2467">
        <v>1496.45</v>
      </c>
      <c r="T2467" s="13">
        <v>0</v>
      </c>
      <c r="U2467" s="13">
        <v>-92.039999999999992</v>
      </c>
      <c r="V2467" s="13">
        <v>71.900000000000006</v>
      </c>
      <c r="W2467" s="13">
        <v>1349.51</v>
      </c>
      <c r="X2467" s="13">
        <v>54.9</v>
      </c>
      <c r="Y2467" s="13">
        <v>1496.45</v>
      </c>
      <c r="Z2467" s="37">
        <f t="shared" si="59"/>
        <v>1496.45</v>
      </c>
      <c r="AB2467" s="7"/>
    </row>
    <row r="2468" spans="1:28" x14ac:dyDescent="0.25">
      <c r="A2468" t="s">
        <v>2164</v>
      </c>
      <c r="B2468">
        <v>210135</v>
      </c>
      <c r="C2468" t="s">
        <v>11877</v>
      </c>
      <c r="D2468" s="6">
        <v>44593</v>
      </c>
      <c r="E2468" t="s">
        <v>123</v>
      </c>
      <c r="F2468">
        <v>69</v>
      </c>
      <c r="G2468">
        <v>-3.36</v>
      </c>
      <c r="H2468">
        <v>65.64</v>
      </c>
      <c r="I2468" t="s">
        <v>12097</v>
      </c>
      <c r="J2468" t="s">
        <v>1227</v>
      </c>
      <c r="K2468" t="s">
        <v>1228</v>
      </c>
      <c r="L2468" t="s">
        <v>5663</v>
      </c>
      <c r="M2468" t="s">
        <v>5663</v>
      </c>
      <c r="N2468" t="s">
        <v>5663</v>
      </c>
      <c r="O2468" t="s">
        <v>5663</v>
      </c>
      <c r="P2468" t="s">
        <v>5663</v>
      </c>
      <c r="Q2468">
        <v>74.822257706000002</v>
      </c>
      <c r="R2468">
        <v>7407.4</v>
      </c>
      <c r="T2468" s="13">
        <v>2244.67</v>
      </c>
      <c r="U2468" s="13">
        <v>-251.4</v>
      </c>
      <c r="V2468" s="13">
        <v>71.900000000000006</v>
      </c>
      <c r="W2468" s="13">
        <v>4719.33</v>
      </c>
      <c r="X2468" s="13">
        <v>192</v>
      </c>
      <c r="Y2468" s="13">
        <v>7407.4</v>
      </c>
      <c r="Z2468" s="37">
        <f t="shared" si="59"/>
        <v>7407.4</v>
      </c>
      <c r="AB2468" s="7"/>
    </row>
    <row r="2469" spans="1:28" x14ac:dyDescent="0.25">
      <c r="A2469" t="s">
        <v>2164</v>
      </c>
      <c r="B2469">
        <v>210137</v>
      </c>
      <c r="C2469" t="s">
        <v>11878</v>
      </c>
      <c r="D2469" s="6">
        <v>44593</v>
      </c>
      <c r="E2469" t="s">
        <v>123</v>
      </c>
      <c r="F2469">
        <v>20</v>
      </c>
      <c r="G2469">
        <v>-1.23</v>
      </c>
      <c r="H2469">
        <v>18.77</v>
      </c>
      <c r="I2469" t="s">
        <v>12098</v>
      </c>
      <c r="J2469" t="s">
        <v>11580</v>
      </c>
      <c r="K2469" t="s">
        <v>11581</v>
      </c>
      <c r="L2469" t="s">
        <v>5663</v>
      </c>
      <c r="M2469" t="s">
        <v>5663</v>
      </c>
      <c r="N2469" t="s">
        <v>5663</v>
      </c>
      <c r="O2469" t="s">
        <v>5663</v>
      </c>
      <c r="P2469" t="s">
        <v>5663</v>
      </c>
      <c r="Q2469">
        <v>74.822257706000002</v>
      </c>
      <c r="R2469">
        <v>1496.45</v>
      </c>
      <c r="T2469" s="13">
        <v>0</v>
      </c>
      <c r="U2469" s="13">
        <v>-92.039999999999992</v>
      </c>
      <c r="V2469" s="13">
        <v>71.900000000000006</v>
      </c>
      <c r="W2469" s="13">
        <v>1349.51</v>
      </c>
      <c r="X2469" s="13">
        <v>54.9</v>
      </c>
      <c r="Y2469" s="13">
        <v>1496.45</v>
      </c>
      <c r="Z2469" s="37">
        <f t="shared" si="59"/>
        <v>1496.45</v>
      </c>
      <c r="AB2469" s="7"/>
    </row>
    <row r="2470" spans="1:28" x14ac:dyDescent="0.25">
      <c r="A2470" t="s">
        <v>2164</v>
      </c>
      <c r="B2470">
        <v>210138</v>
      </c>
      <c r="C2470" t="s">
        <v>11879</v>
      </c>
      <c r="D2470" s="6">
        <v>44593</v>
      </c>
      <c r="E2470" t="s">
        <v>123</v>
      </c>
      <c r="F2470">
        <v>20</v>
      </c>
      <c r="G2470">
        <v>-1.23</v>
      </c>
      <c r="H2470">
        <v>18.77</v>
      </c>
      <c r="I2470" t="s">
        <v>12099</v>
      </c>
      <c r="J2470" t="s">
        <v>11580</v>
      </c>
      <c r="K2470" t="s">
        <v>11581</v>
      </c>
      <c r="L2470" t="s">
        <v>5663</v>
      </c>
      <c r="M2470" t="s">
        <v>5663</v>
      </c>
      <c r="N2470" t="s">
        <v>5663</v>
      </c>
      <c r="O2470" t="s">
        <v>5663</v>
      </c>
      <c r="P2470" t="s">
        <v>5663</v>
      </c>
      <c r="Q2470">
        <v>74.822257706000002</v>
      </c>
      <c r="R2470">
        <v>1496.45</v>
      </c>
      <c r="T2470" s="13">
        <v>0</v>
      </c>
      <c r="U2470" s="13">
        <v>-92.039999999999992</v>
      </c>
      <c r="V2470" s="13">
        <v>71.900000000000006</v>
      </c>
      <c r="W2470" s="13">
        <v>1349.51</v>
      </c>
      <c r="X2470" s="13">
        <v>54.9</v>
      </c>
      <c r="Y2470" s="13">
        <v>1496.45</v>
      </c>
      <c r="Z2470" s="37">
        <f t="shared" si="59"/>
        <v>1496.45</v>
      </c>
      <c r="AB2470" s="7"/>
    </row>
    <row r="2471" spans="1:28" x14ac:dyDescent="0.25">
      <c r="A2471" t="s">
        <v>2164</v>
      </c>
      <c r="B2471">
        <v>210139</v>
      </c>
      <c r="C2471" t="s">
        <v>11880</v>
      </c>
      <c r="D2471" s="6">
        <v>44593</v>
      </c>
      <c r="E2471" t="s">
        <v>123</v>
      </c>
      <c r="F2471">
        <v>79</v>
      </c>
      <c r="G2471">
        <v>-3.8</v>
      </c>
      <c r="H2471">
        <v>75.2</v>
      </c>
      <c r="I2471" t="s">
        <v>12100</v>
      </c>
      <c r="J2471" t="s">
        <v>12310</v>
      </c>
      <c r="K2471" t="s">
        <v>12478</v>
      </c>
      <c r="L2471" t="s">
        <v>5663</v>
      </c>
      <c r="M2471" t="s">
        <v>5663</v>
      </c>
      <c r="N2471" t="s">
        <v>5663</v>
      </c>
      <c r="O2471" t="s">
        <v>5663</v>
      </c>
      <c r="P2471" t="s">
        <v>5663</v>
      </c>
      <c r="Q2471">
        <v>74.822257706000002</v>
      </c>
      <c r="R2471">
        <v>7407.4</v>
      </c>
      <c r="T2471" s="13">
        <v>1496.45</v>
      </c>
      <c r="U2471" s="13">
        <v>-284.32</v>
      </c>
      <c r="V2471" s="13">
        <v>71.900000000000006</v>
      </c>
      <c r="W2471" s="13">
        <v>5406.67</v>
      </c>
      <c r="X2471" s="13">
        <v>219.96</v>
      </c>
      <c r="Y2471" s="13">
        <v>7407.4</v>
      </c>
      <c r="Z2471" s="37">
        <f t="shared" si="59"/>
        <v>7407.4</v>
      </c>
      <c r="AB2471" s="7"/>
    </row>
    <row r="2472" spans="1:28" x14ac:dyDescent="0.25">
      <c r="A2472" t="s">
        <v>2164</v>
      </c>
      <c r="B2472">
        <v>210141</v>
      </c>
      <c r="C2472" t="s">
        <v>11881</v>
      </c>
      <c r="D2472" s="6">
        <v>44594</v>
      </c>
      <c r="E2472" t="s">
        <v>123</v>
      </c>
      <c r="F2472">
        <v>20</v>
      </c>
      <c r="G2472">
        <v>-1.23</v>
      </c>
      <c r="H2472">
        <v>18.77</v>
      </c>
      <c r="I2472" t="s">
        <v>12101</v>
      </c>
      <c r="J2472" t="s">
        <v>12308</v>
      </c>
      <c r="K2472" t="s">
        <v>12476</v>
      </c>
      <c r="L2472" t="s">
        <v>5663</v>
      </c>
      <c r="M2472" t="s">
        <v>5663</v>
      </c>
      <c r="N2472" t="s">
        <v>5663</v>
      </c>
      <c r="O2472" t="s">
        <v>5663</v>
      </c>
      <c r="P2472" t="s">
        <v>5663</v>
      </c>
      <c r="Q2472">
        <v>74.793316520800005</v>
      </c>
      <c r="R2472">
        <v>1495.87</v>
      </c>
      <c r="T2472" s="13">
        <v>0</v>
      </c>
      <c r="U2472" s="13">
        <v>-92</v>
      </c>
      <c r="V2472" s="13">
        <v>71.78</v>
      </c>
      <c r="W2472" s="13">
        <v>1347.27</v>
      </c>
      <c r="X2472" s="13">
        <v>56.6</v>
      </c>
      <c r="Y2472" s="13">
        <v>1495.87</v>
      </c>
      <c r="Z2472" s="37">
        <f t="shared" si="59"/>
        <v>1495.87</v>
      </c>
      <c r="AB2472" s="7"/>
    </row>
    <row r="2473" spans="1:28" x14ac:dyDescent="0.25">
      <c r="A2473" t="s">
        <v>2164</v>
      </c>
      <c r="B2473">
        <v>210142</v>
      </c>
      <c r="C2473" t="s">
        <v>11882</v>
      </c>
      <c r="D2473" s="6">
        <v>44594</v>
      </c>
      <c r="E2473" t="s">
        <v>123</v>
      </c>
      <c r="F2473">
        <v>79</v>
      </c>
      <c r="G2473">
        <v>-3.8</v>
      </c>
      <c r="H2473">
        <v>75.2</v>
      </c>
      <c r="I2473" t="s">
        <v>12102</v>
      </c>
      <c r="J2473" t="s">
        <v>12311</v>
      </c>
      <c r="K2473" t="s">
        <v>12479</v>
      </c>
      <c r="L2473" t="s">
        <v>5663</v>
      </c>
      <c r="M2473" t="s">
        <v>5663</v>
      </c>
      <c r="N2473" t="s">
        <v>5663</v>
      </c>
      <c r="O2473" t="s">
        <v>5663</v>
      </c>
      <c r="P2473" t="s">
        <v>5663</v>
      </c>
      <c r="Q2473">
        <v>74.793316520800005</v>
      </c>
      <c r="R2473">
        <v>7404.54</v>
      </c>
      <c r="T2473" s="13">
        <v>1495.87</v>
      </c>
      <c r="U2473" s="13">
        <v>-284.20999999999998</v>
      </c>
      <c r="V2473" s="13">
        <v>71.78</v>
      </c>
      <c r="W2473" s="13">
        <v>5397.69</v>
      </c>
      <c r="X2473" s="13">
        <v>226.77</v>
      </c>
      <c r="Y2473" s="13">
        <v>7404.54</v>
      </c>
      <c r="Z2473" s="37">
        <f t="shared" si="59"/>
        <v>7404.54</v>
      </c>
      <c r="AB2473" s="7"/>
    </row>
    <row r="2474" spans="1:28" x14ac:dyDescent="0.25">
      <c r="A2474" t="s">
        <v>2164</v>
      </c>
      <c r="B2474">
        <v>210143</v>
      </c>
      <c r="C2474" t="s">
        <v>11883</v>
      </c>
      <c r="D2474" s="6">
        <v>44594</v>
      </c>
      <c r="E2474" t="s">
        <v>123</v>
      </c>
      <c r="F2474">
        <v>20</v>
      </c>
      <c r="G2474">
        <v>-1.23</v>
      </c>
      <c r="H2474">
        <v>18.77</v>
      </c>
      <c r="I2474" t="s">
        <v>12103</v>
      </c>
      <c r="J2474" t="s">
        <v>12312</v>
      </c>
      <c r="K2474" t="s">
        <v>12480</v>
      </c>
      <c r="L2474" t="s">
        <v>5663</v>
      </c>
      <c r="M2474" t="s">
        <v>5663</v>
      </c>
      <c r="N2474" t="s">
        <v>5663</v>
      </c>
      <c r="O2474" t="s">
        <v>5663</v>
      </c>
      <c r="P2474" t="s">
        <v>5663</v>
      </c>
      <c r="Q2474">
        <v>74.793316520800005</v>
      </c>
      <c r="R2474">
        <v>1495.87</v>
      </c>
      <c r="T2474" s="13">
        <v>0</v>
      </c>
      <c r="U2474" s="13">
        <v>-92</v>
      </c>
      <c r="V2474" s="13">
        <v>71.78</v>
      </c>
      <c r="W2474" s="13">
        <v>1347.27</v>
      </c>
      <c r="X2474" s="13">
        <v>56.6</v>
      </c>
      <c r="Y2474" s="13">
        <v>1495.87</v>
      </c>
      <c r="Z2474" s="37">
        <f t="shared" si="59"/>
        <v>1495.87</v>
      </c>
      <c r="AB2474" s="7"/>
    </row>
    <row r="2475" spans="1:28" x14ac:dyDescent="0.25">
      <c r="A2475" t="s">
        <v>2164</v>
      </c>
      <c r="B2475">
        <v>210144</v>
      </c>
      <c r="C2475" t="s">
        <v>11884</v>
      </c>
      <c r="D2475" s="6">
        <v>44594</v>
      </c>
      <c r="E2475" t="s">
        <v>123</v>
      </c>
      <c r="F2475">
        <v>20</v>
      </c>
      <c r="G2475">
        <v>-1.23</v>
      </c>
      <c r="H2475">
        <v>18.77</v>
      </c>
      <c r="I2475" t="s">
        <v>12104</v>
      </c>
      <c r="J2475" t="s">
        <v>12313</v>
      </c>
      <c r="K2475" t="s">
        <v>12481</v>
      </c>
      <c r="L2475" t="s">
        <v>5663</v>
      </c>
      <c r="M2475" t="s">
        <v>5663</v>
      </c>
      <c r="N2475" t="s">
        <v>5663</v>
      </c>
      <c r="O2475" t="s">
        <v>5663</v>
      </c>
      <c r="P2475" t="s">
        <v>5663</v>
      </c>
      <c r="Q2475">
        <v>74.793316520800005</v>
      </c>
      <c r="R2475">
        <v>1495.87</v>
      </c>
      <c r="T2475" s="13">
        <v>0</v>
      </c>
      <c r="U2475" s="13">
        <v>-92</v>
      </c>
      <c r="V2475" s="13">
        <v>71.78</v>
      </c>
      <c r="W2475" s="13">
        <v>1347.27</v>
      </c>
      <c r="X2475" s="13">
        <v>56.6</v>
      </c>
      <c r="Y2475" s="13">
        <v>1495.87</v>
      </c>
      <c r="Z2475" s="37">
        <f t="shared" si="59"/>
        <v>1495.87</v>
      </c>
      <c r="AB2475" s="7"/>
    </row>
    <row r="2476" spans="1:28" x14ac:dyDescent="0.25">
      <c r="A2476" t="s">
        <v>2164</v>
      </c>
      <c r="B2476">
        <v>210147</v>
      </c>
      <c r="C2476" t="s">
        <v>11885</v>
      </c>
      <c r="D2476" s="6">
        <v>44594</v>
      </c>
      <c r="E2476" t="s">
        <v>123</v>
      </c>
      <c r="F2476">
        <v>20</v>
      </c>
      <c r="G2476">
        <v>-1.23</v>
      </c>
      <c r="H2476">
        <v>18.77</v>
      </c>
      <c r="I2476" t="s">
        <v>12105</v>
      </c>
      <c r="J2476" t="s">
        <v>12314</v>
      </c>
      <c r="K2476" t="s">
        <v>12482</v>
      </c>
      <c r="L2476" t="s">
        <v>5663</v>
      </c>
      <c r="M2476" t="s">
        <v>5663</v>
      </c>
      <c r="N2476" t="s">
        <v>5663</v>
      </c>
      <c r="O2476" t="s">
        <v>5663</v>
      </c>
      <c r="P2476" t="s">
        <v>5663</v>
      </c>
      <c r="Q2476">
        <v>74.793316520800005</v>
      </c>
      <c r="R2476">
        <v>1495.87</v>
      </c>
      <c r="T2476" s="13">
        <v>0</v>
      </c>
      <c r="U2476" s="13">
        <v>-92</v>
      </c>
      <c r="V2476" s="13">
        <v>71.78</v>
      </c>
      <c r="W2476" s="13">
        <v>1347.27</v>
      </c>
      <c r="X2476" s="13">
        <v>56.6</v>
      </c>
      <c r="Y2476" s="13">
        <v>1495.87</v>
      </c>
      <c r="Z2476" s="37">
        <f t="shared" si="59"/>
        <v>1495.87</v>
      </c>
      <c r="AB2476" s="7"/>
    </row>
    <row r="2477" spans="1:28" x14ac:dyDescent="0.25">
      <c r="A2477" t="s">
        <v>2164</v>
      </c>
      <c r="B2477">
        <v>210150</v>
      </c>
      <c r="C2477" t="s">
        <v>11886</v>
      </c>
      <c r="D2477" s="6">
        <v>44594</v>
      </c>
      <c r="E2477" t="s">
        <v>123</v>
      </c>
      <c r="F2477">
        <v>20</v>
      </c>
      <c r="G2477">
        <v>-1.23</v>
      </c>
      <c r="H2477">
        <v>18.77</v>
      </c>
      <c r="I2477" t="s">
        <v>12106</v>
      </c>
      <c r="J2477" t="s">
        <v>11747</v>
      </c>
      <c r="K2477" t="s">
        <v>11748</v>
      </c>
      <c r="L2477" t="s">
        <v>5663</v>
      </c>
      <c r="M2477" t="s">
        <v>5663</v>
      </c>
      <c r="N2477" t="s">
        <v>5663</v>
      </c>
      <c r="O2477" t="s">
        <v>5663</v>
      </c>
      <c r="P2477" t="s">
        <v>5663</v>
      </c>
      <c r="Q2477">
        <v>74.793316520800005</v>
      </c>
      <c r="R2477">
        <v>1495.87</v>
      </c>
      <c r="T2477" s="13">
        <v>0</v>
      </c>
      <c r="U2477" s="13">
        <v>-92</v>
      </c>
      <c r="V2477" s="13">
        <v>71.78</v>
      </c>
      <c r="W2477" s="13">
        <v>1347.27</v>
      </c>
      <c r="X2477" s="13">
        <v>56.6</v>
      </c>
      <c r="Y2477" s="13">
        <v>1495.87</v>
      </c>
      <c r="Z2477" s="37">
        <f t="shared" si="59"/>
        <v>1495.87</v>
      </c>
      <c r="AB2477" s="7"/>
    </row>
    <row r="2478" spans="1:28" x14ac:dyDescent="0.25">
      <c r="A2478" t="s">
        <v>2164</v>
      </c>
      <c r="B2478">
        <v>210151</v>
      </c>
      <c r="C2478" t="s">
        <v>11887</v>
      </c>
      <c r="D2478" s="6">
        <v>44594</v>
      </c>
      <c r="E2478" t="s">
        <v>123</v>
      </c>
      <c r="F2478">
        <v>40</v>
      </c>
      <c r="G2478">
        <v>-2.1</v>
      </c>
      <c r="H2478">
        <v>37.9</v>
      </c>
      <c r="I2478" t="s">
        <v>12107</v>
      </c>
      <c r="J2478" t="s">
        <v>12315</v>
      </c>
      <c r="K2478" t="s">
        <v>12483</v>
      </c>
      <c r="L2478" t="s">
        <v>5663</v>
      </c>
      <c r="M2478" t="s">
        <v>5663</v>
      </c>
      <c r="N2478" t="s">
        <v>5663</v>
      </c>
      <c r="O2478" t="s">
        <v>5663</v>
      </c>
      <c r="P2478" t="s">
        <v>5663</v>
      </c>
      <c r="Q2478">
        <v>74.793316520800005</v>
      </c>
      <c r="R2478">
        <v>2991.73</v>
      </c>
      <c r="T2478" s="13">
        <v>0</v>
      </c>
      <c r="U2478" s="13">
        <v>-157.05999999999977</v>
      </c>
      <c r="V2478" s="13">
        <v>71.78</v>
      </c>
      <c r="W2478" s="13">
        <v>2720.38</v>
      </c>
      <c r="X2478" s="13">
        <v>114.29</v>
      </c>
      <c r="Y2478" s="13">
        <v>2991.73</v>
      </c>
      <c r="Z2478" s="37">
        <f t="shared" si="59"/>
        <v>2991.73</v>
      </c>
      <c r="AB2478" s="7"/>
    </row>
    <row r="2479" spans="1:28" x14ac:dyDescent="0.25">
      <c r="A2479" t="s">
        <v>2164</v>
      </c>
      <c r="B2479">
        <v>210152</v>
      </c>
      <c r="C2479" t="s">
        <v>11888</v>
      </c>
      <c r="D2479" s="6">
        <v>44595</v>
      </c>
      <c r="E2479" t="s">
        <v>123</v>
      </c>
      <c r="F2479">
        <v>20</v>
      </c>
      <c r="G2479">
        <v>-1.23</v>
      </c>
      <c r="H2479">
        <v>18.77</v>
      </c>
      <c r="I2479" t="s">
        <v>12108</v>
      </c>
      <c r="J2479" t="s">
        <v>12316</v>
      </c>
      <c r="K2479" t="s">
        <v>12484</v>
      </c>
      <c r="L2479" t="s">
        <v>5663</v>
      </c>
      <c r="M2479" t="s">
        <v>5663</v>
      </c>
      <c r="N2479" t="s">
        <v>5663</v>
      </c>
      <c r="O2479" t="s">
        <v>5663</v>
      </c>
      <c r="P2479" t="s">
        <v>5663</v>
      </c>
      <c r="Q2479">
        <v>74.713438648999997</v>
      </c>
      <c r="R2479">
        <v>1494.27</v>
      </c>
      <c r="T2479" s="13">
        <v>0</v>
      </c>
      <c r="U2479" s="13">
        <v>-91.9</v>
      </c>
      <c r="V2479" s="13">
        <v>71.97</v>
      </c>
      <c r="W2479" s="13">
        <v>1350.79</v>
      </c>
      <c r="X2479" s="13">
        <v>51.58</v>
      </c>
      <c r="Y2479" s="13">
        <v>1494.27</v>
      </c>
      <c r="Z2479" s="37">
        <f t="shared" si="59"/>
        <v>1494.27</v>
      </c>
      <c r="AB2479" s="7"/>
    </row>
    <row r="2480" spans="1:28" x14ac:dyDescent="0.25">
      <c r="A2480" t="s">
        <v>2164</v>
      </c>
      <c r="B2480">
        <v>210153</v>
      </c>
      <c r="C2480" t="s">
        <v>11889</v>
      </c>
      <c r="D2480" s="6">
        <v>44595</v>
      </c>
      <c r="E2480" t="s">
        <v>123</v>
      </c>
      <c r="F2480">
        <v>20</v>
      </c>
      <c r="G2480">
        <v>-1.23</v>
      </c>
      <c r="H2480">
        <v>18.77</v>
      </c>
      <c r="I2480" t="s">
        <v>12109</v>
      </c>
      <c r="J2480" t="s">
        <v>12317</v>
      </c>
      <c r="K2480" t="s">
        <v>12485</v>
      </c>
      <c r="L2480" t="s">
        <v>5663</v>
      </c>
      <c r="M2480" t="s">
        <v>5663</v>
      </c>
      <c r="N2480" t="s">
        <v>5663</v>
      </c>
      <c r="O2480" t="s">
        <v>5663</v>
      </c>
      <c r="P2480" t="s">
        <v>5663</v>
      </c>
      <c r="Q2480">
        <v>74.713438648999997</v>
      </c>
      <c r="R2480">
        <v>1494.27</v>
      </c>
      <c r="T2480" s="13">
        <v>0</v>
      </c>
      <c r="U2480" s="13">
        <v>-91.9</v>
      </c>
      <c r="V2480" s="13">
        <v>71.97</v>
      </c>
      <c r="W2480" s="13">
        <v>1350.79</v>
      </c>
      <c r="X2480" s="13">
        <v>51.58</v>
      </c>
      <c r="Y2480" s="13">
        <v>1494.27</v>
      </c>
      <c r="Z2480" s="37">
        <f t="shared" si="59"/>
        <v>1494.27</v>
      </c>
      <c r="AB2480" s="7"/>
    </row>
    <row r="2481" spans="1:28" x14ac:dyDescent="0.25">
      <c r="A2481" t="s">
        <v>2164</v>
      </c>
      <c r="B2481">
        <v>210154</v>
      </c>
      <c r="C2481" t="s">
        <v>11890</v>
      </c>
      <c r="D2481" s="6">
        <v>44595</v>
      </c>
      <c r="E2481" t="s">
        <v>123</v>
      </c>
      <c r="F2481">
        <v>48</v>
      </c>
      <c r="G2481">
        <v>-2.4500000000000002</v>
      </c>
      <c r="H2481">
        <v>45.55</v>
      </c>
      <c r="I2481" t="s">
        <v>12110</v>
      </c>
      <c r="J2481" t="s">
        <v>12318</v>
      </c>
      <c r="K2481" t="s">
        <v>12486</v>
      </c>
      <c r="L2481" t="s">
        <v>5663</v>
      </c>
      <c r="M2481" t="s">
        <v>5663</v>
      </c>
      <c r="N2481" t="s">
        <v>5663</v>
      </c>
      <c r="O2481" t="s">
        <v>5663</v>
      </c>
      <c r="P2481" t="s">
        <v>5663</v>
      </c>
      <c r="Q2481">
        <v>74.713438648999997</v>
      </c>
      <c r="R2481">
        <v>4482.8100000000004</v>
      </c>
      <c r="T2481" s="13">
        <v>896.56</v>
      </c>
      <c r="U2481" s="13">
        <v>-183.05</v>
      </c>
      <c r="V2481" s="13">
        <v>71.97</v>
      </c>
      <c r="W2481" s="13">
        <v>3278.02</v>
      </c>
      <c r="X2481" s="13">
        <v>125.18</v>
      </c>
      <c r="Y2481" s="13">
        <v>4482.8100000000004</v>
      </c>
      <c r="Z2481" s="37">
        <f t="shared" si="59"/>
        <v>4482.8099999999995</v>
      </c>
      <c r="AB2481" s="7"/>
    </row>
    <row r="2482" spans="1:28" x14ac:dyDescent="0.25">
      <c r="A2482" t="s">
        <v>2164</v>
      </c>
      <c r="B2482">
        <v>210157</v>
      </c>
      <c r="C2482" t="s">
        <v>11891</v>
      </c>
      <c r="D2482" s="6">
        <v>44595</v>
      </c>
      <c r="E2482" t="s">
        <v>123</v>
      </c>
      <c r="F2482">
        <v>99</v>
      </c>
      <c r="G2482">
        <v>-4.67</v>
      </c>
      <c r="H2482">
        <v>94.33</v>
      </c>
      <c r="I2482" t="s">
        <v>12111</v>
      </c>
      <c r="J2482" t="s">
        <v>12319</v>
      </c>
      <c r="K2482" t="s">
        <v>12487</v>
      </c>
      <c r="L2482" t="s">
        <v>5663</v>
      </c>
      <c r="M2482" t="s">
        <v>5663</v>
      </c>
      <c r="N2482" t="s">
        <v>5663</v>
      </c>
      <c r="O2482" t="s">
        <v>5663</v>
      </c>
      <c r="P2482" t="s">
        <v>5663</v>
      </c>
      <c r="Q2482">
        <v>74.713438648999997</v>
      </c>
      <c r="R2482">
        <v>7396.63</v>
      </c>
      <c r="T2482" s="13">
        <v>0</v>
      </c>
      <c r="U2482" s="13">
        <v>-348.91</v>
      </c>
      <c r="V2482" s="13">
        <v>71.97</v>
      </c>
      <c r="W2482" s="13">
        <v>6788.49</v>
      </c>
      <c r="X2482" s="13">
        <v>259.23</v>
      </c>
      <c r="Y2482" s="13">
        <v>7396.63</v>
      </c>
      <c r="Z2482" s="37">
        <f t="shared" si="59"/>
        <v>7396.6299999999992</v>
      </c>
      <c r="AB2482" s="7"/>
    </row>
    <row r="2483" spans="1:28" x14ac:dyDescent="0.25">
      <c r="A2483" t="s">
        <v>2164</v>
      </c>
      <c r="B2483">
        <v>209941</v>
      </c>
      <c r="C2483" t="s">
        <v>11892</v>
      </c>
      <c r="D2483" s="6">
        <v>44596</v>
      </c>
      <c r="E2483" t="s">
        <v>123</v>
      </c>
      <c r="F2483">
        <v>94.33</v>
      </c>
      <c r="G2483">
        <v>0</v>
      </c>
      <c r="H2483">
        <v>94.33</v>
      </c>
      <c r="I2483" t="s">
        <v>12112</v>
      </c>
      <c r="J2483" t="s">
        <v>11526</v>
      </c>
      <c r="K2483" t="s">
        <v>11527</v>
      </c>
      <c r="L2483" t="s">
        <v>5663</v>
      </c>
      <c r="M2483" t="s">
        <v>5663</v>
      </c>
      <c r="N2483" t="s">
        <v>5663</v>
      </c>
      <c r="O2483" t="s">
        <v>5663</v>
      </c>
      <c r="P2483" t="s">
        <v>5663</v>
      </c>
      <c r="Q2483">
        <v>74.642066411499997</v>
      </c>
      <c r="R2483">
        <v>7040.99</v>
      </c>
      <c r="T2483" s="13">
        <v>0</v>
      </c>
      <c r="U2483" s="13">
        <v>0</v>
      </c>
      <c r="V2483" s="13">
        <v>71.97</v>
      </c>
      <c r="W2483" s="13">
        <v>6788.49</v>
      </c>
      <c r="X2483" s="13">
        <v>252.5</v>
      </c>
      <c r="Y2483" s="13">
        <v>7040.99</v>
      </c>
      <c r="Z2483" s="37">
        <f t="shared" ref="Z2483:Z2546" si="60">+W2483+X2483-U2483+T2483</f>
        <v>7040.99</v>
      </c>
      <c r="AB2483" s="7"/>
    </row>
    <row r="2484" spans="1:28" x14ac:dyDescent="0.25">
      <c r="A2484" t="s">
        <v>2164</v>
      </c>
      <c r="B2484">
        <v>210158</v>
      </c>
      <c r="C2484" t="s">
        <v>11893</v>
      </c>
      <c r="D2484" s="6">
        <v>44596</v>
      </c>
      <c r="E2484" t="s">
        <v>123</v>
      </c>
      <c r="F2484">
        <v>20</v>
      </c>
      <c r="G2484">
        <v>-1.23</v>
      </c>
      <c r="H2484">
        <v>18.77</v>
      </c>
      <c r="I2484" t="s">
        <v>12113</v>
      </c>
      <c r="J2484" t="s">
        <v>12320</v>
      </c>
      <c r="K2484" t="s">
        <v>12488</v>
      </c>
      <c r="L2484" t="s">
        <v>5663</v>
      </c>
      <c r="M2484" t="s">
        <v>5663</v>
      </c>
      <c r="N2484" t="s">
        <v>5663</v>
      </c>
      <c r="O2484" t="s">
        <v>5663</v>
      </c>
      <c r="P2484" t="s">
        <v>5663</v>
      </c>
      <c r="Q2484">
        <v>74.642066411499997</v>
      </c>
      <c r="R2484">
        <v>1492.84</v>
      </c>
      <c r="T2484" s="13">
        <v>0</v>
      </c>
      <c r="U2484" s="13">
        <v>-91.81</v>
      </c>
      <c r="V2484" s="13">
        <v>71.97</v>
      </c>
      <c r="W2484" s="13">
        <v>1350.79</v>
      </c>
      <c r="X2484" s="13">
        <v>50.24</v>
      </c>
      <c r="Y2484" s="13">
        <v>1492.84</v>
      </c>
      <c r="Z2484" s="37">
        <f t="shared" si="60"/>
        <v>1492.84</v>
      </c>
      <c r="AB2484" s="7"/>
    </row>
    <row r="2485" spans="1:28" x14ac:dyDescent="0.25">
      <c r="A2485" t="s">
        <v>2164</v>
      </c>
      <c r="B2485">
        <v>210160</v>
      </c>
      <c r="C2485" t="s">
        <v>11894</v>
      </c>
      <c r="D2485" s="6">
        <v>44596</v>
      </c>
      <c r="E2485" t="s">
        <v>123</v>
      </c>
      <c r="F2485">
        <v>10</v>
      </c>
      <c r="G2485">
        <v>-0.79</v>
      </c>
      <c r="H2485">
        <v>9.2100000000000009</v>
      </c>
      <c r="I2485" t="s">
        <v>12114</v>
      </c>
      <c r="J2485" t="s">
        <v>12321</v>
      </c>
      <c r="K2485" t="s">
        <v>12489</v>
      </c>
      <c r="L2485" t="s">
        <v>5663</v>
      </c>
      <c r="M2485" t="s">
        <v>5663</v>
      </c>
      <c r="N2485" t="s">
        <v>5663</v>
      </c>
      <c r="O2485" t="s">
        <v>5663</v>
      </c>
      <c r="P2485" t="s">
        <v>5663</v>
      </c>
      <c r="Q2485">
        <v>74.642066411499997</v>
      </c>
      <c r="R2485">
        <v>746.42</v>
      </c>
      <c r="T2485" s="13">
        <v>0</v>
      </c>
      <c r="U2485" s="13">
        <v>-58.97</v>
      </c>
      <c r="V2485" s="13">
        <v>71.97</v>
      </c>
      <c r="W2485" s="13">
        <v>662.8</v>
      </c>
      <c r="X2485" s="13">
        <v>24.65</v>
      </c>
      <c r="Y2485" s="13">
        <v>746.42</v>
      </c>
      <c r="Z2485" s="37">
        <f t="shared" si="60"/>
        <v>746.42</v>
      </c>
      <c r="AB2485" s="7"/>
    </row>
    <row r="2486" spans="1:28" x14ac:dyDescent="0.25">
      <c r="A2486" t="s">
        <v>2164</v>
      </c>
      <c r="B2486">
        <v>210161</v>
      </c>
      <c r="C2486" t="s">
        <v>11895</v>
      </c>
      <c r="D2486" s="6">
        <v>44597</v>
      </c>
      <c r="E2486" t="s">
        <v>123</v>
      </c>
      <c r="F2486">
        <v>99</v>
      </c>
      <c r="G2486">
        <v>-4.67</v>
      </c>
      <c r="H2486">
        <v>94.33</v>
      </c>
      <c r="I2486" t="s">
        <v>12115</v>
      </c>
      <c r="J2486" t="s">
        <v>12322</v>
      </c>
      <c r="K2486" t="s">
        <v>12490</v>
      </c>
      <c r="L2486" t="s">
        <v>5663</v>
      </c>
      <c r="M2486" t="s">
        <v>5663</v>
      </c>
      <c r="N2486" t="s">
        <v>5663</v>
      </c>
      <c r="O2486" t="s">
        <v>5663</v>
      </c>
      <c r="P2486" t="s">
        <v>5663</v>
      </c>
      <c r="Q2486">
        <v>74.653866962899997</v>
      </c>
      <c r="R2486">
        <v>7390.73</v>
      </c>
      <c r="T2486" s="13">
        <v>0</v>
      </c>
      <c r="U2486" s="13">
        <v>-348.63</v>
      </c>
      <c r="V2486" s="13">
        <v>71.959999999999994</v>
      </c>
      <c r="W2486" s="13">
        <v>6788.22</v>
      </c>
      <c r="X2486" s="13">
        <v>253.88</v>
      </c>
      <c r="Y2486" s="13">
        <v>7390.73</v>
      </c>
      <c r="Z2486" s="37">
        <f t="shared" si="60"/>
        <v>7390.7300000000005</v>
      </c>
      <c r="AB2486" s="7"/>
    </row>
    <row r="2487" spans="1:28" x14ac:dyDescent="0.25">
      <c r="A2487" t="s">
        <v>2164</v>
      </c>
      <c r="B2487">
        <v>210162</v>
      </c>
      <c r="C2487" t="s">
        <v>11896</v>
      </c>
      <c r="D2487" s="6">
        <v>44597</v>
      </c>
      <c r="E2487" t="s">
        <v>123</v>
      </c>
      <c r="F2487">
        <v>69</v>
      </c>
      <c r="G2487">
        <v>-3.36</v>
      </c>
      <c r="H2487">
        <v>65.64</v>
      </c>
      <c r="I2487" t="s">
        <v>12116</v>
      </c>
      <c r="J2487" t="s">
        <v>1227</v>
      </c>
      <c r="K2487" t="s">
        <v>1228</v>
      </c>
      <c r="L2487" t="s">
        <v>5663</v>
      </c>
      <c r="M2487" t="s">
        <v>5663</v>
      </c>
      <c r="N2487" t="s">
        <v>5663</v>
      </c>
      <c r="O2487" t="s">
        <v>5663</v>
      </c>
      <c r="P2487" t="s">
        <v>5663</v>
      </c>
      <c r="Q2487">
        <v>74.653866962899997</v>
      </c>
      <c r="R2487">
        <v>7390.73</v>
      </c>
      <c r="T2487" s="13">
        <v>2239.62</v>
      </c>
      <c r="U2487" s="13">
        <v>-250.82999999999979</v>
      </c>
      <c r="V2487" s="13">
        <v>71.959999999999994</v>
      </c>
      <c r="W2487" s="13">
        <v>4723.6099999999997</v>
      </c>
      <c r="X2487" s="13">
        <v>176.67</v>
      </c>
      <c r="Y2487" s="13">
        <v>7390.73</v>
      </c>
      <c r="Z2487" s="37">
        <f t="shared" si="60"/>
        <v>7390.73</v>
      </c>
      <c r="AB2487" s="7"/>
    </row>
    <row r="2488" spans="1:28" x14ac:dyDescent="0.25">
      <c r="A2488" t="s">
        <v>2164</v>
      </c>
      <c r="B2488">
        <v>210163</v>
      </c>
      <c r="C2488" t="s">
        <v>11897</v>
      </c>
      <c r="D2488" s="6">
        <v>44597</v>
      </c>
      <c r="E2488" t="s">
        <v>123</v>
      </c>
      <c r="F2488">
        <v>79</v>
      </c>
      <c r="G2488">
        <v>-3.8</v>
      </c>
      <c r="H2488">
        <v>75.2</v>
      </c>
      <c r="I2488" t="s">
        <v>12117</v>
      </c>
      <c r="J2488" t="s">
        <v>12323</v>
      </c>
      <c r="K2488" t="s">
        <v>12491</v>
      </c>
      <c r="L2488" t="s">
        <v>5663</v>
      </c>
      <c r="M2488" t="s">
        <v>5663</v>
      </c>
      <c r="N2488" t="s">
        <v>5663</v>
      </c>
      <c r="O2488" t="s">
        <v>5663</v>
      </c>
      <c r="P2488" t="s">
        <v>5663</v>
      </c>
      <c r="Q2488">
        <v>74.653866962899997</v>
      </c>
      <c r="R2488">
        <v>7390.73</v>
      </c>
      <c r="T2488" s="13">
        <v>1493.08</v>
      </c>
      <c r="U2488" s="13">
        <v>-283.68</v>
      </c>
      <c r="V2488" s="13">
        <v>71.959999999999994</v>
      </c>
      <c r="W2488" s="13">
        <v>5411.57</v>
      </c>
      <c r="X2488" s="13">
        <v>202.4</v>
      </c>
      <c r="Y2488" s="13">
        <v>7390.73</v>
      </c>
      <c r="Z2488" s="37">
        <f t="shared" si="60"/>
        <v>7390.73</v>
      </c>
      <c r="AB2488" s="7"/>
    </row>
    <row r="2489" spans="1:28" x14ac:dyDescent="0.25">
      <c r="A2489" t="s">
        <v>2164</v>
      </c>
      <c r="B2489">
        <v>210164</v>
      </c>
      <c r="C2489" t="s">
        <v>11898</v>
      </c>
      <c r="D2489" s="6">
        <v>44597</v>
      </c>
      <c r="E2489" t="s">
        <v>123</v>
      </c>
      <c r="F2489">
        <v>40</v>
      </c>
      <c r="G2489">
        <v>-2.1</v>
      </c>
      <c r="H2489">
        <v>37.9</v>
      </c>
      <c r="I2489" t="s">
        <v>12118</v>
      </c>
      <c r="J2489" t="s">
        <v>12324</v>
      </c>
      <c r="K2489" t="s">
        <v>12492</v>
      </c>
      <c r="L2489" t="s">
        <v>5663</v>
      </c>
      <c r="M2489" t="s">
        <v>5663</v>
      </c>
      <c r="N2489" t="s">
        <v>5663</v>
      </c>
      <c r="O2489" t="s">
        <v>5663</v>
      </c>
      <c r="P2489" t="s">
        <v>5663</v>
      </c>
      <c r="Q2489">
        <v>74.653866962899997</v>
      </c>
      <c r="R2489">
        <v>2986.15</v>
      </c>
      <c r="T2489" s="13">
        <v>0</v>
      </c>
      <c r="U2489" s="13">
        <v>-156.75999999999979</v>
      </c>
      <c r="V2489" s="13">
        <v>71.959999999999994</v>
      </c>
      <c r="W2489" s="13">
        <v>2727.38</v>
      </c>
      <c r="X2489" s="13">
        <v>102.01</v>
      </c>
      <c r="Y2489" s="13">
        <v>2986.15</v>
      </c>
      <c r="Z2489" s="37">
        <f t="shared" si="60"/>
        <v>2986.15</v>
      </c>
      <c r="AB2489" s="7"/>
    </row>
    <row r="2490" spans="1:28" x14ac:dyDescent="0.25">
      <c r="A2490" t="s">
        <v>2164</v>
      </c>
      <c r="B2490">
        <v>210165</v>
      </c>
      <c r="C2490" t="s">
        <v>11899</v>
      </c>
      <c r="D2490" s="6">
        <v>44597</v>
      </c>
      <c r="E2490" t="s">
        <v>123</v>
      </c>
      <c r="F2490">
        <v>79</v>
      </c>
      <c r="G2490">
        <v>-3.8</v>
      </c>
      <c r="H2490">
        <v>75.2</v>
      </c>
      <c r="I2490" t="s">
        <v>12119</v>
      </c>
      <c r="J2490" t="s">
        <v>12325</v>
      </c>
      <c r="K2490" t="s">
        <v>12493</v>
      </c>
      <c r="L2490" t="s">
        <v>5663</v>
      </c>
      <c r="M2490" t="s">
        <v>5663</v>
      </c>
      <c r="N2490" t="s">
        <v>5663</v>
      </c>
      <c r="O2490" t="s">
        <v>5663</v>
      </c>
      <c r="P2490" t="s">
        <v>5663</v>
      </c>
      <c r="Q2490">
        <v>74.653866962899997</v>
      </c>
      <c r="R2490">
        <v>7390.73</v>
      </c>
      <c r="T2490" s="13">
        <v>1493.08</v>
      </c>
      <c r="U2490" s="13">
        <v>-283.68</v>
      </c>
      <c r="V2490" s="13">
        <v>71.959999999999994</v>
      </c>
      <c r="W2490" s="13">
        <v>5411.57</v>
      </c>
      <c r="X2490" s="13">
        <v>202.4</v>
      </c>
      <c r="Y2490" s="13">
        <v>7390.73</v>
      </c>
      <c r="Z2490" s="37">
        <f t="shared" si="60"/>
        <v>7390.73</v>
      </c>
      <c r="AB2490" s="7"/>
    </row>
    <row r="2491" spans="1:28" x14ac:dyDescent="0.25">
      <c r="A2491" t="s">
        <v>2164</v>
      </c>
      <c r="B2491">
        <v>210167</v>
      </c>
      <c r="C2491" t="s">
        <v>11900</v>
      </c>
      <c r="D2491" s="6">
        <v>44597</v>
      </c>
      <c r="E2491" t="s">
        <v>123</v>
      </c>
      <c r="F2491">
        <v>20</v>
      </c>
      <c r="G2491">
        <v>-1.23</v>
      </c>
      <c r="H2491">
        <v>18.77</v>
      </c>
      <c r="I2491" t="s">
        <v>12120</v>
      </c>
      <c r="J2491" t="s">
        <v>12326</v>
      </c>
      <c r="K2491" t="s">
        <v>12494</v>
      </c>
      <c r="L2491" t="s">
        <v>5663</v>
      </c>
      <c r="M2491" t="s">
        <v>5663</v>
      </c>
      <c r="N2491" t="s">
        <v>5663</v>
      </c>
      <c r="O2491" t="s">
        <v>5663</v>
      </c>
      <c r="P2491" t="s">
        <v>5663</v>
      </c>
      <c r="Q2491">
        <v>74.653866962899997</v>
      </c>
      <c r="R2491">
        <v>1493.08</v>
      </c>
      <c r="T2491" s="13">
        <v>0</v>
      </c>
      <c r="U2491" s="13">
        <v>-91.829999999999984</v>
      </c>
      <c r="V2491" s="13">
        <v>71.959999999999994</v>
      </c>
      <c r="W2491" s="13">
        <v>1350.73</v>
      </c>
      <c r="X2491" s="13">
        <v>50.52</v>
      </c>
      <c r="Y2491" s="13">
        <v>1493.08</v>
      </c>
      <c r="Z2491" s="37">
        <f t="shared" si="60"/>
        <v>1493.08</v>
      </c>
      <c r="AB2491" s="7"/>
    </row>
    <row r="2492" spans="1:28" x14ac:dyDescent="0.25">
      <c r="A2492" t="s">
        <v>2164</v>
      </c>
      <c r="B2492">
        <v>210168</v>
      </c>
      <c r="C2492" t="s">
        <v>11901</v>
      </c>
      <c r="D2492" s="6">
        <v>44598</v>
      </c>
      <c r="E2492" t="s">
        <v>123</v>
      </c>
      <c r="F2492">
        <v>40</v>
      </c>
      <c r="G2492">
        <v>-2.1</v>
      </c>
      <c r="H2492">
        <v>37.9</v>
      </c>
      <c r="I2492" t="s">
        <v>12121</v>
      </c>
      <c r="J2492" t="s">
        <v>12327</v>
      </c>
      <c r="K2492" t="s">
        <v>12495</v>
      </c>
      <c r="L2492" t="s">
        <v>5663</v>
      </c>
      <c r="M2492" t="s">
        <v>5663</v>
      </c>
      <c r="N2492" t="s">
        <v>5663</v>
      </c>
      <c r="O2492" t="s">
        <v>5663</v>
      </c>
      <c r="P2492" t="s">
        <v>5663</v>
      </c>
      <c r="Q2492">
        <v>74.665566620899995</v>
      </c>
      <c r="R2492">
        <v>2986.62</v>
      </c>
      <c r="T2492" s="13">
        <v>0</v>
      </c>
      <c r="U2492" s="13">
        <v>-156.78999999999979</v>
      </c>
      <c r="V2492" s="13">
        <v>71.959999999999994</v>
      </c>
      <c r="W2492" s="13">
        <v>2727.36</v>
      </c>
      <c r="X2492" s="13">
        <v>102.47</v>
      </c>
      <c r="Y2492" s="13">
        <v>2986.62</v>
      </c>
      <c r="Z2492" s="37">
        <f t="shared" si="60"/>
        <v>2986.62</v>
      </c>
      <c r="AB2492" s="7"/>
    </row>
    <row r="2493" spans="1:28" x14ac:dyDescent="0.25">
      <c r="A2493" t="s">
        <v>2164</v>
      </c>
      <c r="B2493">
        <v>210169</v>
      </c>
      <c r="C2493" t="s">
        <v>11902</v>
      </c>
      <c r="D2493" s="6">
        <v>44598</v>
      </c>
      <c r="E2493" t="s">
        <v>123</v>
      </c>
      <c r="F2493">
        <v>49</v>
      </c>
      <c r="G2493">
        <v>-2.4900000000000002</v>
      </c>
      <c r="H2493">
        <v>46.51</v>
      </c>
      <c r="I2493" t="s">
        <v>12122</v>
      </c>
      <c r="J2493" t="s">
        <v>12328</v>
      </c>
      <c r="K2493" t="s">
        <v>12496</v>
      </c>
      <c r="L2493" t="s">
        <v>5663</v>
      </c>
      <c r="M2493" t="s">
        <v>5663</v>
      </c>
      <c r="N2493" t="s">
        <v>5663</v>
      </c>
      <c r="O2493" t="s">
        <v>5663</v>
      </c>
      <c r="P2493" t="s">
        <v>5663</v>
      </c>
      <c r="Q2493">
        <v>74.665566620899995</v>
      </c>
      <c r="R2493">
        <v>3658.61</v>
      </c>
      <c r="T2493" s="13">
        <v>0</v>
      </c>
      <c r="U2493" s="13">
        <v>-185.92</v>
      </c>
      <c r="V2493" s="13">
        <v>71.959999999999994</v>
      </c>
      <c r="W2493" s="13">
        <v>3346.95</v>
      </c>
      <c r="X2493" s="13">
        <v>125.74</v>
      </c>
      <c r="Y2493" s="13">
        <v>3658.61</v>
      </c>
      <c r="Z2493" s="37">
        <f t="shared" si="60"/>
        <v>3658.6099999999997</v>
      </c>
      <c r="AB2493" s="7"/>
    </row>
    <row r="2494" spans="1:28" x14ac:dyDescent="0.25">
      <c r="A2494" t="s">
        <v>2164</v>
      </c>
      <c r="B2494">
        <v>210170</v>
      </c>
      <c r="C2494" t="s">
        <v>11903</v>
      </c>
      <c r="D2494" s="6">
        <v>44598</v>
      </c>
      <c r="E2494" t="s">
        <v>123</v>
      </c>
      <c r="F2494">
        <v>40</v>
      </c>
      <c r="G2494">
        <v>-2.1</v>
      </c>
      <c r="H2494">
        <v>37.9</v>
      </c>
      <c r="I2494" t="s">
        <v>12123</v>
      </c>
      <c r="J2494" t="s">
        <v>12329</v>
      </c>
      <c r="K2494" t="s">
        <v>12497</v>
      </c>
      <c r="L2494" t="s">
        <v>5663</v>
      </c>
      <c r="M2494" t="s">
        <v>5663</v>
      </c>
      <c r="N2494" t="s">
        <v>5663</v>
      </c>
      <c r="O2494" t="s">
        <v>5663</v>
      </c>
      <c r="P2494" t="s">
        <v>5663</v>
      </c>
      <c r="Q2494">
        <v>74.665566620899995</v>
      </c>
      <c r="R2494">
        <v>2986.62</v>
      </c>
      <c r="T2494" s="13">
        <v>0</v>
      </c>
      <c r="U2494" s="13">
        <v>-156.78999999999979</v>
      </c>
      <c r="V2494" s="13">
        <v>71.959999999999994</v>
      </c>
      <c r="W2494" s="13">
        <v>2727.36</v>
      </c>
      <c r="X2494" s="13">
        <v>102.47</v>
      </c>
      <c r="Y2494" s="13">
        <v>2986.62</v>
      </c>
      <c r="Z2494" s="37">
        <f t="shared" si="60"/>
        <v>2986.62</v>
      </c>
      <c r="AB2494" s="7"/>
    </row>
    <row r="2495" spans="1:28" x14ac:dyDescent="0.25">
      <c r="A2495" t="s">
        <v>2164</v>
      </c>
      <c r="B2495">
        <v>210171</v>
      </c>
      <c r="C2495" t="s">
        <v>11904</v>
      </c>
      <c r="D2495" s="6">
        <v>44598</v>
      </c>
      <c r="E2495" t="s">
        <v>123</v>
      </c>
      <c r="F2495">
        <v>79</v>
      </c>
      <c r="G2495">
        <v>-3.8</v>
      </c>
      <c r="H2495">
        <v>75.2</v>
      </c>
      <c r="I2495" t="s">
        <v>12124</v>
      </c>
      <c r="J2495" t="s">
        <v>12330</v>
      </c>
      <c r="K2495" t="s">
        <v>12498</v>
      </c>
      <c r="L2495" t="s">
        <v>5663</v>
      </c>
      <c r="M2495" t="s">
        <v>5663</v>
      </c>
      <c r="N2495" t="s">
        <v>5663</v>
      </c>
      <c r="O2495" t="s">
        <v>5663</v>
      </c>
      <c r="P2495" t="s">
        <v>5663</v>
      </c>
      <c r="Q2495">
        <v>74.665566620899995</v>
      </c>
      <c r="R2495">
        <v>7391.89</v>
      </c>
      <c r="T2495" s="13">
        <v>1493.31</v>
      </c>
      <c r="U2495" s="13">
        <v>-283.73</v>
      </c>
      <c r="V2495" s="13">
        <v>71.959999999999994</v>
      </c>
      <c r="W2495" s="13">
        <v>5411.54</v>
      </c>
      <c r="X2495" s="13">
        <v>203.31</v>
      </c>
      <c r="Y2495" s="13">
        <v>7391.89</v>
      </c>
      <c r="Z2495" s="37">
        <f t="shared" si="60"/>
        <v>7391.8899999999994</v>
      </c>
      <c r="AB2495" s="7"/>
    </row>
    <row r="2496" spans="1:28" x14ac:dyDescent="0.25">
      <c r="A2496" t="s">
        <v>2164</v>
      </c>
      <c r="B2496" t="s">
        <v>12087</v>
      </c>
      <c r="C2496" t="s">
        <v>11905</v>
      </c>
      <c r="D2496" s="6">
        <v>44598</v>
      </c>
      <c r="E2496" t="s">
        <v>123</v>
      </c>
      <c r="F2496">
        <v>2625</v>
      </c>
      <c r="G2496">
        <v>-114.97</v>
      </c>
      <c r="H2496">
        <v>2510.0300000000002</v>
      </c>
      <c r="I2496" t="s">
        <v>12125</v>
      </c>
      <c r="J2496" t="s">
        <v>281</v>
      </c>
      <c r="K2496" t="s">
        <v>282</v>
      </c>
      <c r="L2496" t="s">
        <v>5663</v>
      </c>
      <c r="M2496" t="s">
        <v>5663</v>
      </c>
      <c r="N2496" t="s">
        <v>5663</v>
      </c>
      <c r="O2496" t="s">
        <v>5663</v>
      </c>
      <c r="P2496" t="s">
        <v>5663</v>
      </c>
      <c r="Q2496">
        <v>74.665566620899995</v>
      </c>
      <c r="R2496">
        <v>195997.11</v>
      </c>
      <c r="T2496" s="13">
        <v>0</v>
      </c>
      <c r="U2496" s="13">
        <v>-8584.2999999999993</v>
      </c>
      <c r="V2496" s="13">
        <v>71.959999999999994</v>
      </c>
      <c r="W2496" s="13">
        <v>180626.67</v>
      </c>
      <c r="X2496" s="13">
        <v>6786.14</v>
      </c>
      <c r="Y2496" s="13">
        <v>195997.11</v>
      </c>
      <c r="Z2496" s="37">
        <f t="shared" si="60"/>
        <v>195997.11000000002</v>
      </c>
      <c r="AB2496" s="7"/>
    </row>
    <row r="2497" spans="1:28" x14ac:dyDescent="0.25">
      <c r="A2497" t="s">
        <v>2164</v>
      </c>
      <c r="B2497">
        <v>210173</v>
      </c>
      <c r="C2497" t="s">
        <v>11906</v>
      </c>
      <c r="D2497" s="6">
        <v>44598</v>
      </c>
      <c r="E2497" t="s">
        <v>123</v>
      </c>
      <c r="F2497">
        <v>79</v>
      </c>
      <c r="G2497">
        <v>-3.8</v>
      </c>
      <c r="H2497">
        <v>75.2</v>
      </c>
      <c r="I2497" t="s">
        <v>12126</v>
      </c>
      <c r="J2497" t="s">
        <v>12331</v>
      </c>
      <c r="K2497" t="s">
        <v>12499</v>
      </c>
      <c r="L2497" t="s">
        <v>5663</v>
      </c>
      <c r="M2497" t="s">
        <v>5663</v>
      </c>
      <c r="N2497" t="s">
        <v>5663</v>
      </c>
      <c r="O2497" t="s">
        <v>5663</v>
      </c>
      <c r="P2497" t="s">
        <v>5663</v>
      </c>
      <c r="Q2497">
        <v>74.665566620899995</v>
      </c>
      <c r="R2497">
        <v>7391.89</v>
      </c>
      <c r="T2497" s="13">
        <v>1493.31</v>
      </c>
      <c r="U2497" s="13">
        <v>-283.73</v>
      </c>
      <c r="V2497" s="13">
        <v>71.959999999999994</v>
      </c>
      <c r="W2497" s="13">
        <v>5411.54</v>
      </c>
      <c r="X2497" s="13">
        <v>203.31</v>
      </c>
      <c r="Y2497" s="13">
        <v>7391.89</v>
      </c>
      <c r="Z2497" s="37">
        <f t="shared" si="60"/>
        <v>7391.8899999999994</v>
      </c>
      <c r="AB2497" s="7"/>
    </row>
    <row r="2498" spans="1:28" x14ac:dyDescent="0.25">
      <c r="A2498" t="s">
        <v>2164</v>
      </c>
      <c r="B2498">
        <v>210176</v>
      </c>
      <c r="C2498" t="s">
        <v>11907</v>
      </c>
      <c r="D2498" s="6">
        <v>44599</v>
      </c>
      <c r="E2498" t="s">
        <v>123</v>
      </c>
      <c r="F2498">
        <v>99</v>
      </c>
      <c r="G2498">
        <v>-4.67</v>
      </c>
      <c r="H2498">
        <v>94.33</v>
      </c>
      <c r="I2498" t="s">
        <v>12127</v>
      </c>
      <c r="J2498" t="s">
        <v>12332</v>
      </c>
      <c r="K2498" t="s">
        <v>12500</v>
      </c>
      <c r="L2498" t="s">
        <v>5663</v>
      </c>
      <c r="M2498" t="s">
        <v>5663</v>
      </c>
      <c r="N2498" t="s">
        <v>5663</v>
      </c>
      <c r="O2498" t="s">
        <v>5663</v>
      </c>
      <c r="P2498" t="s">
        <v>5663</v>
      </c>
      <c r="Q2498">
        <v>74.680760961499999</v>
      </c>
      <c r="R2498">
        <v>7393.4</v>
      </c>
      <c r="T2498" s="13">
        <v>0</v>
      </c>
      <c r="U2498" s="13">
        <v>-348.76</v>
      </c>
      <c r="V2498" s="13">
        <v>71.959999999999994</v>
      </c>
      <c r="W2498" s="13">
        <v>6788.21</v>
      </c>
      <c r="X2498" s="13">
        <v>256.43</v>
      </c>
      <c r="Y2498" s="13">
        <v>7393.4</v>
      </c>
      <c r="Z2498" s="37">
        <f t="shared" si="60"/>
        <v>7393.4000000000005</v>
      </c>
      <c r="AB2498" s="7"/>
    </row>
    <row r="2499" spans="1:28" x14ac:dyDescent="0.25">
      <c r="A2499" t="s">
        <v>2164</v>
      </c>
      <c r="B2499">
        <v>210177</v>
      </c>
      <c r="C2499" t="s">
        <v>11908</v>
      </c>
      <c r="D2499" s="6">
        <v>44599</v>
      </c>
      <c r="E2499" t="s">
        <v>123</v>
      </c>
      <c r="F2499">
        <v>79</v>
      </c>
      <c r="G2499">
        <v>-3.8</v>
      </c>
      <c r="H2499">
        <v>75.2</v>
      </c>
      <c r="I2499" t="s">
        <v>12128</v>
      </c>
      <c r="J2499" t="s">
        <v>12333</v>
      </c>
      <c r="K2499" t="s">
        <v>12501</v>
      </c>
      <c r="L2499" t="s">
        <v>5663</v>
      </c>
      <c r="M2499" t="s">
        <v>5663</v>
      </c>
      <c r="N2499" t="s">
        <v>5663</v>
      </c>
      <c r="O2499" t="s">
        <v>5663</v>
      </c>
      <c r="P2499" t="s">
        <v>5663</v>
      </c>
      <c r="Q2499">
        <v>74.680760961499999</v>
      </c>
      <c r="R2499">
        <v>7393.4</v>
      </c>
      <c r="T2499" s="13">
        <v>1493.62</v>
      </c>
      <c r="U2499" s="13">
        <v>-283.79000000000002</v>
      </c>
      <c r="V2499" s="13">
        <v>71.959999999999994</v>
      </c>
      <c r="W2499" s="13">
        <v>5411.57</v>
      </c>
      <c r="X2499" s="13">
        <v>204.42</v>
      </c>
      <c r="Y2499" s="13">
        <v>7393.4</v>
      </c>
      <c r="Z2499" s="37">
        <f t="shared" si="60"/>
        <v>7393.4</v>
      </c>
      <c r="AB2499" s="7"/>
    </row>
    <row r="2500" spans="1:28" x14ac:dyDescent="0.25">
      <c r="A2500" t="s">
        <v>2164</v>
      </c>
      <c r="B2500">
        <v>210179</v>
      </c>
      <c r="C2500" t="s">
        <v>11909</v>
      </c>
      <c r="D2500" s="6">
        <v>44599</v>
      </c>
      <c r="E2500" t="s">
        <v>123</v>
      </c>
      <c r="F2500">
        <v>119</v>
      </c>
      <c r="G2500">
        <v>-5.55</v>
      </c>
      <c r="H2500">
        <v>113.45</v>
      </c>
      <c r="I2500" t="s">
        <v>12129</v>
      </c>
      <c r="J2500" t="s">
        <v>12334</v>
      </c>
      <c r="K2500" t="s">
        <v>12502</v>
      </c>
      <c r="L2500" t="s">
        <v>5663</v>
      </c>
      <c r="M2500" t="s">
        <v>5663</v>
      </c>
      <c r="N2500" t="s">
        <v>5663</v>
      </c>
      <c r="O2500" t="s">
        <v>5663</v>
      </c>
      <c r="P2500" t="s">
        <v>5663</v>
      </c>
      <c r="Q2500">
        <v>74.680760961499999</v>
      </c>
      <c r="R2500">
        <v>11127.43</v>
      </c>
      <c r="T2500" s="13">
        <v>2240.42</v>
      </c>
      <c r="U2500" s="13">
        <v>-414.48</v>
      </c>
      <c r="V2500" s="13">
        <v>71.959999999999994</v>
      </c>
      <c r="W2500" s="13">
        <v>8164.13</v>
      </c>
      <c r="X2500" s="13">
        <v>308.39999999999998</v>
      </c>
      <c r="Y2500" s="13">
        <v>11127.43</v>
      </c>
      <c r="Z2500" s="37">
        <f t="shared" si="60"/>
        <v>11127.43</v>
      </c>
      <c r="AB2500" s="7"/>
    </row>
    <row r="2501" spans="1:28" x14ac:dyDescent="0.25">
      <c r="A2501" t="s">
        <v>2164</v>
      </c>
      <c r="B2501">
        <v>210180</v>
      </c>
      <c r="C2501" t="s">
        <v>11910</v>
      </c>
      <c r="D2501" s="6">
        <v>44599</v>
      </c>
      <c r="E2501" t="s">
        <v>123</v>
      </c>
      <c r="F2501">
        <v>49</v>
      </c>
      <c r="G2501">
        <v>-2.4900000000000002</v>
      </c>
      <c r="H2501">
        <v>46.51</v>
      </c>
      <c r="I2501" t="s">
        <v>12130</v>
      </c>
      <c r="J2501" t="s">
        <v>12335</v>
      </c>
      <c r="K2501" t="s">
        <v>12503</v>
      </c>
      <c r="L2501" t="s">
        <v>5663</v>
      </c>
      <c r="M2501" t="s">
        <v>5663</v>
      </c>
      <c r="N2501" t="s">
        <v>5663</v>
      </c>
      <c r="O2501" t="s">
        <v>5663</v>
      </c>
      <c r="P2501" t="s">
        <v>5663</v>
      </c>
      <c r="Q2501">
        <v>74.680760961499999</v>
      </c>
      <c r="R2501">
        <v>3659.36</v>
      </c>
      <c r="T2501" s="13">
        <v>0</v>
      </c>
      <c r="U2501" s="13">
        <v>-185.96</v>
      </c>
      <c r="V2501" s="13">
        <v>71.959999999999994</v>
      </c>
      <c r="W2501" s="13">
        <v>3346.97</v>
      </c>
      <c r="X2501" s="13">
        <v>126.43</v>
      </c>
      <c r="Y2501" s="13">
        <v>3659.36</v>
      </c>
      <c r="Z2501" s="37">
        <f t="shared" si="60"/>
        <v>3659.3599999999997</v>
      </c>
      <c r="AB2501" s="7"/>
    </row>
    <row r="2502" spans="1:28" x14ac:dyDescent="0.25">
      <c r="A2502" t="s">
        <v>2164</v>
      </c>
      <c r="B2502">
        <v>210181</v>
      </c>
      <c r="C2502" t="s">
        <v>11911</v>
      </c>
      <c r="D2502" s="6">
        <v>44599</v>
      </c>
      <c r="E2502" t="s">
        <v>123</v>
      </c>
      <c r="F2502">
        <v>79</v>
      </c>
      <c r="G2502">
        <v>-3.8</v>
      </c>
      <c r="H2502">
        <v>75.2</v>
      </c>
      <c r="I2502" t="s">
        <v>12131</v>
      </c>
      <c r="J2502" t="s">
        <v>12336</v>
      </c>
      <c r="K2502" t="s">
        <v>12504</v>
      </c>
      <c r="L2502" t="s">
        <v>5663</v>
      </c>
      <c r="M2502" t="s">
        <v>5663</v>
      </c>
      <c r="N2502" t="s">
        <v>5663</v>
      </c>
      <c r="O2502" t="s">
        <v>5663</v>
      </c>
      <c r="P2502" t="s">
        <v>5663</v>
      </c>
      <c r="Q2502">
        <v>74.680760961499999</v>
      </c>
      <c r="R2502">
        <v>7393.4</v>
      </c>
      <c r="T2502" s="13">
        <v>1493.62</v>
      </c>
      <c r="U2502" s="13">
        <v>-283.79000000000002</v>
      </c>
      <c r="V2502" s="13">
        <v>71.959999999999994</v>
      </c>
      <c r="W2502" s="13">
        <v>5411.57</v>
      </c>
      <c r="X2502" s="13">
        <v>204.42</v>
      </c>
      <c r="Y2502" s="13">
        <v>7393.4</v>
      </c>
      <c r="Z2502" s="37">
        <f t="shared" si="60"/>
        <v>7393.4</v>
      </c>
      <c r="AB2502" s="7"/>
    </row>
    <row r="2503" spans="1:28" x14ac:dyDescent="0.25">
      <c r="A2503" t="s">
        <v>2164</v>
      </c>
      <c r="B2503">
        <v>210184</v>
      </c>
      <c r="C2503" t="s">
        <v>11912</v>
      </c>
      <c r="D2503" s="6">
        <v>44599</v>
      </c>
      <c r="E2503" t="s">
        <v>123</v>
      </c>
      <c r="F2503">
        <v>20</v>
      </c>
      <c r="G2503">
        <v>-1.23</v>
      </c>
      <c r="H2503">
        <v>18.77</v>
      </c>
      <c r="I2503" t="s">
        <v>12132</v>
      </c>
      <c r="J2503" t="s">
        <v>12337</v>
      </c>
      <c r="K2503" t="s">
        <v>12488</v>
      </c>
      <c r="L2503" t="s">
        <v>5663</v>
      </c>
      <c r="M2503" t="s">
        <v>5663</v>
      </c>
      <c r="N2503" t="s">
        <v>5663</v>
      </c>
      <c r="O2503" t="s">
        <v>5663</v>
      </c>
      <c r="P2503" t="s">
        <v>5663</v>
      </c>
      <c r="Q2503">
        <v>74.680760961499999</v>
      </c>
      <c r="R2503">
        <v>1493.62</v>
      </c>
      <c r="T2503" s="13">
        <v>0</v>
      </c>
      <c r="U2503" s="13">
        <v>-91.86999999999999</v>
      </c>
      <c r="V2503" s="13">
        <v>71.959999999999994</v>
      </c>
      <c r="W2503" s="13">
        <v>1350.73</v>
      </c>
      <c r="X2503" s="13">
        <v>51.02</v>
      </c>
      <c r="Y2503" s="13">
        <v>1493.62</v>
      </c>
      <c r="Z2503" s="37">
        <f t="shared" si="60"/>
        <v>1493.62</v>
      </c>
      <c r="AB2503" s="7"/>
    </row>
    <row r="2504" spans="1:28" x14ac:dyDescent="0.25">
      <c r="A2504" t="s">
        <v>2164</v>
      </c>
      <c r="B2504" t="s">
        <v>12088</v>
      </c>
      <c r="C2504" t="s">
        <v>11913</v>
      </c>
      <c r="D2504" s="6">
        <v>44599</v>
      </c>
      <c r="E2504" t="s">
        <v>123</v>
      </c>
      <c r="F2504">
        <v>252</v>
      </c>
      <c r="G2504">
        <v>-11.35</v>
      </c>
      <c r="H2504">
        <v>240.65</v>
      </c>
      <c r="I2504" t="s">
        <v>12133</v>
      </c>
      <c r="J2504" t="s">
        <v>249</v>
      </c>
      <c r="K2504" t="s">
        <v>250</v>
      </c>
      <c r="L2504" t="s">
        <v>5663</v>
      </c>
      <c r="M2504" t="s">
        <v>5663</v>
      </c>
      <c r="N2504" t="s">
        <v>5663</v>
      </c>
      <c r="O2504" t="s">
        <v>5663</v>
      </c>
      <c r="P2504" t="s">
        <v>5663</v>
      </c>
      <c r="Q2504">
        <v>74.680760961499999</v>
      </c>
      <c r="R2504">
        <v>18819.55</v>
      </c>
      <c r="T2504" s="13">
        <v>0</v>
      </c>
      <c r="U2504" s="13">
        <v>-847.63</v>
      </c>
      <c r="V2504" s="13">
        <v>71.959999999999994</v>
      </c>
      <c r="W2504" s="13">
        <v>17317.740000000002</v>
      </c>
      <c r="X2504" s="13">
        <v>654.17999999999995</v>
      </c>
      <c r="Y2504" s="13">
        <v>18819.55</v>
      </c>
      <c r="Z2504" s="37">
        <f t="shared" si="60"/>
        <v>18819.550000000003</v>
      </c>
      <c r="AB2504" s="7"/>
    </row>
    <row r="2505" spans="1:28" x14ac:dyDescent="0.25">
      <c r="A2505" t="s">
        <v>2164</v>
      </c>
      <c r="B2505">
        <v>210185</v>
      </c>
      <c r="C2505" t="s">
        <v>11914</v>
      </c>
      <c r="D2505" s="6">
        <v>44599</v>
      </c>
      <c r="E2505" t="s">
        <v>123</v>
      </c>
      <c r="F2505">
        <v>20</v>
      </c>
      <c r="G2505">
        <v>-1.23</v>
      </c>
      <c r="H2505">
        <v>18.77</v>
      </c>
      <c r="I2505" t="s">
        <v>12134</v>
      </c>
      <c r="J2505" t="s">
        <v>12338</v>
      </c>
      <c r="K2505" t="s">
        <v>12505</v>
      </c>
      <c r="L2505" t="s">
        <v>5663</v>
      </c>
      <c r="M2505" t="s">
        <v>5663</v>
      </c>
      <c r="N2505" t="s">
        <v>5663</v>
      </c>
      <c r="O2505" t="s">
        <v>5663</v>
      </c>
      <c r="P2505" t="s">
        <v>5663</v>
      </c>
      <c r="Q2505">
        <v>74.680760961499999</v>
      </c>
      <c r="R2505">
        <v>1493.62</v>
      </c>
      <c r="T2505" s="13">
        <v>0</v>
      </c>
      <c r="U2505" s="13">
        <v>-91.86999999999999</v>
      </c>
      <c r="V2505" s="13">
        <v>71.959999999999994</v>
      </c>
      <c r="W2505" s="13">
        <v>1350.73</v>
      </c>
      <c r="X2505" s="13">
        <v>51.02</v>
      </c>
      <c r="Y2505" s="13">
        <v>1493.62</v>
      </c>
      <c r="Z2505" s="37">
        <f t="shared" si="60"/>
        <v>1493.62</v>
      </c>
      <c r="AB2505" s="7"/>
    </row>
    <row r="2506" spans="1:28" x14ac:dyDescent="0.25">
      <c r="A2506" t="s">
        <v>2164</v>
      </c>
      <c r="B2506">
        <v>210186</v>
      </c>
      <c r="C2506" t="s">
        <v>11915</v>
      </c>
      <c r="D2506" s="6">
        <v>44599</v>
      </c>
      <c r="E2506" t="s">
        <v>123</v>
      </c>
      <c r="F2506">
        <v>79</v>
      </c>
      <c r="G2506">
        <v>-3.8</v>
      </c>
      <c r="H2506">
        <v>75.2</v>
      </c>
      <c r="I2506" t="s">
        <v>12135</v>
      </c>
      <c r="J2506" t="s">
        <v>12339</v>
      </c>
      <c r="K2506" t="s">
        <v>12506</v>
      </c>
      <c r="L2506" t="s">
        <v>5663</v>
      </c>
      <c r="M2506" t="s">
        <v>5663</v>
      </c>
      <c r="N2506" t="s">
        <v>5663</v>
      </c>
      <c r="O2506" t="s">
        <v>5663</v>
      </c>
      <c r="P2506" t="s">
        <v>5663</v>
      </c>
      <c r="Q2506">
        <v>74.680760961499999</v>
      </c>
      <c r="R2506">
        <v>7393.4</v>
      </c>
      <c r="T2506" s="13">
        <v>1493.62</v>
      </c>
      <c r="U2506" s="13">
        <v>-283.79000000000002</v>
      </c>
      <c r="V2506" s="13">
        <v>71.959999999999994</v>
      </c>
      <c r="W2506" s="13">
        <v>5411.57</v>
      </c>
      <c r="X2506" s="13">
        <v>204.42</v>
      </c>
      <c r="Y2506" s="13">
        <v>7393.4</v>
      </c>
      <c r="Z2506" s="37">
        <f t="shared" si="60"/>
        <v>7393.4</v>
      </c>
      <c r="AB2506" s="7"/>
    </row>
    <row r="2507" spans="1:28" x14ac:dyDescent="0.25">
      <c r="A2507" t="s">
        <v>2164</v>
      </c>
      <c r="B2507">
        <v>210187</v>
      </c>
      <c r="C2507" t="s">
        <v>11916</v>
      </c>
      <c r="D2507" s="6">
        <v>44600</v>
      </c>
      <c r="E2507" t="s">
        <v>123</v>
      </c>
      <c r="F2507">
        <v>64</v>
      </c>
      <c r="G2507">
        <v>-3.15</v>
      </c>
      <c r="H2507">
        <v>60.85</v>
      </c>
      <c r="I2507" t="s">
        <v>12136</v>
      </c>
      <c r="J2507" t="s">
        <v>12340</v>
      </c>
      <c r="K2507" t="s">
        <v>12507</v>
      </c>
      <c r="L2507" t="s">
        <v>5663</v>
      </c>
      <c r="M2507" t="s">
        <v>5663</v>
      </c>
      <c r="N2507" t="s">
        <v>5663</v>
      </c>
      <c r="O2507" t="s">
        <v>5663</v>
      </c>
      <c r="P2507" t="s">
        <v>5663</v>
      </c>
      <c r="Q2507">
        <v>74.717538588599993</v>
      </c>
      <c r="R2507">
        <v>5977.4</v>
      </c>
      <c r="T2507" s="13">
        <v>1195.48</v>
      </c>
      <c r="U2507" s="13">
        <v>-235.36</v>
      </c>
      <c r="V2507" s="13">
        <v>71.959999999999994</v>
      </c>
      <c r="W2507" s="13">
        <v>4379.05</v>
      </c>
      <c r="X2507" s="13">
        <v>167.51</v>
      </c>
      <c r="Y2507" s="13">
        <v>5977.4</v>
      </c>
      <c r="Z2507" s="37">
        <f t="shared" si="60"/>
        <v>5977.4</v>
      </c>
      <c r="AB2507" s="7"/>
    </row>
    <row r="2508" spans="1:28" x14ac:dyDescent="0.25">
      <c r="A2508" t="s">
        <v>2164</v>
      </c>
      <c r="B2508">
        <v>210188</v>
      </c>
      <c r="C2508" t="s">
        <v>11917</v>
      </c>
      <c r="D2508" s="6">
        <v>44600</v>
      </c>
      <c r="E2508" t="s">
        <v>123</v>
      </c>
      <c r="F2508">
        <v>20</v>
      </c>
      <c r="G2508">
        <v>-1.23</v>
      </c>
      <c r="H2508">
        <v>18.77</v>
      </c>
      <c r="I2508" t="s">
        <v>12137</v>
      </c>
      <c r="J2508" t="s">
        <v>12341</v>
      </c>
      <c r="K2508" t="s">
        <v>12508</v>
      </c>
      <c r="L2508" t="s">
        <v>5663</v>
      </c>
      <c r="M2508" t="s">
        <v>5663</v>
      </c>
      <c r="N2508" t="s">
        <v>5663</v>
      </c>
      <c r="O2508" t="s">
        <v>5663</v>
      </c>
      <c r="P2508" t="s">
        <v>5663</v>
      </c>
      <c r="Q2508">
        <v>74.717538588599993</v>
      </c>
      <c r="R2508">
        <v>1494.35</v>
      </c>
      <c r="T2508" s="13">
        <v>0</v>
      </c>
      <c r="U2508" s="13">
        <v>-91.9</v>
      </c>
      <c r="V2508" s="13">
        <v>71.959999999999994</v>
      </c>
      <c r="W2508" s="13">
        <v>1350.78</v>
      </c>
      <c r="X2508" s="13">
        <v>51.67</v>
      </c>
      <c r="Y2508" s="13">
        <v>1494.35</v>
      </c>
      <c r="Z2508" s="37">
        <f t="shared" si="60"/>
        <v>1494.3500000000001</v>
      </c>
      <c r="AB2508" s="7"/>
    </row>
    <row r="2509" spans="1:28" x14ac:dyDescent="0.25">
      <c r="A2509" t="s">
        <v>2164</v>
      </c>
      <c r="B2509">
        <v>210189</v>
      </c>
      <c r="C2509" t="s">
        <v>11918</v>
      </c>
      <c r="D2509" s="6">
        <v>44600</v>
      </c>
      <c r="E2509" t="s">
        <v>123</v>
      </c>
      <c r="F2509">
        <v>79</v>
      </c>
      <c r="G2509">
        <v>-3.8</v>
      </c>
      <c r="H2509">
        <v>75.2</v>
      </c>
      <c r="I2509" t="s">
        <v>12138</v>
      </c>
      <c r="J2509" t="s">
        <v>12342</v>
      </c>
      <c r="K2509" t="s">
        <v>12509</v>
      </c>
      <c r="L2509" t="s">
        <v>5663</v>
      </c>
      <c r="M2509" t="s">
        <v>5663</v>
      </c>
      <c r="N2509" t="s">
        <v>5663</v>
      </c>
      <c r="O2509" t="s">
        <v>5663</v>
      </c>
      <c r="P2509" t="s">
        <v>5663</v>
      </c>
      <c r="Q2509">
        <v>74.717538588599993</v>
      </c>
      <c r="R2509">
        <v>7397.04</v>
      </c>
      <c r="T2509" s="13">
        <v>1494.35</v>
      </c>
      <c r="U2509" s="13">
        <v>-283.93</v>
      </c>
      <c r="V2509" s="13">
        <v>71.959999999999994</v>
      </c>
      <c r="W2509" s="13">
        <v>5411.74</v>
      </c>
      <c r="X2509" s="13">
        <v>207.02</v>
      </c>
      <c r="Y2509" s="13">
        <v>7397.04</v>
      </c>
      <c r="Z2509" s="37">
        <f t="shared" si="60"/>
        <v>7397.0400000000009</v>
      </c>
      <c r="AB2509" s="7"/>
    </row>
    <row r="2510" spans="1:28" x14ac:dyDescent="0.25">
      <c r="A2510" t="s">
        <v>2164</v>
      </c>
      <c r="B2510">
        <v>210190</v>
      </c>
      <c r="C2510" t="s">
        <v>11919</v>
      </c>
      <c r="D2510" s="6">
        <v>44600</v>
      </c>
      <c r="E2510" t="s">
        <v>123</v>
      </c>
      <c r="F2510">
        <v>99</v>
      </c>
      <c r="G2510">
        <v>-4.67</v>
      </c>
      <c r="H2510">
        <v>94.33</v>
      </c>
      <c r="I2510" t="s">
        <v>12139</v>
      </c>
      <c r="J2510" t="s">
        <v>12343</v>
      </c>
      <c r="K2510" t="s">
        <v>12510</v>
      </c>
      <c r="L2510" t="s">
        <v>5663</v>
      </c>
      <c r="M2510" t="s">
        <v>5663</v>
      </c>
      <c r="N2510" t="s">
        <v>5663</v>
      </c>
      <c r="O2510" t="s">
        <v>5663</v>
      </c>
      <c r="P2510" t="s">
        <v>5663</v>
      </c>
      <c r="Q2510">
        <v>74.717538588599993</v>
      </c>
      <c r="R2510">
        <v>7397.04</v>
      </c>
      <c r="T2510" s="13">
        <v>0</v>
      </c>
      <c r="U2510" s="13">
        <v>-348.93</v>
      </c>
      <c r="V2510" s="13">
        <v>71.959999999999994</v>
      </c>
      <c r="W2510" s="13">
        <v>6788.43</v>
      </c>
      <c r="X2510" s="13">
        <v>259.68</v>
      </c>
      <c r="Y2510" s="13">
        <v>7397.04</v>
      </c>
      <c r="Z2510" s="37">
        <f t="shared" si="60"/>
        <v>7397.0400000000009</v>
      </c>
      <c r="AB2510" s="7"/>
    </row>
    <row r="2511" spans="1:28" x14ac:dyDescent="0.25">
      <c r="A2511" t="s">
        <v>2164</v>
      </c>
      <c r="B2511">
        <v>210193</v>
      </c>
      <c r="C2511" t="s">
        <v>11920</v>
      </c>
      <c r="D2511" s="6">
        <v>44600</v>
      </c>
      <c r="E2511" t="s">
        <v>123</v>
      </c>
      <c r="F2511">
        <v>20</v>
      </c>
      <c r="G2511">
        <v>-1.23</v>
      </c>
      <c r="H2511">
        <v>18.77</v>
      </c>
      <c r="I2511" t="s">
        <v>12140</v>
      </c>
      <c r="J2511" t="s">
        <v>12344</v>
      </c>
      <c r="K2511" t="s">
        <v>12511</v>
      </c>
      <c r="L2511" t="s">
        <v>5663</v>
      </c>
      <c r="M2511" t="s">
        <v>5663</v>
      </c>
      <c r="N2511" t="s">
        <v>5663</v>
      </c>
      <c r="O2511" t="s">
        <v>5663</v>
      </c>
      <c r="P2511" t="s">
        <v>5663</v>
      </c>
      <c r="Q2511">
        <v>74.717538588599993</v>
      </c>
      <c r="R2511">
        <v>1494.35</v>
      </c>
      <c r="T2511" s="13">
        <v>0</v>
      </c>
      <c r="U2511" s="13">
        <v>-91.9</v>
      </c>
      <c r="V2511" s="13">
        <v>71.959999999999994</v>
      </c>
      <c r="W2511" s="13">
        <v>1350.78</v>
      </c>
      <c r="X2511" s="13">
        <v>51.67</v>
      </c>
      <c r="Y2511" s="13">
        <v>1494.35</v>
      </c>
      <c r="Z2511" s="37">
        <f t="shared" si="60"/>
        <v>1494.3500000000001</v>
      </c>
      <c r="AB2511" s="7"/>
    </row>
    <row r="2512" spans="1:28" x14ac:dyDescent="0.25">
      <c r="A2512" t="s">
        <v>2164</v>
      </c>
      <c r="B2512">
        <v>210142</v>
      </c>
      <c r="C2512" t="s">
        <v>11921</v>
      </c>
      <c r="D2512" s="6">
        <v>44600</v>
      </c>
      <c r="E2512" t="s">
        <v>123</v>
      </c>
      <c r="F2512">
        <v>75.2</v>
      </c>
      <c r="G2512">
        <v>0</v>
      </c>
      <c r="H2512">
        <v>75.2</v>
      </c>
      <c r="I2512" t="s">
        <v>12141</v>
      </c>
      <c r="J2512" t="s">
        <v>12311</v>
      </c>
      <c r="K2512" t="s">
        <v>12479</v>
      </c>
      <c r="L2512" t="s">
        <v>5663</v>
      </c>
      <c r="M2512" t="s">
        <v>5663</v>
      </c>
      <c r="N2512" t="s">
        <v>5663</v>
      </c>
      <c r="O2512" t="s">
        <v>5663</v>
      </c>
      <c r="P2512" t="s">
        <v>5663</v>
      </c>
      <c r="Q2512">
        <v>74.717538588599993</v>
      </c>
      <c r="R2512">
        <v>7113.11</v>
      </c>
      <c r="T2512" s="13">
        <v>1494.35</v>
      </c>
      <c r="U2512" s="13">
        <v>0</v>
      </c>
      <c r="V2512" s="13">
        <v>71.959999999999994</v>
      </c>
      <c r="W2512" s="13">
        <v>5411.74</v>
      </c>
      <c r="X2512" s="13">
        <v>207.02</v>
      </c>
      <c r="Y2512" s="13">
        <v>7113.11</v>
      </c>
      <c r="Z2512" s="37">
        <f t="shared" si="60"/>
        <v>7113.1100000000006</v>
      </c>
      <c r="AB2512" s="7"/>
    </row>
    <row r="2513" spans="1:28" x14ac:dyDescent="0.25">
      <c r="A2513" t="s">
        <v>2164</v>
      </c>
      <c r="B2513">
        <v>209980</v>
      </c>
      <c r="C2513" t="s">
        <v>11922</v>
      </c>
      <c r="D2513" s="6">
        <v>44600</v>
      </c>
      <c r="E2513" t="s">
        <v>123</v>
      </c>
      <c r="F2513">
        <v>283.68</v>
      </c>
      <c r="G2513">
        <v>0</v>
      </c>
      <c r="H2513">
        <v>283.68</v>
      </c>
      <c r="I2513" t="s">
        <v>12142</v>
      </c>
      <c r="J2513" t="s">
        <v>11592</v>
      </c>
      <c r="K2513" t="s">
        <v>11593</v>
      </c>
      <c r="L2513" t="s">
        <v>5663</v>
      </c>
      <c r="M2513" t="s">
        <v>5663</v>
      </c>
      <c r="N2513" t="s">
        <v>5663</v>
      </c>
      <c r="O2513" t="s">
        <v>5663</v>
      </c>
      <c r="P2513" t="s">
        <v>5663</v>
      </c>
      <c r="Q2513">
        <v>74.717538588599993</v>
      </c>
      <c r="R2513">
        <v>21195.87</v>
      </c>
      <c r="T2513" s="13">
        <v>0</v>
      </c>
      <c r="U2513" s="13">
        <v>0</v>
      </c>
      <c r="V2513" s="13">
        <v>71.959999999999994</v>
      </c>
      <c r="W2513" s="13">
        <v>20414.93</v>
      </c>
      <c r="X2513" s="13">
        <v>780.94</v>
      </c>
      <c r="Y2513" s="13">
        <v>21195.87</v>
      </c>
      <c r="Z2513" s="37">
        <f t="shared" si="60"/>
        <v>21195.87</v>
      </c>
      <c r="AB2513" s="7"/>
    </row>
    <row r="2514" spans="1:28" x14ac:dyDescent="0.25">
      <c r="A2514" t="s">
        <v>2164</v>
      </c>
      <c r="B2514">
        <v>210197</v>
      </c>
      <c r="C2514" t="s">
        <v>11923</v>
      </c>
      <c r="D2514" s="6">
        <v>44600</v>
      </c>
      <c r="E2514" t="s">
        <v>123</v>
      </c>
      <c r="F2514">
        <v>79</v>
      </c>
      <c r="G2514">
        <v>-3.8</v>
      </c>
      <c r="H2514">
        <v>75.2</v>
      </c>
      <c r="I2514" t="s">
        <v>12143</v>
      </c>
      <c r="J2514" t="s">
        <v>5399</v>
      </c>
      <c r="K2514" t="s">
        <v>5400</v>
      </c>
      <c r="L2514" t="s">
        <v>5663</v>
      </c>
      <c r="M2514" t="s">
        <v>5663</v>
      </c>
      <c r="N2514" t="s">
        <v>5663</v>
      </c>
      <c r="O2514" t="s">
        <v>5663</v>
      </c>
      <c r="P2514" t="s">
        <v>5663</v>
      </c>
      <c r="Q2514">
        <v>74.717538588599993</v>
      </c>
      <c r="R2514">
        <v>7397.04</v>
      </c>
      <c r="T2514" s="13">
        <v>1494.35</v>
      </c>
      <c r="U2514" s="13">
        <v>-283.93</v>
      </c>
      <c r="V2514" s="13">
        <v>71.959999999999994</v>
      </c>
      <c r="W2514" s="13">
        <v>5411.74</v>
      </c>
      <c r="X2514" s="13">
        <v>207.02</v>
      </c>
      <c r="Y2514" s="13">
        <v>7397.04</v>
      </c>
      <c r="Z2514" s="37">
        <f t="shared" si="60"/>
        <v>7397.0400000000009</v>
      </c>
      <c r="AB2514" s="7"/>
    </row>
    <row r="2515" spans="1:28" x14ac:dyDescent="0.25">
      <c r="A2515" t="s">
        <v>2164</v>
      </c>
      <c r="B2515">
        <v>210198</v>
      </c>
      <c r="C2515" t="s">
        <v>11924</v>
      </c>
      <c r="D2515" s="6">
        <v>44600</v>
      </c>
      <c r="E2515" t="s">
        <v>123</v>
      </c>
      <c r="F2515">
        <v>40</v>
      </c>
      <c r="G2515">
        <v>-2.1</v>
      </c>
      <c r="H2515">
        <v>37.9</v>
      </c>
      <c r="I2515" t="s">
        <v>12144</v>
      </c>
      <c r="J2515" t="s">
        <v>12345</v>
      </c>
      <c r="K2515" t="s">
        <v>12512</v>
      </c>
      <c r="L2515" t="s">
        <v>5663</v>
      </c>
      <c r="M2515" t="s">
        <v>5663</v>
      </c>
      <c r="N2515" t="s">
        <v>5663</v>
      </c>
      <c r="O2515" t="s">
        <v>5663</v>
      </c>
      <c r="P2515" t="s">
        <v>5663</v>
      </c>
      <c r="Q2515">
        <v>74.717538588599993</v>
      </c>
      <c r="R2515">
        <v>2988.7</v>
      </c>
      <c r="T2515" s="13">
        <v>0</v>
      </c>
      <c r="U2515" s="13">
        <v>-156.91</v>
      </c>
      <c r="V2515" s="13">
        <v>71.959999999999994</v>
      </c>
      <c r="W2515" s="13">
        <v>2727.46</v>
      </c>
      <c r="X2515" s="13">
        <v>104.33</v>
      </c>
      <c r="Y2515" s="13">
        <v>2988.7</v>
      </c>
      <c r="Z2515" s="37">
        <f t="shared" si="60"/>
        <v>2988.7</v>
      </c>
      <c r="AB2515" s="7"/>
    </row>
    <row r="2516" spans="1:28" x14ac:dyDescent="0.25">
      <c r="A2516" t="s">
        <v>2164</v>
      </c>
      <c r="B2516">
        <v>210199</v>
      </c>
      <c r="C2516" t="s">
        <v>11925</v>
      </c>
      <c r="D2516" s="6">
        <v>44601</v>
      </c>
      <c r="E2516" t="s">
        <v>123</v>
      </c>
      <c r="F2516">
        <v>40</v>
      </c>
      <c r="G2516">
        <v>-2.1</v>
      </c>
      <c r="H2516">
        <v>37.9</v>
      </c>
      <c r="I2516" t="s">
        <v>12145</v>
      </c>
      <c r="J2516" t="s">
        <v>12345</v>
      </c>
      <c r="K2516" t="s">
        <v>12512</v>
      </c>
      <c r="L2516" t="s">
        <v>5663</v>
      </c>
      <c r="M2516" t="s">
        <v>5663</v>
      </c>
      <c r="N2516" t="s">
        <v>5663</v>
      </c>
      <c r="O2516" t="s">
        <v>5663</v>
      </c>
      <c r="P2516" t="s">
        <v>5663</v>
      </c>
      <c r="Q2516">
        <v>74.827312461399998</v>
      </c>
      <c r="R2516">
        <v>2993.09</v>
      </c>
      <c r="T2516" s="13">
        <v>0</v>
      </c>
      <c r="U2516" s="13">
        <v>-157.13999999999999</v>
      </c>
      <c r="V2516" s="13">
        <v>71.94</v>
      </c>
      <c r="W2516" s="13">
        <v>2726.46</v>
      </c>
      <c r="X2516" s="13">
        <v>109.49</v>
      </c>
      <c r="Y2516" s="13">
        <v>2993.09</v>
      </c>
      <c r="Z2516" s="37">
        <f t="shared" si="60"/>
        <v>2993.0899999999997</v>
      </c>
      <c r="AB2516" s="7"/>
    </row>
    <row r="2517" spans="1:28" x14ac:dyDescent="0.25">
      <c r="A2517" t="s">
        <v>2164</v>
      </c>
      <c r="B2517">
        <v>210200</v>
      </c>
      <c r="C2517" t="s">
        <v>11926</v>
      </c>
      <c r="D2517" s="6">
        <v>44601</v>
      </c>
      <c r="E2517" t="s">
        <v>123</v>
      </c>
      <c r="F2517">
        <v>99</v>
      </c>
      <c r="G2517">
        <v>-4.67</v>
      </c>
      <c r="H2517">
        <v>94.33</v>
      </c>
      <c r="I2517" t="s">
        <v>12146</v>
      </c>
      <c r="J2517" t="s">
        <v>12346</v>
      </c>
      <c r="K2517" t="s">
        <v>12513</v>
      </c>
      <c r="L2517" t="s">
        <v>5663</v>
      </c>
      <c r="M2517" t="s">
        <v>5663</v>
      </c>
      <c r="N2517" t="s">
        <v>5663</v>
      </c>
      <c r="O2517" t="s">
        <v>5663</v>
      </c>
      <c r="P2517" t="s">
        <v>5663</v>
      </c>
      <c r="Q2517">
        <v>74.827312461399998</v>
      </c>
      <c r="R2517">
        <v>7407.9</v>
      </c>
      <c r="T2517" s="13">
        <v>0</v>
      </c>
      <c r="U2517" s="13">
        <v>-349.44</v>
      </c>
      <c r="V2517" s="13">
        <v>71.94</v>
      </c>
      <c r="W2517" s="13">
        <v>6785.95</v>
      </c>
      <c r="X2517" s="13">
        <v>272.51</v>
      </c>
      <c r="Y2517" s="13">
        <v>7407.9</v>
      </c>
      <c r="Z2517" s="37">
        <f t="shared" si="60"/>
        <v>7407.9</v>
      </c>
      <c r="AB2517" s="7"/>
    </row>
    <row r="2518" spans="1:28" x14ac:dyDescent="0.25">
      <c r="A2518" t="s">
        <v>2164</v>
      </c>
      <c r="B2518">
        <v>210195</v>
      </c>
      <c r="C2518" t="s">
        <v>11927</v>
      </c>
      <c r="D2518" s="6">
        <v>44601</v>
      </c>
      <c r="E2518" t="s">
        <v>123</v>
      </c>
      <c r="F2518">
        <v>89</v>
      </c>
      <c r="G2518">
        <v>-4.24</v>
      </c>
      <c r="H2518">
        <v>84.76</v>
      </c>
      <c r="I2518" t="s">
        <v>12147</v>
      </c>
      <c r="J2518" t="s">
        <v>12347</v>
      </c>
      <c r="K2518" t="s">
        <v>12514</v>
      </c>
      <c r="L2518" t="s">
        <v>5663</v>
      </c>
      <c r="M2518" t="s">
        <v>5663</v>
      </c>
      <c r="N2518" t="s">
        <v>5663</v>
      </c>
      <c r="O2518" t="s">
        <v>5663</v>
      </c>
      <c r="P2518" t="s">
        <v>5663</v>
      </c>
      <c r="Q2518">
        <v>74.827312461399998</v>
      </c>
      <c r="R2518">
        <v>7407.9</v>
      </c>
      <c r="T2518" s="13">
        <v>748.27</v>
      </c>
      <c r="U2518" s="13">
        <v>-317.25999999999976</v>
      </c>
      <c r="V2518" s="13">
        <v>71.94</v>
      </c>
      <c r="W2518" s="13">
        <v>6097.5</v>
      </c>
      <c r="X2518" s="13">
        <v>244.87</v>
      </c>
      <c r="Y2518" s="13">
        <v>7407.9</v>
      </c>
      <c r="Z2518" s="37">
        <f t="shared" si="60"/>
        <v>7407.9</v>
      </c>
      <c r="AB2518" s="7"/>
    </row>
    <row r="2519" spans="1:28" x14ac:dyDescent="0.25">
      <c r="A2519" t="s">
        <v>2164</v>
      </c>
      <c r="B2519">
        <v>210204</v>
      </c>
      <c r="C2519" t="s">
        <v>11928</v>
      </c>
      <c r="D2519" s="6">
        <v>44601</v>
      </c>
      <c r="E2519" t="s">
        <v>123</v>
      </c>
      <c r="F2519">
        <v>80</v>
      </c>
      <c r="G2519">
        <v>-3.85</v>
      </c>
      <c r="H2519">
        <v>76.150000000000006</v>
      </c>
      <c r="I2519" t="s">
        <v>12148</v>
      </c>
      <c r="J2519" t="s">
        <v>1873</v>
      </c>
      <c r="K2519" t="s">
        <v>1874</v>
      </c>
      <c r="L2519" t="s">
        <v>5663</v>
      </c>
      <c r="M2519" t="s">
        <v>5663</v>
      </c>
      <c r="N2519" t="s">
        <v>5663</v>
      </c>
      <c r="O2519" t="s">
        <v>5663</v>
      </c>
      <c r="P2519" t="s">
        <v>5663</v>
      </c>
      <c r="Q2519">
        <v>74.827312461399998</v>
      </c>
      <c r="R2519">
        <v>5986.18</v>
      </c>
      <c r="T2519" s="13">
        <v>0</v>
      </c>
      <c r="U2519" s="13">
        <v>-288.08</v>
      </c>
      <c r="V2519" s="13">
        <v>71.94</v>
      </c>
      <c r="W2519" s="13">
        <v>5478.11</v>
      </c>
      <c r="X2519" s="13">
        <v>219.99</v>
      </c>
      <c r="Y2519" s="13">
        <v>5986.18</v>
      </c>
      <c r="Z2519" s="37">
        <f t="shared" si="60"/>
        <v>5986.1799999999994</v>
      </c>
      <c r="AB2519" s="7"/>
    </row>
    <row r="2520" spans="1:28" x14ac:dyDescent="0.25">
      <c r="A2520" t="s">
        <v>2164</v>
      </c>
      <c r="B2520">
        <v>210205</v>
      </c>
      <c r="C2520" t="s">
        <v>11929</v>
      </c>
      <c r="D2520" s="6">
        <v>44601</v>
      </c>
      <c r="E2520" t="s">
        <v>123</v>
      </c>
      <c r="F2520">
        <v>49</v>
      </c>
      <c r="G2520">
        <v>-2.4900000000000002</v>
      </c>
      <c r="H2520">
        <v>46.51</v>
      </c>
      <c r="I2520" t="s">
        <v>12149</v>
      </c>
      <c r="J2520" t="s">
        <v>12348</v>
      </c>
      <c r="K2520" t="s">
        <v>12515</v>
      </c>
      <c r="L2520" t="s">
        <v>5663</v>
      </c>
      <c r="M2520" t="s">
        <v>5663</v>
      </c>
      <c r="N2520" t="s">
        <v>5663</v>
      </c>
      <c r="O2520" t="s">
        <v>5663</v>
      </c>
      <c r="P2520" t="s">
        <v>5663</v>
      </c>
      <c r="Q2520">
        <v>74.827312461399998</v>
      </c>
      <c r="R2520">
        <v>3666.54</v>
      </c>
      <c r="T2520" s="13">
        <v>0</v>
      </c>
      <c r="U2520" s="13">
        <v>-186.32999999999976</v>
      </c>
      <c r="V2520" s="13">
        <v>71.94</v>
      </c>
      <c r="W2520" s="13">
        <v>3345.85</v>
      </c>
      <c r="X2520" s="13">
        <v>134.36000000000001</v>
      </c>
      <c r="Y2520" s="13">
        <v>3666.54</v>
      </c>
      <c r="Z2520" s="37">
        <f t="shared" si="60"/>
        <v>3666.54</v>
      </c>
      <c r="AB2520" s="7"/>
    </row>
    <row r="2521" spans="1:28" x14ac:dyDescent="0.25">
      <c r="A2521" t="s">
        <v>2164</v>
      </c>
      <c r="B2521">
        <v>210206</v>
      </c>
      <c r="C2521" t="s">
        <v>11930</v>
      </c>
      <c r="D2521" s="6">
        <v>44602</v>
      </c>
      <c r="E2521" t="s">
        <v>123</v>
      </c>
      <c r="F2521">
        <v>48</v>
      </c>
      <c r="G2521">
        <v>-2.4500000000000002</v>
      </c>
      <c r="H2521">
        <v>45.55</v>
      </c>
      <c r="I2521" t="s">
        <v>12150</v>
      </c>
      <c r="J2521" t="s">
        <v>12349</v>
      </c>
      <c r="K2521" t="s">
        <v>12516</v>
      </c>
      <c r="L2521" t="s">
        <v>5663</v>
      </c>
      <c r="M2521" t="s">
        <v>5663</v>
      </c>
      <c r="N2521" t="s">
        <v>5663</v>
      </c>
      <c r="O2521" t="s">
        <v>5663</v>
      </c>
      <c r="P2521" t="s">
        <v>5663</v>
      </c>
      <c r="Q2521">
        <v>75.102269028199999</v>
      </c>
      <c r="R2521">
        <v>4506.1400000000003</v>
      </c>
      <c r="T2521" s="13">
        <v>901.23</v>
      </c>
      <c r="U2521" s="13">
        <v>-184</v>
      </c>
      <c r="V2521" s="13">
        <v>72.14</v>
      </c>
      <c r="W2521" s="13">
        <v>3285.93</v>
      </c>
      <c r="X2521" s="13">
        <v>134.97999999999999</v>
      </c>
      <c r="Y2521" s="13">
        <v>4506.1400000000003</v>
      </c>
      <c r="Z2521" s="37">
        <f t="shared" si="60"/>
        <v>4506.1399999999994</v>
      </c>
      <c r="AB2521" s="7"/>
    </row>
    <row r="2522" spans="1:28" x14ac:dyDescent="0.25">
      <c r="A2522" t="s">
        <v>2164</v>
      </c>
      <c r="B2522">
        <v>210207</v>
      </c>
      <c r="C2522" t="s">
        <v>11931</v>
      </c>
      <c r="D2522" s="6">
        <v>44602</v>
      </c>
      <c r="E2522" t="s">
        <v>123</v>
      </c>
      <c r="F2522">
        <v>99</v>
      </c>
      <c r="G2522">
        <v>-4.67</v>
      </c>
      <c r="H2522">
        <v>94.33</v>
      </c>
      <c r="I2522" t="s">
        <v>12151</v>
      </c>
      <c r="J2522" t="s">
        <v>12350</v>
      </c>
      <c r="K2522" t="s">
        <v>12517</v>
      </c>
      <c r="L2522" t="s">
        <v>5663</v>
      </c>
      <c r="M2522" t="s">
        <v>5663</v>
      </c>
      <c r="N2522" t="s">
        <v>5663</v>
      </c>
      <c r="O2522" t="s">
        <v>5663</v>
      </c>
      <c r="P2522" t="s">
        <v>5663</v>
      </c>
      <c r="Q2522">
        <v>75.102269028199999</v>
      </c>
      <c r="R2522">
        <v>7435.12</v>
      </c>
      <c r="T2522" s="13">
        <v>0</v>
      </c>
      <c r="U2522" s="13">
        <v>-350.73</v>
      </c>
      <c r="V2522" s="13">
        <v>72.14</v>
      </c>
      <c r="W2522" s="13">
        <v>6804.87</v>
      </c>
      <c r="X2522" s="13">
        <v>279.52</v>
      </c>
      <c r="Y2522" s="13">
        <v>7435.12</v>
      </c>
      <c r="Z2522" s="37">
        <f t="shared" si="60"/>
        <v>7435.119999999999</v>
      </c>
      <c r="AB2522" s="7"/>
    </row>
    <row r="2523" spans="1:28" x14ac:dyDescent="0.25">
      <c r="A2523" t="s">
        <v>2164</v>
      </c>
      <c r="B2523">
        <v>210208</v>
      </c>
      <c r="C2523" t="s">
        <v>11932</v>
      </c>
      <c r="D2523" s="6">
        <v>44602</v>
      </c>
      <c r="E2523" t="s">
        <v>123</v>
      </c>
      <c r="F2523">
        <v>20</v>
      </c>
      <c r="G2523">
        <v>-1.23</v>
      </c>
      <c r="H2523">
        <v>18.77</v>
      </c>
      <c r="I2523" t="s">
        <v>12152</v>
      </c>
      <c r="J2523" t="s">
        <v>12351</v>
      </c>
      <c r="K2523" t="s">
        <v>12518</v>
      </c>
      <c r="L2523" t="s">
        <v>5663</v>
      </c>
      <c r="M2523" t="s">
        <v>5663</v>
      </c>
      <c r="N2523" t="s">
        <v>5663</v>
      </c>
      <c r="O2523" t="s">
        <v>5663</v>
      </c>
      <c r="P2523" t="s">
        <v>5663</v>
      </c>
      <c r="Q2523">
        <v>75.102269028199999</v>
      </c>
      <c r="R2523">
        <v>1502.05</v>
      </c>
      <c r="T2523" s="13">
        <v>0</v>
      </c>
      <c r="U2523" s="13">
        <v>-92.38</v>
      </c>
      <c r="V2523" s="13">
        <v>72.14</v>
      </c>
      <c r="W2523" s="13">
        <v>1354.05</v>
      </c>
      <c r="X2523" s="13">
        <v>55.62</v>
      </c>
      <c r="Y2523" s="13">
        <v>1502.05</v>
      </c>
      <c r="Z2523" s="37">
        <f t="shared" si="60"/>
        <v>1502.0499999999997</v>
      </c>
      <c r="AB2523" s="7"/>
    </row>
    <row r="2524" spans="1:28" x14ac:dyDescent="0.25">
      <c r="A2524" t="s">
        <v>2164</v>
      </c>
      <c r="B2524">
        <v>210209</v>
      </c>
      <c r="C2524" t="s">
        <v>11933</v>
      </c>
      <c r="D2524" s="6">
        <v>44602</v>
      </c>
      <c r="E2524" t="s">
        <v>123</v>
      </c>
      <c r="F2524">
        <v>111</v>
      </c>
      <c r="G2524">
        <v>-5.2</v>
      </c>
      <c r="H2524">
        <v>105.8</v>
      </c>
      <c r="I2524" t="s">
        <v>12153</v>
      </c>
      <c r="J2524" t="s">
        <v>12352</v>
      </c>
      <c r="K2524" t="s">
        <v>12519</v>
      </c>
      <c r="L2524" t="s">
        <v>5663</v>
      </c>
      <c r="M2524" t="s">
        <v>5663</v>
      </c>
      <c r="N2524" t="s">
        <v>5663</v>
      </c>
      <c r="O2524" t="s">
        <v>5663</v>
      </c>
      <c r="P2524" t="s">
        <v>5663</v>
      </c>
      <c r="Q2524">
        <v>75.102269028199999</v>
      </c>
      <c r="R2524">
        <v>10439.219999999999</v>
      </c>
      <c r="T2524" s="13">
        <v>2102.86</v>
      </c>
      <c r="U2524" s="13">
        <v>-390.54</v>
      </c>
      <c r="V2524" s="13">
        <v>72.14</v>
      </c>
      <c r="W2524" s="13">
        <v>7632.31</v>
      </c>
      <c r="X2524" s="13">
        <v>313.51</v>
      </c>
      <c r="Y2524" s="13">
        <v>10439.219999999999</v>
      </c>
      <c r="Z2524" s="37">
        <f t="shared" si="60"/>
        <v>10439.220000000001</v>
      </c>
      <c r="AB2524" s="7"/>
    </row>
    <row r="2525" spans="1:28" x14ac:dyDescent="0.25">
      <c r="A2525" t="s">
        <v>2164</v>
      </c>
      <c r="B2525">
        <v>210210</v>
      </c>
      <c r="C2525" t="s">
        <v>11934</v>
      </c>
      <c r="D2525" s="6">
        <v>44602</v>
      </c>
      <c r="E2525" t="s">
        <v>123</v>
      </c>
      <c r="F2525">
        <v>79</v>
      </c>
      <c r="G2525">
        <v>-3.8</v>
      </c>
      <c r="H2525">
        <v>75.2</v>
      </c>
      <c r="I2525" t="s">
        <v>12154</v>
      </c>
      <c r="J2525" t="s">
        <v>12316</v>
      </c>
      <c r="K2525" t="s">
        <v>12484</v>
      </c>
      <c r="L2525" t="s">
        <v>5663</v>
      </c>
      <c r="M2525" t="s">
        <v>5663</v>
      </c>
      <c r="N2525" t="s">
        <v>5663</v>
      </c>
      <c r="O2525" t="s">
        <v>5663</v>
      </c>
      <c r="P2525" t="s">
        <v>5663</v>
      </c>
      <c r="Q2525">
        <v>75.102269028199999</v>
      </c>
      <c r="R2525">
        <v>7435.12</v>
      </c>
      <c r="T2525" s="13">
        <v>1502.05</v>
      </c>
      <c r="U2525" s="13">
        <v>-285.38</v>
      </c>
      <c r="V2525" s="13">
        <v>72.14</v>
      </c>
      <c r="W2525" s="13">
        <v>5424.85</v>
      </c>
      <c r="X2525" s="13">
        <v>222.84</v>
      </c>
      <c r="Y2525" s="13">
        <v>7435.12</v>
      </c>
      <c r="Z2525" s="37">
        <f t="shared" si="60"/>
        <v>7435.1200000000008</v>
      </c>
      <c r="AB2525" s="7"/>
    </row>
    <row r="2526" spans="1:28" x14ac:dyDescent="0.25">
      <c r="A2526" t="s">
        <v>2164</v>
      </c>
      <c r="B2526">
        <v>210212</v>
      </c>
      <c r="C2526" t="s">
        <v>11935</v>
      </c>
      <c r="D2526" s="6">
        <v>44603</v>
      </c>
      <c r="E2526" t="s">
        <v>123</v>
      </c>
      <c r="F2526">
        <v>40</v>
      </c>
      <c r="G2526">
        <v>-2.1</v>
      </c>
      <c r="H2526">
        <v>37.9</v>
      </c>
      <c r="I2526" t="s">
        <v>12155</v>
      </c>
      <c r="J2526" t="s">
        <v>12353</v>
      </c>
      <c r="K2526" t="s">
        <v>12520</v>
      </c>
      <c r="L2526" t="s">
        <v>5663</v>
      </c>
      <c r="M2526" t="s">
        <v>5663</v>
      </c>
      <c r="N2526" t="s">
        <v>5663</v>
      </c>
      <c r="O2526" t="s">
        <v>5663</v>
      </c>
      <c r="P2526" t="s">
        <v>5663</v>
      </c>
      <c r="Q2526">
        <v>75.364944985700006</v>
      </c>
      <c r="R2526">
        <v>3014.6</v>
      </c>
      <c r="T2526" s="13">
        <v>0</v>
      </c>
      <c r="U2526" s="13">
        <v>-158.27000000000001</v>
      </c>
      <c r="V2526" s="13">
        <v>72.14</v>
      </c>
      <c r="W2526" s="13">
        <v>2734.07</v>
      </c>
      <c r="X2526" s="13">
        <v>122.26</v>
      </c>
      <c r="Y2526" s="13">
        <v>3014.6</v>
      </c>
      <c r="Z2526" s="37">
        <f t="shared" si="60"/>
        <v>3014.6000000000004</v>
      </c>
      <c r="AB2526" s="7"/>
    </row>
    <row r="2527" spans="1:28" x14ac:dyDescent="0.25">
      <c r="A2527" t="s">
        <v>2164</v>
      </c>
      <c r="B2527">
        <v>210213</v>
      </c>
      <c r="C2527" t="s">
        <v>11936</v>
      </c>
      <c r="D2527" s="6">
        <v>44603</v>
      </c>
      <c r="E2527" t="s">
        <v>123</v>
      </c>
      <c r="F2527">
        <v>20</v>
      </c>
      <c r="G2527">
        <v>-1.23</v>
      </c>
      <c r="H2527">
        <v>18.77</v>
      </c>
      <c r="I2527" t="s">
        <v>12156</v>
      </c>
      <c r="J2527" t="s">
        <v>12354</v>
      </c>
      <c r="K2527" t="s">
        <v>12521</v>
      </c>
      <c r="L2527" t="s">
        <v>5663</v>
      </c>
      <c r="M2527" t="s">
        <v>5663</v>
      </c>
      <c r="N2527" t="s">
        <v>5663</v>
      </c>
      <c r="O2527" t="s">
        <v>5663</v>
      </c>
      <c r="P2527" t="s">
        <v>5663</v>
      </c>
      <c r="Q2527">
        <v>75.364944985700006</v>
      </c>
      <c r="R2527">
        <v>1507.3</v>
      </c>
      <c r="T2527" s="13">
        <v>0</v>
      </c>
      <c r="U2527" s="13">
        <v>-92.7</v>
      </c>
      <c r="V2527" s="13">
        <v>72.14</v>
      </c>
      <c r="W2527" s="13">
        <v>1354.05</v>
      </c>
      <c r="X2527" s="13">
        <v>60.55</v>
      </c>
      <c r="Y2527" s="13">
        <v>1507.3</v>
      </c>
      <c r="Z2527" s="37">
        <f t="shared" si="60"/>
        <v>1507.3</v>
      </c>
      <c r="AB2527" s="7"/>
    </row>
    <row r="2528" spans="1:28" x14ac:dyDescent="0.25">
      <c r="A2528" t="s">
        <v>2164</v>
      </c>
      <c r="B2528">
        <v>210214</v>
      </c>
      <c r="C2528" t="s">
        <v>11937</v>
      </c>
      <c r="D2528" s="6">
        <v>44603</v>
      </c>
      <c r="E2528" t="s">
        <v>123</v>
      </c>
      <c r="F2528">
        <v>111</v>
      </c>
      <c r="G2528">
        <v>-5.2</v>
      </c>
      <c r="H2528">
        <v>105.8</v>
      </c>
      <c r="I2528" t="s">
        <v>12157</v>
      </c>
      <c r="J2528" t="s">
        <v>12355</v>
      </c>
      <c r="K2528" t="s">
        <v>12522</v>
      </c>
      <c r="L2528" t="s">
        <v>5663</v>
      </c>
      <c r="M2528" t="s">
        <v>5663</v>
      </c>
      <c r="N2528" t="s">
        <v>5663</v>
      </c>
      <c r="O2528" t="s">
        <v>5663</v>
      </c>
      <c r="P2528" t="s">
        <v>5663</v>
      </c>
      <c r="Q2528">
        <v>75.364944985700006</v>
      </c>
      <c r="R2528">
        <v>10475.73</v>
      </c>
      <c r="T2528" s="13">
        <v>2110.2199999999998</v>
      </c>
      <c r="U2528" s="13">
        <v>-391.9</v>
      </c>
      <c r="V2528" s="13">
        <v>72.14</v>
      </c>
      <c r="W2528" s="13">
        <v>7632.31</v>
      </c>
      <c r="X2528" s="13">
        <v>341.3</v>
      </c>
      <c r="Y2528" s="13">
        <v>10475.73</v>
      </c>
      <c r="Z2528" s="37">
        <f t="shared" si="60"/>
        <v>10475.73</v>
      </c>
      <c r="AB2528" s="7"/>
    </row>
    <row r="2529" spans="1:28" x14ac:dyDescent="0.25">
      <c r="A2529" t="s">
        <v>2164</v>
      </c>
      <c r="B2529">
        <v>210217</v>
      </c>
      <c r="C2529" t="s">
        <v>11938</v>
      </c>
      <c r="D2529" s="6">
        <v>44603</v>
      </c>
      <c r="E2529" t="s">
        <v>123</v>
      </c>
      <c r="F2529">
        <v>49</v>
      </c>
      <c r="G2529">
        <v>-2.4900000000000002</v>
      </c>
      <c r="H2529">
        <v>46.51</v>
      </c>
      <c r="I2529" t="s">
        <v>12158</v>
      </c>
      <c r="J2529" t="s">
        <v>12349</v>
      </c>
      <c r="K2529" t="s">
        <v>12516</v>
      </c>
      <c r="L2529" t="s">
        <v>5663</v>
      </c>
      <c r="M2529" t="s">
        <v>5663</v>
      </c>
      <c r="N2529" t="s">
        <v>5663</v>
      </c>
      <c r="O2529" t="s">
        <v>5663</v>
      </c>
      <c r="P2529" t="s">
        <v>5663</v>
      </c>
      <c r="Q2529">
        <v>75.364944985700006</v>
      </c>
      <c r="R2529">
        <v>3692.88</v>
      </c>
      <c r="T2529" s="13">
        <v>0</v>
      </c>
      <c r="U2529" s="13">
        <v>-187.65000000000023</v>
      </c>
      <c r="V2529" s="13">
        <v>72.14</v>
      </c>
      <c r="W2529" s="13">
        <v>3355.19</v>
      </c>
      <c r="X2529" s="13">
        <v>150.04</v>
      </c>
      <c r="Y2529" s="13">
        <v>3692.88</v>
      </c>
      <c r="Z2529" s="37">
        <f t="shared" si="60"/>
        <v>3692.88</v>
      </c>
      <c r="AB2529" s="7"/>
    </row>
    <row r="2530" spans="1:28" x14ac:dyDescent="0.25">
      <c r="A2530" t="s">
        <v>2164</v>
      </c>
      <c r="B2530">
        <v>210218</v>
      </c>
      <c r="C2530" t="s">
        <v>11939</v>
      </c>
      <c r="D2530" s="6">
        <v>44603</v>
      </c>
      <c r="E2530" t="s">
        <v>123</v>
      </c>
      <c r="F2530">
        <v>79</v>
      </c>
      <c r="G2530">
        <v>-3.8</v>
      </c>
      <c r="H2530">
        <v>75.2</v>
      </c>
      <c r="I2530" t="s">
        <v>12159</v>
      </c>
      <c r="J2530" t="s">
        <v>12356</v>
      </c>
      <c r="K2530" t="s">
        <v>12523</v>
      </c>
      <c r="L2530" t="s">
        <v>5663</v>
      </c>
      <c r="M2530" t="s">
        <v>5663</v>
      </c>
      <c r="N2530" t="s">
        <v>5663</v>
      </c>
      <c r="O2530" t="s">
        <v>5663</v>
      </c>
      <c r="P2530" t="s">
        <v>5663</v>
      </c>
      <c r="Q2530">
        <v>75.364944985700006</v>
      </c>
      <c r="R2530">
        <v>7461.13</v>
      </c>
      <c r="T2530" s="13">
        <v>1507.3</v>
      </c>
      <c r="U2530" s="13">
        <v>-286.37999999999977</v>
      </c>
      <c r="V2530" s="13">
        <v>72.14</v>
      </c>
      <c r="W2530" s="13">
        <v>5424.86</v>
      </c>
      <c r="X2530" s="13">
        <v>242.59</v>
      </c>
      <c r="Y2530" s="13">
        <v>7461.13</v>
      </c>
      <c r="Z2530" s="37">
        <f t="shared" si="60"/>
        <v>7461.13</v>
      </c>
      <c r="AB2530" s="7"/>
    </row>
    <row r="2531" spans="1:28" x14ac:dyDescent="0.25">
      <c r="A2531" t="s">
        <v>2164</v>
      </c>
      <c r="B2531">
        <v>210219</v>
      </c>
      <c r="C2531" t="s">
        <v>11940</v>
      </c>
      <c r="D2531" s="6">
        <v>44603</v>
      </c>
      <c r="E2531" t="s">
        <v>123</v>
      </c>
      <c r="F2531">
        <v>99</v>
      </c>
      <c r="G2531">
        <v>-4.67</v>
      </c>
      <c r="H2531">
        <v>94.33</v>
      </c>
      <c r="I2531" t="s">
        <v>12160</v>
      </c>
      <c r="J2531" t="s">
        <v>12357</v>
      </c>
      <c r="K2531" t="s">
        <v>12524</v>
      </c>
      <c r="L2531" t="s">
        <v>5663</v>
      </c>
      <c r="M2531" t="s">
        <v>5663</v>
      </c>
      <c r="N2531" t="s">
        <v>5663</v>
      </c>
      <c r="O2531" t="s">
        <v>5663</v>
      </c>
      <c r="P2531" t="s">
        <v>5663</v>
      </c>
      <c r="Q2531">
        <v>75.364944985700006</v>
      </c>
      <c r="R2531">
        <v>7461.13</v>
      </c>
      <c r="T2531" s="13">
        <v>0</v>
      </c>
      <c r="U2531" s="13">
        <v>-351.95</v>
      </c>
      <c r="V2531" s="13">
        <v>72.14</v>
      </c>
      <c r="W2531" s="13">
        <v>6804.88</v>
      </c>
      <c r="X2531" s="13">
        <v>304.3</v>
      </c>
      <c r="Y2531" s="13">
        <v>7461.13</v>
      </c>
      <c r="Z2531" s="37">
        <f t="shared" si="60"/>
        <v>7461.13</v>
      </c>
      <c r="AB2531" s="7"/>
    </row>
    <row r="2532" spans="1:28" x14ac:dyDescent="0.25">
      <c r="A2532" t="s">
        <v>2164</v>
      </c>
      <c r="B2532">
        <v>210220</v>
      </c>
      <c r="C2532" t="s">
        <v>11941</v>
      </c>
      <c r="D2532" s="6">
        <v>44604</v>
      </c>
      <c r="E2532" t="s">
        <v>123</v>
      </c>
      <c r="F2532">
        <v>40</v>
      </c>
      <c r="G2532">
        <v>-2.1</v>
      </c>
      <c r="H2532">
        <v>37.9</v>
      </c>
      <c r="I2532" t="s">
        <v>12161</v>
      </c>
      <c r="J2532" t="s">
        <v>12358</v>
      </c>
      <c r="K2532" t="s">
        <v>12525</v>
      </c>
      <c r="L2532" t="s">
        <v>5663</v>
      </c>
      <c r="M2532" t="s">
        <v>5663</v>
      </c>
      <c r="N2532" t="s">
        <v>5663</v>
      </c>
      <c r="O2532" t="s">
        <v>5663</v>
      </c>
      <c r="P2532" t="s">
        <v>5663</v>
      </c>
      <c r="Q2532">
        <v>75.448256259999994</v>
      </c>
      <c r="R2532">
        <v>3017.93</v>
      </c>
      <c r="T2532" s="13">
        <v>0</v>
      </c>
      <c r="U2532" s="13">
        <v>-158.44</v>
      </c>
      <c r="V2532" s="13">
        <v>72.489999999999995</v>
      </c>
      <c r="W2532" s="13">
        <v>2747.39</v>
      </c>
      <c r="X2532" s="13">
        <v>112.1</v>
      </c>
      <c r="Y2532" s="13">
        <v>3017.93</v>
      </c>
      <c r="Z2532" s="37">
        <f t="shared" si="60"/>
        <v>3017.93</v>
      </c>
      <c r="AB2532" s="7"/>
    </row>
    <row r="2533" spans="1:28" x14ac:dyDescent="0.25">
      <c r="A2533" t="s">
        <v>2164</v>
      </c>
      <c r="B2533">
        <v>210221</v>
      </c>
      <c r="C2533" t="s">
        <v>11942</v>
      </c>
      <c r="D2533" s="6">
        <v>44604</v>
      </c>
      <c r="E2533" t="s">
        <v>123</v>
      </c>
      <c r="F2533">
        <v>129</v>
      </c>
      <c r="G2533">
        <v>-5.98</v>
      </c>
      <c r="H2533">
        <v>123.02</v>
      </c>
      <c r="I2533" t="s">
        <v>12162</v>
      </c>
      <c r="J2533" t="s">
        <v>12359</v>
      </c>
      <c r="K2533" t="s">
        <v>12526</v>
      </c>
      <c r="L2533" t="s">
        <v>5663</v>
      </c>
      <c r="M2533" t="s">
        <v>5663</v>
      </c>
      <c r="N2533" t="s">
        <v>5663</v>
      </c>
      <c r="O2533" t="s">
        <v>5663</v>
      </c>
      <c r="P2533" t="s">
        <v>5663</v>
      </c>
      <c r="Q2533">
        <v>75.448256259999994</v>
      </c>
      <c r="R2533">
        <v>9732.83</v>
      </c>
      <c r="T2533" s="13">
        <v>0</v>
      </c>
      <c r="U2533" s="13">
        <v>-451.18</v>
      </c>
      <c r="V2533" s="13">
        <v>72.489999999999995</v>
      </c>
      <c r="W2533" s="13">
        <v>8917.7900000000009</v>
      </c>
      <c r="X2533" s="13">
        <v>363.86</v>
      </c>
      <c r="Y2533" s="13">
        <v>9732.83</v>
      </c>
      <c r="Z2533" s="37">
        <f t="shared" si="60"/>
        <v>9732.8300000000017</v>
      </c>
      <c r="AB2533" s="7"/>
    </row>
    <row r="2534" spans="1:28" x14ac:dyDescent="0.25">
      <c r="A2534" t="s">
        <v>2164</v>
      </c>
      <c r="B2534">
        <v>210222</v>
      </c>
      <c r="C2534" t="s">
        <v>11943</v>
      </c>
      <c r="D2534" s="6">
        <v>44604</v>
      </c>
      <c r="E2534" t="s">
        <v>123</v>
      </c>
      <c r="F2534">
        <v>79</v>
      </c>
      <c r="G2534">
        <v>-3.8</v>
      </c>
      <c r="H2534">
        <v>75.2</v>
      </c>
      <c r="I2534" t="s">
        <v>12163</v>
      </c>
      <c r="J2534" t="s">
        <v>11561</v>
      </c>
      <c r="K2534" t="s">
        <v>11562</v>
      </c>
      <c r="L2534" t="s">
        <v>5663</v>
      </c>
      <c r="M2534" t="s">
        <v>5663</v>
      </c>
      <c r="N2534" t="s">
        <v>5663</v>
      </c>
      <c r="O2534" t="s">
        <v>5663</v>
      </c>
      <c r="P2534" t="s">
        <v>5663</v>
      </c>
      <c r="Q2534">
        <v>75.448256259999994</v>
      </c>
      <c r="R2534">
        <v>7469.38</v>
      </c>
      <c r="T2534" s="13">
        <v>1508.97</v>
      </c>
      <c r="U2534" s="13">
        <v>-286.7</v>
      </c>
      <c r="V2534" s="13">
        <v>72.489999999999995</v>
      </c>
      <c r="W2534" s="13">
        <v>5451.29</v>
      </c>
      <c r="X2534" s="13">
        <v>222.42</v>
      </c>
      <c r="Y2534" s="13">
        <v>7469.38</v>
      </c>
      <c r="Z2534" s="37">
        <f t="shared" si="60"/>
        <v>7469.38</v>
      </c>
      <c r="AB2534" s="7"/>
    </row>
    <row r="2535" spans="1:28" x14ac:dyDescent="0.25">
      <c r="A2535" t="s">
        <v>2164</v>
      </c>
      <c r="B2535">
        <v>210224</v>
      </c>
      <c r="C2535" t="s">
        <v>11944</v>
      </c>
      <c r="D2535" s="6">
        <v>44604</v>
      </c>
      <c r="E2535" t="s">
        <v>123</v>
      </c>
      <c r="F2535">
        <v>49</v>
      </c>
      <c r="G2535">
        <v>-2.4900000000000002</v>
      </c>
      <c r="H2535">
        <v>46.51</v>
      </c>
      <c r="I2535" t="s">
        <v>12164</v>
      </c>
      <c r="J2535" t="s">
        <v>12360</v>
      </c>
      <c r="K2535" t="s">
        <v>12527</v>
      </c>
      <c r="L2535" t="s">
        <v>5663</v>
      </c>
      <c r="M2535" t="s">
        <v>5663</v>
      </c>
      <c r="N2535" t="s">
        <v>5663</v>
      </c>
      <c r="O2535" t="s">
        <v>5663</v>
      </c>
      <c r="P2535" t="s">
        <v>5663</v>
      </c>
      <c r="Q2535">
        <v>75.448256259999994</v>
      </c>
      <c r="R2535">
        <v>3696.96</v>
      </c>
      <c r="T2535" s="13">
        <v>0</v>
      </c>
      <c r="U2535" s="13">
        <v>-187.86000000000024</v>
      </c>
      <c r="V2535" s="13">
        <v>72.489999999999995</v>
      </c>
      <c r="W2535" s="13">
        <v>3371.54</v>
      </c>
      <c r="X2535" s="13">
        <v>137.56</v>
      </c>
      <c r="Y2535" s="13">
        <v>3696.96</v>
      </c>
      <c r="Z2535" s="37">
        <f t="shared" si="60"/>
        <v>3696.96</v>
      </c>
      <c r="AB2535" s="7"/>
    </row>
    <row r="2536" spans="1:28" x14ac:dyDescent="0.25">
      <c r="A2536" t="s">
        <v>2164</v>
      </c>
      <c r="B2536">
        <v>210225</v>
      </c>
      <c r="C2536" t="s">
        <v>11945</v>
      </c>
      <c r="D2536" s="6">
        <v>44604</v>
      </c>
      <c r="E2536" t="s">
        <v>123</v>
      </c>
      <c r="F2536">
        <v>40</v>
      </c>
      <c r="G2536">
        <v>-2.1</v>
      </c>
      <c r="H2536">
        <v>37.9</v>
      </c>
      <c r="I2536" t="s">
        <v>12165</v>
      </c>
      <c r="J2536" t="s">
        <v>12361</v>
      </c>
      <c r="K2536" t="s">
        <v>12528</v>
      </c>
      <c r="L2536" t="s">
        <v>5663</v>
      </c>
      <c r="M2536" t="s">
        <v>5663</v>
      </c>
      <c r="N2536" t="s">
        <v>5663</v>
      </c>
      <c r="O2536" t="s">
        <v>5663</v>
      </c>
      <c r="P2536" t="s">
        <v>5663</v>
      </c>
      <c r="Q2536">
        <v>75.448256259999994</v>
      </c>
      <c r="R2536">
        <v>3017.93</v>
      </c>
      <c r="T2536" s="13">
        <v>0</v>
      </c>
      <c r="U2536" s="13">
        <v>-158.44</v>
      </c>
      <c r="V2536" s="13">
        <v>72.489999999999995</v>
      </c>
      <c r="W2536" s="13">
        <v>2747.39</v>
      </c>
      <c r="X2536" s="13">
        <v>112.1</v>
      </c>
      <c r="Y2536" s="13">
        <v>3017.93</v>
      </c>
      <c r="Z2536" s="37">
        <f t="shared" si="60"/>
        <v>3017.93</v>
      </c>
      <c r="AB2536" s="7"/>
    </row>
    <row r="2537" spans="1:28" x14ac:dyDescent="0.25">
      <c r="A2537" t="s">
        <v>2164</v>
      </c>
      <c r="B2537">
        <v>210226</v>
      </c>
      <c r="C2537" t="s">
        <v>11946</v>
      </c>
      <c r="D2537" s="6">
        <v>44605</v>
      </c>
      <c r="E2537" t="s">
        <v>123</v>
      </c>
      <c r="F2537">
        <v>79</v>
      </c>
      <c r="G2537">
        <v>-3.8</v>
      </c>
      <c r="H2537">
        <v>75.2</v>
      </c>
      <c r="I2537" t="s">
        <v>12166</v>
      </c>
      <c r="J2537" t="s">
        <v>12362</v>
      </c>
      <c r="K2537" t="s">
        <v>12529</v>
      </c>
      <c r="L2537" t="s">
        <v>5663</v>
      </c>
      <c r="M2537" t="s">
        <v>5663</v>
      </c>
      <c r="N2537" t="s">
        <v>5663</v>
      </c>
      <c r="O2537" t="s">
        <v>5663</v>
      </c>
      <c r="P2537" t="s">
        <v>5663</v>
      </c>
      <c r="Q2537">
        <v>75.345062632199998</v>
      </c>
      <c r="R2537">
        <v>7459.16</v>
      </c>
      <c r="T2537" s="13">
        <v>1506.9</v>
      </c>
      <c r="U2537" s="13">
        <v>-286.31</v>
      </c>
      <c r="V2537" s="13">
        <v>72.489999999999995</v>
      </c>
      <c r="W2537" s="13">
        <v>5451.23</v>
      </c>
      <c r="X2537" s="13">
        <v>214.72</v>
      </c>
      <c r="Y2537" s="13">
        <v>7459.16</v>
      </c>
      <c r="Z2537" s="37">
        <f t="shared" si="60"/>
        <v>7459.16</v>
      </c>
      <c r="AB2537" s="7"/>
    </row>
    <row r="2538" spans="1:28" x14ac:dyDescent="0.25">
      <c r="A2538" t="s">
        <v>2164</v>
      </c>
      <c r="B2538">
        <v>210227</v>
      </c>
      <c r="C2538" t="s">
        <v>11947</v>
      </c>
      <c r="D2538" s="6">
        <v>44605</v>
      </c>
      <c r="E2538" t="s">
        <v>123</v>
      </c>
      <c r="F2538">
        <v>99</v>
      </c>
      <c r="G2538">
        <v>-4.67</v>
      </c>
      <c r="H2538">
        <v>94.33</v>
      </c>
      <c r="I2538" t="s">
        <v>12167</v>
      </c>
      <c r="J2538" t="s">
        <v>12363</v>
      </c>
      <c r="K2538" t="s">
        <v>12530</v>
      </c>
      <c r="L2538" t="s">
        <v>5663</v>
      </c>
      <c r="M2538" t="s">
        <v>5663</v>
      </c>
      <c r="N2538" t="s">
        <v>5663</v>
      </c>
      <c r="O2538" t="s">
        <v>5663</v>
      </c>
      <c r="P2538" t="s">
        <v>5663</v>
      </c>
      <c r="Q2538">
        <v>75.345062632199998</v>
      </c>
      <c r="R2538">
        <v>7459.16</v>
      </c>
      <c r="T2538" s="13">
        <v>0</v>
      </c>
      <c r="U2538" s="13">
        <v>-351.86</v>
      </c>
      <c r="V2538" s="13">
        <v>72.489999999999995</v>
      </c>
      <c r="W2538" s="13">
        <v>6837.95</v>
      </c>
      <c r="X2538" s="13">
        <v>269.35000000000002</v>
      </c>
      <c r="Y2538" s="13">
        <v>7459.16</v>
      </c>
      <c r="Z2538" s="37">
        <f t="shared" si="60"/>
        <v>7459.16</v>
      </c>
      <c r="AB2538" s="7"/>
    </row>
    <row r="2539" spans="1:28" x14ac:dyDescent="0.25">
      <c r="A2539" t="s">
        <v>2164</v>
      </c>
      <c r="B2539">
        <v>210228</v>
      </c>
      <c r="C2539" t="s">
        <v>11948</v>
      </c>
      <c r="D2539" s="6">
        <v>44605</v>
      </c>
      <c r="E2539" t="s">
        <v>123</v>
      </c>
      <c r="F2539">
        <v>49</v>
      </c>
      <c r="G2539">
        <v>-2.4900000000000002</v>
      </c>
      <c r="H2539">
        <v>46.51</v>
      </c>
      <c r="I2539" t="s">
        <v>12168</v>
      </c>
      <c r="J2539" t="s">
        <v>12364</v>
      </c>
      <c r="K2539" t="s">
        <v>12531</v>
      </c>
      <c r="L2539" t="s">
        <v>5663</v>
      </c>
      <c r="M2539" t="s">
        <v>5663</v>
      </c>
      <c r="N2539" t="s">
        <v>5663</v>
      </c>
      <c r="O2539" t="s">
        <v>5663</v>
      </c>
      <c r="P2539" t="s">
        <v>5663</v>
      </c>
      <c r="Q2539">
        <v>75.345062632199998</v>
      </c>
      <c r="R2539">
        <v>3691.91</v>
      </c>
      <c r="T2539" s="13">
        <v>0</v>
      </c>
      <c r="U2539" s="13">
        <v>-187.61</v>
      </c>
      <c r="V2539" s="13">
        <v>72.489999999999995</v>
      </c>
      <c r="W2539" s="13">
        <v>3371.5</v>
      </c>
      <c r="X2539" s="13">
        <v>132.80000000000001</v>
      </c>
      <c r="Y2539" s="13">
        <v>3691.91</v>
      </c>
      <c r="Z2539" s="37">
        <f t="shared" si="60"/>
        <v>3691.9100000000003</v>
      </c>
      <c r="AB2539" s="7"/>
    </row>
    <row r="2540" spans="1:28" x14ac:dyDescent="0.25">
      <c r="A2540" t="s">
        <v>2164</v>
      </c>
      <c r="B2540">
        <v>210229</v>
      </c>
      <c r="C2540" t="s">
        <v>11949</v>
      </c>
      <c r="D2540" s="6">
        <v>44605</v>
      </c>
      <c r="E2540" t="s">
        <v>123</v>
      </c>
      <c r="F2540">
        <v>20</v>
      </c>
      <c r="G2540">
        <v>-1.23</v>
      </c>
      <c r="H2540">
        <v>18.77</v>
      </c>
      <c r="I2540" t="s">
        <v>12169</v>
      </c>
      <c r="J2540" t="s">
        <v>12365</v>
      </c>
      <c r="K2540" t="s">
        <v>12532</v>
      </c>
      <c r="L2540" t="s">
        <v>5663</v>
      </c>
      <c r="M2540" t="s">
        <v>5663</v>
      </c>
      <c r="N2540" t="s">
        <v>5663</v>
      </c>
      <c r="O2540" t="s">
        <v>5663</v>
      </c>
      <c r="P2540" t="s">
        <v>5663</v>
      </c>
      <c r="Q2540">
        <v>75.345062632199998</v>
      </c>
      <c r="R2540">
        <v>1506.9</v>
      </c>
      <c r="T2540" s="13">
        <v>0</v>
      </c>
      <c r="U2540" s="13">
        <v>-92.67</v>
      </c>
      <c r="V2540" s="13">
        <v>72.489999999999995</v>
      </c>
      <c r="W2540" s="13">
        <v>1360.63</v>
      </c>
      <c r="X2540" s="13">
        <v>53.6</v>
      </c>
      <c r="Y2540" s="13">
        <v>1506.9</v>
      </c>
      <c r="Z2540" s="37">
        <f t="shared" si="60"/>
        <v>1506.9</v>
      </c>
      <c r="AB2540" s="7"/>
    </row>
    <row r="2541" spans="1:28" x14ac:dyDescent="0.25">
      <c r="A2541" t="s">
        <v>2164</v>
      </c>
      <c r="B2541">
        <v>210230</v>
      </c>
      <c r="C2541" t="s">
        <v>11950</v>
      </c>
      <c r="D2541" s="6">
        <v>44605</v>
      </c>
      <c r="E2541" t="s">
        <v>123</v>
      </c>
      <c r="F2541">
        <v>10</v>
      </c>
      <c r="G2541">
        <v>-0.79</v>
      </c>
      <c r="H2541">
        <v>9.2100000000000009</v>
      </c>
      <c r="I2541" t="s">
        <v>12170</v>
      </c>
      <c r="J2541" t="s">
        <v>12366</v>
      </c>
      <c r="K2541" t="s">
        <v>12533</v>
      </c>
      <c r="L2541" t="s">
        <v>5663</v>
      </c>
      <c r="M2541" t="s">
        <v>5663</v>
      </c>
      <c r="N2541" t="s">
        <v>5663</v>
      </c>
      <c r="O2541" t="s">
        <v>5663</v>
      </c>
      <c r="P2541" t="s">
        <v>5663</v>
      </c>
      <c r="Q2541">
        <v>75.345062632199998</v>
      </c>
      <c r="R2541">
        <v>753.45</v>
      </c>
      <c r="T2541" s="13">
        <v>0</v>
      </c>
      <c r="U2541" s="13">
        <v>-59.52</v>
      </c>
      <c r="V2541" s="13">
        <v>72.489999999999995</v>
      </c>
      <c r="W2541" s="13">
        <v>667.63</v>
      </c>
      <c r="X2541" s="13">
        <v>26.3</v>
      </c>
      <c r="Y2541" s="13">
        <v>753.45</v>
      </c>
      <c r="Z2541" s="37">
        <f t="shared" si="60"/>
        <v>753.44999999999993</v>
      </c>
      <c r="AB2541" s="7"/>
    </row>
    <row r="2542" spans="1:28" x14ac:dyDescent="0.25">
      <c r="A2542" t="s">
        <v>2164</v>
      </c>
      <c r="B2542">
        <v>210231</v>
      </c>
      <c r="C2542" t="s">
        <v>11951</v>
      </c>
      <c r="D2542" s="6">
        <v>44605</v>
      </c>
      <c r="E2542" t="s">
        <v>123</v>
      </c>
      <c r="F2542">
        <v>40</v>
      </c>
      <c r="G2542">
        <v>-2.1</v>
      </c>
      <c r="H2542">
        <v>37.9</v>
      </c>
      <c r="I2542" t="s">
        <v>12171</v>
      </c>
      <c r="J2542" t="s">
        <v>12367</v>
      </c>
      <c r="K2542" t="s">
        <v>12534</v>
      </c>
      <c r="L2542" t="s">
        <v>5663</v>
      </c>
      <c r="M2542" t="s">
        <v>5663</v>
      </c>
      <c r="N2542" t="s">
        <v>5663</v>
      </c>
      <c r="O2542" t="s">
        <v>5663</v>
      </c>
      <c r="P2542" t="s">
        <v>5663</v>
      </c>
      <c r="Q2542">
        <v>75.345062632199998</v>
      </c>
      <c r="R2542">
        <v>3013.8</v>
      </c>
      <c r="T2542" s="13">
        <v>0</v>
      </c>
      <c r="U2542" s="13">
        <v>-158.22</v>
      </c>
      <c r="V2542" s="13">
        <v>72.489999999999995</v>
      </c>
      <c r="W2542" s="13">
        <v>2747.36</v>
      </c>
      <c r="X2542" s="13">
        <v>108.22</v>
      </c>
      <c r="Y2542" s="13">
        <v>3013.8</v>
      </c>
      <c r="Z2542" s="37">
        <f t="shared" si="60"/>
        <v>3013.7999999999997</v>
      </c>
      <c r="AB2542" s="7"/>
    </row>
    <row r="2543" spans="1:28" x14ac:dyDescent="0.25">
      <c r="A2543" t="s">
        <v>2164</v>
      </c>
      <c r="B2543">
        <v>210233</v>
      </c>
      <c r="C2543" t="s">
        <v>11952</v>
      </c>
      <c r="D2543" s="6">
        <v>44605</v>
      </c>
      <c r="E2543" t="s">
        <v>123</v>
      </c>
      <c r="F2543">
        <v>79</v>
      </c>
      <c r="G2543">
        <v>-3.8</v>
      </c>
      <c r="H2543">
        <v>75.2</v>
      </c>
      <c r="I2543" t="s">
        <v>12172</v>
      </c>
      <c r="J2543" t="s">
        <v>12368</v>
      </c>
      <c r="K2543" t="s">
        <v>12535</v>
      </c>
      <c r="L2543" t="s">
        <v>5663</v>
      </c>
      <c r="M2543" t="s">
        <v>5663</v>
      </c>
      <c r="N2543" t="s">
        <v>5663</v>
      </c>
      <c r="O2543" t="s">
        <v>5663</v>
      </c>
      <c r="P2543" t="s">
        <v>5663</v>
      </c>
      <c r="Q2543">
        <v>75.345062632199998</v>
      </c>
      <c r="R2543">
        <v>7459.16</v>
      </c>
      <c r="T2543" s="13">
        <v>1506.9</v>
      </c>
      <c r="U2543" s="13">
        <v>-286.31</v>
      </c>
      <c r="V2543" s="13">
        <v>72.489999999999995</v>
      </c>
      <c r="W2543" s="13">
        <v>5451.23</v>
      </c>
      <c r="X2543" s="13">
        <v>214.72</v>
      </c>
      <c r="Y2543" s="13">
        <v>7459.16</v>
      </c>
      <c r="Z2543" s="37">
        <f t="shared" si="60"/>
        <v>7459.16</v>
      </c>
      <c r="AB2543" s="7"/>
    </row>
    <row r="2544" spans="1:28" x14ac:dyDescent="0.25">
      <c r="A2544" t="s">
        <v>2164</v>
      </c>
      <c r="B2544">
        <v>210234</v>
      </c>
      <c r="C2544" t="s">
        <v>11953</v>
      </c>
      <c r="D2544" s="6">
        <v>44606</v>
      </c>
      <c r="E2544" t="s">
        <v>123</v>
      </c>
      <c r="F2544">
        <v>20</v>
      </c>
      <c r="G2544">
        <v>-1.23</v>
      </c>
      <c r="H2544">
        <v>18.77</v>
      </c>
      <c r="I2544" t="s">
        <v>12173</v>
      </c>
      <c r="J2544" t="s">
        <v>12369</v>
      </c>
      <c r="K2544" t="s">
        <v>12536</v>
      </c>
      <c r="L2544" t="s">
        <v>5663</v>
      </c>
      <c r="M2544" t="s">
        <v>5663</v>
      </c>
      <c r="N2544" t="s">
        <v>5663</v>
      </c>
      <c r="O2544" t="s">
        <v>5663</v>
      </c>
      <c r="P2544" t="s">
        <v>5663</v>
      </c>
      <c r="Q2544">
        <v>75.651242014499999</v>
      </c>
      <c r="R2544">
        <v>1513.02</v>
      </c>
      <c r="T2544" s="13">
        <v>0</v>
      </c>
      <c r="U2544" s="13">
        <v>-93.05</v>
      </c>
      <c r="V2544" s="13">
        <v>72.489999999999995</v>
      </c>
      <c r="W2544" s="13">
        <v>1360.65</v>
      </c>
      <c r="X2544" s="13">
        <v>59.32</v>
      </c>
      <c r="Y2544" s="13">
        <v>1513.02</v>
      </c>
      <c r="Z2544" s="37">
        <f t="shared" si="60"/>
        <v>1513.02</v>
      </c>
      <c r="AB2544" s="7"/>
    </row>
    <row r="2545" spans="1:28" x14ac:dyDescent="0.25">
      <c r="A2545" t="s">
        <v>2164</v>
      </c>
      <c r="B2545">
        <v>210236</v>
      </c>
      <c r="C2545" t="s">
        <v>11954</v>
      </c>
      <c r="D2545" s="6">
        <v>44606</v>
      </c>
      <c r="E2545" t="s">
        <v>123</v>
      </c>
      <c r="F2545">
        <v>79</v>
      </c>
      <c r="G2545">
        <v>-3.8</v>
      </c>
      <c r="H2545">
        <v>75.2</v>
      </c>
      <c r="I2545" t="s">
        <v>12174</v>
      </c>
      <c r="J2545" t="s">
        <v>12370</v>
      </c>
      <c r="K2545" t="s">
        <v>12537</v>
      </c>
      <c r="L2545" t="s">
        <v>5663</v>
      </c>
      <c r="M2545" t="s">
        <v>5663</v>
      </c>
      <c r="N2545" t="s">
        <v>5663</v>
      </c>
      <c r="O2545" t="s">
        <v>5663</v>
      </c>
      <c r="P2545" t="s">
        <v>5663</v>
      </c>
      <c r="Q2545">
        <v>75.651242014499999</v>
      </c>
      <c r="R2545">
        <v>7489.47</v>
      </c>
      <c r="T2545" s="13">
        <v>1513.02</v>
      </c>
      <c r="U2545" s="13">
        <v>-287.47000000000003</v>
      </c>
      <c r="V2545" s="13">
        <v>72.489999999999995</v>
      </c>
      <c r="W2545" s="13">
        <v>5451.3</v>
      </c>
      <c r="X2545" s="13">
        <v>237.68</v>
      </c>
      <c r="Y2545" s="13">
        <v>7489.47</v>
      </c>
      <c r="Z2545" s="37">
        <f t="shared" si="60"/>
        <v>7489.4700000000012</v>
      </c>
      <c r="AB2545" s="7"/>
    </row>
    <row r="2546" spans="1:28" x14ac:dyDescent="0.25">
      <c r="A2546" t="s">
        <v>2164</v>
      </c>
      <c r="B2546">
        <v>210237</v>
      </c>
      <c r="C2546" t="s">
        <v>11955</v>
      </c>
      <c r="D2546" s="6">
        <v>44606</v>
      </c>
      <c r="E2546" t="s">
        <v>123</v>
      </c>
      <c r="F2546">
        <v>20</v>
      </c>
      <c r="G2546">
        <v>-1.23</v>
      </c>
      <c r="H2546">
        <v>18.77</v>
      </c>
      <c r="I2546" t="s">
        <v>12175</v>
      </c>
      <c r="J2546" t="s">
        <v>12371</v>
      </c>
      <c r="K2546" t="s">
        <v>12538</v>
      </c>
      <c r="L2546" t="s">
        <v>5663</v>
      </c>
      <c r="M2546" t="s">
        <v>5663</v>
      </c>
      <c r="N2546" t="s">
        <v>5663</v>
      </c>
      <c r="O2546" t="s">
        <v>5663</v>
      </c>
      <c r="P2546" t="s">
        <v>5663</v>
      </c>
      <c r="Q2546">
        <v>75.651242014499999</v>
      </c>
      <c r="R2546">
        <v>1513.02</v>
      </c>
      <c r="T2546" s="13">
        <v>0</v>
      </c>
      <c r="U2546" s="13">
        <v>-93.05</v>
      </c>
      <c r="V2546" s="13">
        <v>72.489999999999995</v>
      </c>
      <c r="W2546" s="13">
        <v>1360.65</v>
      </c>
      <c r="X2546" s="13">
        <v>59.32</v>
      </c>
      <c r="Y2546" s="13">
        <v>1513.02</v>
      </c>
      <c r="Z2546" s="37">
        <f t="shared" si="60"/>
        <v>1513.02</v>
      </c>
      <c r="AB2546" s="7"/>
    </row>
    <row r="2547" spans="1:28" x14ac:dyDescent="0.25">
      <c r="A2547" t="s">
        <v>2164</v>
      </c>
      <c r="B2547">
        <v>210238</v>
      </c>
      <c r="C2547" t="s">
        <v>11956</v>
      </c>
      <c r="D2547" s="6">
        <v>44606</v>
      </c>
      <c r="E2547" t="s">
        <v>123</v>
      </c>
      <c r="F2547">
        <v>79</v>
      </c>
      <c r="G2547">
        <v>-3.8</v>
      </c>
      <c r="H2547">
        <v>75.2</v>
      </c>
      <c r="I2547" t="s">
        <v>12176</v>
      </c>
      <c r="J2547" t="s">
        <v>12372</v>
      </c>
      <c r="K2547" t="s">
        <v>12539</v>
      </c>
      <c r="L2547" t="s">
        <v>5663</v>
      </c>
      <c r="M2547" t="s">
        <v>5663</v>
      </c>
      <c r="N2547" t="s">
        <v>5663</v>
      </c>
      <c r="O2547" t="s">
        <v>5663</v>
      </c>
      <c r="P2547" t="s">
        <v>5663</v>
      </c>
      <c r="Q2547">
        <v>75.651242014499999</v>
      </c>
      <c r="R2547">
        <v>7489.47</v>
      </c>
      <c r="T2547" s="13">
        <v>1513.02</v>
      </c>
      <c r="U2547" s="13">
        <v>-287.47000000000003</v>
      </c>
      <c r="V2547" s="13">
        <v>72.489999999999995</v>
      </c>
      <c r="W2547" s="13">
        <v>5451.3</v>
      </c>
      <c r="X2547" s="13">
        <v>237.68</v>
      </c>
      <c r="Y2547" s="13">
        <v>7489.47</v>
      </c>
      <c r="Z2547" s="37">
        <f t="shared" ref="Z2547:Z2610" si="61">+W2547+X2547-U2547+T2547</f>
        <v>7489.4700000000012</v>
      </c>
      <c r="AB2547" s="7"/>
    </row>
    <row r="2548" spans="1:28" x14ac:dyDescent="0.25">
      <c r="A2548" t="s">
        <v>2164</v>
      </c>
      <c r="B2548">
        <v>210239</v>
      </c>
      <c r="C2548" t="s">
        <v>11957</v>
      </c>
      <c r="D2548" s="6">
        <v>44606</v>
      </c>
      <c r="E2548" t="s">
        <v>123</v>
      </c>
      <c r="F2548">
        <v>40</v>
      </c>
      <c r="G2548">
        <v>-2.1</v>
      </c>
      <c r="H2548">
        <v>37.9</v>
      </c>
      <c r="I2548" t="s">
        <v>12177</v>
      </c>
      <c r="J2548" t="s">
        <v>12373</v>
      </c>
      <c r="K2548" t="s">
        <v>12540</v>
      </c>
      <c r="L2548" t="s">
        <v>5663</v>
      </c>
      <c r="M2548" t="s">
        <v>5663</v>
      </c>
      <c r="N2548" t="s">
        <v>5663</v>
      </c>
      <c r="O2548" t="s">
        <v>5663</v>
      </c>
      <c r="P2548" t="s">
        <v>5663</v>
      </c>
      <c r="Q2548">
        <v>75.651242014499999</v>
      </c>
      <c r="R2548">
        <v>3026.05</v>
      </c>
      <c r="T2548" s="13">
        <v>0</v>
      </c>
      <c r="U2548" s="13">
        <v>-158.86000000000024</v>
      </c>
      <c r="V2548" s="13">
        <v>72.489999999999995</v>
      </c>
      <c r="W2548" s="13">
        <v>2747.4</v>
      </c>
      <c r="X2548" s="13">
        <v>119.79</v>
      </c>
      <c r="Y2548" s="13">
        <v>3026.05</v>
      </c>
      <c r="Z2548" s="37">
        <f t="shared" si="61"/>
        <v>3026.05</v>
      </c>
      <c r="AB2548" s="7"/>
    </row>
    <row r="2549" spans="1:28" x14ac:dyDescent="0.25">
      <c r="A2549" t="s">
        <v>2164</v>
      </c>
      <c r="B2549">
        <v>210242</v>
      </c>
      <c r="C2549" t="s">
        <v>11958</v>
      </c>
      <c r="D2549" s="6">
        <v>44606</v>
      </c>
      <c r="E2549" t="s">
        <v>123</v>
      </c>
      <c r="F2549">
        <v>79</v>
      </c>
      <c r="G2549">
        <v>-3.8</v>
      </c>
      <c r="H2549">
        <v>75.2</v>
      </c>
      <c r="I2549" t="s">
        <v>12178</v>
      </c>
      <c r="J2549" t="s">
        <v>12374</v>
      </c>
      <c r="K2549" t="s">
        <v>12541</v>
      </c>
      <c r="L2549" t="s">
        <v>5663</v>
      </c>
      <c r="M2549" t="s">
        <v>5663</v>
      </c>
      <c r="N2549" t="s">
        <v>5663</v>
      </c>
      <c r="O2549" t="s">
        <v>5663</v>
      </c>
      <c r="P2549" t="s">
        <v>5663</v>
      </c>
      <c r="Q2549">
        <v>75.651242014499999</v>
      </c>
      <c r="R2549">
        <v>7489.47</v>
      </c>
      <c r="T2549" s="13">
        <v>1513.02</v>
      </c>
      <c r="U2549" s="13">
        <v>-287.47000000000003</v>
      </c>
      <c r="V2549" s="13">
        <v>72.489999999999995</v>
      </c>
      <c r="W2549" s="13">
        <v>5451.3</v>
      </c>
      <c r="X2549" s="13">
        <v>237.68</v>
      </c>
      <c r="Y2549" s="13">
        <v>7489.47</v>
      </c>
      <c r="Z2549" s="37">
        <f t="shared" si="61"/>
        <v>7489.4700000000012</v>
      </c>
      <c r="AB2549" s="7"/>
    </row>
    <row r="2550" spans="1:28" x14ac:dyDescent="0.25">
      <c r="A2550" t="s">
        <v>2164</v>
      </c>
      <c r="B2550">
        <v>210244</v>
      </c>
      <c r="C2550" t="s">
        <v>11959</v>
      </c>
      <c r="D2550" s="6">
        <v>44606</v>
      </c>
      <c r="E2550" t="s">
        <v>123</v>
      </c>
      <c r="F2550">
        <v>79</v>
      </c>
      <c r="G2550">
        <v>-3.8</v>
      </c>
      <c r="H2550">
        <v>75.2</v>
      </c>
      <c r="I2550" t="s">
        <v>12179</v>
      </c>
      <c r="J2550" t="s">
        <v>12375</v>
      </c>
      <c r="K2550" t="s">
        <v>12542</v>
      </c>
      <c r="L2550" t="s">
        <v>5663</v>
      </c>
      <c r="M2550" t="s">
        <v>5663</v>
      </c>
      <c r="N2550" t="s">
        <v>5663</v>
      </c>
      <c r="O2550" t="s">
        <v>5663</v>
      </c>
      <c r="P2550" t="s">
        <v>5663</v>
      </c>
      <c r="Q2550">
        <v>75.651242014499999</v>
      </c>
      <c r="R2550">
        <v>7489.47</v>
      </c>
      <c r="T2550" s="13">
        <v>1513.02</v>
      </c>
      <c r="U2550" s="13">
        <v>-287.47000000000003</v>
      </c>
      <c r="V2550" s="13">
        <v>72.489999999999995</v>
      </c>
      <c r="W2550" s="13">
        <v>5451.3</v>
      </c>
      <c r="X2550" s="13">
        <v>237.68</v>
      </c>
      <c r="Y2550" s="13">
        <v>7489.47</v>
      </c>
      <c r="Z2550" s="37">
        <f t="shared" si="61"/>
        <v>7489.4700000000012</v>
      </c>
      <c r="AB2550" s="7"/>
    </row>
    <row r="2551" spans="1:28" x14ac:dyDescent="0.25">
      <c r="A2551" t="s">
        <v>2164</v>
      </c>
      <c r="B2551">
        <v>210245</v>
      </c>
      <c r="C2551" t="s">
        <v>11960</v>
      </c>
      <c r="D2551" s="6">
        <v>44606</v>
      </c>
      <c r="E2551" t="s">
        <v>123</v>
      </c>
      <c r="F2551">
        <v>40</v>
      </c>
      <c r="G2551">
        <v>-2.1</v>
      </c>
      <c r="H2551">
        <v>37.9</v>
      </c>
      <c r="I2551" t="s">
        <v>12180</v>
      </c>
      <c r="J2551" t="s">
        <v>12376</v>
      </c>
      <c r="K2551" t="s">
        <v>12543</v>
      </c>
      <c r="L2551" t="s">
        <v>5663</v>
      </c>
      <c r="M2551" t="s">
        <v>5663</v>
      </c>
      <c r="N2551" t="s">
        <v>5663</v>
      </c>
      <c r="O2551" t="s">
        <v>5663</v>
      </c>
      <c r="P2551" t="s">
        <v>5663</v>
      </c>
      <c r="Q2551">
        <v>75.651242014499999</v>
      </c>
      <c r="R2551">
        <v>3026.05</v>
      </c>
      <c r="T2551" s="13">
        <v>0</v>
      </c>
      <c r="U2551" s="13">
        <v>-158.86000000000024</v>
      </c>
      <c r="V2551" s="13">
        <v>72.489999999999995</v>
      </c>
      <c r="W2551" s="13">
        <v>2747.4</v>
      </c>
      <c r="X2551" s="13">
        <v>119.79</v>
      </c>
      <c r="Y2551" s="13">
        <v>3026.05</v>
      </c>
      <c r="Z2551" s="37">
        <f t="shared" si="61"/>
        <v>3026.05</v>
      </c>
      <c r="AB2551" s="7"/>
    </row>
    <row r="2552" spans="1:28" x14ac:dyDescent="0.25">
      <c r="A2552" t="s">
        <v>2164</v>
      </c>
      <c r="B2552">
        <v>210246</v>
      </c>
      <c r="C2552" t="s">
        <v>11961</v>
      </c>
      <c r="D2552" s="6">
        <v>44606</v>
      </c>
      <c r="E2552" t="s">
        <v>123</v>
      </c>
      <c r="F2552">
        <v>79</v>
      </c>
      <c r="G2552">
        <v>-3.8</v>
      </c>
      <c r="H2552">
        <v>75.2</v>
      </c>
      <c r="I2552" t="s">
        <v>12181</v>
      </c>
      <c r="J2552" t="s">
        <v>12377</v>
      </c>
      <c r="K2552" t="s">
        <v>12544</v>
      </c>
      <c r="L2552" t="s">
        <v>5663</v>
      </c>
      <c r="M2552" t="s">
        <v>5663</v>
      </c>
      <c r="N2552" t="s">
        <v>5663</v>
      </c>
      <c r="O2552" t="s">
        <v>5663</v>
      </c>
      <c r="P2552" t="s">
        <v>5663</v>
      </c>
      <c r="Q2552">
        <v>75.651242014499999</v>
      </c>
      <c r="R2552">
        <v>7489.47</v>
      </c>
      <c r="T2552" s="13">
        <v>1513.02</v>
      </c>
      <c r="U2552" s="13">
        <v>-287.47000000000003</v>
      </c>
      <c r="V2552" s="13">
        <v>72.489999999999995</v>
      </c>
      <c r="W2552" s="13">
        <v>5451.3</v>
      </c>
      <c r="X2552" s="13">
        <v>237.68</v>
      </c>
      <c r="Y2552" s="13">
        <v>7489.47</v>
      </c>
      <c r="Z2552" s="37">
        <f t="shared" si="61"/>
        <v>7489.4700000000012</v>
      </c>
      <c r="AB2552" s="7"/>
    </row>
    <row r="2553" spans="1:28" x14ac:dyDescent="0.25">
      <c r="A2553" t="s">
        <v>2164</v>
      </c>
      <c r="B2553">
        <v>210247</v>
      </c>
      <c r="C2553" t="s">
        <v>11962</v>
      </c>
      <c r="D2553" s="6">
        <v>44606</v>
      </c>
      <c r="E2553" t="s">
        <v>123</v>
      </c>
      <c r="F2553">
        <v>20</v>
      </c>
      <c r="G2553">
        <v>-1.23</v>
      </c>
      <c r="H2553">
        <v>18.77</v>
      </c>
      <c r="I2553" t="s">
        <v>12182</v>
      </c>
      <c r="J2553" t="s">
        <v>12378</v>
      </c>
      <c r="K2553" t="s">
        <v>12545</v>
      </c>
      <c r="L2553" t="s">
        <v>5663</v>
      </c>
      <c r="M2553" t="s">
        <v>5663</v>
      </c>
      <c r="N2553" t="s">
        <v>5663</v>
      </c>
      <c r="O2553" t="s">
        <v>5663</v>
      </c>
      <c r="P2553" t="s">
        <v>5663</v>
      </c>
      <c r="Q2553">
        <v>75.651242014499999</v>
      </c>
      <c r="R2553">
        <v>1513.02</v>
      </c>
      <c r="T2553" s="13">
        <v>0</v>
      </c>
      <c r="U2553" s="13">
        <v>-93.05</v>
      </c>
      <c r="V2553" s="13">
        <v>72.489999999999995</v>
      </c>
      <c r="W2553" s="13">
        <v>1360.65</v>
      </c>
      <c r="X2553" s="13">
        <v>59.32</v>
      </c>
      <c r="Y2553" s="13">
        <v>1513.02</v>
      </c>
      <c r="Z2553" s="37">
        <f t="shared" si="61"/>
        <v>1513.02</v>
      </c>
      <c r="AB2553" s="7"/>
    </row>
    <row r="2554" spans="1:28" x14ac:dyDescent="0.25">
      <c r="A2554" t="s">
        <v>2164</v>
      </c>
      <c r="B2554">
        <v>210248</v>
      </c>
      <c r="C2554" t="s">
        <v>11963</v>
      </c>
      <c r="D2554" s="6">
        <v>44607</v>
      </c>
      <c r="E2554" t="s">
        <v>123</v>
      </c>
      <c r="F2554">
        <v>40</v>
      </c>
      <c r="G2554">
        <v>-2.1</v>
      </c>
      <c r="H2554">
        <v>37.9</v>
      </c>
      <c r="I2554" t="s">
        <v>12183</v>
      </c>
      <c r="J2554" t="s">
        <v>12379</v>
      </c>
      <c r="K2554" t="s">
        <v>12546</v>
      </c>
      <c r="L2554" t="s">
        <v>5663</v>
      </c>
      <c r="M2554" t="s">
        <v>5663</v>
      </c>
      <c r="N2554" t="s">
        <v>5663</v>
      </c>
      <c r="O2554" t="s">
        <v>5663</v>
      </c>
      <c r="P2554" t="s">
        <v>5663</v>
      </c>
      <c r="Q2554">
        <v>75.232072105100002</v>
      </c>
      <c r="R2554">
        <v>3009.28</v>
      </c>
      <c r="T2554" s="13">
        <v>0</v>
      </c>
      <c r="U2554" s="13">
        <v>-157.99</v>
      </c>
      <c r="V2554" s="13">
        <v>72.69</v>
      </c>
      <c r="W2554" s="13">
        <v>2754.89</v>
      </c>
      <c r="X2554" s="13">
        <v>96.4</v>
      </c>
      <c r="Y2554" s="13">
        <v>3009.28</v>
      </c>
      <c r="Z2554" s="37">
        <f t="shared" si="61"/>
        <v>3009.2799999999997</v>
      </c>
      <c r="AB2554" s="7"/>
    </row>
    <row r="2555" spans="1:28" x14ac:dyDescent="0.25">
      <c r="A2555" t="s">
        <v>2164</v>
      </c>
      <c r="B2555">
        <v>210249</v>
      </c>
      <c r="C2555" t="s">
        <v>11964</v>
      </c>
      <c r="D2555" s="6">
        <v>44607</v>
      </c>
      <c r="E2555" t="s">
        <v>123</v>
      </c>
      <c r="F2555">
        <v>71</v>
      </c>
      <c r="G2555">
        <v>-3.46</v>
      </c>
      <c r="H2555">
        <v>67.540000000000006</v>
      </c>
      <c r="I2555" t="s">
        <v>12184</v>
      </c>
      <c r="J2555" t="s">
        <v>11840</v>
      </c>
      <c r="K2555" t="s">
        <v>11841</v>
      </c>
      <c r="L2555" t="s">
        <v>5663</v>
      </c>
      <c r="M2555" t="s">
        <v>5663</v>
      </c>
      <c r="N2555" t="s">
        <v>5663</v>
      </c>
      <c r="O2555" t="s">
        <v>5663</v>
      </c>
      <c r="P2555" t="s">
        <v>5663</v>
      </c>
      <c r="Q2555">
        <v>75.232072105100002</v>
      </c>
      <c r="R2555">
        <v>6695.65</v>
      </c>
      <c r="T2555" s="13">
        <v>1354.18</v>
      </c>
      <c r="U2555" s="13">
        <v>-260.3</v>
      </c>
      <c r="V2555" s="13">
        <v>72.69</v>
      </c>
      <c r="W2555" s="13">
        <v>4909.38</v>
      </c>
      <c r="X2555" s="13">
        <v>171.79</v>
      </c>
      <c r="Y2555" s="13">
        <v>6695.65</v>
      </c>
      <c r="Z2555" s="37">
        <f t="shared" si="61"/>
        <v>6695.6500000000005</v>
      </c>
      <c r="AB2555" s="7"/>
    </row>
    <row r="2556" spans="1:28" x14ac:dyDescent="0.25">
      <c r="A2556" t="s">
        <v>2164</v>
      </c>
      <c r="B2556">
        <v>210250</v>
      </c>
      <c r="C2556" t="s">
        <v>11965</v>
      </c>
      <c r="D2556" s="6">
        <v>44607</v>
      </c>
      <c r="E2556" t="s">
        <v>123</v>
      </c>
      <c r="F2556">
        <v>79</v>
      </c>
      <c r="G2556">
        <v>-3.8</v>
      </c>
      <c r="H2556">
        <v>75.2</v>
      </c>
      <c r="I2556" t="s">
        <v>12185</v>
      </c>
      <c r="J2556" t="s">
        <v>12380</v>
      </c>
      <c r="K2556" t="s">
        <v>12547</v>
      </c>
      <c r="L2556" t="s">
        <v>5663</v>
      </c>
      <c r="M2556" t="s">
        <v>5663</v>
      </c>
      <c r="N2556" t="s">
        <v>5663</v>
      </c>
      <c r="O2556" t="s">
        <v>5663</v>
      </c>
      <c r="P2556" t="s">
        <v>5663</v>
      </c>
      <c r="Q2556">
        <v>75.232072105100002</v>
      </c>
      <c r="R2556">
        <v>7447.98</v>
      </c>
      <c r="T2556" s="13">
        <v>1504.64</v>
      </c>
      <c r="U2556" s="13">
        <v>-285.89</v>
      </c>
      <c r="V2556" s="13">
        <v>72.69</v>
      </c>
      <c r="W2556" s="13">
        <v>5466.17</v>
      </c>
      <c r="X2556" s="13">
        <v>191.28</v>
      </c>
      <c r="Y2556" s="13">
        <v>7447.98</v>
      </c>
      <c r="Z2556" s="37">
        <f t="shared" si="61"/>
        <v>7447.9800000000005</v>
      </c>
      <c r="AB2556" s="7"/>
    </row>
    <row r="2557" spans="1:28" x14ac:dyDescent="0.25">
      <c r="A2557" t="s">
        <v>2164</v>
      </c>
      <c r="B2557">
        <v>210252</v>
      </c>
      <c r="C2557" t="s">
        <v>11966</v>
      </c>
      <c r="D2557" s="6">
        <v>44607</v>
      </c>
      <c r="E2557" t="s">
        <v>123</v>
      </c>
      <c r="F2557">
        <v>20</v>
      </c>
      <c r="G2557">
        <v>-1.23</v>
      </c>
      <c r="H2557">
        <v>18.77</v>
      </c>
      <c r="I2557" t="s">
        <v>12186</v>
      </c>
      <c r="J2557" t="s">
        <v>12381</v>
      </c>
      <c r="K2557" t="s">
        <v>12548</v>
      </c>
      <c r="L2557" t="s">
        <v>5663</v>
      </c>
      <c r="M2557" t="s">
        <v>5663</v>
      </c>
      <c r="N2557" t="s">
        <v>5663</v>
      </c>
      <c r="O2557" t="s">
        <v>5663</v>
      </c>
      <c r="P2557" t="s">
        <v>5663</v>
      </c>
      <c r="Q2557">
        <v>75.232072105100002</v>
      </c>
      <c r="R2557">
        <v>1504.64</v>
      </c>
      <c r="T2557" s="13">
        <v>0</v>
      </c>
      <c r="U2557" s="13">
        <v>-92.54</v>
      </c>
      <c r="V2557" s="13">
        <v>72.69</v>
      </c>
      <c r="W2557" s="13">
        <v>1364.36</v>
      </c>
      <c r="X2557" s="13">
        <v>47.74</v>
      </c>
      <c r="Y2557" s="13">
        <v>1504.64</v>
      </c>
      <c r="Z2557" s="37">
        <f t="shared" si="61"/>
        <v>1504.6399999999999</v>
      </c>
      <c r="AB2557" s="7"/>
    </row>
    <row r="2558" spans="1:28" x14ac:dyDescent="0.25">
      <c r="A2558" t="s">
        <v>2164</v>
      </c>
      <c r="B2558">
        <v>210253</v>
      </c>
      <c r="C2558" t="s">
        <v>11967</v>
      </c>
      <c r="D2558" s="6">
        <v>44608</v>
      </c>
      <c r="E2558" t="s">
        <v>123</v>
      </c>
      <c r="F2558">
        <v>79</v>
      </c>
      <c r="G2558">
        <v>-3.8</v>
      </c>
      <c r="H2558">
        <v>75.2</v>
      </c>
      <c r="I2558" t="s">
        <v>12187</v>
      </c>
      <c r="J2558" t="s">
        <v>12382</v>
      </c>
      <c r="K2558" t="s">
        <v>12549</v>
      </c>
      <c r="L2558" t="s">
        <v>5663</v>
      </c>
      <c r="M2558" t="s">
        <v>5663</v>
      </c>
      <c r="N2558" t="s">
        <v>5663</v>
      </c>
      <c r="O2558" t="s">
        <v>5663</v>
      </c>
      <c r="P2558" t="s">
        <v>5663</v>
      </c>
      <c r="Q2558">
        <v>75.039423622000001</v>
      </c>
      <c r="R2558">
        <v>7428.9</v>
      </c>
      <c r="T2558" s="13">
        <v>1500.79</v>
      </c>
      <c r="U2558" s="13">
        <v>-285.14999999999998</v>
      </c>
      <c r="V2558" s="13">
        <v>72.48</v>
      </c>
      <c r="W2558" s="13">
        <v>5450.57</v>
      </c>
      <c r="X2558" s="13">
        <v>192.39</v>
      </c>
      <c r="Y2558" s="13">
        <v>7428.9</v>
      </c>
      <c r="Z2558" s="37">
        <f t="shared" si="61"/>
        <v>7428.9</v>
      </c>
      <c r="AB2558" s="7"/>
    </row>
    <row r="2559" spans="1:28" x14ac:dyDescent="0.25">
      <c r="A2559" t="s">
        <v>2164</v>
      </c>
      <c r="B2559">
        <v>210254</v>
      </c>
      <c r="C2559" t="s">
        <v>11968</v>
      </c>
      <c r="D2559" s="6">
        <v>44608</v>
      </c>
      <c r="E2559" t="s">
        <v>123</v>
      </c>
      <c r="F2559">
        <v>20</v>
      </c>
      <c r="G2559">
        <v>-1.23</v>
      </c>
      <c r="H2559">
        <v>18.77</v>
      </c>
      <c r="I2559" t="s">
        <v>12188</v>
      </c>
      <c r="J2559" t="s">
        <v>12383</v>
      </c>
      <c r="K2559" t="s">
        <v>12550</v>
      </c>
      <c r="L2559" t="s">
        <v>5663</v>
      </c>
      <c r="M2559" t="s">
        <v>5663</v>
      </c>
      <c r="N2559" t="s">
        <v>5663</v>
      </c>
      <c r="O2559" t="s">
        <v>5663</v>
      </c>
      <c r="P2559" t="s">
        <v>5663</v>
      </c>
      <c r="Q2559">
        <v>75.039423622000001</v>
      </c>
      <c r="R2559">
        <v>1500.79</v>
      </c>
      <c r="T2559" s="13">
        <v>0</v>
      </c>
      <c r="U2559" s="13">
        <v>-92.3</v>
      </c>
      <c r="V2559" s="13">
        <v>72.48</v>
      </c>
      <c r="W2559" s="13">
        <v>1360.47</v>
      </c>
      <c r="X2559" s="13">
        <v>48.02</v>
      </c>
      <c r="Y2559" s="13">
        <v>1500.79</v>
      </c>
      <c r="Z2559" s="37">
        <f t="shared" si="61"/>
        <v>1500.79</v>
      </c>
      <c r="AB2559" s="7"/>
    </row>
    <row r="2560" spans="1:28" x14ac:dyDescent="0.25">
      <c r="A2560" t="s">
        <v>2164</v>
      </c>
      <c r="B2560">
        <v>210256</v>
      </c>
      <c r="C2560" t="s">
        <v>11969</v>
      </c>
      <c r="D2560" s="6">
        <v>44608</v>
      </c>
      <c r="E2560" t="s">
        <v>123</v>
      </c>
      <c r="F2560">
        <v>20</v>
      </c>
      <c r="G2560">
        <v>-1.23</v>
      </c>
      <c r="H2560">
        <v>18.77</v>
      </c>
      <c r="I2560" t="s">
        <v>12189</v>
      </c>
      <c r="J2560" t="s">
        <v>12384</v>
      </c>
      <c r="K2560" t="s">
        <v>12551</v>
      </c>
      <c r="L2560" t="s">
        <v>5663</v>
      </c>
      <c r="M2560" t="s">
        <v>5663</v>
      </c>
      <c r="N2560" t="s">
        <v>5663</v>
      </c>
      <c r="O2560" t="s">
        <v>5663</v>
      </c>
      <c r="P2560" t="s">
        <v>5663</v>
      </c>
      <c r="Q2560">
        <v>75.039423622000001</v>
      </c>
      <c r="R2560">
        <v>1500.79</v>
      </c>
      <c r="T2560" s="13">
        <v>0</v>
      </c>
      <c r="U2560" s="13">
        <v>-92.3</v>
      </c>
      <c r="V2560" s="13">
        <v>72.48</v>
      </c>
      <c r="W2560" s="13">
        <v>1360.47</v>
      </c>
      <c r="X2560" s="13">
        <v>48.02</v>
      </c>
      <c r="Y2560" s="13">
        <v>1500.79</v>
      </c>
      <c r="Z2560" s="37">
        <f t="shared" si="61"/>
        <v>1500.79</v>
      </c>
      <c r="AB2560" s="7"/>
    </row>
    <row r="2561" spans="1:28" x14ac:dyDescent="0.25">
      <c r="A2561" t="s">
        <v>2164</v>
      </c>
      <c r="B2561">
        <v>210257</v>
      </c>
      <c r="C2561" t="s">
        <v>11970</v>
      </c>
      <c r="D2561" s="6">
        <v>44608</v>
      </c>
      <c r="E2561" t="s">
        <v>123</v>
      </c>
      <c r="F2561">
        <v>99</v>
      </c>
      <c r="G2561">
        <v>-4.67</v>
      </c>
      <c r="H2561">
        <v>94.33</v>
      </c>
      <c r="I2561" t="s">
        <v>12190</v>
      </c>
      <c r="J2561" t="s">
        <v>12385</v>
      </c>
      <c r="K2561" t="s">
        <v>12552</v>
      </c>
      <c r="L2561" t="s">
        <v>5663</v>
      </c>
      <c r="M2561" t="s">
        <v>5663</v>
      </c>
      <c r="N2561" t="s">
        <v>5663</v>
      </c>
      <c r="O2561" t="s">
        <v>5663</v>
      </c>
      <c r="P2561" t="s">
        <v>5663</v>
      </c>
      <c r="Q2561">
        <v>75.039423622000001</v>
      </c>
      <c r="R2561">
        <v>7428.9</v>
      </c>
      <c r="T2561" s="13">
        <v>0</v>
      </c>
      <c r="U2561" s="13">
        <v>-350.43</v>
      </c>
      <c r="V2561" s="13">
        <v>72.48</v>
      </c>
      <c r="W2561" s="13">
        <v>6837.14</v>
      </c>
      <c r="X2561" s="13">
        <v>241.33</v>
      </c>
      <c r="Y2561" s="13">
        <v>7428.9</v>
      </c>
      <c r="Z2561" s="37">
        <f t="shared" si="61"/>
        <v>7428.9000000000005</v>
      </c>
      <c r="AB2561" s="7"/>
    </row>
    <row r="2562" spans="1:28" x14ac:dyDescent="0.25">
      <c r="A2562" t="s">
        <v>2164</v>
      </c>
      <c r="B2562">
        <v>210258</v>
      </c>
      <c r="C2562" t="s">
        <v>11971</v>
      </c>
      <c r="D2562" s="6">
        <v>44608</v>
      </c>
      <c r="E2562" t="s">
        <v>123</v>
      </c>
      <c r="F2562">
        <v>40</v>
      </c>
      <c r="G2562">
        <v>-2.1</v>
      </c>
      <c r="H2562">
        <v>37.9</v>
      </c>
      <c r="I2562" t="s">
        <v>12191</v>
      </c>
      <c r="J2562" t="s">
        <v>12386</v>
      </c>
      <c r="K2562" t="s">
        <v>12553</v>
      </c>
      <c r="L2562" t="s">
        <v>5663</v>
      </c>
      <c r="M2562" t="s">
        <v>5663</v>
      </c>
      <c r="N2562" t="s">
        <v>5663</v>
      </c>
      <c r="O2562" t="s">
        <v>5663</v>
      </c>
      <c r="P2562" t="s">
        <v>5663</v>
      </c>
      <c r="Q2562">
        <v>75.039423622000001</v>
      </c>
      <c r="R2562">
        <v>3001.58</v>
      </c>
      <c r="T2562" s="13">
        <v>0</v>
      </c>
      <c r="U2562" s="13">
        <v>-157.58999999999978</v>
      </c>
      <c r="V2562" s="13">
        <v>72.48</v>
      </c>
      <c r="W2562" s="13">
        <v>2747.03</v>
      </c>
      <c r="X2562" s="13">
        <v>96.96</v>
      </c>
      <c r="Y2562" s="13">
        <v>3001.58</v>
      </c>
      <c r="Z2562" s="37">
        <f t="shared" si="61"/>
        <v>3001.58</v>
      </c>
      <c r="AB2562" s="7"/>
    </row>
    <row r="2563" spans="1:28" x14ac:dyDescent="0.25">
      <c r="A2563" t="s">
        <v>2164</v>
      </c>
      <c r="B2563">
        <v>210202</v>
      </c>
      <c r="C2563" t="s">
        <v>11972</v>
      </c>
      <c r="D2563" s="6">
        <v>44608</v>
      </c>
      <c r="E2563" t="s">
        <v>123</v>
      </c>
      <c r="F2563">
        <v>20</v>
      </c>
      <c r="G2563">
        <v>-1.23</v>
      </c>
      <c r="H2563">
        <v>18.77</v>
      </c>
      <c r="I2563" t="s">
        <v>12192</v>
      </c>
      <c r="J2563" t="s">
        <v>12387</v>
      </c>
      <c r="K2563" t="s">
        <v>12554</v>
      </c>
      <c r="L2563" t="s">
        <v>5663</v>
      </c>
      <c r="M2563" t="s">
        <v>5663</v>
      </c>
      <c r="N2563" t="s">
        <v>5663</v>
      </c>
      <c r="O2563" t="s">
        <v>5663</v>
      </c>
      <c r="P2563" t="s">
        <v>5663</v>
      </c>
      <c r="Q2563">
        <v>75.039423622000001</v>
      </c>
      <c r="R2563">
        <v>1500.79</v>
      </c>
      <c r="T2563" s="13">
        <v>0</v>
      </c>
      <c r="U2563" s="13">
        <v>-92.3</v>
      </c>
      <c r="V2563" s="13">
        <v>72.48</v>
      </c>
      <c r="W2563" s="13">
        <v>1360.47</v>
      </c>
      <c r="X2563" s="13">
        <v>48.02</v>
      </c>
      <c r="Y2563" s="13">
        <v>1500.79</v>
      </c>
      <c r="Z2563" s="37">
        <f t="shared" si="61"/>
        <v>1500.79</v>
      </c>
      <c r="AB2563" s="7"/>
    </row>
    <row r="2564" spans="1:28" x14ac:dyDescent="0.25">
      <c r="A2564" t="s">
        <v>2164</v>
      </c>
      <c r="B2564">
        <v>210259</v>
      </c>
      <c r="C2564" t="s">
        <v>11973</v>
      </c>
      <c r="D2564" s="6">
        <v>44608</v>
      </c>
      <c r="E2564" t="s">
        <v>123</v>
      </c>
      <c r="F2564">
        <v>20</v>
      </c>
      <c r="G2564">
        <v>-1.23</v>
      </c>
      <c r="H2564">
        <v>18.77</v>
      </c>
      <c r="I2564" t="s">
        <v>12193</v>
      </c>
      <c r="J2564" t="s">
        <v>12388</v>
      </c>
      <c r="K2564" t="s">
        <v>12555</v>
      </c>
      <c r="L2564" t="s">
        <v>5663</v>
      </c>
      <c r="M2564" t="s">
        <v>5663</v>
      </c>
      <c r="N2564" t="s">
        <v>5663</v>
      </c>
      <c r="O2564" t="s">
        <v>5663</v>
      </c>
      <c r="P2564" t="s">
        <v>5663</v>
      </c>
      <c r="Q2564">
        <v>75.039423622000001</v>
      </c>
      <c r="R2564">
        <v>1500.79</v>
      </c>
      <c r="T2564" s="13">
        <v>0</v>
      </c>
      <c r="U2564" s="13">
        <v>-92.3</v>
      </c>
      <c r="V2564" s="13">
        <v>72.48</v>
      </c>
      <c r="W2564" s="13">
        <v>1360.47</v>
      </c>
      <c r="X2564" s="13">
        <v>48.02</v>
      </c>
      <c r="Y2564" s="13">
        <v>1500.79</v>
      </c>
      <c r="Z2564" s="37">
        <f t="shared" si="61"/>
        <v>1500.79</v>
      </c>
      <c r="AB2564" s="7"/>
    </row>
    <row r="2565" spans="1:28" x14ac:dyDescent="0.25">
      <c r="A2565" t="s">
        <v>2164</v>
      </c>
      <c r="B2565">
        <v>210260</v>
      </c>
      <c r="C2565" t="s">
        <v>11974</v>
      </c>
      <c r="D2565" s="6">
        <v>44608</v>
      </c>
      <c r="E2565" t="s">
        <v>123</v>
      </c>
      <c r="F2565">
        <v>40</v>
      </c>
      <c r="G2565">
        <v>-2.1</v>
      </c>
      <c r="H2565">
        <v>37.9</v>
      </c>
      <c r="I2565" t="s">
        <v>12194</v>
      </c>
      <c r="J2565" t="s">
        <v>12389</v>
      </c>
      <c r="K2565" t="s">
        <v>12556</v>
      </c>
      <c r="L2565" t="s">
        <v>5663</v>
      </c>
      <c r="M2565" t="s">
        <v>5663</v>
      </c>
      <c r="N2565" t="s">
        <v>5663</v>
      </c>
      <c r="O2565" t="s">
        <v>5663</v>
      </c>
      <c r="P2565" t="s">
        <v>5663</v>
      </c>
      <c r="Q2565">
        <v>75.039423622000001</v>
      </c>
      <c r="R2565">
        <v>3001.58</v>
      </c>
      <c r="T2565" s="13">
        <v>0</v>
      </c>
      <c r="U2565" s="13">
        <v>-157.58999999999978</v>
      </c>
      <c r="V2565" s="13">
        <v>72.48</v>
      </c>
      <c r="W2565" s="13">
        <v>2747.03</v>
      </c>
      <c r="X2565" s="13">
        <v>96.96</v>
      </c>
      <c r="Y2565" s="13">
        <v>3001.58</v>
      </c>
      <c r="Z2565" s="37">
        <f t="shared" si="61"/>
        <v>3001.58</v>
      </c>
      <c r="AB2565" s="7"/>
    </row>
    <row r="2566" spans="1:28" x14ac:dyDescent="0.25">
      <c r="A2566" t="s">
        <v>2164</v>
      </c>
      <c r="B2566">
        <v>210261</v>
      </c>
      <c r="C2566" t="s">
        <v>11975</v>
      </c>
      <c r="D2566" s="6">
        <v>44608</v>
      </c>
      <c r="E2566" t="s">
        <v>123</v>
      </c>
      <c r="F2566">
        <v>79</v>
      </c>
      <c r="G2566">
        <v>-3.8</v>
      </c>
      <c r="H2566">
        <v>75.2</v>
      </c>
      <c r="I2566" t="s">
        <v>12195</v>
      </c>
      <c r="J2566" t="s">
        <v>12388</v>
      </c>
      <c r="K2566" t="s">
        <v>12555</v>
      </c>
      <c r="L2566" t="s">
        <v>5663</v>
      </c>
      <c r="M2566" t="s">
        <v>5663</v>
      </c>
      <c r="N2566" t="s">
        <v>5663</v>
      </c>
      <c r="O2566" t="s">
        <v>5663</v>
      </c>
      <c r="P2566" t="s">
        <v>5663</v>
      </c>
      <c r="Q2566">
        <v>75.039423622000001</v>
      </c>
      <c r="R2566">
        <v>7428.9</v>
      </c>
      <c r="T2566" s="13">
        <v>1500.79</v>
      </c>
      <c r="U2566" s="13">
        <v>-285.14999999999998</v>
      </c>
      <c r="V2566" s="13">
        <v>72.48</v>
      </c>
      <c r="W2566" s="13">
        <v>5450.57</v>
      </c>
      <c r="X2566" s="13">
        <v>192.39</v>
      </c>
      <c r="Y2566" s="13">
        <v>7428.9</v>
      </c>
      <c r="Z2566" s="37">
        <f t="shared" si="61"/>
        <v>7428.9</v>
      </c>
      <c r="AB2566" s="7"/>
    </row>
    <row r="2567" spans="1:28" x14ac:dyDescent="0.25">
      <c r="A2567" t="s">
        <v>2164</v>
      </c>
      <c r="B2567">
        <v>210262</v>
      </c>
      <c r="C2567" t="s">
        <v>11976</v>
      </c>
      <c r="D2567" s="6">
        <v>44609</v>
      </c>
      <c r="E2567" t="s">
        <v>123</v>
      </c>
      <c r="F2567">
        <v>20</v>
      </c>
      <c r="G2567">
        <v>-1.23</v>
      </c>
      <c r="H2567">
        <v>18.77</v>
      </c>
      <c r="I2567" t="s">
        <v>12196</v>
      </c>
      <c r="J2567" t="s">
        <v>12390</v>
      </c>
      <c r="K2567" t="s">
        <v>12557</v>
      </c>
      <c r="L2567" t="s">
        <v>5663</v>
      </c>
      <c r="M2567" t="s">
        <v>5663</v>
      </c>
      <c r="N2567" t="s">
        <v>5663</v>
      </c>
      <c r="O2567" t="s">
        <v>5663</v>
      </c>
      <c r="P2567" t="s">
        <v>5663</v>
      </c>
      <c r="Q2567">
        <v>75.054366638900007</v>
      </c>
      <c r="R2567">
        <v>1501.09</v>
      </c>
      <c r="T2567" s="13">
        <v>0</v>
      </c>
      <c r="U2567" s="13">
        <v>-92.32</v>
      </c>
      <c r="V2567" s="13">
        <v>72.3</v>
      </c>
      <c r="W2567" s="13">
        <v>1357.01</v>
      </c>
      <c r="X2567" s="13">
        <v>51.76</v>
      </c>
      <c r="Y2567" s="13">
        <v>1501.09</v>
      </c>
      <c r="Z2567" s="37">
        <f t="shared" si="61"/>
        <v>1501.09</v>
      </c>
      <c r="AB2567" s="7"/>
    </row>
    <row r="2568" spans="1:28" x14ac:dyDescent="0.25">
      <c r="A2568" t="s">
        <v>2164</v>
      </c>
      <c r="B2568">
        <v>210263</v>
      </c>
      <c r="C2568" t="s">
        <v>11977</v>
      </c>
      <c r="D2568" s="6">
        <v>44609</v>
      </c>
      <c r="E2568" t="s">
        <v>123</v>
      </c>
      <c r="F2568">
        <v>40</v>
      </c>
      <c r="G2568">
        <v>-2.1</v>
      </c>
      <c r="H2568">
        <v>37.9</v>
      </c>
      <c r="I2568" t="s">
        <v>12197</v>
      </c>
      <c r="J2568" t="s">
        <v>12391</v>
      </c>
      <c r="K2568" t="s">
        <v>12558</v>
      </c>
      <c r="L2568" t="s">
        <v>5663</v>
      </c>
      <c r="M2568" t="s">
        <v>5663</v>
      </c>
      <c r="N2568" t="s">
        <v>5663</v>
      </c>
      <c r="O2568" t="s">
        <v>5663</v>
      </c>
      <c r="P2568" t="s">
        <v>5663</v>
      </c>
      <c r="Q2568">
        <v>75.054366638900007</v>
      </c>
      <c r="R2568">
        <v>3002.17</v>
      </c>
      <c r="T2568" s="13">
        <v>0</v>
      </c>
      <c r="U2568" s="13">
        <v>-157.61000000000001</v>
      </c>
      <c r="V2568" s="13">
        <v>72.3</v>
      </c>
      <c r="W2568" s="13">
        <v>2740.04</v>
      </c>
      <c r="X2568" s="13">
        <v>104.52</v>
      </c>
      <c r="Y2568" s="13">
        <v>3002.17</v>
      </c>
      <c r="Z2568" s="37">
        <f t="shared" si="61"/>
        <v>3002.17</v>
      </c>
      <c r="AB2568" s="7"/>
    </row>
    <row r="2569" spans="1:28" x14ac:dyDescent="0.25">
      <c r="A2569" t="s">
        <v>2164</v>
      </c>
      <c r="B2569">
        <v>210264</v>
      </c>
      <c r="C2569" t="s">
        <v>11978</v>
      </c>
      <c r="D2569" s="6">
        <v>44609</v>
      </c>
      <c r="E2569" t="s">
        <v>123</v>
      </c>
      <c r="F2569">
        <v>20</v>
      </c>
      <c r="G2569">
        <v>-1.23</v>
      </c>
      <c r="H2569">
        <v>18.77</v>
      </c>
      <c r="I2569" t="s">
        <v>12198</v>
      </c>
      <c r="J2569" t="s">
        <v>12392</v>
      </c>
      <c r="K2569" t="s">
        <v>12559</v>
      </c>
      <c r="L2569" t="s">
        <v>5663</v>
      </c>
      <c r="M2569" t="s">
        <v>5663</v>
      </c>
      <c r="N2569" t="s">
        <v>5663</v>
      </c>
      <c r="O2569" t="s">
        <v>5663</v>
      </c>
      <c r="P2569" t="s">
        <v>5663</v>
      </c>
      <c r="Q2569">
        <v>75.054366638900007</v>
      </c>
      <c r="R2569">
        <v>1501.09</v>
      </c>
      <c r="T2569" s="13">
        <v>0</v>
      </c>
      <c r="U2569" s="13">
        <v>-92.32</v>
      </c>
      <c r="V2569" s="13">
        <v>72.3</v>
      </c>
      <c r="W2569" s="13">
        <v>1357.01</v>
      </c>
      <c r="X2569" s="13">
        <v>51.76</v>
      </c>
      <c r="Y2569" s="13">
        <v>1501.09</v>
      </c>
      <c r="Z2569" s="37">
        <f t="shared" si="61"/>
        <v>1501.09</v>
      </c>
      <c r="AB2569" s="7"/>
    </row>
    <row r="2570" spans="1:28" x14ac:dyDescent="0.25">
      <c r="A2570" t="s">
        <v>2164</v>
      </c>
      <c r="B2570">
        <v>210265</v>
      </c>
      <c r="C2570" t="s">
        <v>11979</v>
      </c>
      <c r="D2570" s="6">
        <v>44609</v>
      </c>
      <c r="E2570" t="s">
        <v>123</v>
      </c>
      <c r="F2570">
        <v>48</v>
      </c>
      <c r="G2570">
        <v>-2.4500000000000002</v>
      </c>
      <c r="H2570">
        <v>45.55</v>
      </c>
      <c r="I2570" t="s">
        <v>12199</v>
      </c>
      <c r="J2570" t="s">
        <v>12393</v>
      </c>
      <c r="K2570" t="s">
        <v>12560</v>
      </c>
      <c r="L2570" t="s">
        <v>5663</v>
      </c>
      <c r="M2570" t="s">
        <v>5663</v>
      </c>
      <c r="N2570" t="s">
        <v>5663</v>
      </c>
      <c r="O2570" t="s">
        <v>5663</v>
      </c>
      <c r="P2570" t="s">
        <v>5663</v>
      </c>
      <c r="Q2570">
        <v>75.054366638900007</v>
      </c>
      <c r="R2570">
        <v>4503.26</v>
      </c>
      <c r="T2570" s="13">
        <v>900.65</v>
      </c>
      <c r="U2570" s="13">
        <v>-183.88</v>
      </c>
      <c r="V2570" s="13">
        <v>72.3</v>
      </c>
      <c r="W2570" s="13">
        <v>3293.11</v>
      </c>
      <c r="X2570" s="13">
        <v>125.62</v>
      </c>
      <c r="Y2570" s="13">
        <v>4503.26</v>
      </c>
      <c r="Z2570" s="37">
        <f t="shared" si="61"/>
        <v>4503.26</v>
      </c>
      <c r="AB2570" s="7"/>
    </row>
    <row r="2571" spans="1:28" x14ac:dyDescent="0.25">
      <c r="A2571" t="s">
        <v>2164</v>
      </c>
      <c r="B2571">
        <v>210266</v>
      </c>
      <c r="C2571" t="s">
        <v>11980</v>
      </c>
      <c r="D2571" s="6">
        <v>44609</v>
      </c>
      <c r="E2571" t="s">
        <v>123</v>
      </c>
      <c r="F2571">
        <v>20</v>
      </c>
      <c r="G2571">
        <v>-1.23</v>
      </c>
      <c r="H2571">
        <v>18.77</v>
      </c>
      <c r="I2571" t="s">
        <v>12200</v>
      </c>
      <c r="J2571" t="s">
        <v>12385</v>
      </c>
      <c r="K2571" t="s">
        <v>12552</v>
      </c>
      <c r="L2571" t="s">
        <v>5663</v>
      </c>
      <c r="M2571" t="s">
        <v>5663</v>
      </c>
      <c r="N2571" t="s">
        <v>5663</v>
      </c>
      <c r="O2571" t="s">
        <v>5663</v>
      </c>
      <c r="P2571" t="s">
        <v>5663</v>
      </c>
      <c r="Q2571">
        <v>75.054366638900007</v>
      </c>
      <c r="R2571">
        <v>1501.09</v>
      </c>
      <c r="T2571" s="13">
        <v>0</v>
      </c>
      <c r="U2571" s="13">
        <v>-92.32</v>
      </c>
      <c r="V2571" s="13">
        <v>72.3</v>
      </c>
      <c r="W2571" s="13">
        <v>1357.01</v>
      </c>
      <c r="X2571" s="13">
        <v>51.76</v>
      </c>
      <c r="Y2571" s="13">
        <v>1501.09</v>
      </c>
      <c r="Z2571" s="37">
        <f t="shared" si="61"/>
        <v>1501.09</v>
      </c>
      <c r="AB2571" s="7"/>
    </row>
    <row r="2572" spans="1:28" x14ac:dyDescent="0.25">
      <c r="A2572" t="s">
        <v>2164</v>
      </c>
      <c r="B2572">
        <v>210267</v>
      </c>
      <c r="C2572" t="s">
        <v>11981</v>
      </c>
      <c r="D2572" s="6">
        <v>44610</v>
      </c>
      <c r="E2572" t="s">
        <v>123</v>
      </c>
      <c r="F2572">
        <v>79</v>
      </c>
      <c r="G2572">
        <v>-3.8</v>
      </c>
      <c r="H2572">
        <v>75.2</v>
      </c>
      <c r="I2572" t="s">
        <v>12201</v>
      </c>
      <c r="J2572" t="s">
        <v>12385</v>
      </c>
      <c r="K2572" t="s">
        <v>12552</v>
      </c>
      <c r="L2572" t="s">
        <v>5663</v>
      </c>
      <c r="M2572" t="s">
        <v>5663</v>
      </c>
      <c r="N2572" t="s">
        <v>5663</v>
      </c>
      <c r="O2572" t="s">
        <v>5663</v>
      </c>
      <c r="P2572" t="s">
        <v>5663</v>
      </c>
      <c r="Q2572">
        <v>74.665152552500004</v>
      </c>
      <c r="R2572">
        <v>7391.85</v>
      </c>
      <c r="T2572" s="13">
        <v>1493.3</v>
      </c>
      <c r="U2572" s="13">
        <v>-283.73</v>
      </c>
      <c r="V2572" s="13">
        <v>71.819999999999993</v>
      </c>
      <c r="W2572" s="13">
        <v>5401.07</v>
      </c>
      <c r="X2572" s="13">
        <v>213.75</v>
      </c>
      <c r="Y2572" s="13">
        <v>7391.85</v>
      </c>
      <c r="Z2572" s="37">
        <f t="shared" si="61"/>
        <v>7391.8499999999995</v>
      </c>
      <c r="AB2572" s="7"/>
    </row>
    <row r="2573" spans="1:28" x14ac:dyDescent="0.25">
      <c r="A2573" t="s">
        <v>2164</v>
      </c>
      <c r="B2573">
        <v>210268</v>
      </c>
      <c r="C2573" t="s">
        <v>11982</v>
      </c>
      <c r="D2573" s="6">
        <v>44610</v>
      </c>
      <c r="E2573" t="s">
        <v>123</v>
      </c>
      <c r="F2573">
        <v>87</v>
      </c>
      <c r="G2573">
        <v>-4.1500000000000004</v>
      </c>
      <c r="H2573">
        <v>82.85</v>
      </c>
      <c r="I2573" t="s">
        <v>12202</v>
      </c>
      <c r="J2573" t="s">
        <v>12394</v>
      </c>
      <c r="K2573" t="s">
        <v>12561</v>
      </c>
      <c r="L2573" t="s">
        <v>5663</v>
      </c>
      <c r="M2573" t="s">
        <v>5663</v>
      </c>
      <c r="N2573" t="s">
        <v>5663</v>
      </c>
      <c r="O2573" t="s">
        <v>5663</v>
      </c>
      <c r="P2573" t="s">
        <v>5663</v>
      </c>
      <c r="Q2573">
        <v>74.665152552500004</v>
      </c>
      <c r="R2573">
        <v>8138.5</v>
      </c>
      <c r="T2573" s="13">
        <v>1642.63</v>
      </c>
      <c r="U2573" s="13">
        <v>-309.86</v>
      </c>
      <c r="V2573" s="13">
        <v>71.819999999999993</v>
      </c>
      <c r="W2573" s="13">
        <v>5950.51</v>
      </c>
      <c r="X2573" s="13">
        <v>235.5</v>
      </c>
      <c r="Y2573" s="13">
        <v>8138.5</v>
      </c>
      <c r="Z2573" s="37">
        <f t="shared" si="61"/>
        <v>8138.5</v>
      </c>
      <c r="AB2573" s="7"/>
    </row>
    <row r="2574" spans="1:28" x14ac:dyDescent="0.25">
      <c r="A2574" t="s">
        <v>2164</v>
      </c>
      <c r="B2574">
        <v>210269</v>
      </c>
      <c r="C2574" t="s">
        <v>11983</v>
      </c>
      <c r="D2574" s="6">
        <v>44610</v>
      </c>
      <c r="E2574" t="s">
        <v>123</v>
      </c>
      <c r="F2574">
        <v>40</v>
      </c>
      <c r="G2574">
        <v>-2.1</v>
      </c>
      <c r="H2574">
        <v>37.9</v>
      </c>
      <c r="I2574" t="s">
        <v>12203</v>
      </c>
      <c r="J2574" t="s">
        <v>12395</v>
      </c>
      <c r="K2574" t="s">
        <v>12562</v>
      </c>
      <c r="L2574" t="s">
        <v>5663</v>
      </c>
      <c r="M2574" t="s">
        <v>5663</v>
      </c>
      <c r="N2574" t="s">
        <v>5663</v>
      </c>
      <c r="O2574" t="s">
        <v>5663</v>
      </c>
      <c r="P2574" t="s">
        <v>5663</v>
      </c>
      <c r="Q2574">
        <v>74.665152552500004</v>
      </c>
      <c r="R2574">
        <v>2986.61</v>
      </c>
      <c r="T2574" s="13">
        <v>0</v>
      </c>
      <c r="U2574" s="13">
        <v>-156.80000000000001</v>
      </c>
      <c r="V2574" s="13">
        <v>71.819999999999993</v>
      </c>
      <c r="W2574" s="13">
        <v>2722.08</v>
      </c>
      <c r="X2574" s="13">
        <v>107.73</v>
      </c>
      <c r="Y2574" s="13">
        <v>2986.61</v>
      </c>
      <c r="Z2574" s="37">
        <f t="shared" si="61"/>
        <v>2986.61</v>
      </c>
      <c r="AB2574" s="7"/>
    </row>
    <row r="2575" spans="1:28" x14ac:dyDescent="0.25">
      <c r="A2575" t="s">
        <v>2164</v>
      </c>
      <c r="B2575">
        <v>210270</v>
      </c>
      <c r="C2575" t="s">
        <v>11984</v>
      </c>
      <c r="D2575" s="6">
        <v>44610</v>
      </c>
      <c r="E2575" t="s">
        <v>123</v>
      </c>
      <c r="F2575">
        <v>20</v>
      </c>
      <c r="G2575">
        <v>-1.23</v>
      </c>
      <c r="H2575">
        <v>18.77</v>
      </c>
      <c r="I2575" t="s">
        <v>12204</v>
      </c>
      <c r="J2575" t="s">
        <v>12396</v>
      </c>
      <c r="K2575" t="s">
        <v>12563</v>
      </c>
      <c r="L2575" t="s">
        <v>5663</v>
      </c>
      <c r="M2575" t="s">
        <v>5663</v>
      </c>
      <c r="N2575" t="s">
        <v>5663</v>
      </c>
      <c r="O2575" t="s">
        <v>5663</v>
      </c>
      <c r="P2575" t="s">
        <v>5663</v>
      </c>
      <c r="Q2575">
        <v>74.665152552500004</v>
      </c>
      <c r="R2575">
        <v>1493.3</v>
      </c>
      <c r="T2575" s="13">
        <v>0</v>
      </c>
      <c r="U2575" s="13">
        <v>-91.84</v>
      </c>
      <c r="V2575" s="13">
        <v>71.819999999999993</v>
      </c>
      <c r="W2575" s="13">
        <v>1348.11</v>
      </c>
      <c r="X2575" s="13">
        <v>53.35</v>
      </c>
      <c r="Y2575" s="13">
        <v>1493.3</v>
      </c>
      <c r="Z2575" s="37">
        <f t="shared" si="61"/>
        <v>1493.2999999999997</v>
      </c>
      <c r="AB2575" s="7"/>
    </row>
    <row r="2576" spans="1:28" x14ac:dyDescent="0.25">
      <c r="A2576" t="s">
        <v>2164</v>
      </c>
      <c r="B2576">
        <v>210273</v>
      </c>
      <c r="C2576" t="s">
        <v>11985</v>
      </c>
      <c r="D2576" s="6">
        <v>44610</v>
      </c>
      <c r="E2576" t="s">
        <v>123</v>
      </c>
      <c r="F2576">
        <v>79</v>
      </c>
      <c r="G2576">
        <v>-3.8</v>
      </c>
      <c r="H2576">
        <v>75.2</v>
      </c>
      <c r="I2576" t="s">
        <v>12205</v>
      </c>
      <c r="J2576" t="s">
        <v>12397</v>
      </c>
      <c r="K2576" t="s">
        <v>12564</v>
      </c>
      <c r="L2576" t="s">
        <v>5663</v>
      </c>
      <c r="M2576" t="s">
        <v>5663</v>
      </c>
      <c r="N2576" t="s">
        <v>5663</v>
      </c>
      <c r="O2576" t="s">
        <v>5663</v>
      </c>
      <c r="P2576" t="s">
        <v>5663</v>
      </c>
      <c r="Q2576">
        <v>74.665152552500004</v>
      </c>
      <c r="R2576">
        <v>7391.85</v>
      </c>
      <c r="T2576" s="13">
        <v>1493.3</v>
      </c>
      <c r="U2576" s="13">
        <v>-283.73</v>
      </c>
      <c r="V2576" s="13">
        <v>71.819999999999993</v>
      </c>
      <c r="W2576" s="13">
        <v>5401.07</v>
      </c>
      <c r="X2576" s="13">
        <v>213.75</v>
      </c>
      <c r="Y2576" s="13">
        <v>7391.85</v>
      </c>
      <c r="Z2576" s="37">
        <f t="shared" si="61"/>
        <v>7391.8499999999995</v>
      </c>
      <c r="AB2576" s="7"/>
    </row>
    <row r="2577" spans="1:28" x14ac:dyDescent="0.25">
      <c r="A2577" t="s">
        <v>2164</v>
      </c>
      <c r="B2577">
        <v>210274</v>
      </c>
      <c r="C2577" t="s">
        <v>11986</v>
      </c>
      <c r="D2577" s="6">
        <v>44610</v>
      </c>
      <c r="E2577" t="s">
        <v>123</v>
      </c>
      <c r="F2577">
        <v>40</v>
      </c>
      <c r="G2577">
        <v>-2.1</v>
      </c>
      <c r="H2577">
        <v>37.9</v>
      </c>
      <c r="I2577" t="s">
        <v>12206</v>
      </c>
      <c r="J2577" t="s">
        <v>1873</v>
      </c>
      <c r="K2577" t="s">
        <v>1874</v>
      </c>
      <c r="L2577" t="s">
        <v>5663</v>
      </c>
      <c r="M2577" t="s">
        <v>5663</v>
      </c>
      <c r="N2577" t="s">
        <v>5663</v>
      </c>
      <c r="O2577" t="s">
        <v>5663</v>
      </c>
      <c r="P2577" t="s">
        <v>5663</v>
      </c>
      <c r="Q2577">
        <v>74.665152552500004</v>
      </c>
      <c r="R2577">
        <v>2986.61</v>
      </c>
      <c r="T2577" s="13">
        <v>0</v>
      </c>
      <c r="U2577" s="13">
        <v>-156.80000000000001</v>
      </c>
      <c r="V2577" s="13">
        <v>71.819999999999993</v>
      </c>
      <c r="W2577" s="13">
        <v>2722.08</v>
      </c>
      <c r="X2577" s="13">
        <v>107.73</v>
      </c>
      <c r="Y2577" s="13">
        <v>2986.61</v>
      </c>
      <c r="Z2577" s="37">
        <f t="shared" si="61"/>
        <v>2986.61</v>
      </c>
      <c r="AB2577" s="7"/>
    </row>
    <row r="2578" spans="1:28" x14ac:dyDescent="0.25">
      <c r="A2578" t="s">
        <v>2164</v>
      </c>
      <c r="B2578">
        <v>210275</v>
      </c>
      <c r="C2578" t="s">
        <v>11987</v>
      </c>
      <c r="D2578" s="6">
        <v>44610</v>
      </c>
      <c r="E2578" t="s">
        <v>123</v>
      </c>
      <c r="F2578">
        <v>40</v>
      </c>
      <c r="G2578">
        <v>-2.1</v>
      </c>
      <c r="H2578">
        <v>37.9</v>
      </c>
      <c r="I2578" t="s">
        <v>12207</v>
      </c>
      <c r="J2578" t="s">
        <v>1873</v>
      </c>
      <c r="K2578" t="s">
        <v>1874</v>
      </c>
      <c r="L2578" t="s">
        <v>5663</v>
      </c>
      <c r="M2578" t="s">
        <v>5663</v>
      </c>
      <c r="N2578" t="s">
        <v>5663</v>
      </c>
      <c r="O2578" t="s">
        <v>5663</v>
      </c>
      <c r="P2578" t="s">
        <v>5663</v>
      </c>
      <c r="Q2578">
        <v>74.665152552500004</v>
      </c>
      <c r="R2578">
        <v>2986.61</v>
      </c>
      <c r="T2578" s="13">
        <v>0</v>
      </c>
      <c r="U2578" s="13">
        <v>-156.80000000000001</v>
      </c>
      <c r="V2578" s="13">
        <v>71.819999999999993</v>
      </c>
      <c r="W2578" s="13">
        <v>2722.08</v>
      </c>
      <c r="X2578" s="13">
        <v>107.73</v>
      </c>
      <c r="Y2578" s="13">
        <v>2986.61</v>
      </c>
      <c r="Z2578" s="37">
        <f t="shared" si="61"/>
        <v>2986.61</v>
      </c>
      <c r="AB2578" s="7"/>
    </row>
    <row r="2579" spans="1:28" x14ac:dyDescent="0.25">
      <c r="A2579" t="s">
        <v>2164</v>
      </c>
      <c r="B2579">
        <v>210276</v>
      </c>
      <c r="C2579" t="s">
        <v>11988</v>
      </c>
      <c r="D2579" s="6">
        <v>44611</v>
      </c>
      <c r="E2579" t="s">
        <v>123</v>
      </c>
      <c r="F2579">
        <v>20</v>
      </c>
      <c r="G2579">
        <v>-1.23</v>
      </c>
      <c r="H2579">
        <v>18.77</v>
      </c>
      <c r="I2579" t="s">
        <v>12208</v>
      </c>
      <c r="J2579" t="s">
        <v>12398</v>
      </c>
      <c r="K2579" t="s">
        <v>12565</v>
      </c>
      <c r="L2579" t="s">
        <v>5663</v>
      </c>
      <c r="M2579" t="s">
        <v>5663</v>
      </c>
      <c r="N2579" t="s">
        <v>5663</v>
      </c>
      <c r="O2579" t="s">
        <v>5663</v>
      </c>
      <c r="P2579" t="s">
        <v>5663</v>
      </c>
      <c r="Q2579">
        <v>74.686874386599996</v>
      </c>
      <c r="R2579">
        <v>1493.74</v>
      </c>
      <c r="T2579" s="13">
        <v>0</v>
      </c>
      <c r="U2579" s="13">
        <v>-91.87</v>
      </c>
      <c r="V2579" s="13">
        <v>71.819999999999993</v>
      </c>
      <c r="W2579" s="13">
        <v>1348.12</v>
      </c>
      <c r="X2579" s="13">
        <v>53.75</v>
      </c>
      <c r="Y2579" s="13">
        <v>1493.74</v>
      </c>
      <c r="Z2579" s="37">
        <f t="shared" si="61"/>
        <v>1493.7399999999998</v>
      </c>
      <c r="AB2579" s="7"/>
    </row>
    <row r="2580" spans="1:28" x14ac:dyDescent="0.25">
      <c r="A2580" t="s">
        <v>2164</v>
      </c>
      <c r="B2580">
        <v>210277</v>
      </c>
      <c r="C2580" t="s">
        <v>11989</v>
      </c>
      <c r="D2580" s="6">
        <v>44611</v>
      </c>
      <c r="E2580" t="s">
        <v>123</v>
      </c>
      <c r="F2580">
        <v>79</v>
      </c>
      <c r="G2580">
        <v>-3.8</v>
      </c>
      <c r="H2580">
        <v>75.2</v>
      </c>
      <c r="I2580" t="s">
        <v>12209</v>
      </c>
      <c r="J2580" t="s">
        <v>12399</v>
      </c>
      <c r="K2580" t="s">
        <v>12566</v>
      </c>
      <c r="L2580" t="s">
        <v>5663</v>
      </c>
      <c r="M2580" t="s">
        <v>5663</v>
      </c>
      <c r="N2580" t="s">
        <v>5663</v>
      </c>
      <c r="O2580" t="s">
        <v>5663</v>
      </c>
      <c r="P2580" t="s">
        <v>5663</v>
      </c>
      <c r="Q2580">
        <v>74.686874386599996</v>
      </c>
      <c r="R2580">
        <v>7394</v>
      </c>
      <c r="T2580" s="13">
        <v>1493.74</v>
      </c>
      <c r="U2580" s="13">
        <v>-283.81</v>
      </c>
      <c r="V2580" s="13">
        <v>71.819999999999993</v>
      </c>
      <c r="W2580" s="13">
        <v>5401.11</v>
      </c>
      <c r="X2580" s="13">
        <v>215.34</v>
      </c>
      <c r="Y2580" s="13">
        <v>7394</v>
      </c>
      <c r="Z2580" s="37">
        <f t="shared" si="61"/>
        <v>7394</v>
      </c>
      <c r="AB2580" s="7"/>
    </row>
    <row r="2581" spans="1:28" x14ac:dyDescent="0.25">
      <c r="A2581" t="s">
        <v>2164</v>
      </c>
      <c r="B2581">
        <v>210278</v>
      </c>
      <c r="C2581" t="s">
        <v>11990</v>
      </c>
      <c r="D2581" s="6">
        <v>44611</v>
      </c>
      <c r="E2581" t="s">
        <v>123</v>
      </c>
      <c r="F2581">
        <v>49</v>
      </c>
      <c r="G2581">
        <v>-2.4900000000000002</v>
      </c>
      <c r="H2581">
        <v>46.51</v>
      </c>
      <c r="I2581" t="s">
        <v>12210</v>
      </c>
      <c r="J2581" t="s">
        <v>12400</v>
      </c>
      <c r="K2581" t="s">
        <v>12567</v>
      </c>
      <c r="L2581" t="s">
        <v>5663</v>
      </c>
      <c r="M2581" t="s">
        <v>5663</v>
      </c>
      <c r="N2581" t="s">
        <v>5663</v>
      </c>
      <c r="O2581" t="s">
        <v>5663</v>
      </c>
      <c r="P2581" t="s">
        <v>5663</v>
      </c>
      <c r="Q2581">
        <v>74.686874386599996</v>
      </c>
      <c r="R2581">
        <v>3659.66</v>
      </c>
      <c r="T2581" s="13">
        <v>0</v>
      </c>
      <c r="U2581" s="13">
        <v>-185.97</v>
      </c>
      <c r="V2581" s="13">
        <v>71.819999999999993</v>
      </c>
      <c r="W2581" s="13">
        <v>3340.5</v>
      </c>
      <c r="X2581" s="13">
        <v>133.19</v>
      </c>
      <c r="Y2581" s="13">
        <v>3659.66</v>
      </c>
      <c r="Z2581" s="37">
        <f t="shared" si="61"/>
        <v>3659.66</v>
      </c>
      <c r="AB2581" s="7"/>
    </row>
    <row r="2582" spans="1:28" x14ac:dyDescent="0.25">
      <c r="A2582" t="s">
        <v>2164</v>
      </c>
      <c r="B2582">
        <v>210279</v>
      </c>
      <c r="C2582" t="s">
        <v>11991</v>
      </c>
      <c r="D2582" s="6">
        <v>44611</v>
      </c>
      <c r="E2582" t="s">
        <v>123</v>
      </c>
      <c r="F2582">
        <v>79</v>
      </c>
      <c r="G2582">
        <v>-3.8</v>
      </c>
      <c r="H2582">
        <v>75.2</v>
      </c>
      <c r="I2582" t="s">
        <v>12211</v>
      </c>
      <c r="J2582" t="s">
        <v>12401</v>
      </c>
      <c r="K2582" t="s">
        <v>12568</v>
      </c>
      <c r="L2582" t="s">
        <v>5663</v>
      </c>
      <c r="M2582" t="s">
        <v>5663</v>
      </c>
      <c r="N2582" t="s">
        <v>5663</v>
      </c>
      <c r="O2582" t="s">
        <v>5663</v>
      </c>
      <c r="P2582" t="s">
        <v>5663</v>
      </c>
      <c r="Q2582">
        <v>74.686874386599996</v>
      </c>
      <c r="R2582">
        <v>7394</v>
      </c>
      <c r="T2582" s="13">
        <v>1493.74</v>
      </c>
      <c r="U2582" s="13">
        <v>-283.81</v>
      </c>
      <c r="V2582" s="13">
        <v>71.819999999999993</v>
      </c>
      <c r="W2582" s="13">
        <v>5401.11</v>
      </c>
      <c r="X2582" s="13">
        <v>215.34</v>
      </c>
      <c r="Y2582" s="13">
        <v>7394</v>
      </c>
      <c r="Z2582" s="37">
        <f t="shared" si="61"/>
        <v>7394</v>
      </c>
      <c r="AB2582" s="7"/>
    </row>
    <row r="2583" spans="1:28" x14ac:dyDescent="0.25">
      <c r="A2583" t="s">
        <v>2164</v>
      </c>
      <c r="B2583">
        <v>210280</v>
      </c>
      <c r="C2583" t="s">
        <v>11992</v>
      </c>
      <c r="D2583" s="6">
        <v>44611</v>
      </c>
      <c r="E2583" t="s">
        <v>123</v>
      </c>
      <c r="F2583">
        <v>129</v>
      </c>
      <c r="G2583">
        <v>-5.98</v>
      </c>
      <c r="H2583">
        <v>123.02</v>
      </c>
      <c r="I2583" t="s">
        <v>12212</v>
      </c>
      <c r="J2583" t="s">
        <v>12402</v>
      </c>
      <c r="K2583" t="s">
        <v>12569</v>
      </c>
      <c r="L2583" t="s">
        <v>5663</v>
      </c>
      <c r="M2583" t="s">
        <v>5663</v>
      </c>
      <c r="N2583" t="s">
        <v>5663</v>
      </c>
      <c r="O2583" t="s">
        <v>5663</v>
      </c>
      <c r="P2583" t="s">
        <v>5663</v>
      </c>
      <c r="Q2583">
        <v>74.686874386599996</v>
      </c>
      <c r="R2583">
        <v>9634.61</v>
      </c>
      <c r="T2583" s="13">
        <v>0</v>
      </c>
      <c r="U2583" s="13">
        <v>-446.63</v>
      </c>
      <c r="V2583" s="13">
        <v>71.819999999999993</v>
      </c>
      <c r="W2583" s="13">
        <v>8835.7000000000007</v>
      </c>
      <c r="X2583" s="13">
        <v>352.28</v>
      </c>
      <c r="Y2583" s="13">
        <v>9634.61</v>
      </c>
      <c r="Z2583" s="37">
        <f t="shared" si="61"/>
        <v>9634.61</v>
      </c>
      <c r="AB2583" s="7"/>
    </row>
    <row r="2584" spans="1:28" x14ac:dyDescent="0.25">
      <c r="A2584" t="s">
        <v>2164</v>
      </c>
      <c r="B2584">
        <v>210282</v>
      </c>
      <c r="C2584" t="s">
        <v>11993</v>
      </c>
      <c r="D2584" s="6">
        <v>44611</v>
      </c>
      <c r="E2584" t="s">
        <v>123</v>
      </c>
      <c r="F2584">
        <v>79</v>
      </c>
      <c r="G2584">
        <v>-3.8</v>
      </c>
      <c r="H2584">
        <v>75.2</v>
      </c>
      <c r="I2584" t="s">
        <v>12213</v>
      </c>
      <c r="J2584" t="s">
        <v>12403</v>
      </c>
      <c r="K2584" t="s">
        <v>12570</v>
      </c>
      <c r="L2584" t="s">
        <v>5663</v>
      </c>
      <c r="M2584" t="s">
        <v>5663</v>
      </c>
      <c r="N2584" t="s">
        <v>5663</v>
      </c>
      <c r="O2584" t="s">
        <v>5663</v>
      </c>
      <c r="P2584" t="s">
        <v>5663</v>
      </c>
      <c r="Q2584">
        <v>74.686874386599996</v>
      </c>
      <c r="R2584">
        <v>7394</v>
      </c>
      <c r="T2584" s="13">
        <v>1493.74</v>
      </c>
      <c r="U2584" s="13">
        <v>-283.81</v>
      </c>
      <c r="V2584" s="13">
        <v>71.819999999999993</v>
      </c>
      <c r="W2584" s="13">
        <v>5401.11</v>
      </c>
      <c r="X2584" s="13">
        <v>215.34</v>
      </c>
      <c r="Y2584" s="13">
        <v>7394</v>
      </c>
      <c r="Z2584" s="37">
        <f t="shared" si="61"/>
        <v>7394</v>
      </c>
      <c r="AB2584" s="7"/>
    </row>
    <row r="2585" spans="1:28" x14ac:dyDescent="0.25">
      <c r="A2585" t="s">
        <v>2164</v>
      </c>
      <c r="B2585">
        <v>210283</v>
      </c>
      <c r="C2585" t="s">
        <v>11994</v>
      </c>
      <c r="D2585" s="6">
        <v>44611</v>
      </c>
      <c r="E2585" t="s">
        <v>123</v>
      </c>
      <c r="F2585">
        <v>49</v>
      </c>
      <c r="G2585">
        <v>-2.4900000000000002</v>
      </c>
      <c r="H2585">
        <v>46.51</v>
      </c>
      <c r="I2585" t="s">
        <v>12214</v>
      </c>
      <c r="J2585" t="s">
        <v>12404</v>
      </c>
      <c r="K2585" t="s">
        <v>12571</v>
      </c>
      <c r="L2585" t="s">
        <v>5663</v>
      </c>
      <c r="M2585" t="s">
        <v>5663</v>
      </c>
      <c r="N2585" t="s">
        <v>5663</v>
      </c>
      <c r="O2585" t="s">
        <v>5663</v>
      </c>
      <c r="P2585" t="s">
        <v>5663</v>
      </c>
      <c r="Q2585">
        <v>74.686874386599996</v>
      </c>
      <c r="R2585">
        <v>3659.66</v>
      </c>
      <c r="T2585" s="13">
        <v>0</v>
      </c>
      <c r="U2585" s="13">
        <v>-185.97</v>
      </c>
      <c r="V2585" s="13">
        <v>71.819999999999993</v>
      </c>
      <c r="W2585" s="13">
        <v>3340.5</v>
      </c>
      <c r="X2585" s="13">
        <v>133.19</v>
      </c>
      <c r="Y2585" s="13">
        <v>3659.66</v>
      </c>
      <c r="Z2585" s="37">
        <f t="shared" si="61"/>
        <v>3659.66</v>
      </c>
      <c r="AB2585" s="7"/>
    </row>
    <row r="2586" spans="1:28" x14ac:dyDescent="0.25">
      <c r="A2586" t="s">
        <v>2164</v>
      </c>
      <c r="B2586">
        <v>210284</v>
      </c>
      <c r="C2586" t="s">
        <v>11995</v>
      </c>
      <c r="D2586" s="6">
        <v>44611</v>
      </c>
      <c r="E2586" t="s">
        <v>123</v>
      </c>
      <c r="F2586">
        <v>20</v>
      </c>
      <c r="G2586">
        <v>-1.23</v>
      </c>
      <c r="H2586">
        <v>18.77</v>
      </c>
      <c r="I2586" t="s">
        <v>12215</v>
      </c>
      <c r="J2586" t="s">
        <v>12405</v>
      </c>
      <c r="K2586" t="s">
        <v>12572</v>
      </c>
      <c r="L2586" t="s">
        <v>5663</v>
      </c>
      <c r="M2586" t="s">
        <v>5663</v>
      </c>
      <c r="N2586" t="s">
        <v>5663</v>
      </c>
      <c r="O2586" t="s">
        <v>5663</v>
      </c>
      <c r="P2586" t="s">
        <v>5663</v>
      </c>
      <c r="Q2586">
        <v>74.686874386599996</v>
      </c>
      <c r="R2586">
        <v>1493.74</v>
      </c>
      <c r="T2586" s="13">
        <v>0</v>
      </c>
      <c r="U2586" s="13">
        <v>-91.87</v>
      </c>
      <c r="V2586" s="13">
        <v>71.819999999999993</v>
      </c>
      <c r="W2586" s="13">
        <v>1348.12</v>
      </c>
      <c r="X2586" s="13">
        <v>53.75</v>
      </c>
      <c r="Y2586" s="13">
        <v>1493.74</v>
      </c>
      <c r="Z2586" s="37">
        <f t="shared" si="61"/>
        <v>1493.7399999999998</v>
      </c>
      <c r="AB2586" s="7"/>
    </row>
    <row r="2587" spans="1:28" x14ac:dyDescent="0.25">
      <c r="A2587" t="s">
        <v>2164</v>
      </c>
      <c r="B2587">
        <v>210285</v>
      </c>
      <c r="C2587" t="s">
        <v>11996</v>
      </c>
      <c r="D2587" s="6">
        <v>44612</v>
      </c>
      <c r="E2587" t="s">
        <v>123</v>
      </c>
      <c r="F2587">
        <v>79</v>
      </c>
      <c r="G2587">
        <v>-3.8</v>
      </c>
      <c r="H2587">
        <v>75.2</v>
      </c>
      <c r="I2587" t="s">
        <v>12216</v>
      </c>
      <c r="J2587" t="s">
        <v>12406</v>
      </c>
      <c r="K2587" t="s">
        <v>12573</v>
      </c>
      <c r="L2587" t="s">
        <v>5663</v>
      </c>
      <c r="M2587" t="s">
        <v>5663</v>
      </c>
      <c r="N2587" t="s">
        <v>5663</v>
      </c>
      <c r="O2587" t="s">
        <v>5663</v>
      </c>
      <c r="P2587" t="s">
        <v>5663</v>
      </c>
      <c r="Q2587">
        <v>74.6857257307</v>
      </c>
      <c r="R2587">
        <v>7393.89</v>
      </c>
      <c r="T2587" s="13">
        <v>1493.71</v>
      </c>
      <c r="U2587" s="13">
        <v>-283.82</v>
      </c>
      <c r="V2587" s="13">
        <v>71.83</v>
      </c>
      <c r="W2587" s="13">
        <v>5401.27</v>
      </c>
      <c r="X2587" s="13">
        <v>215.09</v>
      </c>
      <c r="Y2587" s="13">
        <v>7393.89</v>
      </c>
      <c r="Z2587" s="37">
        <f t="shared" si="61"/>
        <v>7393.89</v>
      </c>
      <c r="AB2587" s="7"/>
    </row>
    <row r="2588" spans="1:28" x14ac:dyDescent="0.25">
      <c r="A2588" t="s">
        <v>2164</v>
      </c>
      <c r="B2588">
        <v>210286</v>
      </c>
      <c r="C2588" t="s">
        <v>11997</v>
      </c>
      <c r="D2588" s="6">
        <v>44612</v>
      </c>
      <c r="E2588" t="s">
        <v>123</v>
      </c>
      <c r="F2588">
        <v>20</v>
      </c>
      <c r="G2588">
        <v>-1.23</v>
      </c>
      <c r="H2588">
        <v>18.77</v>
      </c>
      <c r="I2588" t="s">
        <v>12217</v>
      </c>
      <c r="J2588" t="s">
        <v>12407</v>
      </c>
      <c r="K2588" t="s">
        <v>12574</v>
      </c>
      <c r="L2588" t="s">
        <v>5663</v>
      </c>
      <c r="M2588" t="s">
        <v>5663</v>
      </c>
      <c r="N2588" t="s">
        <v>5663</v>
      </c>
      <c r="O2588" t="s">
        <v>5663</v>
      </c>
      <c r="P2588" t="s">
        <v>5663</v>
      </c>
      <c r="Q2588">
        <v>74.6857257307</v>
      </c>
      <c r="R2588">
        <v>1493.71</v>
      </c>
      <c r="T2588" s="13">
        <v>0</v>
      </c>
      <c r="U2588" s="13">
        <v>-91.86</v>
      </c>
      <c r="V2588" s="13">
        <v>71.83</v>
      </c>
      <c r="W2588" s="13">
        <v>1348.16</v>
      </c>
      <c r="X2588" s="13">
        <v>53.69</v>
      </c>
      <c r="Y2588" s="13">
        <v>1493.71</v>
      </c>
      <c r="Z2588" s="37">
        <f t="shared" si="61"/>
        <v>1493.71</v>
      </c>
      <c r="AB2588" s="7"/>
    </row>
    <row r="2589" spans="1:28" x14ac:dyDescent="0.25">
      <c r="A2589" t="s">
        <v>2164</v>
      </c>
      <c r="B2589">
        <v>210287</v>
      </c>
      <c r="C2589" t="s">
        <v>11998</v>
      </c>
      <c r="D2589" s="6">
        <v>44612</v>
      </c>
      <c r="E2589" t="s">
        <v>123</v>
      </c>
      <c r="F2589">
        <v>40</v>
      </c>
      <c r="G2589">
        <v>-2.1</v>
      </c>
      <c r="H2589">
        <v>37.9</v>
      </c>
      <c r="I2589" t="s">
        <v>12218</v>
      </c>
      <c r="J2589" t="s">
        <v>12408</v>
      </c>
      <c r="K2589" t="s">
        <v>12575</v>
      </c>
      <c r="L2589" t="s">
        <v>5663</v>
      </c>
      <c r="M2589" t="s">
        <v>5663</v>
      </c>
      <c r="N2589" t="s">
        <v>5663</v>
      </c>
      <c r="O2589" t="s">
        <v>5663</v>
      </c>
      <c r="P2589" t="s">
        <v>5663</v>
      </c>
      <c r="Q2589">
        <v>74.6857257307</v>
      </c>
      <c r="R2589">
        <v>2987.43</v>
      </c>
      <c r="T2589" s="13">
        <v>0</v>
      </c>
      <c r="U2589" s="13">
        <v>-156.84999999999977</v>
      </c>
      <c r="V2589" s="13">
        <v>71.83</v>
      </c>
      <c r="W2589" s="13">
        <v>2722.18</v>
      </c>
      <c r="X2589" s="13">
        <v>108.4</v>
      </c>
      <c r="Y2589" s="13">
        <v>2987.43</v>
      </c>
      <c r="Z2589" s="37">
        <f t="shared" si="61"/>
        <v>2987.43</v>
      </c>
      <c r="AB2589" s="7"/>
    </row>
    <row r="2590" spans="1:28" x14ac:dyDescent="0.25">
      <c r="A2590" t="s">
        <v>2164</v>
      </c>
      <c r="B2590">
        <v>210288</v>
      </c>
      <c r="C2590" t="s">
        <v>11999</v>
      </c>
      <c r="D2590" s="6">
        <v>44612</v>
      </c>
      <c r="E2590" t="s">
        <v>123</v>
      </c>
      <c r="F2590">
        <v>20</v>
      </c>
      <c r="G2590">
        <v>-1.23</v>
      </c>
      <c r="H2590">
        <v>18.77</v>
      </c>
      <c r="I2590" t="s">
        <v>12219</v>
      </c>
      <c r="J2590" t="s">
        <v>12409</v>
      </c>
      <c r="K2590" t="s">
        <v>12576</v>
      </c>
      <c r="L2590" t="s">
        <v>5663</v>
      </c>
      <c r="M2590" t="s">
        <v>5663</v>
      </c>
      <c r="N2590" t="s">
        <v>5663</v>
      </c>
      <c r="O2590" t="s">
        <v>5663</v>
      </c>
      <c r="P2590" t="s">
        <v>5663</v>
      </c>
      <c r="Q2590">
        <v>74.6857257307</v>
      </c>
      <c r="R2590">
        <v>1493.71</v>
      </c>
      <c r="T2590" s="13">
        <v>0</v>
      </c>
      <c r="U2590" s="13">
        <v>-91.86</v>
      </c>
      <c r="V2590" s="13">
        <v>71.83</v>
      </c>
      <c r="W2590" s="13">
        <v>1348.16</v>
      </c>
      <c r="X2590" s="13">
        <v>53.69</v>
      </c>
      <c r="Y2590" s="13">
        <v>1493.71</v>
      </c>
      <c r="Z2590" s="37">
        <f t="shared" si="61"/>
        <v>1493.71</v>
      </c>
      <c r="AB2590" s="7"/>
    </row>
    <row r="2591" spans="1:28" x14ac:dyDescent="0.25">
      <c r="A2591" t="s">
        <v>2164</v>
      </c>
      <c r="B2591">
        <v>210290</v>
      </c>
      <c r="C2591" t="s">
        <v>12000</v>
      </c>
      <c r="D2591" s="6">
        <v>44612</v>
      </c>
      <c r="E2591" t="s">
        <v>123</v>
      </c>
      <c r="F2591">
        <v>20</v>
      </c>
      <c r="G2591">
        <v>-1.23</v>
      </c>
      <c r="H2591">
        <v>18.77</v>
      </c>
      <c r="I2591" t="s">
        <v>12220</v>
      </c>
      <c r="J2591" t="s">
        <v>12410</v>
      </c>
      <c r="K2591" t="s">
        <v>12577</v>
      </c>
      <c r="L2591" t="s">
        <v>5663</v>
      </c>
      <c r="M2591" t="s">
        <v>5663</v>
      </c>
      <c r="N2591" t="s">
        <v>5663</v>
      </c>
      <c r="O2591" t="s">
        <v>5663</v>
      </c>
      <c r="P2591" t="s">
        <v>5663</v>
      </c>
      <c r="Q2591">
        <v>74.6857257307</v>
      </c>
      <c r="R2591">
        <v>1493.71</v>
      </c>
      <c r="T2591" s="13">
        <v>0</v>
      </c>
      <c r="U2591" s="13">
        <v>-91.86</v>
      </c>
      <c r="V2591" s="13">
        <v>71.83</v>
      </c>
      <c r="W2591" s="13">
        <v>1348.16</v>
      </c>
      <c r="X2591" s="13">
        <v>53.69</v>
      </c>
      <c r="Y2591" s="13">
        <v>1493.71</v>
      </c>
      <c r="Z2591" s="37">
        <f t="shared" si="61"/>
        <v>1493.71</v>
      </c>
      <c r="AB2591" s="7"/>
    </row>
    <row r="2592" spans="1:28" x14ac:dyDescent="0.25">
      <c r="A2592" t="s">
        <v>2164</v>
      </c>
      <c r="B2592">
        <v>210291</v>
      </c>
      <c r="C2592" t="s">
        <v>12001</v>
      </c>
      <c r="D2592" s="6">
        <v>44613</v>
      </c>
      <c r="E2592" t="s">
        <v>123</v>
      </c>
      <c r="F2592">
        <v>99</v>
      </c>
      <c r="G2592">
        <v>-4.67</v>
      </c>
      <c r="H2592">
        <v>94.33</v>
      </c>
      <c r="I2592" t="s">
        <v>12221</v>
      </c>
      <c r="J2592" t="s">
        <v>12411</v>
      </c>
      <c r="K2592" t="s">
        <v>12578</v>
      </c>
      <c r="L2592" t="s">
        <v>5663</v>
      </c>
      <c r="M2592" t="s">
        <v>5663</v>
      </c>
      <c r="N2592" t="s">
        <v>5663</v>
      </c>
      <c r="O2592" t="s">
        <v>5663</v>
      </c>
      <c r="P2592" t="s">
        <v>5663</v>
      </c>
      <c r="Q2592">
        <v>74.4879534847</v>
      </c>
      <c r="R2592">
        <v>7374.31</v>
      </c>
      <c r="T2592" s="13">
        <v>0</v>
      </c>
      <c r="U2592" s="13">
        <v>-347.86</v>
      </c>
      <c r="V2592" s="13">
        <v>71.819999999999993</v>
      </c>
      <c r="W2592" s="13">
        <v>6775.13</v>
      </c>
      <c r="X2592" s="13">
        <v>251.32</v>
      </c>
      <c r="Y2592" s="13">
        <v>7374.31</v>
      </c>
      <c r="Z2592" s="37">
        <f t="shared" si="61"/>
        <v>7374.3099999999995</v>
      </c>
      <c r="AB2592" s="7"/>
    </row>
    <row r="2593" spans="1:28" x14ac:dyDescent="0.25">
      <c r="A2593" t="s">
        <v>2164</v>
      </c>
      <c r="B2593">
        <v>210292</v>
      </c>
      <c r="C2593" t="s">
        <v>12002</v>
      </c>
      <c r="D2593" s="6">
        <v>44613</v>
      </c>
      <c r="E2593" t="s">
        <v>123</v>
      </c>
      <c r="F2593">
        <v>40</v>
      </c>
      <c r="G2593">
        <v>-2.1</v>
      </c>
      <c r="H2593">
        <v>37.9</v>
      </c>
      <c r="I2593" t="s">
        <v>12222</v>
      </c>
      <c r="J2593" t="s">
        <v>12412</v>
      </c>
      <c r="K2593" t="s">
        <v>12579</v>
      </c>
      <c r="L2593" t="s">
        <v>5663</v>
      </c>
      <c r="M2593" t="s">
        <v>5663</v>
      </c>
      <c r="N2593" t="s">
        <v>5663</v>
      </c>
      <c r="O2593" t="s">
        <v>5663</v>
      </c>
      <c r="P2593" t="s">
        <v>5663</v>
      </c>
      <c r="Q2593">
        <v>74.4879534847</v>
      </c>
      <c r="R2593">
        <v>2979.52</v>
      </c>
      <c r="T2593" s="13">
        <v>0</v>
      </c>
      <c r="U2593" s="13">
        <v>-156.43000000000021</v>
      </c>
      <c r="V2593" s="13">
        <v>71.819999999999993</v>
      </c>
      <c r="W2593" s="13">
        <v>2722.12</v>
      </c>
      <c r="X2593" s="13">
        <v>100.97</v>
      </c>
      <c r="Y2593" s="13">
        <v>2979.52</v>
      </c>
      <c r="Z2593" s="37">
        <f t="shared" si="61"/>
        <v>2979.52</v>
      </c>
      <c r="AB2593" s="7"/>
    </row>
    <row r="2594" spans="1:28" x14ac:dyDescent="0.25">
      <c r="A2594" t="s">
        <v>2164</v>
      </c>
      <c r="B2594">
        <v>210293</v>
      </c>
      <c r="C2594" t="s">
        <v>12003</v>
      </c>
      <c r="D2594" s="6">
        <v>44613</v>
      </c>
      <c r="E2594" t="s">
        <v>123</v>
      </c>
      <c r="F2594">
        <v>71</v>
      </c>
      <c r="G2594">
        <v>-3.46</v>
      </c>
      <c r="H2594">
        <v>67.540000000000006</v>
      </c>
      <c r="I2594" t="s">
        <v>12223</v>
      </c>
      <c r="J2594" t="s">
        <v>12413</v>
      </c>
      <c r="K2594" t="s">
        <v>12580</v>
      </c>
      <c r="L2594" t="s">
        <v>5663</v>
      </c>
      <c r="M2594" t="s">
        <v>5663</v>
      </c>
      <c r="N2594" t="s">
        <v>5663</v>
      </c>
      <c r="O2594" t="s">
        <v>5663</v>
      </c>
      <c r="P2594" t="s">
        <v>5663</v>
      </c>
      <c r="Q2594">
        <v>74.4879534847</v>
      </c>
      <c r="R2594">
        <v>6629.43</v>
      </c>
      <c r="T2594" s="13">
        <v>1340.78</v>
      </c>
      <c r="U2594" s="13">
        <v>-257.74</v>
      </c>
      <c r="V2594" s="13">
        <v>71.819999999999993</v>
      </c>
      <c r="W2594" s="13">
        <v>4850.97</v>
      </c>
      <c r="X2594" s="13">
        <v>179.94</v>
      </c>
      <c r="Y2594" s="13">
        <v>6629.43</v>
      </c>
      <c r="Z2594" s="37">
        <f t="shared" si="61"/>
        <v>6629.4299999999994</v>
      </c>
      <c r="AB2594" s="7"/>
    </row>
    <row r="2595" spans="1:28" x14ac:dyDescent="0.25">
      <c r="A2595" t="s">
        <v>2164</v>
      </c>
      <c r="B2595">
        <v>210294</v>
      </c>
      <c r="C2595" t="s">
        <v>12004</v>
      </c>
      <c r="D2595" s="6">
        <v>44613</v>
      </c>
      <c r="E2595" t="s">
        <v>123</v>
      </c>
      <c r="F2595">
        <v>79</v>
      </c>
      <c r="G2595">
        <v>-3.8</v>
      </c>
      <c r="H2595">
        <v>75.2</v>
      </c>
      <c r="I2595" t="s">
        <v>12224</v>
      </c>
      <c r="J2595" t="s">
        <v>12414</v>
      </c>
      <c r="K2595" t="s">
        <v>12581</v>
      </c>
      <c r="L2595" t="s">
        <v>5663</v>
      </c>
      <c r="M2595" t="s">
        <v>5663</v>
      </c>
      <c r="N2595" t="s">
        <v>5663</v>
      </c>
      <c r="O2595" t="s">
        <v>5663</v>
      </c>
      <c r="P2595" t="s">
        <v>5663</v>
      </c>
      <c r="Q2595">
        <v>74.4879534847</v>
      </c>
      <c r="R2595">
        <v>7374.31</v>
      </c>
      <c r="T2595" s="13">
        <v>1489.76</v>
      </c>
      <c r="U2595" s="13">
        <v>-283.06</v>
      </c>
      <c r="V2595" s="13">
        <v>71.819999999999993</v>
      </c>
      <c r="W2595" s="13">
        <v>5401.14</v>
      </c>
      <c r="X2595" s="13">
        <v>200.35</v>
      </c>
      <c r="Y2595" s="13">
        <v>7374.31</v>
      </c>
      <c r="Z2595" s="37">
        <f t="shared" si="61"/>
        <v>7374.3100000000013</v>
      </c>
      <c r="AB2595" s="7"/>
    </row>
    <row r="2596" spans="1:28" x14ac:dyDescent="0.25">
      <c r="A2596" t="s">
        <v>2164</v>
      </c>
      <c r="B2596">
        <v>210298</v>
      </c>
      <c r="C2596" t="s">
        <v>12005</v>
      </c>
      <c r="D2596" s="6">
        <v>44613</v>
      </c>
      <c r="E2596" t="s">
        <v>123</v>
      </c>
      <c r="F2596">
        <v>55</v>
      </c>
      <c r="G2596">
        <v>-2.76</v>
      </c>
      <c r="H2596">
        <v>52.24</v>
      </c>
      <c r="I2596" t="s">
        <v>12225</v>
      </c>
      <c r="J2596" t="s">
        <v>12415</v>
      </c>
      <c r="K2596" t="s">
        <v>12582</v>
      </c>
      <c r="L2596" t="s">
        <v>5663</v>
      </c>
      <c r="M2596" t="s">
        <v>5663</v>
      </c>
      <c r="N2596" t="s">
        <v>5663</v>
      </c>
      <c r="O2596" t="s">
        <v>5663</v>
      </c>
      <c r="P2596" t="s">
        <v>5663</v>
      </c>
      <c r="Q2596">
        <v>74.4879534847</v>
      </c>
      <c r="R2596">
        <v>5139.67</v>
      </c>
      <c r="T2596" s="13">
        <v>1042.83</v>
      </c>
      <c r="U2596" s="13">
        <v>-205.59</v>
      </c>
      <c r="V2596" s="13">
        <v>71.819999999999993</v>
      </c>
      <c r="W2596" s="13">
        <v>3752.07</v>
      </c>
      <c r="X2596" s="13">
        <v>139.18</v>
      </c>
      <c r="Y2596" s="13">
        <v>5139.67</v>
      </c>
      <c r="Z2596" s="37">
        <f t="shared" si="61"/>
        <v>5139.67</v>
      </c>
      <c r="AB2596" s="7"/>
    </row>
    <row r="2597" spans="1:28" x14ac:dyDescent="0.25">
      <c r="A2597" t="s">
        <v>2164</v>
      </c>
      <c r="B2597">
        <v>210299</v>
      </c>
      <c r="C2597" t="s">
        <v>12006</v>
      </c>
      <c r="D2597" s="6">
        <v>44613</v>
      </c>
      <c r="E2597" t="s">
        <v>123</v>
      </c>
      <c r="F2597">
        <v>99</v>
      </c>
      <c r="G2597">
        <v>-4.67</v>
      </c>
      <c r="H2597">
        <v>94.33</v>
      </c>
      <c r="I2597" t="s">
        <v>12226</v>
      </c>
      <c r="J2597" t="s">
        <v>12416</v>
      </c>
      <c r="K2597" t="s">
        <v>12583</v>
      </c>
      <c r="L2597" t="s">
        <v>5663</v>
      </c>
      <c r="M2597" t="s">
        <v>5663</v>
      </c>
      <c r="N2597" t="s">
        <v>5663</v>
      </c>
      <c r="O2597" t="s">
        <v>5663</v>
      </c>
      <c r="P2597" t="s">
        <v>5663</v>
      </c>
      <c r="Q2597">
        <v>74.4879534847</v>
      </c>
      <c r="R2597">
        <v>7374.31</v>
      </c>
      <c r="T2597" s="13">
        <v>0</v>
      </c>
      <c r="U2597" s="13">
        <v>-347.86</v>
      </c>
      <c r="V2597" s="13">
        <v>71.819999999999993</v>
      </c>
      <c r="W2597" s="13">
        <v>6775.13</v>
      </c>
      <c r="X2597" s="13">
        <v>251.32</v>
      </c>
      <c r="Y2597" s="13">
        <v>7374.31</v>
      </c>
      <c r="Z2597" s="37">
        <f t="shared" si="61"/>
        <v>7374.3099999999995</v>
      </c>
      <c r="AB2597" s="7"/>
    </row>
    <row r="2598" spans="1:28" x14ac:dyDescent="0.25">
      <c r="A2598" t="s">
        <v>2164</v>
      </c>
      <c r="B2598">
        <v>210300</v>
      </c>
      <c r="C2598" t="s">
        <v>12007</v>
      </c>
      <c r="D2598" s="6">
        <v>44613</v>
      </c>
      <c r="E2598" t="s">
        <v>123</v>
      </c>
      <c r="F2598">
        <v>20</v>
      </c>
      <c r="G2598">
        <v>-1.23</v>
      </c>
      <c r="H2598">
        <v>18.77</v>
      </c>
      <c r="I2598" t="s">
        <v>12227</v>
      </c>
      <c r="J2598" t="s">
        <v>12417</v>
      </c>
      <c r="K2598" t="s">
        <v>12584</v>
      </c>
      <c r="L2598" t="s">
        <v>5663</v>
      </c>
      <c r="M2598" t="s">
        <v>5663</v>
      </c>
      <c r="N2598" t="s">
        <v>5663</v>
      </c>
      <c r="O2598" t="s">
        <v>5663</v>
      </c>
      <c r="P2598" t="s">
        <v>5663</v>
      </c>
      <c r="Q2598">
        <v>74.4879534847</v>
      </c>
      <c r="R2598">
        <v>1489.76</v>
      </c>
      <c r="T2598" s="13">
        <v>0</v>
      </c>
      <c r="U2598" s="13">
        <v>-91.62</v>
      </c>
      <c r="V2598" s="13">
        <v>71.819999999999993</v>
      </c>
      <c r="W2598" s="13">
        <v>1348.13</v>
      </c>
      <c r="X2598" s="13">
        <v>50.01</v>
      </c>
      <c r="Y2598" s="13">
        <v>1489.76</v>
      </c>
      <c r="Z2598" s="37">
        <f t="shared" si="61"/>
        <v>1489.7600000000002</v>
      </c>
      <c r="AB2598" s="7"/>
    </row>
    <row r="2599" spans="1:28" x14ac:dyDescent="0.25">
      <c r="A2599" t="s">
        <v>2164</v>
      </c>
      <c r="B2599">
        <v>210301</v>
      </c>
      <c r="C2599" t="s">
        <v>12008</v>
      </c>
      <c r="D2599" s="6">
        <v>44613</v>
      </c>
      <c r="E2599" t="s">
        <v>123</v>
      </c>
      <c r="F2599">
        <v>40</v>
      </c>
      <c r="G2599">
        <v>-2.1</v>
      </c>
      <c r="H2599">
        <v>37.9</v>
      </c>
      <c r="I2599" t="s">
        <v>12228</v>
      </c>
      <c r="J2599" t="s">
        <v>12418</v>
      </c>
      <c r="K2599" t="s">
        <v>12585</v>
      </c>
      <c r="L2599" t="s">
        <v>5663</v>
      </c>
      <c r="M2599" t="s">
        <v>5663</v>
      </c>
      <c r="N2599" t="s">
        <v>5663</v>
      </c>
      <c r="O2599" t="s">
        <v>5663</v>
      </c>
      <c r="P2599" t="s">
        <v>5663</v>
      </c>
      <c r="Q2599">
        <v>74.4879534847</v>
      </c>
      <c r="R2599">
        <v>2979.52</v>
      </c>
      <c r="T2599" s="13">
        <v>0</v>
      </c>
      <c r="U2599" s="13">
        <v>-156.43000000000021</v>
      </c>
      <c r="V2599" s="13">
        <v>71.819999999999993</v>
      </c>
      <c r="W2599" s="13">
        <v>2722.12</v>
      </c>
      <c r="X2599" s="13">
        <v>100.97</v>
      </c>
      <c r="Y2599" s="13">
        <v>2979.52</v>
      </c>
      <c r="Z2599" s="37">
        <f t="shared" si="61"/>
        <v>2979.52</v>
      </c>
      <c r="AB2599" s="7"/>
    </row>
    <row r="2600" spans="1:28" x14ac:dyDescent="0.25">
      <c r="A2600" t="s">
        <v>2164</v>
      </c>
      <c r="B2600">
        <v>210302</v>
      </c>
      <c r="C2600" t="s">
        <v>12009</v>
      </c>
      <c r="D2600" s="6">
        <v>44613</v>
      </c>
      <c r="E2600" t="s">
        <v>123</v>
      </c>
      <c r="F2600">
        <v>79</v>
      </c>
      <c r="G2600">
        <v>-3.8</v>
      </c>
      <c r="H2600">
        <v>75.2</v>
      </c>
      <c r="I2600" t="s">
        <v>12229</v>
      </c>
      <c r="J2600" t="s">
        <v>12419</v>
      </c>
      <c r="K2600" t="s">
        <v>12586</v>
      </c>
      <c r="L2600" t="s">
        <v>5663</v>
      </c>
      <c r="M2600" t="s">
        <v>5663</v>
      </c>
      <c r="N2600" t="s">
        <v>5663</v>
      </c>
      <c r="O2600" t="s">
        <v>5663</v>
      </c>
      <c r="P2600" t="s">
        <v>5663</v>
      </c>
      <c r="Q2600">
        <v>74.4879534847</v>
      </c>
      <c r="R2600">
        <v>7374.31</v>
      </c>
      <c r="T2600" s="13">
        <v>1489.76</v>
      </c>
      <c r="U2600" s="13">
        <v>-283.06</v>
      </c>
      <c r="V2600" s="13">
        <v>71.819999999999993</v>
      </c>
      <c r="W2600" s="13">
        <v>5401.14</v>
      </c>
      <c r="X2600" s="13">
        <v>200.35</v>
      </c>
      <c r="Y2600" s="13">
        <v>7374.31</v>
      </c>
      <c r="Z2600" s="37">
        <f t="shared" si="61"/>
        <v>7374.3100000000013</v>
      </c>
      <c r="AB2600" s="7"/>
    </row>
    <row r="2601" spans="1:28" x14ac:dyDescent="0.25">
      <c r="A2601" t="s">
        <v>2164</v>
      </c>
      <c r="B2601">
        <v>210303</v>
      </c>
      <c r="C2601" t="s">
        <v>12010</v>
      </c>
      <c r="D2601" s="6">
        <v>44613</v>
      </c>
      <c r="E2601" t="s">
        <v>123</v>
      </c>
      <c r="F2601">
        <v>20</v>
      </c>
      <c r="G2601">
        <v>-1.23</v>
      </c>
      <c r="H2601">
        <v>18.77</v>
      </c>
      <c r="I2601" t="s">
        <v>12230</v>
      </c>
      <c r="J2601" t="s">
        <v>12420</v>
      </c>
      <c r="K2601" t="s">
        <v>12587</v>
      </c>
      <c r="L2601" t="s">
        <v>5663</v>
      </c>
      <c r="M2601" t="s">
        <v>5663</v>
      </c>
      <c r="N2601" t="s">
        <v>5663</v>
      </c>
      <c r="O2601" t="s">
        <v>5663</v>
      </c>
      <c r="P2601" t="s">
        <v>5663</v>
      </c>
      <c r="Q2601">
        <v>74.4879534847</v>
      </c>
      <c r="R2601">
        <v>1489.76</v>
      </c>
      <c r="T2601" s="13">
        <v>0</v>
      </c>
      <c r="U2601" s="13">
        <v>-91.62</v>
      </c>
      <c r="V2601" s="13">
        <v>71.819999999999993</v>
      </c>
      <c r="W2601" s="13">
        <v>1348.13</v>
      </c>
      <c r="X2601" s="13">
        <v>50.01</v>
      </c>
      <c r="Y2601" s="13">
        <v>1489.76</v>
      </c>
      <c r="Z2601" s="37">
        <f t="shared" si="61"/>
        <v>1489.7600000000002</v>
      </c>
      <c r="AB2601" s="7"/>
    </row>
    <row r="2602" spans="1:28" x14ac:dyDescent="0.25">
      <c r="A2602" t="s">
        <v>2164</v>
      </c>
      <c r="B2602">
        <v>210304</v>
      </c>
      <c r="C2602" t="s">
        <v>12011</v>
      </c>
      <c r="D2602" s="6">
        <v>44613</v>
      </c>
      <c r="E2602" t="s">
        <v>123</v>
      </c>
      <c r="F2602">
        <v>20</v>
      </c>
      <c r="G2602">
        <v>-1.23</v>
      </c>
      <c r="H2602">
        <v>18.77</v>
      </c>
      <c r="I2602" t="s">
        <v>12231</v>
      </c>
      <c r="J2602" t="s">
        <v>12418</v>
      </c>
      <c r="K2602" t="s">
        <v>12585</v>
      </c>
      <c r="L2602" t="s">
        <v>5663</v>
      </c>
      <c r="M2602" t="s">
        <v>5663</v>
      </c>
      <c r="N2602" t="s">
        <v>5663</v>
      </c>
      <c r="O2602" t="s">
        <v>5663</v>
      </c>
      <c r="P2602" t="s">
        <v>5663</v>
      </c>
      <c r="Q2602">
        <v>74.4879534847</v>
      </c>
      <c r="R2602">
        <v>1489.76</v>
      </c>
      <c r="T2602" s="13">
        <v>0</v>
      </c>
      <c r="U2602" s="13">
        <v>-91.62</v>
      </c>
      <c r="V2602" s="13">
        <v>71.819999999999993</v>
      </c>
      <c r="W2602" s="13">
        <v>1348.13</v>
      </c>
      <c r="X2602" s="13">
        <v>50.01</v>
      </c>
      <c r="Y2602" s="13">
        <v>1489.76</v>
      </c>
      <c r="Z2602" s="37">
        <f t="shared" si="61"/>
        <v>1489.7600000000002</v>
      </c>
      <c r="AB2602" s="7"/>
    </row>
    <row r="2603" spans="1:28" x14ac:dyDescent="0.25">
      <c r="A2603" t="s">
        <v>2164</v>
      </c>
      <c r="B2603">
        <v>210305</v>
      </c>
      <c r="C2603" t="s">
        <v>12012</v>
      </c>
      <c r="D2603" s="6">
        <v>44614</v>
      </c>
      <c r="E2603" t="s">
        <v>123</v>
      </c>
      <c r="F2603">
        <v>79</v>
      </c>
      <c r="G2603">
        <v>-3.8</v>
      </c>
      <c r="H2603">
        <v>75.2</v>
      </c>
      <c r="I2603" t="s">
        <v>12232</v>
      </c>
      <c r="J2603" t="s">
        <v>12421</v>
      </c>
      <c r="K2603" t="s">
        <v>12588</v>
      </c>
      <c r="L2603" t="s">
        <v>5663</v>
      </c>
      <c r="M2603" t="s">
        <v>5663</v>
      </c>
      <c r="N2603" t="s">
        <v>5663</v>
      </c>
      <c r="O2603" t="s">
        <v>5663</v>
      </c>
      <c r="P2603" t="s">
        <v>5663</v>
      </c>
      <c r="Q2603">
        <v>74.687901290599996</v>
      </c>
      <c r="R2603">
        <v>7394.1</v>
      </c>
      <c r="T2603" s="13">
        <v>1493.76</v>
      </c>
      <c r="U2603" s="13">
        <v>-283.81</v>
      </c>
      <c r="V2603" s="13">
        <v>71.7</v>
      </c>
      <c r="W2603" s="13">
        <v>5392.03</v>
      </c>
      <c r="X2603" s="13">
        <v>224.5</v>
      </c>
      <c r="Y2603" s="13">
        <v>7394.1</v>
      </c>
      <c r="Z2603" s="37">
        <f t="shared" si="61"/>
        <v>7394.1</v>
      </c>
      <c r="AB2603" s="7"/>
    </row>
    <row r="2604" spans="1:28" x14ac:dyDescent="0.25">
      <c r="A2604" t="s">
        <v>2164</v>
      </c>
      <c r="B2604">
        <v>210317</v>
      </c>
      <c r="C2604" t="s">
        <v>12013</v>
      </c>
      <c r="D2604" s="6">
        <v>44614</v>
      </c>
      <c r="E2604" t="s">
        <v>123</v>
      </c>
      <c r="F2604">
        <v>20</v>
      </c>
      <c r="G2604">
        <v>-1.23</v>
      </c>
      <c r="H2604">
        <v>18.77</v>
      </c>
      <c r="I2604" t="s">
        <v>12233</v>
      </c>
      <c r="J2604" t="s">
        <v>12411</v>
      </c>
      <c r="K2604" t="s">
        <v>12578</v>
      </c>
      <c r="L2604" t="s">
        <v>5663</v>
      </c>
      <c r="M2604" t="s">
        <v>5663</v>
      </c>
      <c r="N2604" t="s">
        <v>5663</v>
      </c>
      <c r="O2604" t="s">
        <v>5663</v>
      </c>
      <c r="P2604" t="s">
        <v>5663</v>
      </c>
      <c r="Q2604">
        <v>74.687901290599996</v>
      </c>
      <c r="R2604">
        <v>1493.76</v>
      </c>
      <c r="T2604" s="13">
        <v>0</v>
      </c>
      <c r="U2604" s="13">
        <v>-91.860000000000014</v>
      </c>
      <c r="V2604" s="13">
        <v>71.7</v>
      </c>
      <c r="W2604" s="13">
        <v>1345.86</v>
      </c>
      <c r="X2604" s="13">
        <v>56.04</v>
      </c>
      <c r="Y2604" s="13">
        <v>1493.76</v>
      </c>
      <c r="Z2604" s="37">
        <f t="shared" si="61"/>
        <v>1493.7599999999998</v>
      </c>
      <c r="AB2604" s="7"/>
    </row>
    <row r="2605" spans="1:28" x14ac:dyDescent="0.25">
      <c r="A2605" t="s">
        <v>2164</v>
      </c>
      <c r="B2605">
        <v>210318</v>
      </c>
      <c r="C2605" t="s">
        <v>12014</v>
      </c>
      <c r="D2605" s="6">
        <v>44614</v>
      </c>
      <c r="E2605" t="s">
        <v>123</v>
      </c>
      <c r="F2605">
        <v>79</v>
      </c>
      <c r="G2605">
        <v>-3.8</v>
      </c>
      <c r="H2605">
        <v>75.2</v>
      </c>
      <c r="I2605" t="s">
        <v>12234</v>
      </c>
      <c r="J2605" t="s">
        <v>12422</v>
      </c>
      <c r="K2605" t="s">
        <v>12589</v>
      </c>
      <c r="L2605" t="s">
        <v>5663</v>
      </c>
      <c r="M2605" t="s">
        <v>5663</v>
      </c>
      <c r="N2605" t="s">
        <v>5663</v>
      </c>
      <c r="O2605" t="s">
        <v>5663</v>
      </c>
      <c r="P2605" t="s">
        <v>5663</v>
      </c>
      <c r="Q2605">
        <v>74.687901290599996</v>
      </c>
      <c r="R2605">
        <v>7394.1</v>
      </c>
      <c r="T2605" s="13">
        <v>1493.76</v>
      </c>
      <c r="U2605" s="13">
        <v>-283.81</v>
      </c>
      <c r="V2605" s="13">
        <v>71.7</v>
      </c>
      <c r="W2605" s="13">
        <v>5392.03</v>
      </c>
      <c r="X2605" s="13">
        <v>224.5</v>
      </c>
      <c r="Y2605" s="13">
        <v>7394.1</v>
      </c>
      <c r="Z2605" s="37">
        <f t="shared" si="61"/>
        <v>7394.1</v>
      </c>
      <c r="AB2605" s="7"/>
    </row>
    <row r="2606" spans="1:28" x14ac:dyDescent="0.25">
      <c r="A2606" t="s">
        <v>2164</v>
      </c>
      <c r="B2606">
        <v>210319</v>
      </c>
      <c r="C2606" t="s">
        <v>12015</v>
      </c>
      <c r="D2606" s="6">
        <v>44614</v>
      </c>
      <c r="E2606" t="s">
        <v>123</v>
      </c>
      <c r="F2606">
        <v>158</v>
      </c>
      <c r="G2606">
        <v>-7.26</v>
      </c>
      <c r="H2606">
        <v>150.74</v>
      </c>
      <c r="I2606" t="s">
        <v>12235</v>
      </c>
      <c r="J2606" t="s">
        <v>12423</v>
      </c>
      <c r="K2606" t="s">
        <v>12590</v>
      </c>
      <c r="L2606" t="s">
        <v>5663</v>
      </c>
      <c r="M2606" t="s">
        <v>5663</v>
      </c>
      <c r="N2606" t="s">
        <v>5663</v>
      </c>
      <c r="O2606" t="s">
        <v>5663</v>
      </c>
      <c r="P2606" t="s">
        <v>5663</v>
      </c>
      <c r="Q2606">
        <v>74.687901290599996</v>
      </c>
      <c r="R2606">
        <v>14788.2</v>
      </c>
      <c r="T2606" s="13">
        <v>2987.52</v>
      </c>
      <c r="U2606" s="13">
        <v>-542.23</v>
      </c>
      <c r="V2606" s="13">
        <v>71.7</v>
      </c>
      <c r="W2606" s="13">
        <v>10808.43</v>
      </c>
      <c r="X2606" s="13">
        <v>450.02</v>
      </c>
      <c r="Y2606" s="13">
        <v>14788.2</v>
      </c>
      <c r="Z2606" s="37">
        <f t="shared" si="61"/>
        <v>14788.2</v>
      </c>
      <c r="AB2606" s="7"/>
    </row>
    <row r="2607" spans="1:28" x14ac:dyDescent="0.25">
      <c r="A2607" t="s">
        <v>2164</v>
      </c>
      <c r="B2607">
        <v>210320</v>
      </c>
      <c r="C2607" t="s">
        <v>12016</v>
      </c>
      <c r="D2607" s="6">
        <v>44614</v>
      </c>
      <c r="E2607" t="s">
        <v>123</v>
      </c>
      <c r="F2607">
        <v>79</v>
      </c>
      <c r="G2607">
        <v>-3.8</v>
      </c>
      <c r="H2607">
        <v>75.2</v>
      </c>
      <c r="I2607" t="s">
        <v>12236</v>
      </c>
      <c r="J2607" t="s">
        <v>12424</v>
      </c>
      <c r="K2607" t="s">
        <v>12591</v>
      </c>
      <c r="L2607" t="s">
        <v>5663</v>
      </c>
      <c r="M2607" t="s">
        <v>5663</v>
      </c>
      <c r="N2607" t="s">
        <v>5663</v>
      </c>
      <c r="O2607" t="s">
        <v>5663</v>
      </c>
      <c r="P2607" t="s">
        <v>5663</v>
      </c>
      <c r="Q2607">
        <v>74.687901290599996</v>
      </c>
      <c r="R2607">
        <v>7394.1</v>
      </c>
      <c r="T2607" s="13">
        <v>1493.76</v>
      </c>
      <c r="U2607" s="13">
        <v>-283.81</v>
      </c>
      <c r="V2607" s="13">
        <v>71.7</v>
      </c>
      <c r="W2607" s="13">
        <v>5392.03</v>
      </c>
      <c r="X2607" s="13">
        <v>224.5</v>
      </c>
      <c r="Y2607" s="13">
        <v>7394.1</v>
      </c>
      <c r="Z2607" s="37">
        <f t="shared" si="61"/>
        <v>7394.1</v>
      </c>
      <c r="AB2607" s="7"/>
    </row>
    <row r="2608" spans="1:28" x14ac:dyDescent="0.25">
      <c r="A2608" t="s">
        <v>2164</v>
      </c>
      <c r="B2608">
        <v>210321</v>
      </c>
      <c r="C2608" t="s">
        <v>12017</v>
      </c>
      <c r="D2608" s="6">
        <v>44614</v>
      </c>
      <c r="E2608" t="s">
        <v>123</v>
      </c>
      <c r="F2608">
        <v>39</v>
      </c>
      <c r="G2608">
        <v>-2.0499999999999998</v>
      </c>
      <c r="H2608">
        <v>36.950000000000003</v>
      </c>
      <c r="I2608" t="s">
        <v>12237</v>
      </c>
      <c r="J2608" t="s">
        <v>11658</v>
      </c>
      <c r="K2608" t="s">
        <v>11659</v>
      </c>
      <c r="L2608" t="s">
        <v>5663</v>
      </c>
      <c r="M2608" t="s">
        <v>5663</v>
      </c>
      <c r="N2608" t="s">
        <v>5663</v>
      </c>
      <c r="O2608" t="s">
        <v>5663</v>
      </c>
      <c r="P2608" t="s">
        <v>5663</v>
      </c>
      <c r="Q2608">
        <v>74.687901290599996</v>
      </c>
      <c r="R2608">
        <v>3659.71</v>
      </c>
      <c r="T2608" s="13">
        <v>746.88</v>
      </c>
      <c r="U2608" s="13">
        <v>-153.11000000000001</v>
      </c>
      <c r="V2608" s="13">
        <v>71.7</v>
      </c>
      <c r="W2608" s="13">
        <v>2649.41</v>
      </c>
      <c r="X2608" s="13">
        <v>110.31</v>
      </c>
      <c r="Y2608" s="13">
        <v>3659.71</v>
      </c>
      <c r="Z2608" s="37">
        <f t="shared" si="61"/>
        <v>3659.71</v>
      </c>
      <c r="AB2608" s="7"/>
    </row>
    <row r="2609" spans="1:32" x14ac:dyDescent="0.25">
      <c r="A2609" t="s">
        <v>2164</v>
      </c>
      <c r="B2609">
        <v>210323</v>
      </c>
      <c r="C2609" t="s">
        <v>12018</v>
      </c>
      <c r="D2609" s="6">
        <v>44615</v>
      </c>
      <c r="E2609" t="s">
        <v>123</v>
      </c>
      <c r="F2609">
        <v>99</v>
      </c>
      <c r="G2609">
        <v>-4.67</v>
      </c>
      <c r="H2609">
        <v>94.33</v>
      </c>
      <c r="I2609" t="s">
        <v>12238</v>
      </c>
      <c r="J2609" t="s">
        <v>12425</v>
      </c>
      <c r="K2609" t="s">
        <v>12592</v>
      </c>
      <c r="L2609" t="s">
        <v>5663</v>
      </c>
      <c r="M2609" t="s">
        <v>5663</v>
      </c>
      <c r="N2609" t="s">
        <v>5663</v>
      </c>
      <c r="O2609" t="s">
        <v>5663</v>
      </c>
      <c r="P2609" t="s">
        <v>5663</v>
      </c>
      <c r="Q2609">
        <v>74.612624678000003</v>
      </c>
      <c r="R2609">
        <v>7386.65</v>
      </c>
      <c r="T2609" s="13">
        <v>0</v>
      </c>
      <c r="U2609" s="13">
        <v>-348.45000000000022</v>
      </c>
      <c r="V2609" s="13">
        <v>71.959999999999994</v>
      </c>
      <c r="W2609" s="13">
        <v>6787.9</v>
      </c>
      <c r="X2609" s="13">
        <v>250.3</v>
      </c>
      <c r="Y2609" s="13">
        <v>7386.65</v>
      </c>
      <c r="Z2609" s="37">
        <f t="shared" si="61"/>
        <v>7386.65</v>
      </c>
      <c r="AB2609" s="7"/>
    </row>
    <row r="2610" spans="1:32" x14ac:dyDescent="0.25">
      <c r="A2610" t="s">
        <v>2164</v>
      </c>
      <c r="B2610">
        <v>210325</v>
      </c>
      <c r="C2610" t="s">
        <v>12019</v>
      </c>
      <c r="D2610" s="6">
        <v>44615</v>
      </c>
      <c r="E2610" t="s">
        <v>123</v>
      </c>
      <c r="F2610">
        <v>79</v>
      </c>
      <c r="G2610">
        <v>-3.8</v>
      </c>
      <c r="H2610">
        <v>75.2</v>
      </c>
      <c r="I2610" t="s">
        <v>12239</v>
      </c>
      <c r="J2610" t="s">
        <v>12351</v>
      </c>
      <c r="K2610" t="s">
        <v>12518</v>
      </c>
      <c r="L2610" t="s">
        <v>5663</v>
      </c>
      <c r="M2610" t="s">
        <v>5663</v>
      </c>
      <c r="N2610" t="s">
        <v>5663</v>
      </c>
      <c r="O2610" t="s">
        <v>5663</v>
      </c>
      <c r="P2610" t="s">
        <v>5663</v>
      </c>
      <c r="Q2610">
        <v>74.612624678000003</v>
      </c>
      <c r="R2610">
        <v>7386.65</v>
      </c>
      <c r="T2610" s="13">
        <v>1492.25</v>
      </c>
      <c r="U2610" s="13">
        <v>-283.52999999999997</v>
      </c>
      <c r="V2610" s="13">
        <v>71.959999999999994</v>
      </c>
      <c r="W2610" s="13">
        <v>5411.33</v>
      </c>
      <c r="X2610" s="13">
        <v>199.54</v>
      </c>
      <c r="Y2610" s="13">
        <v>7386.65</v>
      </c>
      <c r="Z2610" s="37">
        <f t="shared" si="61"/>
        <v>7386.65</v>
      </c>
      <c r="AB2610" s="7"/>
    </row>
    <row r="2611" spans="1:32" x14ac:dyDescent="0.25">
      <c r="A2611" t="s">
        <v>2164</v>
      </c>
      <c r="B2611">
        <v>210326</v>
      </c>
      <c r="C2611" t="s">
        <v>12020</v>
      </c>
      <c r="D2611" s="6">
        <v>44615</v>
      </c>
      <c r="E2611" t="s">
        <v>123</v>
      </c>
      <c r="F2611">
        <v>79</v>
      </c>
      <c r="G2611">
        <v>-3.8</v>
      </c>
      <c r="H2611">
        <v>75.2</v>
      </c>
      <c r="I2611" t="s">
        <v>12240</v>
      </c>
      <c r="J2611" t="s">
        <v>11493</v>
      </c>
      <c r="K2611" t="s">
        <v>11494</v>
      </c>
      <c r="L2611" t="s">
        <v>5663</v>
      </c>
      <c r="M2611" t="s">
        <v>5663</v>
      </c>
      <c r="N2611" t="s">
        <v>5663</v>
      </c>
      <c r="O2611" t="s">
        <v>5663</v>
      </c>
      <c r="P2611" t="s">
        <v>5663</v>
      </c>
      <c r="Q2611">
        <v>74.612624678000003</v>
      </c>
      <c r="R2611">
        <v>7386.65</v>
      </c>
      <c r="T2611" s="13">
        <v>1492.25</v>
      </c>
      <c r="U2611" s="13">
        <v>-283.52999999999997</v>
      </c>
      <c r="V2611" s="13">
        <v>71.959999999999994</v>
      </c>
      <c r="W2611" s="13">
        <v>5411.33</v>
      </c>
      <c r="X2611" s="13">
        <v>199.54</v>
      </c>
      <c r="Y2611" s="13">
        <v>7386.65</v>
      </c>
      <c r="Z2611" s="37">
        <f t="shared" ref="Z2611:Z2674" si="62">+W2611+X2611-U2611+T2611</f>
        <v>7386.65</v>
      </c>
      <c r="AB2611" s="7"/>
    </row>
    <row r="2612" spans="1:32" x14ac:dyDescent="0.25">
      <c r="A2612" t="s">
        <v>2164</v>
      </c>
      <c r="B2612">
        <v>210327</v>
      </c>
      <c r="C2612" t="s">
        <v>12021</v>
      </c>
      <c r="D2612" s="6">
        <v>44615</v>
      </c>
      <c r="E2612" t="s">
        <v>123</v>
      </c>
      <c r="F2612">
        <v>20</v>
      </c>
      <c r="G2612">
        <v>-1.23</v>
      </c>
      <c r="H2612">
        <v>18.77</v>
      </c>
      <c r="I2612" t="s">
        <v>12241</v>
      </c>
      <c r="J2612" t="s">
        <v>12426</v>
      </c>
      <c r="K2612" t="s">
        <v>12593</v>
      </c>
      <c r="L2612" t="s">
        <v>5663</v>
      </c>
      <c r="M2612" t="s">
        <v>5663</v>
      </c>
      <c r="N2612" t="s">
        <v>5663</v>
      </c>
      <c r="O2612" t="s">
        <v>5663</v>
      </c>
      <c r="P2612" t="s">
        <v>5663</v>
      </c>
      <c r="Q2612">
        <v>74.612624678000003</v>
      </c>
      <c r="R2612">
        <v>1492.25</v>
      </c>
      <c r="T2612" s="13">
        <v>0</v>
      </c>
      <c r="U2612" s="13">
        <v>-91.77</v>
      </c>
      <c r="V2612" s="13">
        <v>71.959999999999994</v>
      </c>
      <c r="W2612" s="13">
        <v>1350.67</v>
      </c>
      <c r="X2612" s="13">
        <v>49.81</v>
      </c>
      <c r="Y2612" s="13">
        <v>1492.25</v>
      </c>
      <c r="Z2612" s="37">
        <f t="shared" si="62"/>
        <v>1492.25</v>
      </c>
      <c r="AB2612" s="7"/>
    </row>
    <row r="2613" spans="1:32" x14ac:dyDescent="0.25">
      <c r="A2613" t="s">
        <v>2164</v>
      </c>
      <c r="B2613">
        <v>210328</v>
      </c>
      <c r="C2613" t="s">
        <v>12022</v>
      </c>
      <c r="D2613" s="6">
        <v>44615</v>
      </c>
      <c r="E2613" t="s">
        <v>123</v>
      </c>
      <c r="F2613">
        <v>20</v>
      </c>
      <c r="G2613">
        <v>-1.23</v>
      </c>
      <c r="H2613">
        <v>18.77</v>
      </c>
      <c r="I2613" t="s">
        <v>12242</v>
      </c>
      <c r="J2613" t="s">
        <v>12427</v>
      </c>
      <c r="K2613" t="s">
        <v>12594</v>
      </c>
      <c r="L2613" t="s">
        <v>5663</v>
      </c>
      <c r="M2613" t="s">
        <v>5663</v>
      </c>
      <c r="N2613" t="s">
        <v>5663</v>
      </c>
      <c r="O2613" t="s">
        <v>5663</v>
      </c>
      <c r="P2613" t="s">
        <v>5663</v>
      </c>
      <c r="Q2613">
        <v>74.612624678000003</v>
      </c>
      <c r="R2613">
        <v>1492.25</v>
      </c>
      <c r="T2613" s="13">
        <v>0</v>
      </c>
      <c r="U2613" s="13">
        <v>-91.77</v>
      </c>
      <c r="V2613" s="13">
        <v>71.959999999999994</v>
      </c>
      <c r="W2613" s="13">
        <v>1350.67</v>
      </c>
      <c r="X2613" s="13">
        <v>49.81</v>
      </c>
      <c r="Y2613" s="13">
        <v>1492.25</v>
      </c>
      <c r="Z2613" s="37">
        <f t="shared" si="62"/>
        <v>1492.25</v>
      </c>
      <c r="AB2613" s="7"/>
    </row>
    <row r="2614" spans="1:32" x14ac:dyDescent="0.25">
      <c r="A2614" t="s">
        <v>2164</v>
      </c>
      <c r="B2614">
        <v>210329</v>
      </c>
      <c r="C2614" t="s">
        <v>12023</v>
      </c>
      <c r="D2614" s="6">
        <v>44615</v>
      </c>
      <c r="E2614" t="s">
        <v>123</v>
      </c>
      <c r="F2614">
        <v>79</v>
      </c>
      <c r="G2614">
        <v>-3.8</v>
      </c>
      <c r="H2614">
        <v>75.2</v>
      </c>
      <c r="I2614" t="s">
        <v>12243</v>
      </c>
      <c r="J2614" t="s">
        <v>12428</v>
      </c>
      <c r="K2614" t="s">
        <v>12595</v>
      </c>
      <c r="L2614" t="s">
        <v>5663</v>
      </c>
      <c r="M2614" t="s">
        <v>5663</v>
      </c>
      <c r="N2614" t="s">
        <v>5663</v>
      </c>
      <c r="O2614" t="s">
        <v>5663</v>
      </c>
      <c r="P2614" t="s">
        <v>5663</v>
      </c>
      <c r="Q2614">
        <v>74.612624678000003</v>
      </c>
      <c r="R2614">
        <v>7386.65</v>
      </c>
      <c r="T2614" s="13">
        <v>1492.25</v>
      </c>
      <c r="U2614" s="13">
        <v>-283.52999999999997</v>
      </c>
      <c r="V2614" s="13">
        <v>71.959999999999994</v>
      </c>
      <c r="W2614" s="13">
        <v>5411.33</v>
      </c>
      <c r="X2614" s="13">
        <v>199.54</v>
      </c>
      <c r="Y2614" s="13">
        <v>7386.65</v>
      </c>
      <c r="Z2614" s="37">
        <f t="shared" si="62"/>
        <v>7386.65</v>
      </c>
      <c r="AB2614" s="7"/>
    </row>
    <row r="2615" spans="1:32" x14ac:dyDescent="0.25">
      <c r="A2615" t="s">
        <v>2164</v>
      </c>
      <c r="B2615">
        <v>210330</v>
      </c>
      <c r="C2615" t="s">
        <v>12024</v>
      </c>
      <c r="D2615" s="6">
        <v>44615</v>
      </c>
      <c r="E2615" t="s">
        <v>123</v>
      </c>
      <c r="F2615">
        <v>20</v>
      </c>
      <c r="G2615">
        <v>-1.23</v>
      </c>
      <c r="H2615">
        <v>18.77</v>
      </c>
      <c r="I2615" t="s">
        <v>12244</v>
      </c>
      <c r="J2615" t="s">
        <v>12429</v>
      </c>
      <c r="K2615" t="s">
        <v>12596</v>
      </c>
      <c r="L2615" t="s">
        <v>5663</v>
      </c>
      <c r="M2615" t="s">
        <v>5663</v>
      </c>
      <c r="N2615" t="s">
        <v>5663</v>
      </c>
      <c r="O2615" t="s">
        <v>5663</v>
      </c>
      <c r="P2615" t="s">
        <v>5663</v>
      </c>
      <c r="Q2615">
        <v>74.612624678000003</v>
      </c>
      <c r="R2615">
        <v>1492.25</v>
      </c>
      <c r="T2615" s="13">
        <v>0</v>
      </c>
      <c r="U2615" s="13">
        <v>-91.77</v>
      </c>
      <c r="V2615" s="13">
        <v>71.959999999999994</v>
      </c>
      <c r="W2615" s="13">
        <v>1350.67</v>
      </c>
      <c r="X2615" s="13">
        <v>49.81</v>
      </c>
      <c r="Y2615" s="13">
        <v>1492.25</v>
      </c>
      <c r="Z2615" s="37">
        <f t="shared" si="62"/>
        <v>1492.25</v>
      </c>
      <c r="AB2615" s="7"/>
    </row>
    <row r="2616" spans="1:32" x14ac:dyDescent="0.25">
      <c r="A2616" t="s">
        <v>2164</v>
      </c>
      <c r="B2616">
        <v>210331</v>
      </c>
      <c r="C2616" t="s">
        <v>12025</v>
      </c>
      <c r="D2616" s="6">
        <v>44616</v>
      </c>
      <c r="E2616" t="s">
        <v>123</v>
      </c>
      <c r="F2616">
        <v>89</v>
      </c>
      <c r="G2616">
        <v>-4.24</v>
      </c>
      <c r="H2616">
        <v>84.76</v>
      </c>
      <c r="I2616" t="s">
        <v>12245</v>
      </c>
      <c r="J2616" t="s">
        <v>12430</v>
      </c>
      <c r="K2616" t="s">
        <v>12597</v>
      </c>
      <c r="L2616" t="s">
        <v>5663</v>
      </c>
      <c r="M2616" t="s">
        <v>5663</v>
      </c>
      <c r="N2616" t="s">
        <v>5663</v>
      </c>
      <c r="O2616" t="s">
        <v>5663</v>
      </c>
      <c r="P2616" t="s">
        <v>5663</v>
      </c>
      <c r="Q2616">
        <v>75.666542233900003</v>
      </c>
      <c r="R2616">
        <v>7490.99</v>
      </c>
      <c r="T2616" s="13">
        <v>756.67</v>
      </c>
      <c r="U2616" s="13">
        <v>-320.81999999999977</v>
      </c>
      <c r="V2616" s="13">
        <v>71.89</v>
      </c>
      <c r="W2616" s="13">
        <v>6093.41</v>
      </c>
      <c r="X2616" s="13">
        <v>320.08999999999997</v>
      </c>
      <c r="Y2616" s="13">
        <v>7490.99</v>
      </c>
      <c r="Z2616" s="37">
        <f t="shared" si="62"/>
        <v>7490.99</v>
      </c>
      <c r="AB2616" s="7"/>
    </row>
    <row r="2617" spans="1:32" x14ac:dyDescent="0.25">
      <c r="A2617" t="s">
        <v>2164</v>
      </c>
      <c r="B2617">
        <v>210332</v>
      </c>
      <c r="C2617" t="s">
        <v>12026</v>
      </c>
      <c r="D2617" s="6">
        <v>44616</v>
      </c>
      <c r="E2617" t="s">
        <v>123</v>
      </c>
      <c r="F2617">
        <v>99</v>
      </c>
      <c r="G2617">
        <v>-4.67</v>
      </c>
      <c r="H2617">
        <v>94.33</v>
      </c>
      <c r="I2617" t="s">
        <v>12246</v>
      </c>
      <c r="J2617" t="s">
        <v>12431</v>
      </c>
      <c r="K2617" t="s">
        <v>12598</v>
      </c>
      <c r="L2617" t="s">
        <v>5663</v>
      </c>
      <c r="M2617" t="s">
        <v>5663</v>
      </c>
      <c r="N2617" t="s">
        <v>5663</v>
      </c>
      <c r="O2617" t="s">
        <v>5663</v>
      </c>
      <c r="P2617" t="s">
        <v>5663</v>
      </c>
      <c r="Q2617">
        <v>75.666542233900003</v>
      </c>
      <c r="R2617">
        <v>7490.99</v>
      </c>
      <c r="T2617" s="13">
        <v>0</v>
      </c>
      <c r="U2617" s="13">
        <v>-353.37</v>
      </c>
      <c r="V2617" s="13">
        <v>71.89</v>
      </c>
      <c r="W2617" s="13">
        <v>6781.39</v>
      </c>
      <c r="X2617" s="13">
        <v>356.23</v>
      </c>
      <c r="Y2617" s="13">
        <v>7490.99</v>
      </c>
      <c r="Z2617" s="37">
        <f t="shared" si="62"/>
        <v>7490.9900000000007</v>
      </c>
      <c r="AB2617" s="7"/>
    </row>
    <row r="2618" spans="1:32" x14ac:dyDescent="0.25">
      <c r="A2618" t="s">
        <v>2164</v>
      </c>
      <c r="B2618">
        <v>210333</v>
      </c>
      <c r="C2618" t="s">
        <v>12027</v>
      </c>
      <c r="D2618" s="6">
        <v>44616</v>
      </c>
      <c r="E2618" t="s">
        <v>123</v>
      </c>
      <c r="F2618">
        <v>40</v>
      </c>
      <c r="G2618">
        <v>-2.1</v>
      </c>
      <c r="H2618">
        <v>37.9</v>
      </c>
      <c r="I2618" t="s">
        <v>12247</v>
      </c>
      <c r="J2618" t="s">
        <v>12432</v>
      </c>
      <c r="K2618" t="s">
        <v>12599</v>
      </c>
      <c r="L2618" t="s">
        <v>5663</v>
      </c>
      <c r="M2618" t="s">
        <v>5663</v>
      </c>
      <c r="N2618" t="s">
        <v>5663</v>
      </c>
      <c r="O2618" t="s">
        <v>5663</v>
      </c>
      <c r="P2618" t="s">
        <v>5663</v>
      </c>
      <c r="Q2618">
        <v>75.666542233900003</v>
      </c>
      <c r="R2618">
        <v>3026.66</v>
      </c>
      <c r="T2618" s="13">
        <v>0</v>
      </c>
      <c r="U2618" s="13">
        <v>-158.88999999999979</v>
      </c>
      <c r="V2618" s="13">
        <v>71.89</v>
      </c>
      <c r="W2618" s="13">
        <v>2724.64</v>
      </c>
      <c r="X2618" s="13">
        <v>143.13</v>
      </c>
      <c r="Y2618" s="13">
        <v>3026.66</v>
      </c>
      <c r="Z2618" s="37">
        <f t="shared" si="62"/>
        <v>3026.66</v>
      </c>
      <c r="AB2618" s="7"/>
    </row>
    <row r="2619" spans="1:32" x14ac:dyDescent="0.25">
      <c r="A2619" t="s">
        <v>2164</v>
      </c>
      <c r="B2619">
        <v>210336</v>
      </c>
      <c r="C2619" t="s">
        <v>12028</v>
      </c>
      <c r="D2619" s="6">
        <v>44616</v>
      </c>
      <c r="E2619" t="s">
        <v>123</v>
      </c>
      <c r="F2619">
        <v>20</v>
      </c>
      <c r="G2619">
        <v>-1.23</v>
      </c>
      <c r="H2619">
        <v>18.77</v>
      </c>
      <c r="I2619" t="s">
        <v>12248</v>
      </c>
      <c r="J2619" t="s">
        <v>12432</v>
      </c>
      <c r="K2619" t="s">
        <v>12599</v>
      </c>
      <c r="L2619" t="s">
        <v>5663</v>
      </c>
      <c r="M2619" t="s">
        <v>5663</v>
      </c>
      <c r="N2619" t="s">
        <v>5663</v>
      </c>
      <c r="O2619" t="s">
        <v>5663</v>
      </c>
      <c r="P2619" t="s">
        <v>5663</v>
      </c>
      <c r="Q2619">
        <v>75.666542233900003</v>
      </c>
      <c r="R2619">
        <v>1513.33</v>
      </c>
      <c r="T2619" s="13">
        <v>0</v>
      </c>
      <c r="U2619" s="13">
        <v>-93.07</v>
      </c>
      <c r="V2619" s="13">
        <v>71.89</v>
      </c>
      <c r="W2619" s="13">
        <v>1349.38</v>
      </c>
      <c r="X2619" s="13">
        <v>70.88</v>
      </c>
      <c r="Y2619" s="13">
        <v>1513.33</v>
      </c>
      <c r="Z2619" s="37">
        <f t="shared" si="62"/>
        <v>1513.3300000000002</v>
      </c>
      <c r="AB2619" s="7"/>
      <c r="AC2619" s="7"/>
      <c r="AD2619" s="7"/>
      <c r="AE2619" s="7"/>
      <c r="AF2619" s="7"/>
    </row>
    <row r="2620" spans="1:32" x14ac:dyDescent="0.25">
      <c r="A2620" t="s">
        <v>2164</v>
      </c>
      <c r="B2620" t="s">
        <v>12089</v>
      </c>
      <c r="C2620" t="s">
        <v>12029</v>
      </c>
      <c r="D2620" s="6">
        <v>44616</v>
      </c>
      <c r="E2620" t="s">
        <v>123</v>
      </c>
      <c r="F2620">
        <v>265</v>
      </c>
      <c r="G2620">
        <v>-11.93</v>
      </c>
      <c r="H2620">
        <v>253.07</v>
      </c>
      <c r="I2620" t="s">
        <v>12249</v>
      </c>
      <c r="J2620" t="s">
        <v>249</v>
      </c>
      <c r="K2620" t="s">
        <v>250</v>
      </c>
      <c r="L2620" t="s">
        <v>5663</v>
      </c>
      <c r="M2620" t="s">
        <v>5663</v>
      </c>
      <c r="N2620" t="s">
        <v>5663</v>
      </c>
      <c r="O2620" t="s">
        <v>5663</v>
      </c>
      <c r="P2620" t="s">
        <v>5663</v>
      </c>
      <c r="Q2620">
        <v>75.666542233900003</v>
      </c>
      <c r="R2620">
        <v>20051.63</v>
      </c>
      <c r="T2620" s="13">
        <v>0</v>
      </c>
      <c r="U2620" s="13">
        <v>-902.7</v>
      </c>
      <c r="V2620" s="13">
        <v>71.89</v>
      </c>
      <c r="W2620" s="13">
        <v>18193.23</v>
      </c>
      <c r="X2620" s="13">
        <v>955.7</v>
      </c>
      <c r="Y2620" s="13">
        <v>20051.63</v>
      </c>
      <c r="Z2620" s="37">
        <f t="shared" si="62"/>
        <v>20051.63</v>
      </c>
      <c r="AB2620" s="7"/>
      <c r="AC2620" s="7"/>
      <c r="AD2620" s="7"/>
      <c r="AE2620" s="7"/>
      <c r="AF2620" s="7"/>
    </row>
    <row r="2621" spans="1:32" x14ac:dyDescent="0.25">
      <c r="A2621" t="s">
        <v>2164</v>
      </c>
      <c r="B2621">
        <v>210337</v>
      </c>
      <c r="C2621" t="s">
        <v>12030</v>
      </c>
      <c r="D2621" s="6">
        <v>44616</v>
      </c>
      <c r="E2621" t="s">
        <v>123</v>
      </c>
      <c r="F2621">
        <v>79</v>
      </c>
      <c r="G2621">
        <v>-3.8</v>
      </c>
      <c r="H2621">
        <v>75.2</v>
      </c>
      <c r="I2621" t="s">
        <v>12250</v>
      </c>
      <c r="J2621" t="s">
        <v>12433</v>
      </c>
      <c r="K2621" t="s">
        <v>12600</v>
      </c>
      <c r="L2621" t="s">
        <v>5663</v>
      </c>
      <c r="M2621" t="s">
        <v>5663</v>
      </c>
      <c r="N2621" t="s">
        <v>5663</v>
      </c>
      <c r="O2621" t="s">
        <v>5663</v>
      </c>
      <c r="P2621" t="s">
        <v>5663</v>
      </c>
      <c r="Q2621">
        <v>75.666542233900003</v>
      </c>
      <c r="R2621">
        <v>7490.99</v>
      </c>
      <c r="T2621" s="13">
        <v>1513.33</v>
      </c>
      <c r="U2621" s="13">
        <v>-287.52999999999997</v>
      </c>
      <c r="V2621" s="13">
        <v>71.89</v>
      </c>
      <c r="W2621" s="13">
        <v>5406.14</v>
      </c>
      <c r="X2621" s="13">
        <v>283.99</v>
      </c>
      <c r="Y2621" s="13">
        <v>7490.99</v>
      </c>
      <c r="Z2621" s="37">
        <f t="shared" si="62"/>
        <v>7490.99</v>
      </c>
      <c r="AB2621" s="7"/>
      <c r="AC2621" s="7"/>
      <c r="AD2621" s="7"/>
      <c r="AE2621" s="7"/>
      <c r="AF2621" s="7"/>
    </row>
    <row r="2622" spans="1:32" x14ac:dyDescent="0.25">
      <c r="A2622" t="s">
        <v>2164</v>
      </c>
      <c r="B2622">
        <v>210338</v>
      </c>
      <c r="C2622" t="s">
        <v>12031</v>
      </c>
      <c r="D2622" s="6">
        <v>44616</v>
      </c>
      <c r="E2622" t="s">
        <v>123</v>
      </c>
      <c r="F2622">
        <v>20</v>
      </c>
      <c r="G2622">
        <v>-1.23</v>
      </c>
      <c r="H2622">
        <v>18.77</v>
      </c>
      <c r="I2622" t="s">
        <v>12251</v>
      </c>
      <c r="J2622" t="s">
        <v>12434</v>
      </c>
      <c r="K2622" t="s">
        <v>12601</v>
      </c>
      <c r="L2622" t="s">
        <v>5663</v>
      </c>
      <c r="M2622" t="s">
        <v>5663</v>
      </c>
      <c r="N2622" t="s">
        <v>5663</v>
      </c>
      <c r="O2622" t="s">
        <v>5663</v>
      </c>
      <c r="P2622" t="s">
        <v>5663</v>
      </c>
      <c r="Q2622">
        <v>75.666542233900003</v>
      </c>
      <c r="R2622">
        <v>1513.33</v>
      </c>
      <c r="T2622" s="13">
        <v>0</v>
      </c>
      <c r="U2622" s="13">
        <v>-93.07</v>
      </c>
      <c r="V2622" s="13">
        <v>71.89</v>
      </c>
      <c r="W2622" s="13">
        <v>1349.38</v>
      </c>
      <c r="X2622" s="13">
        <v>70.88</v>
      </c>
      <c r="Y2622" s="13">
        <v>1513.33</v>
      </c>
      <c r="Z2622" s="37">
        <f t="shared" si="62"/>
        <v>1513.3300000000002</v>
      </c>
      <c r="AB2622" s="7"/>
      <c r="AC2622" s="7"/>
      <c r="AD2622" s="7"/>
      <c r="AE2622" s="7"/>
      <c r="AF2622" s="7"/>
    </row>
    <row r="2623" spans="1:32" x14ac:dyDescent="0.25">
      <c r="A2623" t="s">
        <v>2164</v>
      </c>
      <c r="B2623">
        <v>210339</v>
      </c>
      <c r="C2623" t="s">
        <v>12032</v>
      </c>
      <c r="D2623" s="6">
        <v>44617</v>
      </c>
      <c r="E2623" t="s">
        <v>123</v>
      </c>
      <c r="F2623">
        <v>79</v>
      </c>
      <c r="G2623">
        <v>-3.8</v>
      </c>
      <c r="H2623">
        <v>75.2</v>
      </c>
      <c r="I2623" t="s">
        <v>12252</v>
      </c>
      <c r="J2623" t="s">
        <v>12435</v>
      </c>
      <c r="K2623" t="s">
        <v>12602</v>
      </c>
      <c r="L2623" t="s">
        <v>5663</v>
      </c>
      <c r="M2623" t="s">
        <v>5663</v>
      </c>
      <c r="N2623" t="s">
        <v>5663</v>
      </c>
      <c r="O2623" t="s">
        <v>5663</v>
      </c>
      <c r="P2623" t="s">
        <v>5663</v>
      </c>
      <c r="Q2623">
        <v>75.0945202236</v>
      </c>
      <c r="R2623">
        <v>7434.36</v>
      </c>
      <c r="T2623" s="13">
        <v>1501.89</v>
      </c>
      <c r="U2623" s="13">
        <v>-285.37</v>
      </c>
      <c r="V2623" s="13">
        <v>72.099999999999994</v>
      </c>
      <c r="W2623" s="13">
        <v>5421.88</v>
      </c>
      <c r="X2623" s="13">
        <v>225.22</v>
      </c>
      <c r="Y2623" s="13">
        <v>7434.36</v>
      </c>
      <c r="Z2623" s="37">
        <f t="shared" si="62"/>
        <v>7434.3600000000006</v>
      </c>
      <c r="AB2623" s="7"/>
      <c r="AC2623" s="7"/>
      <c r="AD2623" s="7"/>
      <c r="AE2623" s="7"/>
      <c r="AF2623" s="7"/>
    </row>
    <row r="2624" spans="1:32" x14ac:dyDescent="0.25">
      <c r="A2624" t="s">
        <v>2164</v>
      </c>
      <c r="B2624">
        <v>210341</v>
      </c>
      <c r="C2624" t="s">
        <v>12033</v>
      </c>
      <c r="D2624" s="6">
        <v>44617</v>
      </c>
      <c r="E2624" t="s">
        <v>123</v>
      </c>
      <c r="F2624">
        <v>79</v>
      </c>
      <c r="G2624">
        <v>-3.8</v>
      </c>
      <c r="H2624">
        <v>75.2</v>
      </c>
      <c r="I2624" t="s">
        <v>12253</v>
      </c>
      <c r="J2624" t="s">
        <v>12436</v>
      </c>
      <c r="K2624" t="s">
        <v>12603</v>
      </c>
      <c r="L2624" t="s">
        <v>5663</v>
      </c>
      <c r="M2624" t="s">
        <v>5663</v>
      </c>
      <c r="N2624" t="s">
        <v>5663</v>
      </c>
      <c r="O2624" t="s">
        <v>5663</v>
      </c>
      <c r="P2624" t="s">
        <v>5663</v>
      </c>
      <c r="Q2624">
        <v>75.0945202236</v>
      </c>
      <c r="R2624">
        <v>7434.36</v>
      </c>
      <c r="T2624" s="13">
        <v>1501.89</v>
      </c>
      <c r="U2624" s="13">
        <v>-285.37</v>
      </c>
      <c r="V2624" s="13">
        <v>72.099999999999994</v>
      </c>
      <c r="W2624" s="13">
        <v>5421.88</v>
      </c>
      <c r="X2624" s="13">
        <v>225.22</v>
      </c>
      <c r="Y2624" s="13">
        <v>7434.36</v>
      </c>
      <c r="Z2624" s="37">
        <f t="shared" si="62"/>
        <v>7434.3600000000006</v>
      </c>
      <c r="AB2624" s="7"/>
      <c r="AC2624" s="7"/>
      <c r="AD2624" s="7"/>
      <c r="AE2624" s="7"/>
      <c r="AF2624" s="7"/>
    </row>
    <row r="2625" spans="1:32" x14ac:dyDescent="0.25">
      <c r="A2625" t="s">
        <v>2164</v>
      </c>
      <c r="B2625">
        <v>210342</v>
      </c>
      <c r="C2625" t="s">
        <v>12034</v>
      </c>
      <c r="D2625" s="6">
        <v>44617</v>
      </c>
      <c r="E2625" t="s">
        <v>123</v>
      </c>
      <c r="F2625">
        <v>40</v>
      </c>
      <c r="G2625">
        <v>-2.1</v>
      </c>
      <c r="H2625">
        <v>37.9</v>
      </c>
      <c r="I2625" t="s">
        <v>12254</v>
      </c>
      <c r="J2625" t="s">
        <v>12437</v>
      </c>
      <c r="K2625" t="s">
        <v>12604</v>
      </c>
      <c r="L2625" t="s">
        <v>5663</v>
      </c>
      <c r="M2625" t="s">
        <v>5663</v>
      </c>
      <c r="N2625" t="s">
        <v>5663</v>
      </c>
      <c r="O2625" t="s">
        <v>5663</v>
      </c>
      <c r="P2625" t="s">
        <v>5663</v>
      </c>
      <c r="Q2625">
        <v>75.0945202236</v>
      </c>
      <c r="R2625">
        <v>3003.78</v>
      </c>
      <c r="T2625" s="13">
        <v>0</v>
      </c>
      <c r="U2625" s="13">
        <v>-157.69999999999999</v>
      </c>
      <c r="V2625" s="13">
        <v>72.099999999999994</v>
      </c>
      <c r="W2625" s="13">
        <v>2732.57</v>
      </c>
      <c r="X2625" s="13">
        <v>113.51</v>
      </c>
      <c r="Y2625" s="13">
        <v>3003.78</v>
      </c>
      <c r="Z2625" s="37">
        <f t="shared" si="62"/>
        <v>3003.78</v>
      </c>
      <c r="AB2625" s="7"/>
      <c r="AC2625" s="7"/>
      <c r="AD2625" s="7"/>
      <c r="AE2625" s="7"/>
      <c r="AF2625" s="7"/>
    </row>
    <row r="2626" spans="1:32" x14ac:dyDescent="0.25">
      <c r="A2626" t="s">
        <v>2164</v>
      </c>
      <c r="B2626">
        <v>210344</v>
      </c>
      <c r="C2626" t="s">
        <v>12035</v>
      </c>
      <c r="D2626" s="6">
        <v>44617</v>
      </c>
      <c r="E2626" t="s">
        <v>123</v>
      </c>
      <c r="F2626">
        <v>79</v>
      </c>
      <c r="G2626">
        <v>-3.8</v>
      </c>
      <c r="H2626">
        <v>75.2</v>
      </c>
      <c r="I2626" t="s">
        <v>12255</v>
      </c>
      <c r="J2626" t="s">
        <v>12438</v>
      </c>
      <c r="K2626" t="s">
        <v>12605</v>
      </c>
      <c r="L2626" t="s">
        <v>5663</v>
      </c>
      <c r="M2626" t="s">
        <v>5663</v>
      </c>
      <c r="N2626" t="s">
        <v>5663</v>
      </c>
      <c r="O2626" t="s">
        <v>5663</v>
      </c>
      <c r="P2626" t="s">
        <v>5663</v>
      </c>
      <c r="Q2626">
        <v>75.0945202236</v>
      </c>
      <c r="R2626">
        <v>7434.36</v>
      </c>
      <c r="T2626" s="13">
        <v>1501.89</v>
      </c>
      <c r="U2626" s="13">
        <v>-285.37</v>
      </c>
      <c r="V2626" s="13">
        <v>72.099999999999994</v>
      </c>
      <c r="W2626" s="13">
        <v>5421.88</v>
      </c>
      <c r="X2626" s="13">
        <v>225.22</v>
      </c>
      <c r="Y2626" s="13">
        <v>7434.36</v>
      </c>
      <c r="Z2626" s="37">
        <f t="shared" si="62"/>
        <v>7434.3600000000006</v>
      </c>
      <c r="AB2626" s="7"/>
      <c r="AC2626" s="7"/>
      <c r="AD2626" s="7"/>
      <c r="AE2626" s="7"/>
      <c r="AF2626" s="7"/>
    </row>
    <row r="2627" spans="1:32" x14ac:dyDescent="0.25">
      <c r="A2627" t="s">
        <v>2164</v>
      </c>
      <c r="B2627">
        <v>210345</v>
      </c>
      <c r="C2627" t="s">
        <v>12036</v>
      </c>
      <c r="D2627" s="6">
        <v>44617</v>
      </c>
      <c r="E2627" t="s">
        <v>123</v>
      </c>
      <c r="F2627">
        <v>20</v>
      </c>
      <c r="G2627">
        <v>-1.23</v>
      </c>
      <c r="H2627">
        <v>18.77</v>
      </c>
      <c r="I2627" t="s">
        <v>12256</v>
      </c>
      <c r="J2627" t="s">
        <v>12439</v>
      </c>
      <c r="K2627" t="s">
        <v>12606</v>
      </c>
      <c r="L2627" t="s">
        <v>5663</v>
      </c>
      <c r="M2627" t="s">
        <v>5663</v>
      </c>
      <c r="N2627" t="s">
        <v>5663</v>
      </c>
      <c r="O2627" t="s">
        <v>5663</v>
      </c>
      <c r="P2627" t="s">
        <v>5663</v>
      </c>
      <c r="Q2627">
        <v>75.0945202236</v>
      </c>
      <c r="R2627">
        <v>1501.89</v>
      </c>
      <c r="T2627" s="13">
        <v>0</v>
      </c>
      <c r="U2627" s="13">
        <v>-92.36</v>
      </c>
      <c r="V2627" s="13">
        <v>72.099999999999994</v>
      </c>
      <c r="W2627" s="13">
        <v>1353.31</v>
      </c>
      <c r="X2627" s="13">
        <v>56.22</v>
      </c>
      <c r="Y2627" s="13">
        <v>1501.89</v>
      </c>
      <c r="Z2627" s="37">
        <f t="shared" si="62"/>
        <v>1501.8899999999999</v>
      </c>
      <c r="AB2627" s="7"/>
      <c r="AC2627" s="7"/>
      <c r="AD2627" s="7"/>
      <c r="AE2627" s="7"/>
      <c r="AF2627" s="7"/>
    </row>
    <row r="2628" spans="1:32" x14ac:dyDescent="0.25">
      <c r="A2628" t="s">
        <v>2164</v>
      </c>
      <c r="B2628">
        <v>210346</v>
      </c>
      <c r="C2628" t="s">
        <v>12037</v>
      </c>
      <c r="D2628" s="6">
        <v>44617</v>
      </c>
      <c r="E2628" t="s">
        <v>123</v>
      </c>
      <c r="F2628">
        <v>79</v>
      </c>
      <c r="G2628">
        <v>-3.8</v>
      </c>
      <c r="H2628">
        <v>75.2</v>
      </c>
      <c r="I2628" t="s">
        <v>12257</v>
      </c>
      <c r="J2628" t="s">
        <v>12440</v>
      </c>
      <c r="K2628" t="s">
        <v>12607</v>
      </c>
      <c r="L2628" t="s">
        <v>5663</v>
      </c>
      <c r="M2628" t="s">
        <v>5663</v>
      </c>
      <c r="N2628" t="s">
        <v>5663</v>
      </c>
      <c r="O2628" t="s">
        <v>5663</v>
      </c>
      <c r="P2628" t="s">
        <v>5663</v>
      </c>
      <c r="Q2628">
        <v>75.0945202236</v>
      </c>
      <c r="R2628">
        <v>7434.36</v>
      </c>
      <c r="T2628" s="13">
        <v>1501.89</v>
      </c>
      <c r="U2628" s="13">
        <v>-285.37</v>
      </c>
      <c r="V2628" s="13">
        <v>72.099999999999994</v>
      </c>
      <c r="W2628" s="13">
        <v>5421.88</v>
      </c>
      <c r="X2628" s="13">
        <v>225.22</v>
      </c>
      <c r="Y2628" s="13">
        <v>7434.36</v>
      </c>
      <c r="Z2628" s="37">
        <f t="shared" si="62"/>
        <v>7434.3600000000006</v>
      </c>
      <c r="AB2628" s="7"/>
      <c r="AC2628" s="7"/>
      <c r="AD2628" s="7"/>
      <c r="AE2628" s="7"/>
      <c r="AF2628" s="7"/>
    </row>
    <row r="2629" spans="1:32" x14ac:dyDescent="0.25">
      <c r="A2629" t="s">
        <v>2164</v>
      </c>
      <c r="B2629">
        <v>210347</v>
      </c>
      <c r="C2629" t="s">
        <v>12038</v>
      </c>
      <c r="D2629" s="6">
        <v>44617</v>
      </c>
      <c r="E2629" t="s">
        <v>123</v>
      </c>
      <c r="F2629">
        <v>79</v>
      </c>
      <c r="G2629">
        <v>-3.8</v>
      </c>
      <c r="H2629">
        <v>75.2</v>
      </c>
      <c r="I2629" t="s">
        <v>12258</v>
      </c>
      <c r="J2629" t="s">
        <v>12435</v>
      </c>
      <c r="K2629" t="s">
        <v>12602</v>
      </c>
      <c r="L2629" t="s">
        <v>5663</v>
      </c>
      <c r="M2629" t="s">
        <v>5663</v>
      </c>
      <c r="N2629" t="s">
        <v>5663</v>
      </c>
      <c r="O2629" t="s">
        <v>5663</v>
      </c>
      <c r="P2629" t="s">
        <v>5663</v>
      </c>
      <c r="Q2629">
        <v>75.0945202236</v>
      </c>
      <c r="R2629">
        <v>7434.36</v>
      </c>
      <c r="T2629" s="13">
        <v>1501.89</v>
      </c>
      <c r="U2629" s="13">
        <v>-285.37</v>
      </c>
      <c r="V2629" s="13">
        <v>72.099999999999994</v>
      </c>
      <c r="W2629" s="13">
        <v>5421.88</v>
      </c>
      <c r="X2629" s="13">
        <v>225.22</v>
      </c>
      <c r="Y2629" s="13">
        <v>7434.36</v>
      </c>
      <c r="Z2629" s="37">
        <f t="shared" si="62"/>
        <v>7434.3600000000006</v>
      </c>
      <c r="AB2629" s="7"/>
      <c r="AC2629" s="7"/>
      <c r="AD2629" s="7"/>
      <c r="AE2629" s="7"/>
      <c r="AF2629" s="7"/>
    </row>
    <row r="2630" spans="1:32" x14ac:dyDescent="0.25">
      <c r="A2630" t="s">
        <v>2164</v>
      </c>
      <c r="B2630">
        <v>210348</v>
      </c>
      <c r="C2630" t="s">
        <v>12039</v>
      </c>
      <c r="D2630" s="6">
        <v>44617</v>
      </c>
      <c r="E2630" t="s">
        <v>123</v>
      </c>
      <c r="F2630">
        <v>40</v>
      </c>
      <c r="G2630">
        <v>-2.1</v>
      </c>
      <c r="H2630">
        <v>37.9</v>
      </c>
      <c r="I2630" t="s">
        <v>12259</v>
      </c>
      <c r="J2630" t="s">
        <v>12441</v>
      </c>
      <c r="K2630" t="s">
        <v>12608</v>
      </c>
      <c r="L2630" t="s">
        <v>5663</v>
      </c>
      <c r="M2630" t="s">
        <v>5663</v>
      </c>
      <c r="N2630" t="s">
        <v>5663</v>
      </c>
      <c r="O2630" t="s">
        <v>5663</v>
      </c>
      <c r="P2630" t="s">
        <v>5663</v>
      </c>
      <c r="Q2630">
        <v>75.0945202236</v>
      </c>
      <c r="R2630">
        <v>3003.78</v>
      </c>
      <c r="T2630" s="13">
        <v>0</v>
      </c>
      <c r="U2630" s="13">
        <v>-157.69999999999999</v>
      </c>
      <c r="V2630" s="13">
        <v>72.099999999999994</v>
      </c>
      <c r="W2630" s="13">
        <v>2732.57</v>
      </c>
      <c r="X2630" s="13">
        <v>113.51</v>
      </c>
      <c r="Y2630" s="13">
        <v>3003.78</v>
      </c>
      <c r="Z2630" s="37">
        <f t="shared" si="62"/>
        <v>3003.78</v>
      </c>
      <c r="AB2630" s="7"/>
      <c r="AC2630" s="7"/>
      <c r="AD2630" s="7"/>
      <c r="AE2630" s="7"/>
      <c r="AF2630" s="7"/>
    </row>
    <row r="2631" spans="1:32" x14ac:dyDescent="0.25">
      <c r="A2631" t="s">
        <v>2164</v>
      </c>
      <c r="B2631">
        <v>210349</v>
      </c>
      <c r="C2631" t="s">
        <v>12040</v>
      </c>
      <c r="D2631" s="6">
        <v>44617</v>
      </c>
      <c r="E2631" t="s">
        <v>123</v>
      </c>
      <c r="F2631">
        <v>79</v>
      </c>
      <c r="G2631">
        <v>-3.8</v>
      </c>
      <c r="H2631">
        <v>75.2</v>
      </c>
      <c r="I2631" t="s">
        <v>12260</v>
      </c>
      <c r="J2631" t="s">
        <v>12442</v>
      </c>
      <c r="K2631" t="s">
        <v>12609</v>
      </c>
      <c r="L2631" t="s">
        <v>5663</v>
      </c>
      <c r="M2631" t="s">
        <v>5663</v>
      </c>
      <c r="N2631" t="s">
        <v>5663</v>
      </c>
      <c r="O2631" t="s">
        <v>5663</v>
      </c>
      <c r="P2631" t="s">
        <v>5663</v>
      </c>
      <c r="Q2631">
        <v>75.0945202236</v>
      </c>
      <c r="R2631">
        <v>7434.36</v>
      </c>
      <c r="T2631" s="13">
        <v>1501.89</v>
      </c>
      <c r="U2631" s="13">
        <v>-285.37</v>
      </c>
      <c r="V2631" s="13">
        <v>72.099999999999994</v>
      </c>
      <c r="W2631" s="13">
        <v>5421.88</v>
      </c>
      <c r="X2631" s="13">
        <v>225.22</v>
      </c>
      <c r="Y2631" s="13">
        <v>7434.36</v>
      </c>
      <c r="Z2631" s="37">
        <f t="shared" si="62"/>
        <v>7434.3600000000006</v>
      </c>
      <c r="AB2631" s="7"/>
      <c r="AC2631" s="7"/>
      <c r="AD2631" s="7"/>
      <c r="AE2631" s="7"/>
      <c r="AF2631" s="7"/>
    </row>
    <row r="2632" spans="1:32" x14ac:dyDescent="0.25">
      <c r="A2632" t="s">
        <v>2164</v>
      </c>
      <c r="B2632">
        <v>210351</v>
      </c>
      <c r="C2632" t="s">
        <v>12041</v>
      </c>
      <c r="D2632" s="6">
        <v>44617</v>
      </c>
      <c r="E2632" t="s">
        <v>123</v>
      </c>
      <c r="F2632">
        <v>128</v>
      </c>
      <c r="G2632">
        <v>-5.95</v>
      </c>
      <c r="H2632">
        <v>122.05</v>
      </c>
      <c r="I2632" t="s">
        <v>12261</v>
      </c>
      <c r="J2632" t="s">
        <v>12434</v>
      </c>
      <c r="K2632" t="s">
        <v>12601</v>
      </c>
      <c r="L2632" t="s">
        <v>5663</v>
      </c>
      <c r="M2632" t="s">
        <v>5663</v>
      </c>
      <c r="N2632" t="s">
        <v>5663</v>
      </c>
      <c r="O2632" t="s">
        <v>5663</v>
      </c>
      <c r="P2632" t="s">
        <v>5663</v>
      </c>
      <c r="Q2632">
        <v>75.0945202236</v>
      </c>
      <c r="R2632">
        <v>12015.12</v>
      </c>
      <c r="T2632" s="13">
        <v>2403.02</v>
      </c>
      <c r="U2632" s="13">
        <v>-446.82</v>
      </c>
      <c r="V2632" s="13">
        <v>72.099999999999994</v>
      </c>
      <c r="W2632" s="13">
        <v>8799.74</v>
      </c>
      <c r="X2632" s="13">
        <v>365.54</v>
      </c>
      <c r="Y2632" s="13">
        <v>12015.12</v>
      </c>
      <c r="Z2632" s="37">
        <f t="shared" si="62"/>
        <v>12015.12</v>
      </c>
      <c r="AB2632" s="7"/>
      <c r="AC2632" s="7"/>
      <c r="AD2632" s="7"/>
      <c r="AE2632" s="7"/>
      <c r="AF2632" s="7"/>
    </row>
    <row r="2633" spans="1:32" x14ac:dyDescent="0.25">
      <c r="A2633" t="s">
        <v>2164</v>
      </c>
      <c r="B2633">
        <v>210352</v>
      </c>
      <c r="C2633" t="s">
        <v>12042</v>
      </c>
      <c r="D2633" s="6">
        <v>44617</v>
      </c>
      <c r="E2633" t="s">
        <v>123</v>
      </c>
      <c r="F2633">
        <v>20</v>
      </c>
      <c r="G2633">
        <v>-1.23</v>
      </c>
      <c r="H2633">
        <v>18.77</v>
      </c>
      <c r="I2633" t="s">
        <v>12262</v>
      </c>
      <c r="J2633" t="s">
        <v>12443</v>
      </c>
      <c r="K2633" t="s">
        <v>12610</v>
      </c>
      <c r="L2633" t="s">
        <v>5663</v>
      </c>
      <c r="M2633" t="s">
        <v>5663</v>
      </c>
      <c r="N2633" t="s">
        <v>5663</v>
      </c>
      <c r="O2633" t="s">
        <v>5663</v>
      </c>
      <c r="P2633" t="s">
        <v>5663</v>
      </c>
      <c r="Q2633">
        <v>75.0945202236</v>
      </c>
      <c r="R2633">
        <v>1501.89</v>
      </c>
      <c r="T2633" s="13">
        <v>0</v>
      </c>
      <c r="U2633" s="13">
        <v>-92.36</v>
      </c>
      <c r="V2633" s="13">
        <v>72.099999999999994</v>
      </c>
      <c r="W2633" s="13">
        <v>1353.31</v>
      </c>
      <c r="X2633" s="13">
        <v>56.22</v>
      </c>
      <c r="Y2633" s="13">
        <v>1501.89</v>
      </c>
      <c r="Z2633" s="37">
        <f t="shared" si="62"/>
        <v>1501.8899999999999</v>
      </c>
      <c r="AB2633" s="7"/>
      <c r="AC2633" s="7"/>
      <c r="AD2633" s="7"/>
      <c r="AE2633" s="7"/>
      <c r="AF2633" s="7"/>
    </row>
    <row r="2634" spans="1:32" x14ac:dyDescent="0.25">
      <c r="A2634" t="s">
        <v>2164</v>
      </c>
      <c r="B2634">
        <v>210354</v>
      </c>
      <c r="C2634" t="s">
        <v>12043</v>
      </c>
      <c r="D2634" s="6">
        <v>44617</v>
      </c>
      <c r="E2634" t="s">
        <v>123</v>
      </c>
      <c r="F2634">
        <v>111</v>
      </c>
      <c r="G2634">
        <v>-5.2</v>
      </c>
      <c r="H2634">
        <v>105.8</v>
      </c>
      <c r="I2634" t="s">
        <v>12263</v>
      </c>
      <c r="J2634" t="s">
        <v>12444</v>
      </c>
      <c r="K2634" t="s">
        <v>12611</v>
      </c>
      <c r="L2634" t="s">
        <v>5663</v>
      </c>
      <c r="M2634" t="s">
        <v>5663</v>
      </c>
      <c r="N2634" t="s">
        <v>5663</v>
      </c>
      <c r="O2634" t="s">
        <v>5663</v>
      </c>
      <c r="P2634" t="s">
        <v>5663</v>
      </c>
      <c r="Q2634">
        <v>75.0945202236</v>
      </c>
      <c r="R2634">
        <v>10438.14</v>
      </c>
      <c r="T2634" s="13">
        <v>2102.65</v>
      </c>
      <c r="U2634" s="13">
        <v>-390.49</v>
      </c>
      <c r="V2634" s="13">
        <v>72.099999999999994</v>
      </c>
      <c r="W2634" s="13">
        <v>7628.13</v>
      </c>
      <c r="X2634" s="13">
        <v>316.87</v>
      </c>
      <c r="Y2634" s="13">
        <v>10438.14</v>
      </c>
      <c r="Z2634" s="37">
        <f t="shared" si="62"/>
        <v>10438.14</v>
      </c>
      <c r="AB2634" s="7"/>
      <c r="AC2634" s="7"/>
      <c r="AD2634" s="7"/>
      <c r="AE2634" s="7"/>
      <c r="AF2634" s="7"/>
    </row>
    <row r="2635" spans="1:32" x14ac:dyDescent="0.25">
      <c r="A2635" t="s">
        <v>2164</v>
      </c>
      <c r="B2635">
        <v>210356</v>
      </c>
      <c r="C2635" t="s">
        <v>12044</v>
      </c>
      <c r="D2635" s="6">
        <v>44617</v>
      </c>
      <c r="E2635" t="s">
        <v>123</v>
      </c>
      <c r="F2635">
        <v>20</v>
      </c>
      <c r="G2635">
        <v>-1.23</v>
      </c>
      <c r="H2635">
        <v>18.77</v>
      </c>
      <c r="I2635" t="s">
        <v>12264</v>
      </c>
      <c r="J2635" t="s">
        <v>12445</v>
      </c>
      <c r="K2635" t="s">
        <v>12612</v>
      </c>
      <c r="L2635" t="s">
        <v>5663</v>
      </c>
      <c r="M2635" t="s">
        <v>5663</v>
      </c>
      <c r="N2635" t="s">
        <v>5663</v>
      </c>
      <c r="O2635" t="s">
        <v>5663</v>
      </c>
      <c r="P2635" t="s">
        <v>5663</v>
      </c>
      <c r="Q2635">
        <v>75.0945202236</v>
      </c>
      <c r="R2635">
        <v>1501.89</v>
      </c>
      <c r="T2635" s="13">
        <v>0</v>
      </c>
      <c r="U2635" s="13">
        <v>-92.36</v>
      </c>
      <c r="V2635" s="13">
        <v>72.099999999999994</v>
      </c>
      <c r="W2635" s="13">
        <v>1353.31</v>
      </c>
      <c r="X2635" s="13">
        <v>56.22</v>
      </c>
      <c r="Y2635" s="13">
        <v>1501.89</v>
      </c>
      <c r="Z2635" s="37">
        <f t="shared" si="62"/>
        <v>1501.8899999999999</v>
      </c>
      <c r="AB2635" s="7"/>
      <c r="AC2635" s="7"/>
      <c r="AD2635" s="7"/>
      <c r="AE2635" s="7"/>
      <c r="AF2635" s="7"/>
    </row>
    <row r="2636" spans="1:32" x14ac:dyDescent="0.25">
      <c r="A2636" t="s">
        <v>2164</v>
      </c>
      <c r="B2636">
        <v>210357</v>
      </c>
      <c r="C2636" t="s">
        <v>12045</v>
      </c>
      <c r="D2636" s="6">
        <v>44617</v>
      </c>
      <c r="E2636" t="s">
        <v>123</v>
      </c>
      <c r="F2636">
        <v>79</v>
      </c>
      <c r="G2636">
        <v>-3.8</v>
      </c>
      <c r="H2636">
        <v>75.2</v>
      </c>
      <c r="I2636" t="s">
        <v>12265</v>
      </c>
      <c r="J2636" t="s">
        <v>12446</v>
      </c>
      <c r="K2636" t="s">
        <v>12613</v>
      </c>
      <c r="L2636" t="s">
        <v>5663</v>
      </c>
      <c r="M2636" t="s">
        <v>5663</v>
      </c>
      <c r="N2636" t="s">
        <v>5663</v>
      </c>
      <c r="O2636" t="s">
        <v>5663</v>
      </c>
      <c r="P2636" t="s">
        <v>5663</v>
      </c>
      <c r="Q2636">
        <v>75.0945202236</v>
      </c>
      <c r="R2636">
        <v>7434.36</v>
      </c>
      <c r="T2636" s="13">
        <v>1501.89</v>
      </c>
      <c r="U2636" s="13">
        <v>-285.37</v>
      </c>
      <c r="V2636" s="13">
        <v>72.099999999999994</v>
      </c>
      <c r="W2636" s="13">
        <v>5421.88</v>
      </c>
      <c r="X2636" s="13">
        <v>225.22</v>
      </c>
      <c r="Y2636" s="13">
        <v>7434.36</v>
      </c>
      <c r="Z2636" s="37">
        <f t="shared" si="62"/>
        <v>7434.3600000000006</v>
      </c>
      <c r="AB2636" s="7"/>
      <c r="AC2636" s="7"/>
      <c r="AD2636" s="7"/>
      <c r="AE2636" s="7"/>
      <c r="AF2636" s="7"/>
    </row>
    <row r="2637" spans="1:32" x14ac:dyDescent="0.25">
      <c r="A2637" t="s">
        <v>2164</v>
      </c>
      <c r="B2637">
        <v>210358</v>
      </c>
      <c r="C2637" t="s">
        <v>12046</v>
      </c>
      <c r="D2637" s="6">
        <v>44617</v>
      </c>
      <c r="E2637" t="s">
        <v>123</v>
      </c>
      <c r="F2637">
        <v>79</v>
      </c>
      <c r="G2637">
        <v>-3.8</v>
      </c>
      <c r="H2637">
        <v>75.2</v>
      </c>
      <c r="I2637" t="s">
        <v>12266</v>
      </c>
      <c r="J2637" t="s">
        <v>12447</v>
      </c>
      <c r="K2637" t="s">
        <v>12614</v>
      </c>
      <c r="L2637" t="s">
        <v>5663</v>
      </c>
      <c r="M2637" t="s">
        <v>5663</v>
      </c>
      <c r="N2637" t="s">
        <v>5663</v>
      </c>
      <c r="O2637" t="s">
        <v>5663</v>
      </c>
      <c r="P2637" t="s">
        <v>5663</v>
      </c>
      <c r="Q2637">
        <v>75.0945202236</v>
      </c>
      <c r="R2637">
        <v>7434.36</v>
      </c>
      <c r="T2637" s="13">
        <v>1501.89</v>
      </c>
      <c r="U2637" s="13">
        <v>-285.37</v>
      </c>
      <c r="V2637" s="13">
        <v>72.099999999999994</v>
      </c>
      <c r="W2637" s="13">
        <v>5421.88</v>
      </c>
      <c r="X2637" s="13">
        <v>225.22</v>
      </c>
      <c r="Y2637" s="13">
        <v>7434.36</v>
      </c>
      <c r="Z2637" s="37">
        <f t="shared" si="62"/>
        <v>7434.3600000000006</v>
      </c>
      <c r="AB2637" s="7"/>
      <c r="AC2637" s="7"/>
      <c r="AD2637" s="7"/>
      <c r="AE2637" s="7"/>
      <c r="AF2637" s="7"/>
    </row>
    <row r="2638" spans="1:32" x14ac:dyDescent="0.25">
      <c r="A2638" t="s">
        <v>2164</v>
      </c>
      <c r="B2638">
        <v>210359</v>
      </c>
      <c r="C2638" t="s">
        <v>12047</v>
      </c>
      <c r="D2638" s="6">
        <v>44617</v>
      </c>
      <c r="E2638" t="s">
        <v>123</v>
      </c>
      <c r="F2638">
        <v>20</v>
      </c>
      <c r="G2638">
        <v>-1.23</v>
      </c>
      <c r="H2638">
        <v>18.77</v>
      </c>
      <c r="I2638" t="s">
        <v>12267</v>
      </c>
      <c r="J2638" t="s">
        <v>12448</v>
      </c>
      <c r="K2638" t="s">
        <v>12615</v>
      </c>
      <c r="L2638" t="s">
        <v>5663</v>
      </c>
      <c r="M2638" t="s">
        <v>5663</v>
      </c>
      <c r="N2638" t="s">
        <v>5663</v>
      </c>
      <c r="O2638" t="s">
        <v>5663</v>
      </c>
      <c r="P2638" t="s">
        <v>5663</v>
      </c>
      <c r="Q2638">
        <v>75.0945202236</v>
      </c>
      <c r="R2638">
        <v>1501.89</v>
      </c>
      <c r="T2638" s="13">
        <v>0</v>
      </c>
      <c r="U2638" s="13">
        <v>-92.36</v>
      </c>
      <c r="V2638" s="13">
        <v>72.099999999999994</v>
      </c>
      <c r="W2638" s="13">
        <v>1353.31</v>
      </c>
      <c r="X2638" s="13">
        <v>56.22</v>
      </c>
      <c r="Y2638" s="13">
        <v>1501.89</v>
      </c>
      <c r="Z2638" s="37">
        <f t="shared" si="62"/>
        <v>1501.8899999999999</v>
      </c>
      <c r="AB2638" s="7"/>
      <c r="AC2638" s="7"/>
      <c r="AD2638" s="7"/>
      <c r="AE2638" s="7"/>
      <c r="AF2638" s="7"/>
    </row>
    <row r="2639" spans="1:32" x14ac:dyDescent="0.25">
      <c r="A2639" t="s">
        <v>2164</v>
      </c>
      <c r="B2639">
        <v>210360</v>
      </c>
      <c r="C2639" t="s">
        <v>12048</v>
      </c>
      <c r="D2639" s="6">
        <v>44618</v>
      </c>
      <c r="E2639" t="s">
        <v>123</v>
      </c>
      <c r="F2639">
        <v>20</v>
      </c>
      <c r="G2639">
        <v>-1.23</v>
      </c>
      <c r="H2639">
        <v>18.77</v>
      </c>
      <c r="I2639" t="s">
        <v>12268</v>
      </c>
      <c r="J2639" t="s">
        <v>12445</v>
      </c>
      <c r="K2639" t="s">
        <v>12612</v>
      </c>
      <c r="L2639" t="s">
        <v>5663</v>
      </c>
      <c r="M2639" t="s">
        <v>5663</v>
      </c>
      <c r="N2639" t="s">
        <v>5663</v>
      </c>
      <c r="O2639" t="s">
        <v>5663</v>
      </c>
      <c r="P2639" t="s">
        <v>5663</v>
      </c>
      <c r="Q2639">
        <v>75.093689854199994</v>
      </c>
      <c r="R2639">
        <v>1501.87</v>
      </c>
      <c r="T2639" s="13">
        <v>0</v>
      </c>
      <c r="U2639" s="13">
        <v>-92.37</v>
      </c>
      <c r="V2639" s="13">
        <v>72.41</v>
      </c>
      <c r="W2639" s="13">
        <v>1359.14</v>
      </c>
      <c r="X2639" s="13">
        <v>50.36</v>
      </c>
      <c r="Y2639" s="13">
        <v>1501.87</v>
      </c>
      <c r="Z2639" s="37">
        <f t="shared" si="62"/>
        <v>1501.87</v>
      </c>
      <c r="AB2639" s="7"/>
      <c r="AC2639" s="7"/>
      <c r="AD2639" s="7"/>
      <c r="AE2639" s="7"/>
      <c r="AF2639" s="7"/>
    </row>
    <row r="2640" spans="1:32" x14ac:dyDescent="0.25">
      <c r="A2640" t="s">
        <v>2164</v>
      </c>
      <c r="B2640">
        <v>210361</v>
      </c>
      <c r="C2640" t="s">
        <v>12049</v>
      </c>
      <c r="D2640" s="6">
        <v>44618</v>
      </c>
      <c r="E2640" t="s">
        <v>123</v>
      </c>
      <c r="F2640">
        <v>20</v>
      </c>
      <c r="G2640">
        <v>-1.23</v>
      </c>
      <c r="H2640">
        <v>18.77</v>
      </c>
      <c r="I2640" t="s">
        <v>12269</v>
      </c>
      <c r="J2640" t="s">
        <v>12448</v>
      </c>
      <c r="K2640" t="s">
        <v>12615</v>
      </c>
      <c r="L2640" t="s">
        <v>5663</v>
      </c>
      <c r="M2640" t="s">
        <v>5663</v>
      </c>
      <c r="N2640" t="s">
        <v>5663</v>
      </c>
      <c r="O2640" t="s">
        <v>5663</v>
      </c>
      <c r="P2640" t="s">
        <v>5663</v>
      </c>
      <c r="Q2640">
        <v>75.093689854199994</v>
      </c>
      <c r="R2640">
        <v>1501.87</v>
      </c>
      <c r="T2640" s="13">
        <v>0</v>
      </c>
      <c r="U2640" s="13">
        <v>-92.37</v>
      </c>
      <c r="V2640" s="13">
        <v>72.41</v>
      </c>
      <c r="W2640" s="13">
        <v>1359.14</v>
      </c>
      <c r="X2640" s="13">
        <v>50.36</v>
      </c>
      <c r="Y2640" s="13">
        <v>1501.87</v>
      </c>
      <c r="Z2640" s="37">
        <f t="shared" si="62"/>
        <v>1501.87</v>
      </c>
      <c r="AB2640" s="7"/>
      <c r="AC2640" s="7"/>
      <c r="AD2640" s="7"/>
      <c r="AE2640" s="7"/>
      <c r="AF2640" s="7"/>
    </row>
    <row r="2641" spans="1:32" x14ac:dyDescent="0.25">
      <c r="A2641" t="s">
        <v>2164</v>
      </c>
      <c r="B2641">
        <v>210362</v>
      </c>
      <c r="C2641" t="s">
        <v>12050</v>
      </c>
      <c r="D2641" s="6">
        <v>44618</v>
      </c>
      <c r="E2641" t="s">
        <v>123</v>
      </c>
      <c r="F2641">
        <v>89</v>
      </c>
      <c r="G2641">
        <v>-4.24</v>
      </c>
      <c r="H2641">
        <v>84.76</v>
      </c>
      <c r="I2641" t="s">
        <v>12270</v>
      </c>
      <c r="J2641" t="s">
        <v>12449</v>
      </c>
      <c r="K2641" t="s">
        <v>12616</v>
      </c>
      <c r="L2641" t="s">
        <v>5663</v>
      </c>
      <c r="M2641" t="s">
        <v>5663</v>
      </c>
      <c r="N2641" t="s">
        <v>5663</v>
      </c>
      <c r="O2641" t="s">
        <v>5663</v>
      </c>
      <c r="P2641" t="s">
        <v>5663</v>
      </c>
      <c r="Q2641">
        <v>75.093689854199994</v>
      </c>
      <c r="R2641">
        <v>7434.28</v>
      </c>
      <c r="T2641" s="13">
        <v>750.94</v>
      </c>
      <c r="U2641" s="13">
        <v>-318.39999999999998</v>
      </c>
      <c r="V2641" s="13">
        <v>72.41</v>
      </c>
      <c r="W2641" s="13">
        <v>6137.51</v>
      </c>
      <c r="X2641" s="13">
        <v>227.43</v>
      </c>
      <c r="Y2641" s="13">
        <v>7434.28</v>
      </c>
      <c r="Z2641" s="37">
        <f t="shared" si="62"/>
        <v>7434.2800000000007</v>
      </c>
      <c r="AB2641" s="7"/>
      <c r="AC2641" s="7"/>
      <c r="AD2641" s="7"/>
      <c r="AE2641" s="7"/>
      <c r="AF2641" s="7"/>
    </row>
    <row r="2642" spans="1:32" x14ac:dyDescent="0.25">
      <c r="A2642" t="s">
        <v>2164</v>
      </c>
      <c r="B2642">
        <v>210363</v>
      </c>
      <c r="C2642" t="s">
        <v>12051</v>
      </c>
      <c r="D2642" s="6">
        <v>44618</v>
      </c>
      <c r="E2642" t="s">
        <v>123</v>
      </c>
      <c r="F2642">
        <v>111</v>
      </c>
      <c r="G2642">
        <v>-5.2</v>
      </c>
      <c r="H2642">
        <v>105.8</v>
      </c>
      <c r="I2642" t="s">
        <v>12271</v>
      </c>
      <c r="J2642" t="s">
        <v>12450</v>
      </c>
      <c r="K2642" t="s">
        <v>12617</v>
      </c>
      <c r="L2642" t="s">
        <v>5663</v>
      </c>
      <c r="M2642" t="s">
        <v>5663</v>
      </c>
      <c r="N2642" t="s">
        <v>5663</v>
      </c>
      <c r="O2642" t="s">
        <v>5663</v>
      </c>
      <c r="P2642" t="s">
        <v>5663</v>
      </c>
      <c r="Q2642">
        <v>75.093689854199994</v>
      </c>
      <c r="R2642">
        <v>10438.02</v>
      </c>
      <c r="T2642" s="13">
        <v>2102.62</v>
      </c>
      <c r="U2642" s="13">
        <v>-390.49</v>
      </c>
      <c r="V2642" s="13">
        <v>72.41</v>
      </c>
      <c r="W2642" s="13">
        <v>7661.02</v>
      </c>
      <c r="X2642" s="13">
        <v>283.89</v>
      </c>
      <c r="Y2642" s="13">
        <v>10438.02</v>
      </c>
      <c r="Z2642" s="37">
        <f t="shared" si="62"/>
        <v>10438.02</v>
      </c>
      <c r="AB2642" s="7"/>
      <c r="AC2642" s="7"/>
      <c r="AD2642" s="7"/>
      <c r="AE2642" s="7"/>
      <c r="AF2642" s="7"/>
    </row>
    <row r="2643" spans="1:32" x14ac:dyDescent="0.25">
      <c r="A2643" t="s">
        <v>2164</v>
      </c>
      <c r="B2643">
        <v>210364</v>
      </c>
      <c r="C2643" t="s">
        <v>12052</v>
      </c>
      <c r="D2643" s="6">
        <v>44618</v>
      </c>
      <c r="E2643" t="s">
        <v>123</v>
      </c>
      <c r="F2643">
        <v>79</v>
      </c>
      <c r="G2643">
        <v>-3.8</v>
      </c>
      <c r="H2643">
        <v>75.2</v>
      </c>
      <c r="I2643" t="s">
        <v>12272</v>
      </c>
      <c r="J2643" t="s">
        <v>12451</v>
      </c>
      <c r="K2643" t="s">
        <v>12618</v>
      </c>
      <c r="L2643" t="s">
        <v>5663</v>
      </c>
      <c r="M2643" t="s">
        <v>5663</v>
      </c>
      <c r="N2643" t="s">
        <v>5663</v>
      </c>
      <c r="O2643" t="s">
        <v>5663</v>
      </c>
      <c r="P2643" t="s">
        <v>5663</v>
      </c>
      <c r="Q2643">
        <v>75.093689854199994</v>
      </c>
      <c r="R2643">
        <v>7434.28</v>
      </c>
      <c r="T2643" s="13">
        <v>1501.87</v>
      </c>
      <c r="U2643" s="13">
        <v>-285.36</v>
      </c>
      <c r="V2643" s="13">
        <v>72.41</v>
      </c>
      <c r="W2643" s="13">
        <v>5445.27</v>
      </c>
      <c r="X2643" s="13">
        <v>201.78</v>
      </c>
      <c r="Y2643" s="13">
        <v>7434.28</v>
      </c>
      <c r="Z2643" s="37">
        <f t="shared" si="62"/>
        <v>7434.28</v>
      </c>
      <c r="AB2643" s="7"/>
      <c r="AC2643" s="7"/>
      <c r="AD2643" s="7"/>
      <c r="AE2643" s="7"/>
      <c r="AF2643" s="7"/>
    </row>
    <row r="2644" spans="1:32" x14ac:dyDescent="0.25">
      <c r="A2644" t="s">
        <v>2164</v>
      </c>
      <c r="B2644">
        <v>210366</v>
      </c>
      <c r="C2644" t="s">
        <v>12053</v>
      </c>
      <c r="D2644" s="6">
        <v>44618</v>
      </c>
      <c r="E2644" t="s">
        <v>123</v>
      </c>
      <c r="F2644">
        <v>55</v>
      </c>
      <c r="G2644">
        <v>-2.76</v>
      </c>
      <c r="H2644">
        <v>52.24</v>
      </c>
      <c r="I2644" t="s">
        <v>12273</v>
      </c>
      <c r="J2644" t="s">
        <v>12452</v>
      </c>
      <c r="K2644" t="s">
        <v>12619</v>
      </c>
      <c r="L2644" t="s">
        <v>5663</v>
      </c>
      <c r="M2644" t="s">
        <v>5663</v>
      </c>
      <c r="N2644" t="s">
        <v>5663</v>
      </c>
      <c r="O2644" t="s">
        <v>5663</v>
      </c>
      <c r="P2644" t="s">
        <v>5663</v>
      </c>
      <c r="Q2644">
        <v>75.093689854199994</v>
      </c>
      <c r="R2644">
        <v>5181.46</v>
      </c>
      <c r="T2644" s="13">
        <v>1051.31</v>
      </c>
      <c r="U2644" s="13">
        <v>-207.26</v>
      </c>
      <c r="V2644" s="13">
        <v>72.41</v>
      </c>
      <c r="W2644" s="13">
        <v>3782.72</v>
      </c>
      <c r="X2644" s="13">
        <v>140.16999999999999</v>
      </c>
      <c r="Y2644" s="13">
        <v>5181.46</v>
      </c>
      <c r="Z2644" s="37">
        <f t="shared" si="62"/>
        <v>5181.4599999999991</v>
      </c>
      <c r="AB2644" s="7"/>
      <c r="AC2644" s="7"/>
      <c r="AD2644" s="7"/>
      <c r="AE2644" s="7"/>
      <c r="AF2644" s="7"/>
    </row>
    <row r="2645" spans="1:32" x14ac:dyDescent="0.25">
      <c r="A2645" t="s">
        <v>2164</v>
      </c>
      <c r="B2645">
        <v>210367</v>
      </c>
      <c r="C2645" t="s">
        <v>12054</v>
      </c>
      <c r="D2645" s="6">
        <v>44618</v>
      </c>
      <c r="E2645" t="s">
        <v>123</v>
      </c>
      <c r="F2645">
        <v>20</v>
      </c>
      <c r="G2645">
        <v>-1.23</v>
      </c>
      <c r="H2645">
        <v>18.77</v>
      </c>
      <c r="I2645" t="s">
        <v>12274</v>
      </c>
      <c r="J2645" t="s">
        <v>12453</v>
      </c>
      <c r="K2645" t="s">
        <v>12620</v>
      </c>
      <c r="L2645" t="s">
        <v>5663</v>
      </c>
      <c r="M2645" t="s">
        <v>5663</v>
      </c>
      <c r="N2645" t="s">
        <v>5663</v>
      </c>
      <c r="O2645" t="s">
        <v>5663</v>
      </c>
      <c r="P2645" t="s">
        <v>5663</v>
      </c>
      <c r="Q2645">
        <v>75.093689854199994</v>
      </c>
      <c r="R2645">
        <v>1501.87</v>
      </c>
      <c r="T2645" s="13">
        <v>0</v>
      </c>
      <c r="U2645" s="13">
        <v>-92.37</v>
      </c>
      <c r="V2645" s="13">
        <v>72.41</v>
      </c>
      <c r="W2645" s="13">
        <v>1359.14</v>
      </c>
      <c r="X2645" s="13">
        <v>50.36</v>
      </c>
      <c r="Y2645" s="13">
        <v>1501.87</v>
      </c>
      <c r="Z2645" s="37">
        <f t="shared" si="62"/>
        <v>1501.87</v>
      </c>
      <c r="AB2645" s="7"/>
      <c r="AC2645" s="7"/>
      <c r="AD2645" s="7"/>
      <c r="AE2645" s="7"/>
      <c r="AF2645" s="7"/>
    </row>
    <row r="2646" spans="1:32" x14ac:dyDescent="0.25">
      <c r="A2646" t="s">
        <v>2164</v>
      </c>
      <c r="B2646">
        <v>210368</v>
      </c>
      <c r="C2646" t="s">
        <v>12055</v>
      </c>
      <c r="D2646" s="6">
        <v>44618</v>
      </c>
      <c r="E2646" t="s">
        <v>123</v>
      </c>
      <c r="F2646">
        <v>79</v>
      </c>
      <c r="G2646">
        <v>-3.8</v>
      </c>
      <c r="H2646">
        <v>75.2</v>
      </c>
      <c r="I2646" t="s">
        <v>12275</v>
      </c>
      <c r="J2646" t="s">
        <v>12454</v>
      </c>
      <c r="K2646" t="s">
        <v>12621</v>
      </c>
      <c r="L2646" t="s">
        <v>5663</v>
      </c>
      <c r="M2646" t="s">
        <v>5663</v>
      </c>
      <c r="N2646" t="s">
        <v>5663</v>
      </c>
      <c r="O2646" t="s">
        <v>5663</v>
      </c>
      <c r="P2646" t="s">
        <v>5663</v>
      </c>
      <c r="Q2646">
        <v>75.093689854199994</v>
      </c>
      <c r="R2646">
        <v>7434.28</v>
      </c>
      <c r="T2646" s="13">
        <v>1501.87</v>
      </c>
      <c r="U2646" s="13">
        <v>-285.36</v>
      </c>
      <c r="V2646" s="13">
        <v>72.41</v>
      </c>
      <c r="W2646" s="13">
        <v>5445.27</v>
      </c>
      <c r="X2646" s="13">
        <v>201.78</v>
      </c>
      <c r="Y2646" s="13">
        <v>7434.28</v>
      </c>
      <c r="Z2646" s="37">
        <f t="shared" si="62"/>
        <v>7434.28</v>
      </c>
      <c r="AB2646" s="7"/>
      <c r="AC2646" s="7"/>
      <c r="AD2646" s="7"/>
      <c r="AE2646" s="7"/>
      <c r="AF2646" s="7"/>
    </row>
    <row r="2647" spans="1:32" x14ac:dyDescent="0.25">
      <c r="A2647" t="s">
        <v>2164</v>
      </c>
      <c r="B2647">
        <v>210369</v>
      </c>
      <c r="C2647" t="s">
        <v>12056</v>
      </c>
      <c r="D2647" s="6">
        <v>44618</v>
      </c>
      <c r="E2647" t="s">
        <v>123</v>
      </c>
      <c r="F2647">
        <v>79</v>
      </c>
      <c r="G2647">
        <v>-3.8</v>
      </c>
      <c r="H2647">
        <v>75.2</v>
      </c>
      <c r="I2647" t="s">
        <v>12276</v>
      </c>
      <c r="J2647" t="s">
        <v>12455</v>
      </c>
      <c r="K2647" t="s">
        <v>12622</v>
      </c>
      <c r="L2647" t="s">
        <v>5663</v>
      </c>
      <c r="M2647" t="s">
        <v>5663</v>
      </c>
      <c r="N2647" t="s">
        <v>5663</v>
      </c>
      <c r="O2647" t="s">
        <v>5663</v>
      </c>
      <c r="P2647" t="s">
        <v>5663</v>
      </c>
      <c r="Q2647">
        <v>75.093689854199994</v>
      </c>
      <c r="R2647">
        <v>7434.28</v>
      </c>
      <c r="T2647" s="13">
        <v>1501.87</v>
      </c>
      <c r="U2647" s="13">
        <v>-285.36</v>
      </c>
      <c r="V2647" s="13">
        <v>72.41</v>
      </c>
      <c r="W2647" s="13">
        <v>5445.27</v>
      </c>
      <c r="X2647" s="13">
        <v>201.78</v>
      </c>
      <c r="Y2647" s="13">
        <v>7434.28</v>
      </c>
      <c r="Z2647" s="37">
        <f t="shared" si="62"/>
        <v>7434.28</v>
      </c>
      <c r="AB2647" s="7"/>
      <c r="AC2647" s="7"/>
      <c r="AD2647" s="7"/>
      <c r="AE2647" s="7"/>
      <c r="AF2647" s="7"/>
    </row>
    <row r="2648" spans="1:32" x14ac:dyDescent="0.25">
      <c r="A2648" t="s">
        <v>2164</v>
      </c>
      <c r="B2648">
        <v>210370</v>
      </c>
      <c r="C2648" t="s">
        <v>12057</v>
      </c>
      <c r="D2648" s="6">
        <v>44618</v>
      </c>
      <c r="E2648" t="s">
        <v>123</v>
      </c>
      <c r="F2648">
        <v>99</v>
      </c>
      <c r="G2648">
        <v>-4.67</v>
      </c>
      <c r="H2648">
        <v>94.33</v>
      </c>
      <c r="I2648" t="s">
        <v>12277</v>
      </c>
      <c r="J2648" t="s">
        <v>12456</v>
      </c>
      <c r="K2648" t="s">
        <v>12623</v>
      </c>
      <c r="L2648" t="s">
        <v>5663</v>
      </c>
      <c r="M2648" t="s">
        <v>5663</v>
      </c>
      <c r="N2648" t="s">
        <v>5663</v>
      </c>
      <c r="O2648" t="s">
        <v>5663</v>
      </c>
      <c r="P2648" t="s">
        <v>5663</v>
      </c>
      <c r="Q2648">
        <v>75.093689854199994</v>
      </c>
      <c r="R2648">
        <v>7434.28</v>
      </c>
      <c r="T2648" s="13">
        <v>0</v>
      </c>
      <c r="U2648" s="13">
        <v>-350.69</v>
      </c>
      <c r="V2648" s="13">
        <v>72.41</v>
      </c>
      <c r="W2648" s="13">
        <v>6830.48</v>
      </c>
      <c r="X2648" s="13">
        <v>253.11</v>
      </c>
      <c r="Y2648" s="13">
        <v>7434.28</v>
      </c>
      <c r="Z2648" s="37">
        <f t="shared" si="62"/>
        <v>7434.2799999999988</v>
      </c>
      <c r="AB2648" s="7"/>
      <c r="AC2648" s="7"/>
      <c r="AD2648" s="7"/>
      <c r="AE2648" s="7"/>
      <c r="AF2648" s="7"/>
    </row>
    <row r="2649" spans="1:32" x14ac:dyDescent="0.25">
      <c r="A2649" t="s">
        <v>2164</v>
      </c>
      <c r="B2649">
        <v>210371</v>
      </c>
      <c r="C2649" t="s">
        <v>12058</v>
      </c>
      <c r="D2649" s="6">
        <v>44618</v>
      </c>
      <c r="E2649" t="s">
        <v>123</v>
      </c>
      <c r="F2649">
        <v>20</v>
      </c>
      <c r="G2649">
        <v>-1.23</v>
      </c>
      <c r="H2649">
        <v>18.77</v>
      </c>
      <c r="I2649" t="s">
        <v>12278</v>
      </c>
      <c r="J2649" t="s">
        <v>12457</v>
      </c>
      <c r="K2649" t="s">
        <v>12624</v>
      </c>
      <c r="L2649" t="s">
        <v>5663</v>
      </c>
      <c r="M2649" t="s">
        <v>5663</v>
      </c>
      <c r="N2649" t="s">
        <v>5663</v>
      </c>
      <c r="O2649" t="s">
        <v>5663</v>
      </c>
      <c r="P2649" t="s">
        <v>5663</v>
      </c>
      <c r="Q2649">
        <v>75.093689854199994</v>
      </c>
      <c r="R2649">
        <v>1501.87</v>
      </c>
      <c r="T2649" s="13">
        <v>0</v>
      </c>
      <c r="U2649" s="13">
        <v>-92.37</v>
      </c>
      <c r="V2649" s="13">
        <v>72.41</v>
      </c>
      <c r="W2649" s="13">
        <v>1359.14</v>
      </c>
      <c r="X2649" s="13">
        <v>50.36</v>
      </c>
      <c r="Y2649" s="13">
        <v>1501.87</v>
      </c>
      <c r="Z2649" s="37">
        <f t="shared" si="62"/>
        <v>1501.87</v>
      </c>
      <c r="AB2649" s="7"/>
      <c r="AC2649" s="7"/>
      <c r="AD2649" s="7"/>
      <c r="AE2649" s="7"/>
      <c r="AF2649" s="7"/>
    </row>
    <row r="2650" spans="1:32" x14ac:dyDescent="0.25">
      <c r="A2650" t="s">
        <v>2164</v>
      </c>
      <c r="B2650">
        <v>210372</v>
      </c>
      <c r="C2650" t="s">
        <v>12059</v>
      </c>
      <c r="D2650" s="6">
        <v>44618</v>
      </c>
      <c r="E2650" t="s">
        <v>123</v>
      </c>
      <c r="F2650">
        <v>40</v>
      </c>
      <c r="G2650">
        <v>-2.1</v>
      </c>
      <c r="H2650">
        <v>37.9</v>
      </c>
      <c r="I2650" t="s">
        <v>12279</v>
      </c>
      <c r="J2650" t="s">
        <v>12458</v>
      </c>
      <c r="K2650" t="s">
        <v>12625</v>
      </c>
      <c r="L2650" t="s">
        <v>5663</v>
      </c>
      <c r="M2650" t="s">
        <v>5663</v>
      </c>
      <c r="N2650" t="s">
        <v>5663</v>
      </c>
      <c r="O2650" t="s">
        <v>5663</v>
      </c>
      <c r="P2650" t="s">
        <v>5663</v>
      </c>
      <c r="Q2650">
        <v>75.093689854199994</v>
      </c>
      <c r="R2650">
        <v>3003.75</v>
      </c>
      <c r="T2650" s="13">
        <v>0</v>
      </c>
      <c r="U2650" s="13">
        <v>-157.69</v>
      </c>
      <c r="V2650" s="13">
        <v>72.41</v>
      </c>
      <c r="W2650" s="13">
        <v>2744.36</v>
      </c>
      <c r="X2650" s="13">
        <v>101.7</v>
      </c>
      <c r="Y2650" s="13">
        <v>3003.75</v>
      </c>
      <c r="Z2650" s="37">
        <f t="shared" si="62"/>
        <v>3003.75</v>
      </c>
      <c r="AB2650" s="7"/>
      <c r="AC2650" s="7"/>
      <c r="AD2650" s="7"/>
      <c r="AE2650" s="7"/>
      <c r="AF2650" s="7"/>
    </row>
    <row r="2651" spans="1:32" x14ac:dyDescent="0.25">
      <c r="A2651" t="s">
        <v>2164</v>
      </c>
      <c r="B2651">
        <v>210373</v>
      </c>
      <c r="C2651" t="s">
        <v>12060</v>
      </c>
      <c r="D2651" s="6">
        <v>44618</v>
      </c>
      <c r="E2651" t="s">
        <v>123</v>
      </c>
      <c r="F2651">
        <v>79</v>
      </c>
      <c r="G2651">
        <v>-3.8</v>
      </c>
      <c r="H2651">
        <v>75.2</v>
      </c>
      <c r="I2651" t="s">
        <v>12280</v>
      </c>
      <c r="J2651" t="s">
        <v>12459</v>
      </c>
      <c r="K2651" t="s">
        <v>12626</v>
      </c>
      <c r="L2651" t="s">
        <v>5663</v>
      </c>
      <c r="M2651" t="s">
        <v>5663</v>
      </c>
      <c r="N2651" t="s">
        <v>5663</v>
      </c>
      <c r="O2651" t="s">
        <v>5663</v>
      </c>
      <c r="P2651" t="s">
        <v>5663</v>
      </c>
      <c r="Q2651">
        <v>75.093689854199994</v>
      </c>
      <c r="R2651">
        <v>7434.28</v>
      </c>
      <c r="T2651" s="13">
        <v>1501.87</v>
      </c>
      <c r="U2651" s="13">
        <v>-285.36</v>
      </c>
      <c r="V2651" s="13">
        <v>72.41</v>
      </c>
      <c r="W2651" s="13">
        <v>5445.27</v>
      </c>
      <c r="X2651" s="13">
        <v>201.78</v>
      </c>
      <c r="Y2651" s="13">
        <v>7434.28</v>
      </c>
      <c r="Z2651" s="37">
        <f t="shared" si="62"/>
        <v>7434.28</v>
      </c>
      <c r="AB2651" s="7"/>
      <c r="AC2651" s="7"/>
      <c r="AD2651" s="7"/>
      <c r="AE2651" s="7"/>
      <c r="AF2651" s="7"/>
    </row>
    <row r="2652" spans="1:32" x14ac:dyDescent="0.25">
      <c r="A2652" t="s">
        <v>2164</v>
      </c>
      <c r="B2652">
        <v>210374</v>
      </c>
      <c r="C2652" t="s">
        <v>12061</v>
      </c>
      <c r="D2652" s="6">
        <v>44618</v>
      </c>
      <c r="E2652" t="s">
        <v>123</v>
      </c>
      <c r="F2652">
        <v>20</v>
      </c>
      <c r="G2652">
        <v>-1.23</v>
      </c>
      <c r="H2652">
        <v>18.77</v>
      </c>
      <c r="I2652" t="s">
        <v>12281</v>
      </c>
      <c r="J2652" t="s">
        <v>12378</v>
      </c>
      <c r="K2652" t="s">
        <v>12545</v>
      </c>
      <c r="L2652" t="s">
        <v>5663</v>
      </c>
      <c r="M2652" t="s">
        <v>5663</v>
      </c>
      <c r="N2652" t="s">
        <v>5663</v>
      </c>
      <c r="O2652" t="s">
        <v>5663</v>
      </c>
      <c r="P2652" t="s">
        <v>5663</v>
      </c>
      <c r="Q2652">
        <v>75.093689854199994</v>
      </c>
      <c r="R2652">
        <v>1501.87</v>
      </c>
      <c r="T2652" s="13">
        <v>0</v>
      </c>
      <c r="U2652" s="13">
        <v>-92.37</v>
      </c>
      <c r="V2652" s="13">
        <v>72.41</v>
      </c>
      <c r="W2652" s="13">
        <v>1359.14</v>
      </c>
      <c r="X2652" s="13">
        <v>50.36</v>
      </c>
      <c r="Y2652" s="13">
        <v>1501.87</v>
      </c>
      <c r="Z2652" s="37">
        <f t="shared" si="62"/>
        <v>1501.87</v>
      </c>
      <c r="AB2652" s="7"/>
      <c r="AC2652" s="7"/>
      <c r="AD2652" s="7"/>
      <c r="AE2652" s="7"/>
      <c r="AF2652" s="7"/>
    </row>
    <row r="2653" spans="1:32" x14ac:dyDescent="0.25">
      <c r="A2653" t="s">
        <v>2164</v>
      </c>
      <c r="B2653">
        <v>210375</v>
      </c>
      <c r="C2653" t="s">
        <v>12062</v>
      </c>
      <c r="D2653" s="6">
        <v>44618</v>
      </c>
      <c r="E2653" t="s">
        <v>123</v>
      </c>
      <c r="F2653">
        <v>79</v>
      </c>
      <c r="G2653">
        <v>-3.8</v>
      </c>
      <c r="H2653">
        <v>75.2</v>
      </c>
      <c r="I2653" t="s">
        <v>12282</v>
      </c>
      <c r="J2653" t="s">
        <v>12460</v>
      </c>
      <c r="K2653" t="s">
        <v>12627</v>
      </c>
      <c r="L2653" t="s">
        <v>5663</v>
      </c>
      <c r="M2653" t="s">
        <v>5663</v>
      </c>
      <c r="N2653" t="s">
        <v>5663</v>
      </c>
      <c r="O2653" t="s">
        <v>5663</v>
      </c>
      <c r="P2653" t="s">
        <v>5663</v>
      </c>
      <c r="Q2653">
        <v>75.093689854199994</v>
      </c>
      <c r="R2653">
        <v>7434.28</v>
      </c>
      <c r="T2653" s="13">
        <v>1501.87</v>
      </c>
      <c r="U2653" s="13">
        <v>-285.36</v>
      </c>
      <c r="V2653" s="13">
        <v>72.41</v>
      </c>
      <c r="W2653" s="13">
        <v>5445.27</v>
      </c>
      <c r="X2653" s="13">
        <v>201.78</v>
      </c>
      <c r="Y2653" s="13">
        <v>7434.28</v>
      </c>
      <c r="Z2653" s="37">
        <f t="shared" si="62"/>
        <v>7434.28</v>
      </c>
      <c r="AB2653" s="7"/>
      <c r="AC2653" s="7"/>
      <c r="AD2653" s="7"/>
      <c r="AE2653" s="7"/>
      <c r="AF2653" s="7"/>
    </row>
    <row r="2654" spans="1:32" x14ac:dyDescent="0.25">
      <c r="A2654" t="s">
        <v>2164</v>
      </c>
      <c r="B2654">
        <v>210377</v>
      </c>
      <c r="C2654" t="s">
        <v>12063</v>
      </c>
      <c r="D2654" s="6">
        <v>44618</v>
      </c>
      <c r="E2654" t="s">
        <v>123</v>
      </c>
      <c r="F2654">
        <v>20</v>
      </c>
      <c r="G2654">
        <v>-1.23</v>
      </c>
      <c r="H2654">
        <v>18.77</v>
      </c>
      <c r="I2654" t="s">
        <v>12283</v>
      </c>
      <c r="J2654" t="s">
        <v>12448</v>
      </c>
      <c r="K2654" t="s">
        <v>12615</v>
      </c>
      <c r="L2654" t="s">
        <v>5663</v>
      </c>
      <c r="M2654" t="s">
        <v>5663</v>
      </c>
      <c r="N2654" t="s">
        <v>5663</v>
      </c>
      <c r="O2654" t="s">
        <v>5663</v>
      </c>
      <c r="P2654" t="s">
        <v>5663</v>
      </c>
      <c r="Q2654">
        <v>75.093689854199994</v>
      </c>
      <c r="R2654">
        <v>1501.87</v>
      </c>
      <c r="T2654" s="13">
        <v>0</v>
      </c>
      <c r="U2654" s="13">
        <v>-92.37</v>
      </c>
      <c r="V2654" s="13">
        <v>72.41</v>
      </c>
      <c r="W2654" s="13">
        <v>1359.14</v>
      </c>
      <c r="X2654" s="13">
        <v>50.36</v>
      </c>
      <c r="Y2654" s="13">
        <v>1501.87</v>
      </c>
      <c r="Z2654" s="37">
        <f t="shared" si="62"/>
        <v>1501.87</v>
      </c>
      <c r="AB2654" s="7"/>
      <c r="AC2654" s="7"/>
      <c r="AD2654" s="7"/>
      <c r="AE2654" s="7"/>
      <c r="AF2654" s="7"/>
    </row>
    <row r="2655" spans="1:32" x14ac:dyDescent="0.25">
      <c r="A2655" t="s">
        <v>2164</v>
      </c>
      <c r="B2655">
        <v>210378</v>
      </c>
      <c r="C2655" t="s">
        <v>12064</v>
      </c>
      <c r="D2655" s="6">
        <v>44619</v>
      </c>
      <c r="E2655" t="s">
        <v>123</v>
      </c>
      <c r="F2655">
        <v>49</v>
      </c>
      <c r="G2655">
        <v>-2.4900000000000002</v>
      </c>
      <c r="H2655">
        <v>46.51</v>
      </c>
      <c r="I2655" t="s">
        <v>12284</v>
      </c>
      <c r="J2655" t="s">
        <v>12453</v>
      </c>
      <c r="K2655" t="s">
        <v>12620</v>
      </c>
      <c r="L2655" t="s">
        <v>5663</v>
      </c>
      <c r="M2655" t="s">
        <v>5663</v>
      </c>
      <c r="N2655" t="s">
        <v>5663</v>
      </c>
      <c r="O2655" t="s">
        <v>5663</v>
      </c>
      <c r="P2655" t="s">
        <v>5663</v>
      </c>
      <c r="Q2655">
        <v>75.109550211699997</v>
      </c>
      <c r="R2655">
        <v>3680.37</v>
      </c>
      <c r="T2655" s="13">
        <v>0</v>
      </c>
      <c r="U2655" s="13">
        <v>-187.02</v>
      </c>
      <c r="V2655" s="13">
        <v>72.41</v>
      </c>
      <c r="W2655" s="13">
        <v>3367.83</v>
      </c>
      <c r="X2655" s="13">
        <v>125.52</v>
      </c>
      <c r="Y2655" s="13">
        <v>3680.37</v>
      </c>
      <c r="Z2655" s="37">
        <f t="shared" si="62"/>
        <v>3680.37</v>
      </c>
      <c r="AB2655" s="7"/>
      <c r="AC2655" s="7"/>
      <c r="AD2655" s="7"/>
      <c r="AE2655" s="7"/>
      <c r="AF2655" s="7"/>
    </row>
    <row r="2656" spans="1:32" x14ac:dyDescent="0.25">
      <c r="A2656" t="s">
        <v>2164</v>
      </c>
      <c r="B2656">
        <v>210380</v>
      </c>
      <c r="C2656" t="s">
        <v>12065</v>
      </c>
      <c r="D2656" s="6">
        <v>44619</v>
      </c>
      <c r="E2656" t="s">
        <v>123</v>
      </c>
      <c r="F2656">
        <v>20</v>
      </c>
      <c r="G2656">
        <v>-1.23</v>
      </c>
      <c r="H2656">
        <v>18.77</v>
      </c>
      <c r="I2656" t="s">
        <v>12285</v>
      </c>
      <c r="J2656" t="s">
        <v>12448</v>
      </c>
      <c r="K2656" t="s">
        <v>12615</v>
      </c>
      <c r="L2656" t="s">
        <v>5663</v>
      </c>
      <c r="M2656" t="s">
        <v>5663</v>
      </c>
      <c r="N2656" t="s">
        <v>5663</v>
      </c>
      <c r="O2656" t="s">
        <v>5663</v>
      </c>
      <c r="P2656" t="s">
        <v>5663</v>
      </c>
      <c r="Q2656">
        <v>75.109550211699997</v>
      </c>
      <c r="R2656">
        <v>1502.19</v>
      </c>
      <c r="T2656" s="13">
        <v>0</v>
      </c>
      <c r="U2656" s="13">
        <v>-92.39</v>
      </c>
      <c r="V2656" s="13">
        <v>72.41</v>
      </c>
      <c r="W2656" s="13">
        <v>1359.15</v>
      </c>
      <c r="X2656" s="13">
        <v>50.65</v>
      </c>
      <c r="Y2656" s="13">
        <v>1502.19</v>
      </c>
      <c r="Z2656" s="37">
        <f t="shared" si="62"/>
        <v>1502.1900000000003</v>
      </c>
      <c r="AB2656" s="7"/>
      <c r="AC2656" s="7"/>
      <c r="AD2656" s="7"/>
      <c r="AE2656" s="7"/>
      <c r="AF2656" s="7"/>
    </row>
    <row r="2657" spans="1:32" x14ac:dyDescent="0.25">
      <c r="A2657" t="s">
        <v>2164</v>
      </c>
      <c r="B2657">
        <v>210379</v>
      </c>
      <c r="C2657" t="s">
        <v>12066</v>
      </c>
      <c r="D2657" s="6">
        <v>44619</v>
      </c>
      <c r="E2657" t="s">
        <v>123</v>
      </c>
      <c r="F2657">
        <v>20</v>
      </c>
      <c r="G2657">
        <v>-1.23</v>
      </c>
      <c r="H2657">
        <v>18.77</v>
      </c>
      <c r="I2657" t="s">
        <v>12286</v>
      </c>
      <c r="J2657" t="s">
        <v>12461</v>
      </c>
      <c r="K2657" t="s">
        <v>12628</v>
      </c>
      <c r="L2657" t="s">
        <v>5663</v>
      </c>
      <c r="M2657" t="s">
        <v>5663</v>
      </c>
      <c r="N2657" t="s">
        <v>5663</v>
      </c>
      <c r="O2657" t="s">
        <v>5663</v>
      </c>
      <c r="P2657" t="s">
        <v>5663</v>
      </c>
      <c r="Q2657">
        <v>75.109550211699997</v>
      </c>
      <c r="R2657">
        <v>1502.19</v>
      </c>
      <c r="T2657" s="13">
        <v>0</v>
      </c>
      <c r="U2657" s="13">
        <v>-92.39</v>
      </c>
      <c r="V2657" s="13">
        <v>72.41</v>
      </c>
      <c r="W2657" s="13">
        <v>1359.15</v>
      </c>
      <c r="X2657" s="13">
        <v>50.65</v>
      </c>
      <c r="Y2657" s="13">
        <v>1502.19</v>
      </c>
      <c r="Z2657" s="37">
        <f t="shared" si="62"/>
        <v>1502.1900000000003</v>
      </c>
      <c r="AB2657" s="7"/>
      <c r="AC2657" s="7"/>
      <c r="AD2657" s="7"/>
      <c r="AE2657" s="7"/>
      <c r="AF2657" s="7"/>
    </row>
    <row r="2658" spans="1:32" x14ac:dyDescent="0.25">
      <c r="A2658" t="s">
        <v>2164</v>
      </c>
      <c r="B2658">
        <v>210381</v>
      </c>
      <c r="C2658" t="s">
        <v>12067</v>
      </c>
      <c r="D2658" s="6">
        <v>44619</v>
      </c>
      <c r="E2658" t="s">
        <v>123</v>
      </c>
      <c r="F2658">
        <v>99</v>
      </c>
      <c r="G2658">
        <v>-4.67</v>
      </c>
      <c r="H2658">
        <v>94.33</v>
      </c>
      <c r="I2658" t="s">
        <v>12287</v>
      </c>
      <c r="J2658" t="s">
        <v>12462</v>
      </c>
      <c r="K2658" t="s">
        <v>12629</v>
      </c>
      <c r="L2658" t="s">
        <v>5663</v>
      </c>
      <c r="M2658" t="s">
        <v>5663</v>
      </c>
      <c r="N2658" t="s">
        <v>5663</v>
      </c>
      <c r="O2658" t="s">
        <v>5663</v>
      </c>
      <c r="P2658" t="s">
        <v>5663</v>
      </c>
      <c r="Q2658">
        <v>75.109550211699997</v>
      </c>
      <c r="R2658">
        <v>7435.85</v>
      </c>
      <c r="T2658" s="13">
        <v>0</v>
      </c>
      <c r="U2658" s="13">
        <v>-350.76</v>
      </c>
      <c r="V2658" s="13">
        <v>72.41</v>
      </c>
      <c r="W2658" s="13">
        <v>6830.52</v>
      </c>
      <c r="X2658" s="13">
        <v>254.57</v>
      </c>
      <c r="Y2658" s="13">
        <v>7435.85</v>
      </c>
      <c r="Z2658" s="37">
        <f t="shared" si="62"/>
        <v>7435.85</v>
      </c>
      <c r="AB2658" s="7"/>
      <c r="AC2658" s="7"/>
      <c r="AD2658" s="7"/>
      <c r="AE2658" s="7"/>
      <c r="AF2658" s="7"/>
    </row>
    <row r="2659" spans="1:32" x14ac:dyDescent="0.25">
      <c r="A2659" t="s">
        <v>2164</v>
      </c>
      <c r="B2659">
        <v>210382</v>
      </c>
      <c r="C2659" t="s">
        <v>12068</v>
      </c>
      <c r="D2659" s="6">
        <v>44619</v>
      </c>
      <c r="E2659" t="s">
        <v>123</v>
      </c>
      <c r="F2659">
        <v>20</v>
      </c>
      <c r="G2659">
        <v>-1.23</v>
      </c>
      <c r="H2659">
        <v>18.77</v>
      </c>
      <c r="I2659" t="s">
        <v>12288</v>
      </c>
      <c r="J2659" t="s">
        <v>12463</v>
      </c>
      <c r="K2659" t="s">
        <v>12630</v>
      </c>
      <c r="L2659" t="s">
        <v>5663</v>
      </c>
      <c r="M2659" t="s">
        <v>5663</v>
      </c>
      <c r="N2659" t="s">
        <v>5663</v>
      </c>
      <c r="O2659" t="s">
        <v>5663</v>
      </c>
      <c r="P2659" t="s">
        <v>5663</v>
      </c>
      <c r="Q2659">
        <v>75.109550211699997</v>
      </c>
      <c r="R2659">
        <v>1502.19</v>
      </c>
      <c r="T2659" s="13">
        <v>0</v>
      </c>
      <c r="U2659" s="13">
        <v>-92.39</v>
      </c>
      <c r="V2659" s="13">
        <v>72.41</v>
      </c>
      <c r="W2659" s="13">
        <v>1359.15</v>
      </c>
      <c r="X2659" s="13">
        <v>50.65</v>
      </c>
      <c r="Y2659" s="13">
        <v>1502.19</v>
      </c>
      <c r="Z2659" s="37">
        <f t="shared" si="62"/>
        <v>1502.1900000000003</v>
      </c>
      <c r="AB2659" s="7"/>
      <c r="AC2659" s="7"/>
      <c r="AD2659" s="7"/>
      <c r="AE2659" s="7"/>
      <c r="AF2659" s="7"/>
    </row>
    <row r="2660" spans="1:32" x14ac:dyDescent="0.25">
      <c r="A2660" t="s">
        <v>2164</v>
      </c>
      <c r="B2660">
        <v>210384</v>
      </c>
      <c r="C2660" t="s">
        <v>12069</v>
      </c>
      <c r="D2660" s="6">
        <v>44619</v>
      </c>
      <c r="E2660" t="s">
        <v>123</v>
      </c>
      <c r="F2660">
        <v>40</v>
      </c>
      <c r="G2660">
        <v>-2.1</v>
      </c>
      <c r="H2660">
        <v>37.9</v>
      </c>
      <c r="I2660" t="s">
        <v>12289</v>
      </c>
      <c r="J2660" t="s">
        <v>12464</v>
      </c>
      <c r="K2660" t="s">
        <v>12631</v>
      </c>
      <c r="L2660" t="s">
        <v>5663</v>
      </c>
      <c r="M2660" t="s">
        <v>5663</v>
      </c>
      <c r="N2660" t="s">
        <v>5663</v>
      </c>
      <c r="O2660" t="s">
        <v>5663</v>
      </c>
      <c r="P2660" t="s">
        <v>5663</v>
      </c>
      <c r="Q2660">
        <v>75.109550211699997</v>
      </c>
      <c r="R2660">
        <v>3004.38</v>
      </c>
      <c r="T2660" s="13">
        <v>0</v>
      </c>
      <c r="U2660" s="13">
        <v>-157.72999999999999</v>
      </c>
      <c r="V2660" s="13">
        <v>72.41</v>
      </c>
      <c r="W2660" s="13">
        <v>2744.37</v>
      </c>
      <c r="X2660" s="13">
        <v>102.28</v>
      </c>
      <c r="Y2660" s="13">
        <v>3004.38</v>
      </c>
      <c r="Z2660" s="37">
        <f t="shared" si="62"/>
        <v>3004.38</v>
      </c>
      <c r="AB2660" s="7"/>
      <c r="AC2660" s="7"/>
      <c r="AD2660" s="7"/>
      <c r="AE2660" s="7"/>
      <c r="AF2660" s="7"/>
    </row>
    <row r="2661" spans="1:32" x14ac:dyDescent="0.25">
      <c r="A2661" t="s">
        <v>2164</v>
      </c>
      <c r="B2661">
        <v>210385</v>
      </c>
      <c r="C2661" t="s">
        <v>12070</v>
      </c>
      <c r="D2661" s="6">
        <v>44619</v>
      </c>
      <c r="E2661" t="s">
        <v>123</v>
      </c>
      <c r="F2661">
        <v>20</v>
      </c>
      <c r="G2661">
        <v>-1.23</v>
      </c>
      <c r="H2661">
        <v>18.77</v>
      </c>
      <c r="I2661" t="s">
        <v>12290</v>
      </c>
      <c r="J2661" t="s">
        <v>12448</v>
      </c>
      <c r="K2661" t="s">
        <v>12615</v>
      </c>
      <c r="L2661" t="s">
        <v>5663</v>
      </c>
      <c r="M2661" t="s">
        <v>5663</v>
      </c>
      <c r="N2661" t="s">
        <v>5663</v>
      </c>
      <c r="O2661" t="s">
        <v>5663</v>
      </c>
      <c r="P2661" t="s">
        <v>5663</v>
      </c>
      <c r="Q2661">
        <v>75.109550211699997</v>
      </c>
      <c r="R2661">
        <v>1502.19</v>
      </c>
      <c r="T2661" s="13">
        <v>0</v>
      </c>
      <c r="U2661" s="13">
        <v>-92.39</v>
      </c>
      <c r="V2661" s="13">
        <v>72.41</v>
      </c>
      <c r="W2661" s="13">
        <v>1359.15</v>
      </c>
      <c r="X2661" s="13">
        <v>50.65</v>
      </c>
      <c r="Y2661" s="13">
        <v>1502.19</v>
      </c>
      <c r="Z2661" s="37">
        <f t="shared" si="62"/>
        <v>1502.1900000000003</v>
      </c>
      <c r="AB2661" s="7"/>
      <c r="AC2661" s="7"/>
      <c r="AD2661" s="7"/>
      <c r="AE2661" s="7"/>
      <c r="AF2661" s="7"/>
    </row>
    <row r="2662" spans="1:32" x14ac:dyDescent="0.25">
      <c r="A2662" t="s">
        <v>2164</v>
      </c>
      <c r="B2662">
        <v>210386</v>
      </c>
      <c r="C2662" t="s">
        <v>12071</v>
      </c>
      <c r="D2662" s="6">
        <v>44619</v>
      </c>
      <c r="E2662" t="s">
        <v>123</v>
      </c>
      <c r="F2662">
        <v>20</v>
      </c>
      <c r="G2662">
        <v>-1.23</v>
      </c>
      <c r="H2662">
        <v>18.77</v>
      </c>
      <c r="I2662" t="s">
        <v>12291</v>
      </c>
      <c r="J2662" t="s">
        <v>12465</v>
      </c>
      <c r="K2662" t="s">
        <v>12632</v>
      </c>
      <c r="L2662" t="s">
        <v>5663</v>
      </c>
      <c r="M2662" t="s">
        <v>5663</v>
      </c>
      <c r="N2662" t="s">
        <v>5663</v>
      </c>
      <c r="O2662" t="s">
        <v>5663</v>
      </c>
      <c r="P2662" t="s">
        <v>5663</v>
      </c>
      <c r="Q2662">
        <v>75.109550211699997</v>
      </c>
      <c r="R2662">
        <v>1502.19</v>
      </c>
      <c r="T2662" s="13">
        <v>0</v>
      </c>
      <c r="U2662" s="13">
        <v>-92.39</v>
      </c>
      <c r="V2662" s="13">
        <v>72.41</v>
      </c>
      <c r="W2662" s="13">
        <v>1359.15</v>
      </c>
      <c r="X2662" s="13">
        <v>50.65</v>
      </c>
      <c r="Y2662" s="13">
        <v>1502.19</v>
      </c>
      <c r="Z2662" s="37">
        <f t="shared" si="62"/>
        <v>1502.1900000000003</v>
      </c>
      <c r="AB2662" s="7"/>
      <c r="AC2662" s="7"/>
      <c r="AD2662" s="7"/>
      <c r="AE2662" s="7"/>
      <c r="AF2662" s="7"/>
    </row>
    <row r="2663" spans="1:32" x14ac:dyDescent="0.25">
      <c r="A2663" t="s">
        <v>2164</v>
      </c>
      <c r="B2663">
        <v>210387</v>
      </c>
      <c r="C2663" t="s">
        <v>12072</v>
      </c>
      <c r="D2663" s="6">
        <v>44619</v>
      </c>
      <c r="E2663" t="s">
        <v>123</v>
      </c>
      <c r="F2663">
        <v>79</v>
      </c>
      <c r="G2663">
        <v>-3.8</v>
      </c>
      <c r="H2663">
        <v>75.2</v>
      </c>
      <c r="I2663" t="s">
        <v>12292</v>
      </c>
      <c r="J2663" t="s">
        <v>12460</v>
      </c>
      <c r="K2663" t="s">
        <v>12627</v>
      </c>
      <c r="L2663" t="s">
        <v>5663</v>
      </c>
      <c r="M2663" t="s">
        <v>5663</v>
      </c>
      <c r="N2663" t="s">
        <v>5663</v>
      </c>
      <c r="O2663" t="s">
        <v>5663</v>
      </c>
      <c r="P2663" t="s">
        <v>5663</v>
      </c>
      <c r="Q2663">
        <v>75.109550211699997</v>
      </c>
      <c r="R2663">
        <v>7435.85</v>
      </c>
      <c r="T2663" s="13">
        <v>1502.19</v>
      </c>
      <c r="U2663" s="13">
        <v>-285.42</v>
      </c>
      <c r="V2663" s="13">
        <v>72.41</v>
      </c>
      <c r="W2663" s="13">
        <v>5445.3</v>
      </c>
      <c r="X2663" s="13">
        <v>202.94</v>
      </c>
      <c r="Y2663" s="13">
        <v>7435.85</v>
      </c>
      <c r="Z2663" s="37">
        <f t="shared" si="62"/>
        <v>7435.85</v>
      </c>
      <c r="AB2663" s="7"/>
      <c r="AC2663" s="7"/>
      <c r="AD2663" s="7"/>
      <c r="AE2663" s="7"/>
      <c r="AF2663" s="7"/>
    </row>
    <row r="2664" spans="1:32" x14ac:dyDescent="0.25">
      <c r="A2664" t="s">
        <v>2164</v>
      </c>
      <c r="B2664">
        <v>210388</v>
      </c>
      <c r="C2664" t="s">
        <v>12073</v>
      </c>
      <c r="D2664" s="6">
        <v>44619</v>
      </c>
      <c r="E2664" t="s">
        <v>123</v>
      </c>
      <c r="F2664">
        <v>79</v>
      </c>
      <c r="G2664">
        <v>-3.8</v>
      </c>
      <c r="H2664">
        <v>75.2</v>
      </c>
      <c r="I2664" t="s">
        <v>12293</v>
      </c>
      <c r="J2664" t="s">
        <v>12460</v>
      </c>
      <c r="K2664" t="s">
        <v>12627</v>
      </c>
      <c r="L2664" t="s">
        <v>5663</v>
      </c>
      <c r="M2664" t="s">
        <v>5663</v>
      </c>
      <c r="N2664" t="s">
        <v>5663</v>
      </c>
      <c r="O2664" t="s">
        <v>5663</v>
      </c>
      <c r="P2664" t="s">
        <v>5663</v>
      </c>
      <c r="Q2664">
        <v>75.109550211699997</v>
      </c>
      <c r="R2664">
        <v>7435.85</v>
      </c>
      <c r="T2664" s="13">
        <v>1502.19</v>
      </c>
      <c r="U2664" s="13">
        <v>-285.42</v>
      </c>
      <c r="V2664" s="13">
        <v>72.41</v>
      </c>
      <c r="W2664" s="13">
        <v>5445.3</v>
      </c>
      <c r="X2664" s="13">
        <v>202.94</v>
      </c>
      <c r="Y2664" s="13">
        <v>7435.85</v>
      </c>
      <c r="Z2664" s="37">
        <f t="shared" si="62"/>
        <v>7435.85</v>
      </c>
      <c r="AB2664" s="7"/>
      <c r="AC2664" s="7"/>
      <c r="AD2664" s="7"/>
      <c r="AE2664" s="7"/>
      <c r="AF2664" s="7"/>
    </row>
    <row r="2665" spans="1:32" x14ac:dyDescent="0.25">
      <c r="A2665" t="s">
        <v>2164</v>
      </c>
      <c r="B2665">
        <v>210389</v>
      </c>
      <c r="C2665" t="s">
        <v>12074</v>
      </c>
      <c r="D2665" s="6">
        <v>44619</v>
      </c>
      <c r="E2665" t="s">
        <v>123</v>
      </c>
      <c r="F2665">
        <v>79</v>
      </c>
      <c r="G2665">
        <v>-3.8</v>
      </c>
      <c r="H2665">
        <v>75.2</v>
      </c>
      <c r="I2665" t="s">
        <v>12294</v>
      </c>
      <c r="J2665" t="s">
        <v>12466</v>
      </c>
      <c r="K2665" t="s">
        <v>12633</v>
      </c>
      <c r="L2665" t="s">
        <v>5663</v>
      </c>
      <c r="M2665" t="s">
        <v>5663</v>
      </c>
      <c r="N2665" t="s">
        <v>5663</v>
      </c>
      <c r="O2665" t="s">
        <v>5663</v>
      </c>
      <c r="P2665" t="s">
        <v>5663</v>
      </c>
      <c r="Q2665">
        <v>75.109550211699997</v>
      </c>
      <c r="R2665">
        <v>7435.85</v>
      </c>
      <c r="T2665" s="13">
        <v>1502.19</v>
      </c>
      <c r="U2665" s="13">
        <v>-285.42</v>
      </c>
      <c r="V2665" s="13">
        <v>72.41</v>
      </c>
      <c r="W2665" s="13">
        <v>5445.3</v>
      </c>
      <c r="X2665" s="13">
        <v>202.94</v>
      </c>
      <c r="Y2665" s="13">
        <v>7435.85</v>
      </c>
      <c r="Z2665" s="37">
        <f t="shared" si="62"/>
        <v>7435.85</v>
      </c>
      <c r="AB2665" s="7"/>
      <c r="AC2665" s="7"/>
      <c r="AD2665" s="7"/>
      <c r="AE2665" s="7"/>
      <c r="AF2665" s="7"/>
    </row>
    <row r="2666" spans="1:32" x14ac:dyDescent="0.25">
      <c r="A2666" t="s">
        <v>2164</v>
      </c>
      <c r="B2666">
        <v>210391</v>
      </c>
      <c r="C2666" t="s">
        <v>12075</v>
      </c>
      <c r="D2666" s="6">
        <v>44620</v>
      </c>
      <c r="E2666" t="s">
        <v>123</v>
      </c>
      <c r="F2666">
        <v>99</v>
      </c>
      <c r="G2666">
        <v>-4.67</v>
      </c>
      <c r="H2666">
        <v>94.33</v>
      </c>
      <c r="I2666" t="s">
        <v>12295</v>
      </c>
      <c r="J2666" t="s">
        <v>12467</v>
      </c>
      <c r="K2666" t="s">
        <v>12634</v>
      </c>
      <c r="L2666" t="s">
        <v>5663</v>
      </c>
      <c r="M2666" t="s">
        <v>5663</v>
      </c>
      <c r="N2666" t="s">
        <v>5663</v>
      </c>
      <c r="O2666" t="s">
        <v>5663</v>
      </c>
      <c r="P2666" t="s">
        <v>5663</v>
      </c>
      <c r="Q2666">
        <v>75.481945176899998</v>
      </c>
      <c r="R2666">
        <v>7472.71</v>
      </c>
      <c r="T2666" s="13">
        <v>0</v>
      </c>
      <c r="U2666" s="13">
        <v>-352.5</v>
      </c>
      <c r="V2666" s="13">
        <v>72.599999999999994</v>
      </c>
      <c r="W2666" s="13">
        <v>6848.4</v>
      </c>
      <c r="X2666" s="13">
        <v>271.81</v>
      </c>
      <c r="Y2666" s="13">
        <v>7472.71</v>
      </c>
      <c r="Z2666" s="37">
        <f t="shared" si="62"/>
        <v>7472.71</v>
      </c>
      <c r="AB2666" s="7"/>
      <c r="AC2666" s="7"/>
      <c r="AD2666" s="7"/>
      <c r="AE2666" s="7"/>
      <c r="AF2666" s="7"/>
    </row>
    <row r="2667" spans="1:32" x14ac:dyDescent="0.25">
      <c r="A2667" t="s">
        <v>2164</v>
      </c>
      <c r="B2667">
        <v>210394</v>
      </c>
      <c r="C2667" t="s">
        <v>12076</v>
      </c>
      <c r="D2667" s="6">
        <v>44620</v>
      </c>
      <c r="E2667" t="s">
        <v>123</v>
      </c>
      <c r="F2667">
        <v>79</v>
      </c>
      <c r="G2667">
        <v>-3.8</v>
      </c>
      <c r="H2667">
        <v>75.2</v>
      </c>
      <c r="I2667" t="s">
        <v>12296</v>
      </c>
      <c r="J2667" t="s">
        <v>12467</v>
      </c>
      <c r="K2667" t="s">
        <v>12634</v>
      </c>
      <c r="L2667" t="s">
        <v>5663</v>
      </c>
      <c r="M2667" t="s">
        <v>5663</v>
      </c>
      <c r="N2667" t="s">
        <v>5663</v>
      </c>
      <c r="O2667" t="s">
        <v>5663</v>
      </c>
      <c r="P2667" t="s">
        <v>5663</v>
      </c>
      <c r="Q2667">
        <v>75.481945176899998</v>
      </c>
      <c r="R2667">
        <v>7472.71</v>
      </c>
      <c r="T2667" s="13">
        <v>1509.64</v>
      </c>
      <c r="U2667" s="13">
        <v>-286.83</v>
      </c>
      <c r="V2667" s="13">
        <v>72.599999999999994</v>
      </c>
      <c r="W2667" s="13">
        <v>5459.56</v>
      </c>
      <c r="X2667" s="13">
        <v>216.68</v>
      </c>
      <c r="Y2667" s="13">
        <v>7472.71</v>
      </c>
      <c r="Z2667" s="37">
        <f t="shared" si="62"/>
        <v>7472.7100000000009</v>
      </c>
      <c r="AB2667" s="7"/>
      <c r="AC2667" s="7"/>
      <c r="AD2667" s="7"/>
      <c r="AE2667" s="7"/>
      <c r="AF2667" s="7"/>
    </row>
    <row r="2668" spans="1:32" x14ac:dyDescent="0.25">
      <c r="A2668" t="s">
        <v>2164</v>
      </c>
      <c r="B2668">
        <v>210396</v>
      </c>
      <c r="C2668" t="s">
        <v>12077</v>
      </c>
      <c r="D2668" s="6">
        <v>44620</v>
      </c>
      <c r="E2668" t="s">
        <v>123</v>
      </c>
      <c r="F2668">
        <v>127</v>
      </c>
      <c r="G2668">
        <v>-5.9</v>
      </c>
      <c r="H2668">
        <v>121.1</v>
      </c>
      <c r="I2668" t="s">
        <v>12297</v>
      </c>
      <c r="J2668" t="s">
        <v>12468</v>
      </c>
      <c r="K2668" t="s">
        <v>12635</v>
      </c>
      <c r="L2668" t="s">
        <v>5663</v>
      </c>
      <c r="M2668" t="s">
        <v>5663</v>
      </c>
      <c r="N2668" t="s">
        <v>5663</v>
      </c>
      <c r="O2668" t="s">
        <v>5663</v>
      </c>
      <c r="P2668" t="s">
        <v>5663</v>
      </c>
      <c r="Q2668">
        <v>75.481945176899998</v>
      </c>
      <c r="R2668">
        <v>12001.63</v>
      </c>
      <c r="T2668" s="13">
        <v>2415.42</v>
      </c>
      <c r="U2668" s="13">
        <v>-445.35</v>
      </c>
      <c r="V2668" s="13">
        <v>72.599999999999994</v>
      </c>
      <c r="W2668" s="13">
        <v>8791.92</v>
      </c>
      <c r="X2668" s="13">
        <v>348.94</v>
      </c>
      <c r="Y2668" s="13">
        <v>12001.63</v>
      </c>
      <c r="Z2668" s="37">
        <f t="shared" si="62"/>
        <v>12001.630000000001</v>
      </c>
      <c r="AB2668" s="7"/>
      <c r="AC2668" s="7"/>
      <c r="AD2668" s="7"/>
      <c r="AE2668" s="7"/>
      <c r="AF2668" s="7"/>
    </row>
    <row r="2669" spans="1:32" x14ac:dyDescent="0.25">
      <c r="A2669" t="s">
        <v>2164</v>
      </c>
      <c r="B2669">
        <v>210397</v>
      </c>
      <c r="C2669" t="s">
        <v>12078</v>
      </c>
      <c r="D2669" s="6">
        <v>44620</v>
      </c>
      <c r="E2669" t="s">
        <v>123</v>
      </c>
      <c r="F2669">
        <v>20</v>
      </c>
      <c r="G2669">
        <v>-1.23</v>
      </c>
      <c r="H2669">
        <v>18.77</v>
      </c>
      <c r="I2669" t="s">
        <v>12298</v>
      </c>
      <c r="J2669" t="s">
        <v>12469</v>
      </c>
      <c r="K2669" t="s">
        <v>12636</v>
      </c>
      <c r="L2669" t="s">
        <v>5663</v>
      </c>
      <c r="M2669" t="s">
        <v>5663</v>
      </c>
      <c r="N2669" t="s">
        <v>5663</v>
      </c>
      <c r="O2669" t="s">
        <v>5663</v>
      </c>
      <c r="P2669" t="s">
        <v>5663</v>
      </c>
      <c r="Q2669">
        <v>75.481945176899998</v>
      </c>
      <c r="R2669">
        <v>1509.64</v>
      </c>
      <c r="T2669" s="13">
        <v>0</v>
      </c>
      <c r="U2669" s="13">
        <v>-92.85</v>
      </c>
      <c r="V2669" s="13">
        <v>72.599999999999994</v>
      </c>
      <c r="W2669" s="13">
        <v>1362.71</v>
      </c>
      <c r="X2669" s="13">
        <v>54.08</v>
      </c>
      <c r="Y2669" s="13">
        <v>1509.64</v>
      </c>
      <c r="Z2669" s="37">
        <f t="shared" si="62"/>
        <v>1509.6399999999999</v>
      </c>
      <c r="AB2669" s="7"/>
      <c r="AC2669" s="7"/>
      <c r="AD2669" s="7"/>
      <c r="AE2669" s="7"/>
      <c r="AF2669" s="7"/>
    </row>
    <row r="2670" spans="1:32" x14ac:dyDescent="0.25">
      <c r="A2670" t="s">
        <v>2164</v>
      </c>
      <c r="B2670">
        <v>210398</v>
      </c>
      <c r="C2670" t="s">
        <v>12079</v>
      </c>
      <c r="D2670" s="6">
        <v>44620</v>
      </c>
      <c r="E2670" t="s">
        <v>123</v>
      </c>
      <c r="F2670">
        <v>28</v>
      </c>
      <c r="G2670">
        <v>-1.58</v>
      </c>
      <c r="H2670">
        <v>26.42</v>
      </c>
      <c r="I2670" t="s">
        <v>12299</v>
      </c>
      <c r="J2670" t="s">
        <v>12470</v>
      </c>
      <c r="K2670" t="s">
        <v>12637</v>
      </c>
      <c r="L2670" t="s">
        <v>5663</v>
      </c>
      <c r="M2670" t="s">
        <v>5663</v>
      </c>
      <c r="N2670" t="s">
        <v>5663</v>
      </c>
      <c r="O2670" t="s">
        <v>5663</v>
      </c>
      <c r="P2670" t="s">
        <v>5663</v>
      </c>
      <c r="Q2670">
        <v>75.481945176899998</v>
      </c>
      <c r="R2670">
        <v>3019.28</v>
      </c>
      <c r="T2670" s="13">
        <v>905.78</v>
      </c>
      <c r="U2670" s="13">
        <v>-119.26</v>
      </c>
      <c r="V2670" s="13">
        <v>72.599999999999994</v>
      </c>
      <c r="W2670" s="13">
        <v>1918.11</v>
      </c>
      <c r="X2670" s="13">
        <v>76.13</v>
      </c>
      <c r="Y2670" s="13">
        <v>3019.28</v>
      </c>
      <c r="Z2670" s="37">
        <f t="shared" si="62"/>
        <v>3019.2799999999997</v>
      </c>
      <c r="AB2670" s="7"/>
      <c r="AC2670" s="7"/>
      <c r="AD2670" s="7"/>
      <c r="AE2670" s="7"/>
      <c r="AF2670" s="7"/>
    </row>
    <row r="2671" spans="1:32" x14ac:dyDescent="0.25">
      <c r="A2671" t="s">
        <v>2164</v>
      </c>
      <c r="B2671">
        <v>210399</v>
      </c>
      <c r="C2671" t="s">
        <v>12080</v>
      </c>
      <c r="D2671" s="6">
        <v>44620</v>
      </c>
      <c r="E2671" t="s">
        <v>123</v>
      </c>
      <c r="F2671">
        <v>79</v>
      </c>
      <c r="G2671">
        <v>-3.8</v>
      </c>
      <c r="H2671">
        <v>75.2</v>
      </c>
      <c r="I2671" t="s">
        <v>12300</v>
      </c>
      <c r="J2671" t="s">
        <v>12471</v>
      </c>
      <c r="K2671" t="s">
        <v>12638</v>
      </c>
      <c r="L2671" t="s">
        <v>5663</v>
      </c>
      <c r="M2671" t="s">
        <v>5663</v>
      </c>
      <c r="N2671" t="s">
        <v>5663</v>
      </c>
      <c r="O2671" t="s">
        <v>5663</v>
      </c>
      <c r="P2671" t="s">
        <v>5663</v>
      </c>
      <c r="Q2671">
        <v>75.481945176899998</v>
      </c>
      <c r="R2671">
        <v>7472.71</v>
      </c>
      <c r="T2671" s="13">
        <v>1509.64</v>
      </c>
      <c r="U2671" s="13">
        <v>-286.83</v>
      </c>
      <c r="V2671" s="13">
        <v>72.599999999999994</v>
      </c>
      <c r="W2671" s="13">
        <v>5459.56</v>
      </c>
      <c r="X2671" s="13">
        <v>216.68</v>
      </c>
      <c r="Y2671" s="13">
        <v>7472.71</v>
      </c>
      <c r="Z2671" s="37">
        <f t="shared" si="62"/>
        <v>7472.7100000000009</v>
      </c>
      <c r="AB2671" s="7"/>
      <c r="AC2671" s="7"/>
      <c r="AD2671" s="7"/>
      <c r="AE2671" s="7"/>
      <c r="AF2671" s="7"/>
    </row>
    <row r="2672" spans="1:32" x14ac:dyDescent="0.25">
      <c r="A2672" t="s">
        <v>2164</v>
      </c>
      <c r="B2672">
        <v>210400</v>
      </c>
      <c r="C2672" t="s">
        <v>12081</v>
      </c>
      <c r="D2672" s="6">
        <v>44620</v>
      </c>
      <c r="E2672" t="s">
        <v>123</v>
      </c>
      <c r="F2672">
        <v>39</v>
      </c>
      <c r="G2672">
        <v>-2.0499999999999998</v>
      </c>
      <c r="H2672">
        <v>36.950000000000003</v>
      </c>
      <c r="I2672" t="s">
        <v>12301</v>
      </c>
      <c r="J2672" t="s">
        <v>11658</v>
      </c>
      <c r="K2672" t="s">
        <v>11659</v>
      </c>
      <c r="L2672" t="s">
        <v>5663</v>
      </c>
      <c r="M2672" t="s">
        <v>5663</v>
      </c>
      <c r="N2672" t="s">
        <v>5663</v>
      </c>
      <c r="O2672" t="s">
        <v>5663</v>
      </c>
      <c r="P2672" t="s">
        <v>5663</v>
      </c>
      <c r="Q2672">
        <v>75.481945176899998</v>
      </c>
      <c r="R2672">
        <v>3698.62</v>
      </c>
      <c r="T2672" s="13">
        <v>754.82</v>
      </c>
      <c r="U2672" s="13">
        <v>-154.74</v>
      </c>
      <c r="V2672" s="13">
        <v>72.599999999999994</v>
      </c>
      <c r="W2672" s="13">
        <v>2682.59</v>
      </c>
      <c r="X2672" s="13">
        <v>106.47</v>
      </c>
      <c r="Y2672" s="13">
        <v>3698.62</v>
      </c>
      <c r="Z2672" s="37">
        <f t="shared" si="62"/>
        <v>3698.6200000000003</v>
      </c>
      <c r="AB2672" s="7"/>
      <c r="AC2672" s="7"/>
      <c r="AD2672" s="7"/>
      <c r="AE2672" s="7"/>
      <c r="AF2672" s="7"/>
    </row>
    <row r="2673" spans="1:32" x14ac:dyDescent="0.25">
      <c r="A2673" t="s">
        <v>2164</v>
      </c>
      <c r="B2673">
        <v>210401</v>
      </c>
      <c r="C2673" t="s">
        <v>12082</v>
      </c>
      <c r="D2673" s="6">
        <v>44620</v>
      </c>
      <c r="E2673" t="s">
        <v>123</v>
      </c>
      <c r="F2673">
        <v>49</v>
      </c>
      <c r="G2673">
        <v>-2.4900000000000002</v>
      </c>
      <c r="H2673">
        <v>46.51</v>
      </c>
      <c r="I2673" t="s">
        <v>12302</v>
      </c>
      <c r="J2673" t="s">
        <v>11658</v>
      </c>
      <c r="K2673" t="s">
        <v>11659</v>
      </c>
      <c r="L2673" t="s">
        <v>5663</v>
      </c>
      <c r="M2673" t="s">
        <v>5663</v>
      </c>
      <c r="N2673" t="s">
        <v>5663</v>
      </c>
      <c r="O2673" t="s">
        <v>5663</v>
      </c>
      <c r="P2673" t="s">
        <v>5663</v>
      </c>
      <c r="Q2673">
        <v>75.481945176899998</v>
      </c>
      <c r="R2673">
        <v>3698.62</v>
      </c>
      <c r="T2673" s="13">
        <v>0</v>
      </c>
      <c r="U2673" s="13">
        <v>-187.95</v>
      </c>
      <c r="V2673" s="13">
        <v>72.599999999999994</v>
      </c>
      <c r="W2673" s="13">
        <v>3376.65</v>
      </c>
      <c r="X2673" s="13">
        <v>134.02000000000001</v>
      </c>
      <c r="Y2673" s="13">
        <v>3698.62</v>
      </c>
      <c r="Z2673" s="37">
        <f t="shared" si="62"/>
        <v>3698.62</v>
      </c>
      <c r="AB2673" s="7"/>
      <c r="AC2673" s="7"/>
      <c r="AD2673" s="7"/>
      <c r="AE2673" s="7"/>
      <c r="AF2673" s="7"/>
    </row>
    <row r="2674" spans="1:32" x14ac:dyDescent="0.25">
      <c r="A2674" t="s">
        <v>2164</v>
      </c>
      <c r="B2674">
        <v>210402</v>
      </c>
      <c r="C2674" t="s">
        <v>12083</v>
      </c>
      <c r="D2674" s="6">
        <v>44620</v>
      </c>
      <c r="E2674" t="s">
        <v>123</v>
      </c>
      <c r="F2674">
        <v>39</v>
      </c>
      <c r="G2674">
        <v>-2.0499999999999998</v>
      </c>
      <c r="H2674">
        <v>36.950000000000003</v>
      </c>
      <c r="I2674" t="s">
        <v>12303</v>
      </c>
      <c r="J2674" t="s">
        <v>11658</v>
      </c>
      <c r="K2674" t="s">
        <v>11659</v>
      </c>
      <c r="L2674" t="s">
        <v>5663</v>
      </c>
      <c r="M2674" t="s">
        <v>5663</v>
      </c>
      <c r="N2674" t="s">
        <v>5663</v>
      </c>
      <c r="O2674" t="s">
        <v>5663</v>
      </c>
      <c r="P2674" t="s">
        <v>5663</v>
      </c>
      <c r="Q2674">
        <v>75.481945176899998</v>
      </c>
      <c r="R2674">
        <v>3698.62</v>
      </c>
      <c r="T2674" s="13">
        <v>754.82</v>
      </c>
      <c r="U2674" s="13">
        <v>-154.74</v>
      </c>
      <c r="V2674" s="13">
        <v>72.599999999999994</v>
      </c>
      <c r="W2674" s="13">
        <v>2682.59</v>
      </c>
      <c r="X2674" s="13">
        <v>106.47</v>
      </c>
      <c r="Y2674" s="13">
        <v>3698.62</v>
      </c>
      <c r="Z2674" s="37">
        <f t="shared" si="62"/>
        <v>3698.6200000000003</v>
      </c>
      <c r="AB2674" s="7"/>
      <c r="AC2674" s="7"/>
      <c r="AD2674" s="7"/>
      <c r="AE2674" s="7"/>
      <c r="AF2674" s="7"/>
    </row>
    <row r="2675" spans="1:32" x14ac:dyDescent="0.25">
      <c r="A2675" t="s">
        <v>2164</v>
      </c>
      <c r="B2675">
        <v>210405</v>
      </c>
      <c r="C2675" t="s">
        <v>12084</v>
      </c>
      <c r="D2675" s="6">
        <v>44620</v>
      </c>
      <c r="E2675" t="s">
        <v>123</v>
      </c>
      <c r="F2675">
        <v>49</v>
      </c>
      <c r="G2675">
        <v>-2.4900000000000002</v>
      </c>
      <c r="H2675">
        <v>46.51</v>
      </c>
      <c r="I2675" t="s">
        <v>12304</v>
      </c>
      <c r="J2675" t="s">
        <v>12472</v>
      </c>
      <c r="K2675" t="s">
        <v>12639</v>
      </c>
      <c r="L2675" t="s">
        <v>5663</v>
      </c>
      <c r="M2675" t="s">
        <v>5663</v>
      </c>
      <c r="N2675" t="s">
        <v>5663</v>
      </c>
      <c r="O2675" t="s">
        <v>5663</v>
      </c>
      <c r="P2675" t="s">
        <v>5663</v>
      </c>
      <c r="Q2675">
        <v>75.481945176899998</v>
      </c>
      <c r="R2675">
        <v>3698.62</v>
      </c>
      <c r="T2675" s="13">
        <v>0</v>
      </c>
      <c r="U2675" s="13">
        <v>-187.95</v>
      </c>
      <c r="V2675" s="13">
        <v>72.599999999999994</v>
      </c>
      <c r="W2675" s="13">
        <v>3376.65</v>
      </c>
      <c r="X2675" s="13">
        <v>134.02000000000001</v>
      </c>
      <c r="Y2675" s="13">
        <v>3698.62</v>
      </c>
      <c r="Z2675" s="37">
        <f t="shared" ref="Z2675:Z2677" si="63">+W2675+X2675-U2675+T2675</f>
        <v>3698.62</v>
      </c>
      <c r="AB2675" s="7"/>
      <c r="AC2675" s="7"/>
      <c r="AD2675" s="7"/>
      <c r="AE2675" s="7"/>
      <c r="AF2675" s="7"/>
    </row>
    <row r="2676" spans="1:32" x14ac:dyDescent="0.25">
      <c r="A2676" t="s">
        <v>2164</v>
      </c>
      <c r="B2676">
        <v>210406</v>
      </c>
      <c r="C2676" t="s">
        <v>12085</v>
      </c>
      <c r="D2676" s="6">
        <v>44620</v>
      </c>
      <c r="E2676" t="s">
        <v>123</v>
      </c>
      <c r="F2676">
        <v>79</v>
      </c>
      <c r="G2676">
        <v>-3.8</v>
      </c>
      <c r="H2676">
        <v>75.2</v>
      </c>
      <c r="I2676" t="s">
        <v>12305</v>
      </c>
      <c r="J2676" t="s">
        <v>12473</v>
      </c>
      <c r="K2676" t="s">
        <v>12640</v>
      </c>
      <c r="L2676" t="s">
        <v>5663</v>
      </c>
      <c r="M2676" t="s">
        <v>5663</v>
      </c>
      <c r="N2676" t="s">
        <v>5663</v>
      </c>
      <c r="O2676" t="s">
        <v>5663</v>
      </c>
      <c r="P2676" t="s">
        <v>5663</v>
      </c>
      <c r="Q2676">
        <v>75.481945176899998</v>
      </c>
      <c r="R2676">
        <v>7472.71</v>
      </c>
      <c r="T2676" s="13">
        <v>1509.64</v>
      </c>
      <c r="U2676" s="13">
        <v>-286.83</v>
      </c>
      <c r="V2676" s="13">
        <v>72.599999999999994</v>
      </c>
      <c r="W2676" s="13">
        <v>5459.56</v>
      </c>
      <c r="X2676" s="13">
        <v>216.68</v>
      </c>
      <c r="Y2676" s="13">
        <v>7472.71</v>
      </c>
      <c r="Z2676" s="37">
        <f t="shared" si="63"/>
        <v>7472.7100000000009</v>
      </c>
      <c r="AB2676" s="7"/>
      <c r="AC2676" s="7"/>
      <c r="AD2676" s="7"/>
      <c r="AE2676" s="7"/>
      <c r="AF2676" s="7"/>
    </row>
    <row r="2677" spans="1:32" x14ac:dyDescent="0.25">
      <c r="A2677" t="s">
        <v>2164</v>
      </c>
      <c r="B2677">
        <v>210407</v>
      </c>
      <c r="C2677" t="s">
        <v>12086</v>
      </c>
      <c r="D2677" s="6">
        <v>44620</v>
      </c>
      <c r="E2677" t="s">
        <v>123</v>
      </c>
      <c r="F2677">
        <v>20</v>
      </c>
      <c r="G2677">
        <v>-1.23</v>
      </c>
      <c r="H2677">
        <v>18.77</v>
      </c>
      <c r="I2677" t="s">
        <v>12306</v>
      </c>
      <c r="J2677" t="s">
        <v>12474</v>
      </c>
      <c r="K2677" t="s">
        <v>12641</v>
      </c>
      <c r="L2677" t="s">
        <v>5663</v>
      </c>
      <c r="M2677" t="s">
        <v>5663</v>
      </c>
      <c r="N2677" t="s">
        <v>5663</v>
      </c>
      <c r="O2677" t="s">
        <v>5663</v>
      </c>
      <c r="P2677" t="s">
        <v>5663</v>
      </c>
      <c r="Q2677">
        <v>75.481945176899998</v>
      </c>
      <c r="R2677">
        <v>1509.64</v>
      </c>
      <c r="T2677" s="13">
        <v>0</v>
      </c>
      <c r="U2677" s="13">
        <v>-92.85</v>
      </c>
      <c r="V2677" s="13">
        <v>72.599999999999994</v>
      </c>
      <c r="W2677" s="13">
        <v>1362.71</v>
      </c>
      <c r="X2677" s="13">
        <v>54.08</v>
      </c>
      <c r="Y2677" s="13">
        <v>1509.64</v>
      </c>
      <c r="Z2677" s="37">
        <f t="shared" si="63"/>
        <v>1509.6399999999999</v>
      </c>
      <c r="AB2677" s="7"/>
      <c r="AC2677" s="7"/>
      <c r="AD2677" s="7"/>
      <c r="AE2677" s="7"/>
      <c r="AF2677" s="7"/>
    </row>
    <row r="2678" spans="1:32" x14ac:dyDescent="0.25">
      <c r="A2678" t="s">
        <v>2169</v>
      </c>
      <c r="B2678">
        <v>210043</v>
      </c>
      <c r="C2678" t="s">
        <v>12642</v>
      </c>
      <c r="D2678" s="6">
        <v>44593</v>
      </c>
      <c r="E2678" t="s">
        <v>123</v>
      </c>
      <c r="F2678">
        <v>99</v>
      </c>
      <c r="L2678" t="s">
        <v>5663</v>
      </c>
      <c r="M2678" t="s">
        <v>5663</v>
      </c>
      <c r="N2678" t="s">
        <v>5663</v>
      </c>
      <c r="O2678" t="s">
        <v>5663</v>
      </c>
      <c r="P2678" t="s">
        <v>5663</v>
      </c>
      <c r="Q2678">
        <v>74.822257706000002</v>
      </c>
      <c r="R2678">
        <v>7407.4</v>
      </c>
      <c r="U2678" s="13">
        <v>-367.27</v>
      </c>
      <c r="V2678" s="13">
        <v>73.11</v>
      </c>
      <c r="W2678" s="13">
        <v>6871.01</v>
      </c>
      <c r="X2678" s="13">
        <v>169.12</v>
      </c>
      <c r="Y2678" s="13">
        <v>7407.4</v>
      </c>
      <c r="Z2678" s="7">
        <v>7407.4</v>
      </c>
    </row>
    <row r="2679" spans="1:32" x14ac:dyDescent="0.25">
      <c r="A2679" t="s">
        <v>2169</v>
      </c>
      <c r="B2679">
        <v>210061</v>
      </c>
      <c r="C2679" t="s">
        <v>12643</v>
      </c>
      <c r="D2679" s="6">
        <v>44595</v>
      </c>
      <c r="E2679" t="s">
        <v>123</v>
      </c>
      <c r="F2679">
        <v>71</v>
      </c>
      <c r="L2679" t="s">
        <v>5663</v>
      </c>
      <c r="M2679" t="s">
        <v>5663</v>
      </c>
      <c r="N2679" t="s">
        <v>5663</v>
      </c>
      <c r="O2679" t="s">
        <v>5663</v>
      </c>
      <c r="P2679" t="s">
        <v>5663</v>
      </c>
      <c r="Q2679">
        <v>74.713438648999997</v>
      </c>
      <c r="R2679">
        <v>5304.65</v>
      </c>
      <c r="U2679" s="13">
        <v>-264.33</v>
      </c>
      <c r="V2679" s="13">
        <v>73.37</v>
      </c>
      <c r="W2679" s="13">
        <v>4945.1000000000004</v>
      </c>
      <c r="X2679" s="13">
        <v>95.22</v>
      </c>
      <c r="Y2679" s="13">
        <v>5304.65</v>
      </c>
      <c r="Z2679" s="7">
        <v>5304.65</v>
      </c>
    </row>
    <row r="2680" spans="1:32" x14ac:dyDescent="0.25">
      <c r="A2680" t="s">
        <v>2169</v>
      </c>
      <c r="B2680">
        <v>210149</v>
      </c>
      <c r="C2680" t="s">
        <v>12644</v>
      </c>
      <c r="D2680" s="6">
        <v>44601</v>
      </c>
      <c r="E2680" t="s">
        <v>123</v>
      </c>
      <c r="F2680">
        <v>40</v>
      </c>
      <c r="L2680" t="s">
        <v>5663</v>
      </c>
      <c r="M2680" t="s">
        <v>5663</v>
      </c>
      <c r="N2680" t="s">
        <v>5663</v>
      </c>
      <c r="O2680" t="s">
        <v>5663</v>
      </c>
      <c r="P2680" t="s">
        <v>5663</v>
      </c>
      <c r="Q2680">
        <v>74.827312461399998</v>
      </c>
      <c r="R2680">
        <v>2993.09</v>
      </c>
      <c r="U2680" s="13">
        <v>-148.66999999999999</v>
      </c>
      <c r="V2680" s="13">
        <v>73.25</v>
      </c>
      <c r="W2680" s="13">
        <v>2781.34</v>
      </c>
      <c r="X2680" s="13">
        <v>63.08</v>
      </c>
      <c r="Y2680" s="13">
        <v>2993.09</v>
      </c>
      <c r="Z2680" s="7">
        <v>2993.09</v>
      </c>
    </row>
    <row r="2681" spans="1:32" x14ac:dyDescent="0.25">
      <c r="A2681" t="s">
        <v>2169</v>
      </c>
      <c r="B2681">
        <v>210155</v>
      </c>
      <c r="C2681" t="s">
        <v>12645</v>
      </c>
      <c r="D2681" s="6">
        <v>44602</v>
      </c>
      <c r="E2681" t="s">
        <v>123</v>
      </c>
      <c r="F2681">
        <v>99</v>
      </c>
      <c r="L2681" t="s">
        <v>5663</v>
      </c>
      <c r="M2681" t="s">
        <v>5663</v>
      </c>
      <c r="N2681" t="s">
        <v>5663</v>
      </c>
      <c r="O2681" t="s">
        <v>5663</v>
      </c>
      <c r="P2681" t="s">
        <v>5663</v>
      </c>
      <c r="Q2681">
        <v>75.102269028199999</v>
      </c>
      <c r="R2681">
        <v>7435.12</v>
      </c>
      <c r="U2681" s="13">
        <v>-368.3</v>
      </c>
      <c r="V2681" s="13">
        <v>73.319999999999993</v>
      </c>
      <c r="W2681" s="13">
        <v>6890.37</v>
      </c>
      <c r="X2681" s="13">
        <v>176.45</v>
      </c>
      <c r="Y2681" s="13">
        <v>7435.12</v>
      </c>
      <c r="Z2681" s="7">
        <v>7435.12</v>
      </c>
    </row>
    <row r="2682" spans="1:32" x14ac:dyDescent="0.25">
      <c r="A2682" t="s">
        <v>2169</v>
      </c>
      <c r="B2682">
        <v>210166</v>
      </c>
      <c r="C2682" t="s">
        <v>12646</v>
      </c>
      <c r="D2682" s="6">
        <v>44606</v>
      </c>
      <c r="E2682" t="s">
        <v>123</v>
      </c>
      <c r="F2682">
        <v>99</v>
      </c>
      <c r="L2682" t="s">
        <v>5663</v>
      </c>
      <c r="M2682" t="s">
        <v>5663</v>
      </c>
      <c r="N2682" t="s">
        <v>5663</v>
      </c>
      <c r="O2682" t="s">
        <v>5663</v>
      </c>
      <c r="P2682" t="s">
        <v>5663</v>
      </c>
      <c r="Q2682">
        <v>75.651242014499999</v>
      </c>
      <c r="R2682">
        <v>7489.47</v>
      </c>
      <c r="U2682" s="13">
        <v>-367.47</v>
      </c>
      <c r="V2682" s="13">
        <v>73.150000000000006</v>
      </c>
      <c r="W2682" s="13">
        <v>6874.72</v>
      </c>
      <c r="X2682" s="13">
        <v>247.28</v>
      </c>
      <c r="Y2682" s="13">
        <v>7489.47</v>
      </c>
      <c r="Z2682" s="7">
        <v>7489.47</v>
      </c>
    </row>
    <row r="2683" spans="1:32" x14ac:dyDescent="0.25">
      <c r="A2683" t="s">
        <v>2169</v>
      </c>
      <c r="B2683">
        <v>210172</v>
      </c>
      <c r="C2683" t="s">
        <v>12647</v>
      </c>
      <c r="D2683" s="6">
        <v>44606</v>
      </c>
      <c r="E2683" t="s">
        <v>123</v>
      </c>
      <c r="F2683">
        <v>69</v>
      </c>
      <c r="L2683" t="s">
        <v>5663</v>
      </c>
      <c r="M2683" t="s">
        <v>5663</v>
      </c>
      <c r="N2683" t="s">
        <v>5663</v>
      </c>
      <c r="O2683" t="s">
        <v>5663</v>
      </c>
      <c r="P2683" t="s">
        <v>5663</v>
      </c>
      <c r="Q2683">
        <v>75.651242014499999</v>
      </c>
      <c r="R2683">
        <v>5219.9399999999996</v>
      </c>
      <c r="U2683" s="13">
        <v>-256.11</v>
      </c>
      <c r="V2683" s="13">
        <v>73.150000000000006</v>
      </c>
      <c r="W2683" s="13">
        <v>4791.4799999999996</v>
      </c>
      <c r="X2683" s="13">
        <v>172.35</v>
      </c>
      <c r="Y2683" s="13">
        <v>5219.9399999999996</v>
      </c>
      <c r="Z2683" s="7">
        <v>5219.9399999999996</v>
      </c>
    </row>
    <row r="2684" spans="1:32" x14ac:dyDescent="0.25">
      <c r="A2684" t="s">
        <v>2169</v>
      </c>
      <c r="B2684">
        <v>210174</v>
      </c>
      <c r="C2684" t="s">
        <v>12648</v>
      </c>
      <c r="D2684" s="6">
        <v>44606</v>
      </c>
      <c r="E2684" t="s">
        <v>123</v>
      </c>
      <c r="F2684">
        <v>49</v>
      </c>
      <c r="L2684" t="s">
        <v>5663</v>
      </c>
      <c r="M2684" t="s">
        <v>5663</v>
      </c>
      <c r="N2684" t="s">
        <v>5663</v>
      </c>
      <c r="O2684" t="s">
        <v>5663</v>
      </c>
      <c r="P2684" t="s">
        <v>5663</v>
      </c>
      <c r="Q2684">
        <v>75.651242014499999</v>
      </c>
      <c r="R2684">
        <v>3706.91</v>
      </c>
      <c r="U2684" s="13">
        <v>-181.87</v>
      </c>
      <c r="V2684" s="13">
        <v>73.150000000000006</v>
      </c>
      <c r="W2684" s="13">
        <v>3402.65</v>
      </c>
      <c r="X2684" s="13">
        <v>122.39</v>
      </c>
      <c r="Y2684" s="13">
        <v>3706.91</v>
      </c>
      <c r="Z2684" s="7">
        <v>3706.91</v>
      </c>
    </row>
    <row r="2685" spans="1:32" x14ac:dyDescent="0.25">
      <c r="A2685" t="s">
        <v>2169</v>
      </c>
      <c r="B2685">
        <v>210216</v>
      </c>
      <c r="C2685" t="s">
        <v>12649</v>
      </c>
      <c r="D2685" s="6">
        <v>44610</v>
      </c>
      <c r="E2685" t="s">
        <v>123</v>
      </c>
      <c r="F2685">
        <v>89</v>
      </c>
      <c r="L2685" t="s">
        <v>5663</v>
      </c>
      <c r="M2685" t="s">
        <v>5663</v>
      </c>
      <c r="N2685" t="s">
        <v>5663</v>
      </c>
      <c r="O2685" t="s">
        <v>5663</v>
      </c>
      <c r="P2685" t="s">
        <v>5663</v>
      </c>
      <c r="Q2685">
        <v>74.665152552500004</v>
      </c>
      <c r="R2685">
        <v>6645.2</v>
      </c>
      <c r="U2685" s="13">
        <v>-334.31</v>
      </c>
      <c r="V2685" s="13">
        <v>74.03</v>
      </c>
      <c r="W2685" s="13">
        <v>6254.18</v>
      </c>
      <c r="X2685" s="13">
        <v>56.71</v>
      </c>
      <c r="Y2685" s="13">
        <v>6645.2</v>
      </c>
      <c r="Z2685" s="7">
        <v>6645.2</v>
      </c>
    </row>
    <row r="2686" spans="1:32" x14ac:dyDescent="0.25">
      <c r="A2686" t="s">
        <v>2169</v>
      </c>
      <c r="B2686">
        <v>210235</v>
      </c>
      <c r="C2686" t="s">
        <v>12650</v>
      </c>
      <c r="D2686" s="6">
        <v>44613</v>
      </c>
      <c r="E2686" t="s">
        <v>123</v>
      </c>
      <c r="F2686">
        <v>20</v>
      </c>
      <c r="L2686" t="s">
        <v>5663</v>
      </c>
      <c r="M2686" t="s">
        <v>5663</v>
      </c>
      <c r="N2686" t="s">
        <v>5663</v>
      </c>
      <c r="O2686" t="s">
        <v>5663</v>
      </c>
      <c r="P2686" t="s">
        <v>5663</v>
      </c>
      <c r="Q2686">
        <v>74.4879534847</v>
      </c>
      <c r="R2686">
        <v>1489.76</v>
      </c>
      <c r="U2686" s="13">
        <v>-75.23</v>
      </c>
      <c r="V2686" s="13">
        <v>74.13</v>
      </c>
      <c r="W2686" s="13">
        <v>1407.37</v>
      </c>
      <c r="X2686" s="13">
        <v>7.16</v>
      </c>
      <c r="Y2686" s="13">
        <v>1489.76</v>
      </c>
      <c r="Z2686" s="7">
        <v>1489.76</v>
      </c>
    </row>
    <row r="2687" spans="1:32" x14ac:dyDescent="0.25">
      <c r="A2687" t="s">
        <v>2169</v>
      </c>
      <c r="B2687">
        <v>210281</v>
      </c>
      <c r="C2687" t="s">
        <v>12651</v>
      </c>
      <c r="D2687" s="6">
        <v>44620</v>
      </c>
      <c r="E2687" t="s">
        <v>123</v>
      </c>
      <c r="F2687">
        <v>99</v>
      </c>
      <c r="L2687" t="s">
        <v>5663</v>
      </c>
      <c r="M2687" t="s">
        <v>5663</v>
      </c>
      <c r="N2687" t="s">
        <v>5663</v>
      </c>
      <c r="O2687" t="s">
        <v>5663</v>
      </c>
      <c r="P2687" t="s">
        <v>5663</v>
      </c>
      <c r="Q2687">
        <v>75.481945176899998</v>
      </c>
      <c r="R2687">
        <v>7472.71</v>
      </c>
      <c r="U2687" s="13">
        <v>-367.65</v>
      </c>
      <c r="V2687" s="13">
        <v>73.19</v>
      </c>
      <c r="W2687" s="13">
        <v>6878.23</v>
      </c>
      <c r="X2687" s="13">
        <v>226.83</v>
      </c>
      <c r="Y2687" s="13">
        <v>7472.71</v>
      </c>
      <c r="Z2687" s="7">
        <v>7472.71</v>
      </c>
    </row>
    <row r="2688" spans="1:32" x14ac:dyDescent="0.25">
      <c r="A2688" t="s">
        <v>2169</v>
      </c>
      <c r="B2688">
        <v>210289</v>
      </c>
      <c r="C2688" t="s">
        <v>12652</v>
      </c>
      <c r="D2688" s="6">
        <v>44620</v>
      </c>
      <c r="E2688" t="s">
        <v>123</v>
      </c>
      <c r="F2688">
        <v>40</v>
      </c>
      <c r="L2688" t="s">
        <v>5663</v>
      </c>
      <c r="M2688" t="s">
        <v>5663</v>
      </c>
      <c r="N2688" t="s">
        <v>5663</v>
      </c>
      <c r="O2688" t="s">
        <v>5663</v>
      </c>
      <c r="P2688" t="s">
        <v>5663</v>
      </c>
      <c r="Q2688">
        <v>75.481945176899998</v>
      </c>
      <c r="R2688">
        <v>3019.28</v>
      </c>
      <c r="U2688" s="13">
        <v>-148.55000000000001</v>
      </c>
      <c r="V2688" s="13">
        <v>73.19</v>
      </c>
      <c r="W2688" s="13">
        <v>2779.08</v>
      </c>
      <c r="X2688" s="13">
        <v>91.65</v>
      </c>
      <c r="Y2688" s="13">
        <v>3019.28</v>
      </c>
      <c r="Z2688" s="7">
        <v>3019.28</v>
      </c>
    </row>
    <row r="2689" spans="1:28" x14ac:dyDescent="0.25">
      <c r="A2689" t="s">
        <v>2169</v>
      </c>
      <c r="B2689">
        <v>210306</v>
      </c>
      <c r="C2689" t="s">
        <v>12653</v>
      </c>
      <c r="D2689" s="6">
        <v>44620</v>
      </c>
      <c r="E2689" t="s">
        <v>123</v>
      </c>
      <c r="F2689">
        <v>49</v>
      </c>
      <c r="L2689" t="s">
        <v>5663</v>
      </c>
      <c r="M2689" t="s">
        <v>5663</v>
      </c>
      <c r="N2689" t="s">
        <v>5663</v>
      </c>
      <c r="O2689" t="s">
        <v>5663</v>
      </c>
      <c r="P2689" t="s">
        <v>5663</v>
      </c>
      <c r="Q2689">
        <v>75.481945176899998</v>
      </c>
      <c r="R2689">
        <v>3698.62</v>
      </c>
      <c r="U2689" s="13">
        <v>-181.83</v>
      </c>
      <c r="V2689" s="13">
        <v>73.13</v>
      </c>
      <c r="W2689" s="13">
        <v>3401.66</v>
      </c>
      <c r="X2689" s="13">
        <v>115.13</v>
      </c>
      <c r="Y2689" s="13">
        <v>3698.62</v>
      </c>
      <c r="Z2689" s="7">
        <v>3698.62</v>
      </c>
    </row>
    <row r="2691" spans="1:28" x14ac:dyDescent="0.25">
      <c r="A2691" t="s">
        <v>2164</v>
      </c>
      <c r="B2691">
        <v>210408</v>
      </c>
      <c r="C2691" t="s">
        <v>12656</v>
      </c>
      <c r="D2691" s="6">
        <v>44621</v>
      </c>
      <c r="E2691" t="s">
        <v>123</v>
      </c>
      <c r="F2691">
        <v>79</v>
      </c>
      <c r="G2691">
        <v>-3.8</v>
      </c>
      <c r="H2691">
        <v>75.2</v>
      </c>
      <c r="I2691" t="s">
        <v>12837</v>
      </c>
      <c r="J2691" t="s">
        <v>12838</v>
      </c>
      <c r="K2691" t="s">
        <v>12839</v>
      </c>
      <c r="L2691" t="s">
        <v>5663</v>
      </c>
      <c r="M2691" t="s">
        <v>5663</v>
      </c>
      <c r="N2691" t="s">
        <v>5663</v>
      </c>
      <c r="O2691" t="s">
        <v>5663</v>
      </c>
      <c r="P2691" t="s">
        <v>5663</v>
      </c>
      <c r="Q2691">
        <v>75.858645782799996</v>
      </c>
      <c r="R2691">
        <v>5992.83</v>
      </c>
      <c r="T2691" s="13">
        <v>0</v>
      </c>
      <c r="U2691" s="13">
        <v>-288.26</v>
      </c>
      <c r="V2691" s="13">
        <v>72.599999999999994</v>
      </c>
      <c r="W2691" s="13">
        <v>5459.62</v>
      </c>
      <c r="X2691" s="13">
        <v>244.95</v>
      </c>
      <c r="Y2691" s="13">
        <v>5992.83</v>
      </c>
      <c r="Z2691" s="37">
        <f t="shared" ref="Z2691:Z2754" si="64">+W2691+X2691-U2691+T2691</f>
        <v>5992.83</v>
      </c>
      <c r="AB2691" s="7"/>
    </row>
    <row r="2692" spans="1:28" x14ac:dyDescent="0.25">
      <c r="A2692" t="s">
        <v>2164</v>
      </c>
      <c r="B2692">
        <v>210409</v>
      </c>
      <c r="C2692" t="s">
        <v>12657</v>
      </c>
      <c r="D2692" s="6">
        <v>44621</v>
      </c>
      <c r="E2692" t="s">
        <v>123</v>
      </c>
      <c r="F2692">
        <v>40</v>
      </c>
      <c r="G2692">
        <v>-2.1</v>
      </c>
      <c r="H2692">
        <v>37.9</v>
      </c>
      <c r="I2692" t="s">
        <v>12840</v>
      </c>
      <c r="J2692" t="s">
        <v>12841</v>
      </c>
      <c r="K2692" t="s">
        <v>12842</v>
      </c>
      <c r="L2692" t="s">
        <v>5663</v>
      </c>
      <c r="M2692" t="s">
        <v>5663</v>
      </c>
      <c r="N2692" t="s">
        <v>5663</v>
      </c>
      <c r="O2692" t="s">
        <v>5663</v>
      </c>
      <c r="P2692" t="s">
        <v>5663</v>
      </c>
      <c r="Q2692">
        <v>75.858645782799996</v>
      </c>
      <c r="R2692">
        <v>3034.35</v>
      </c>
      <c r="T2692" s="13">
        <v>0</v>
      </c>
      <c r="U2692" s="13">
        <v>-159.30000000000001</v>
      </c>
      <c r="V2692" s="13">
        <v>72.599999999999994</v>
      </c>
      <c r="W2692" s="13">
        <v>2751.59</v>
      </c>
      <c r="X2692" s="13">
        <v>123.45999999999977</v>
      </c>
      <c r="Y2692" s="13">
        <v>3034.35</v>
      </c>
      <c r="Z2692" s="37">
        <f t="shared" si="64"/>
        <v>3034.35</v>
      </c>
      <c r="AB2692" s="7"/>
    </row>
    <row r="2693" spans="1:28" x14ac:dyDescent="0.25">
      <c r="A2693" t="s">
        <v>2164</v>
      </c>
      <c r="B2693">
        <v>210410</v>
      </c>
      <c r="C2693" t="s">
        <v>12658</v>
      </c>
      <c r="D2693" s="6">
        <v>44621</v>
      </c>
      <c r="E2693" t="s">
        <v>123</v>
      </c>
      <c r="F2693">
        <v>40</v>
      </c>
      <c r="G2693">
        <v>-2.1</v>
      </c>
      <c r="H2693">
        <v>37.9</v>
      </c>
      <c r="I2693" t="s">
        <v>12843</v>
      </c>
      <c r="J2693" t="s">
        <v>12844</v>
      </c>
      <c r="K2693" t="s">
        <v>12845</v>
      </c>
      <c r="L2693" t="s">
        <v>5663</v>
      </c>
      <c r="M2693" t="s">
        <v>5663</v>
      </c>
      <c r="N2693" t="s">
        <v>5663</v>
      </c>
      <c r="O2693" t="s">
        <v>5663</v>
      </c>
      <c r="P2693" t="s">
        <v>5663</v>
      </c>
      <c r="Q2693">
        <v>75.858645782799996</v>
      </c>
      <c r="R2693">
        <v>3034.35</v>
      </c>
      <c r="T2693" s="13">
        <v>0</v>
      </c>
      <c r="U2693" s="13">
        <v>-159.30000000000001</v>
      </c>
      <c r="V2693" s="13">
        <v>72.599999999999994</v>
      </c>
      <c r="W2693" s="13">
        <v>2751.59</v>
      </c>
      <c r="X2693" s="13">
        <v>123.45999999999977</v>
      </c>
      <c r="Y2693" s="13">
        <v>3034.35</v>
      </c>
      <c r="Z2693" s="37">
        <f t="shared" si="64"/>
        <v>3034.35</v>
      </c>
      <c r="AB2693" s="7"/>
    </row>
    <row r="2694" spans="1:28" x14ac:dyDescent="0.25">
      <c r="A2694" t="s">
        <v>2164</v>
      </c>
      <c r="B2694">
        <v>210411</v>
      </c>
      <c r="C2694" t="s">
        <v>12659</v>
      </c>
      <c r="D2694" s="6">
        <v>44621</v>
      </c>
      <c r="E2694" t="s">
        <v>123</v>
      </c>
      <c r="F2694">
        <v>20</v>
      </c>
      <c r="G2694">
        <v>-1.23</v>
      </c>
      <c r="H2694">
        <v>18.77</v>
      </c>
      <c r="I2694" t="s">
        <v>12846</v>
      </c>
      <c r="J2694" t="s">
        <v>12841</v>
      </c>
      <c r="K2694" t="s">
        <v>12842</v>
      </c>
      <c r="L2694" t="s">
        <v>5663</v>
      </c>
      <c r="M2694" t="s">
        <v>5663</v>
      </c>
      <c r="N2694" t="s">
        <v>5663</v>
      </c>
      <c r="O2694" t="s">
        <v>5663</v>
      </c>
      <c r="P2694" t="s">
        <v>5663</v>
      </c>
      <c r="Q2694">
        <v>75.858645782799996</v>
      </c>
      <c r="R2694">
        <v>1517.17</v>
      </c>
      <c r="T2694" s="13">
        <v>0</v>
      </c>
      <c r="U2694" s="13">
        <v>-93.31</v>
      </c>
      <c r="V2694" s="13">
        <v>72.599999999999994</v>
      </c>
      <c r="W2694" s="13">
        <v>1362.73</v>
      </c>
      <c r="X2694" s="13">
        <v>61.13000000000001</v>
      </c>
      <c r="Y2694" s="13">
        <v>1517.17</v>
      </c>
      <c r="Z2694" s="37">
        <f t="shared" si="64"/>
        <v>1517.17</v>
      </c>
      <c r="AB2694" s="7"/>
    </row>
    <row r="2695" spans="1:28" x14ac:dyDescent="0.25">
      <c r="A2695" t="s">
        <v>2164</v>
      </c>
      <c r="B2695">
        <v>210412</v>
      </c>
      <c r="C2695" t="s">
        <v>12660</v>
      </c>
      <c r="D2695" s="6">
        <v>44621</v>
      </c>
      <c r="E2695" t="s">
        <v>123</v>
      </c>
      <c r="F2695">
        <v>158</v>
      </c>
      <c r="G2695">
        <v>-7.26</v>
      </c>
      <c r="H2695">
        <v>150.74</v>
      </c>
      <c r="I2695" t="s">
        <v>12847</v>
      </c>
      <c r="J2695" t="s">
        <v>12848</v>
      </c>
      <c r="K2695" t="s">
        <v>12849</v>
      </c>
      <c r="L2695" t="s">
        <v>5663</v>
      </c>
      <c r="M2695" t="s">
        <v>5663</v>
      </c>
      <c r="N2695" t="s">
        <v>5663</v>
      </c>
      <c r="O2695" t="s">
        <v>5663</v>
      </c>
      <c r="P2695" t="s">
        <v>5663</v>
      </c>
      <c r="Q2695">
        <v>75.858645782799996</v>
      </c>
      <c r="R2695">
        <v>11985.67</v>
      </c>
      <c r="T2695" s="13">
        <v>0</v>
      </c>
      <c r="U2695" s="13">
        <v>-550.73</v>
      </c>
      <c r="V2695" s="13">
        <v>72.599999999999994</v>
      </c>
      <c r="W2695" s="13">
        <v>10943.93</v>
      </c>
      <c r="X2695" s="13">
        <v>491.01000000000022</v>
      </c>
      <c r="Y2695" s="13">
        <v>11985.67</v>
      </c>
      <c r="Z2695" s="37">
        <f t="shared" si="64"/>
        <v>11985.67</v>
      </c>
      <c r="AB2695" s="7"/>
    </row>
    <row r="2696" spans="1:28" x14ac:dyDescent="0.25">
      <c r="A2696" t="s">
        <v>2164</v>
      </c>
      <c r="B2696">
        <v>210414</v>
      </c>
      <c r="C2696" t="s">
        <v>12661</v>
      </c>
      <c r="D2696" s="6">
        <v>44621</v>
      </c>
      <c r="E2696" t="s">
        <v>123</v>
      </c>
      <c r="F2696">
        <v>79</v>
      </c>
      <c r="G2696">
        <v>-3.8</v>
      </c>
      <c r="H2696">
        <v>75.2</v>
      </c>
      <c r="I2696" t="s">
        <v>12850</v>
      </c>
      <c r="J2696" t="s">
        <v>12851</v>
      </c>
      <c r="K2696" t="s">
        <v>12852</v>
      </c>
      <c r="L2696" t="s">
        <v>5663</v>
      </c>
      <c r="M2696" t="s">
        <v>5663</v>
      </c>
      <c r="N2696" t="s">
        <v>5663</v>
      </c>
      <c r="O2696" t="s">
        <v>5663</v>
      </c>
      <c r="P2696" t="s">
        <v>5663</v>
      </c>
      <c r="Q2696">
        <v>75.858645782799996</v>
      </c>
      <c r="R2696">
        <v>7510.01</v>
      </c>
      <c r="T2696" s="13">
        <v>1517.17</v>
      </c>
      <c r="U2696" s="13">
        <v>-288.26</v>
      </c>
      <c r="V2696" s="13">
        <v>72.599999999999994</v>
      </c>
      <c r="W2696" s="13">
        <v>5459.62</v>
      </c>
      <c r="X2696" s="13">
        <v>244.96000000000021</v>
      </c>
      <c r="Y2696" s="13">
        <v>7510.01</v>
      </c>
      <c r="Z2696" s="37">
        <f t="shared" si="64"/>
        <v>7510.01</v>
      </c>
      <c r="AB2696" s="7"/>
    </row>
    <row r="2697" spans="1:28" x14ac:dyDescent="0.25">
      <c r="A2697" t="s">
        <v>2164</v>
      </c>
      <c r="B2697">
        <v>210415</v>
      </c>
      <c r="C2697" t="s">
        <v>12662</v>
      </c>
      <c r="D2697" s="6">
        <v>44621</v>
      </c>
      <c r="E2697" t="s">
        <v>123</v>
      </c>
      <c r="F2697">
        <v>79</v>
      </c>
      <c r="G2697">
        <v>-3.8</v>
      </c>
      <c r="H2697">
        <v>75.2</v>
      </c>
      <c r="I2697" s="34" t="s">
        <v>12853</v>
      </c>
      <c r="J2697" t="s">
        <v>12854</v>
      </c>
      <c r="K2697" t="s">
        <v>12855</v>
      </c>
      <c r="L2697" t="s">
        <v>5663</v>
      </c>
      <c r="M2697" t="s">
        <v>5663</v>
      </c>
      <c r="N2697" t="s">
        <v>5663</v>
      </c>
      <c r="O2697" t="s">
        <v>5663</v>
      </c>
      <c r="P2697" t="s">
        <v>5663</v>
      </c>
      <c r="Q2697">
        <v>75.858645782799996</v>
      </c>
      <c r="R2697">
        <v>7510.01</v>
      </c>
      <c r="T2697" s="13">
        <v>1517.17</v>
      </c>
      <c r="U2697" s="13">
        <v>-288.26</v>
      </c>
      <c r="V2697" s="13">
        <v>72.599999999999994</v>
      </c>
      <c r="W2697" s="13">
        <v>5459.62</v>
      </c>
      <c r="X2697" s="13">
        <v>244.96000000000021</v>
      </c>
      <c r="Y2697" s="13">
        <v>7510.01</v>
      </c>
      <c r="Z2697" s="37">
        <f t="shared" si="64"/>
        <v>7510.01</v>
      </c>
      <c r="AB2697" s="7"/>
    </row>
    <row r="2698" spans="1:28" x14ac:dyDescent="0.25">
      <c r="A2698" t="s">
        <v>2164</v>
      </c>
      <c r="B2698">
        <v>210417</v>
      </c>
      <c r="C2698" t="s">
        <v>12663</v>
      </c>
      <c r="D2698" s="6">
        <v>44621</v>
      </c>
      <c r="E2698" t="s">
        <v>123</v>
      </c>
      <c r="F2698">
        <v>20</v>
      </c>
      <c r="G2698">
        <v>-1.23</v>
      </c>
      <c r="H2698">
        <v>18.77</v>
      </c>
      <c r="I2698" t="s">
        <v>12856</v>
      </c>
      <c r="J2698" t="s">
        <v>12854</v>
      </c>
      <c r="K2698" t="s">
        <v>12855</v>
      </c>
      <c r="L2698" t="s">
        <v>5663</v>
      </c>
      <c r="M2698" t="s">
        <v>5663</v>
      </c>
      <c r="N2698" t="s">
        <v>5663</v>
      </c>
      <c r="O2698" t="s">
        <v>5663</v>
      </c>
      <c r="P2698" t="s">
        <v>5663</v>
      </c>
      <c r="Q2698">
        <v>75.858645782799996</v>
      </c>
      <c r="R2698">
        <v>1517.17</v>
      </c>
      <c r="T2698" s="13">
        <v>0</v>
      </c>
      <c r="U2698" s="13">
        <v>-93.31</v>
      </c>
      <c r="V2698" s="13">
        <v>72.599999999999994</v>
      </c>
      <c r="W2698" s="13">
        <v>1362.73</v>
      </c>
      <c r="X2698" s="13">
        <v>61.13000000000001</v>
      </c>
      <c r="Y2698" s="13">
        <v>1517.17</v>
      </c>
      <c r="Z2698" s="37">
        <f t="shared" si="64"/>
        <v>1517.17</v>
      </c>
      <c r="AB2698" s="7"/>
    </row>
    <row r="2699" spans="1:28" x14ac:dyDescent="0.25">
      <c r="A2699" t="s">
        <v>2164</v>
      </c>
      <c r="B2699">
        <v>210418</v>
      </c>
      <c r="C2699" t="s">
        <v>12664</v>
      </c>
      <c r="D2699" s="6">
        <v>44621</v>
      </c>
      <c r="E2699" t="s">
        <v>123</v>
      </c>
      <c r="F2699">
        <v>60</v>
      </c>
      <c r="G2699">
        <v>-2.97</v>
      </c>
      <c r="H2699">
        <v>57.03</v>
      </c>
      <c r="I2699" t="s">
        <v>12857</v>
      </c>
      <c r="J2699" t="s">
        <v>12854</v>
      </c>
      <c r="K2699" t="s">
        <v>12855</v>
      </c>
      <c r="L2699" t="s">
        <v>5663</v>
      </c>
      <c r="M2699" t="s">
        <v>5663</v>
      </c>
      <c r="N2699" t="s">
        <v>5663</v>
      </c>
      <c r="O2699" t="s">
        <v>5663</v>
      </c>
      <c r="P2699" t="s">
        <v>5663</v>
      </c>
      <c r="Q2699">
        <v>75.858645782799996</v>
      </c>
      <c r="R2699">
        <v>4551.5200000000004</v>
      </c>
      <c r="T2699" s="13">
        <v>0</v>
      </c>
      <c r="U2699" s="13">
        <v>-225.3</v>
      </c>
      <c r="V2699" s="13">
        <v>72.599999999999994</v>
      </c>
      <c r="W2699" s="13">
        <v>4140.46</v>
      </c>
      <c r="X2699" s="13">
        <v>185.76</v>
      </c>
      <c r="Y2699" s="13">
        <v>4551.5200000000004</v>
      </c>
      <c r="Z2699" s="37">
        <f t="shared" si="64"/>
        <v>4551.5200000000004</v>
      </c>
      <c r="AB2699" s="7"/>
    </row>
    <row r="2700" spans="1:28" x14ac:dyDescent="0.25">
      <c r="A2700" t="s">
        <v>2164</v>
      </c>
      <c r="B2700">
        <v>210419</v>
      </c>
      <c r="C2700" t="s">
        <v>12665</v>
      </c>
      <c r="D2700" s="6">
        <v>44622</v>
      </c>
      <c r="E2700" t="s">
        <v>123</v>
      </c>
      <c r="F2700">
        <v>89</v>
      </c>
      <c r="G2700">
        <v>-4.24</v>
      </c>
      <c r="H2700">
        <v>84.76</v>
      </c>
      <c r="I2700" t="s">
        <v>12858</v>
      </c>
      <c r="J2700" t="s">
        <v>12859</v>
      </c>
      <c r="K2700" t="s">
        <v>12860</v>
      </c>
      <c r="L2700" t="s">
        <v>5663</v>
      </c>
      <c r="M2700" t="s">
        <v>5663</v>
      </c>
      <c r="N2700" t="s">
        <v>5663</v>
      </c>
      <c r="O2700" t="s">
        <v>5663</v>
      </c>
      <c r="P2700" t="s">
        <v>5663</v>
      </c>
      <c r="Q2700">
        <v>75.603349938199997</v>
      </c>
      <c r="R2700">
        <v>6728.7</v>
      </c>
      <c r="T2700" s="13">
        <v>0</v>
      </c>
      <c r="U2700" s="13">
        <v>-320.56</v>
      </c>
      <c r="V2700" s="13">
        <v>72.599999999999994</v>
      </c>
      <c r="W2700" s="13">
        <v>6153.47</v>
      </c>
      <c r="X2700" s="13">
        <v>254.67</v>
      </c>
      <c r="Y2700" s="13">
        <v>6728.7</v>
      </c>
      <c r="Z2700" s="37">
        <f t="shared" si="64"/>
        <v>6728.7000000000007</v>
      </c>
      <c r="AB2700" s="7"/>
    </row>
    <row r="2701" spans="1:28" x14ac:dyDescent="0.25">
      <c r="A2701" t="s">
        <v>2164</v>
      </c>
      <c r="B2701">
        <v>210420</v>
      </c>
      <c r="C2701" t="s">
        <v>12666</v>
      </c>
      <c r="D2701" s="6">
        <v>44622</v>
      </c>
      <c r="E2701" t="s">
        <v>123</v>
      </c>
      <c r="F2701">
        <v>79</v>
      </c>
      <c r="G2701">
        <v>-3.8</v>
      </c>
      <c r="H2701">
        <v>75.2</v>
      </c>
      <c r="I2701" t="s">
        <v>12861</v>
      </c>
      <c r="J2701" t="s">
        <v>12862</v>
      </c>
      <c r="K2701" t="s">
        <v>12863</v>
      </c>
      <c r="L2701" t="s">
        <v>5663</v>
      </c>
      <c r="M2701" t="s">
        <v>5663</v>
      </c>
      <c r="N2701" t="s">
        <v>5663</v>
      </c>
      <c r="O2701" t="s">
        <v>5663</v>
      </c>
      <c r="P2701" t="s">
        <v>5663</v>
      </c>
      <c r="Q2701">
        <v>75.603349938199997</v>
      </c>
      <c r="R2701">
        <v>7484.73</v>
      </c>
      <c r="T2701" s="13">
        <v>1512.07</v>
      </c>
      <c r="U2701" s="13">
        <v>-287.29000000000002</v>
      </c>
      <c r="V2701" s="13">
        <v>72.599999999999994</v>
      </c>
      <c r="W2701" s="13">
        <v>5459.42</v>
      </c>
      <c r="X2701" s="13">
        <v>225.95</v>
      </c>
      <c r="Y2701" s="13">
        <v>7484.73</v>
      </c>
      <c r="Z2701" s="37">
        <f t="shared" si="64"/>
        <v>7484.73</v>
      </c>
      <c r="AB2701" s="7"/>
    </row>
    <row r="2702" spans="1:28" x14ac:dyDescent="0.25">
      <c r="A2702" t="s">
        <v>2164</v>
      </c>
      <c r="B2702">
        <v>210421</v>
      </c>
      <c r="C2702" t="s">
        <v>12667</v>
      </c>
      <c r="D2702" s="6">
        <v>44622</v>
      </c>
      <c r="E2702" t="s">
        <v>123</v>
      </c>
      <c r="F2702">
        <v>71</v>
      </c>
      <c r="G2702">
        <v>-3.46</v>
      </c>
      <c r="H2702">
        <v>67.540000000000006</v>
      </c>
      <c r="I2702" t="s">
        <v>12864</v>
      </c>
      <c r="J2702" t="s">
        <v>12865</v>
      </c>
      <c r="K2702" t="s">
        <v>12866</v>
      </c>
      <c r="L2702" t="s">
        <v>5663</v>
      </c>
      <c r="M2702" t="s">
        <v>5663</v>
      </c>
      <c r="N2702" t="s">
        <v>5663</v>
      </c>
      <c r="O2702" t="s">
        <v>5663</v>
      </c>
      <c r="P2702" t="s">
        <v>5663</v>
      </c>
      <c r="Q2702">
        <v>75.603349938199997</v>
      </c>
      <c r="R2702">
        <v>6728.7</v>
      </c>
      <c r="T2702" s="13">
        <v>1360.86</v>
      </c>
      <c r="U2702" s="13">
        <v>-261.58999999999997</v>
      </c>
      <c r="V2702" s="13">
        <v>72.599999999999994</v>
      </c>
      <c r="W2702" s="13">
        <v>4903.32</v>
      </c>
      <c r="X2702" s="13">
        <v>202.93</v>
      </c>
      <c r="Y2702" s="13">
        <v>6728.7</v>
      </c>
      <c r="Z2702" s="37">
        <f t="shared" si="64"/>
        <v>6728.7</v>
      </c>
      <c r="AB2702" s="7"/>
    </row>
    <row r="2703" spans="1:28" x14ac:dyDescent="0.25">
      <c r="A2703" t="s">
        <v>2164</v>
      </c>
      <c r="B2703">
        <v>210422</v>
      </c>
      <c r="C2703" t="s">
        <v>12668</v>
      </c>
      <c r="D2703" s="6">
        <v>44622</v>
      </c>
      <c r="E2703" t="s">
        <v>123</v>
      </c>
      <c r="F2703">
        <v>20</v>
      </c>
      <c r="G2703">
        <v>-1.23</v>
      </c>
      <c r="H2703">
        <v>18.77</v>
      </c>
      <c r="I2703" t="s">
        <v>12867</v>
      </c>
      <c r="J2703" t="s">
        <v>12841</v>
      </c>
      <c r="K2703" t="s">
        <v>12842</v>
      </c>
      <c r="L2703" t="s">
        <v>5663</v>
      </c>
      <c r="M2703" t="s">
        <v>5663</v>
      </c>
      <c r="N2703" t="s">
        <v>5663</v>
      </c>
      <c r="O2703" t="s">
        <v>5663</v>
      </c>
      <c r="P2703" t="s">
        <v>5663</v>
      </c>
      <c r="Q2703">
        <v>75.603349938199997</v>
      </c>
      <c r="R2703">
        <v>1512.07</v>
      </c>
      <c r="T2703" s="13">
        <v>0</v>
      </c>
      <c r="U2703" s="13">
        <v>-92.99</v>
      </c>
      <c r="V2703" s="13">
        <v>72.599999999999994</v>
      </c>
      <c r="W2703" s="13">
        <v>1362.68</v>
      </c>
      <c r="X2703" s="13">
        <v>56.4</v>
      </c>
      <c r="Y2703" s="13">
        <v>1512.07</v>
      </c>
      <c r="Z2703" s="37">
        <f t="shared" si="64"/>
        <v>1512.0700000000002</v>
      </c>
      <c r="AB2703" s="7"/>
    </row>
    <row r="2704" spans="1:28" x14ac:dyDescent="0.25">
      <c r="A2704" t="s">
        <v>2164</v>
      </c>
      <c r="B2704">
        <v>210423</v>
      </c>
      <c r="C2704" t="s">
        <v>12669</v>
      </c>
      <c r="D2704" s="6">
        <v>44622</v>
      </c>
      <c r="E2704" t="s">
        <v>123</v>
      </c>
      <c r="F2704">
        <v>20</v>
      </c>
      <c r="G2704">
        <v>-1.23</v>
      </c>
      <c r="H2704">
        <v>18.77</v>
      </c>
      <c r="I2704" t="s">
        <v>12868</v>
      </c>
      <c r="J2704" t="s">
        <v>12869</v>
      </c>
      <c r="K2704" t="s">
        <v>12870</v>
      </c>
      <c r="L2704" t="s">
        <v>5663</v>
      </c>
      <c r="M2704" t="s">
        <v>5663</v>
      </c>
      <c r="N2704" t="s">
        <v>5663</v>
      </c>
      <c r="O2704" t="s">
        <v>5663</v>
      </c>
      <c r="P2704" t="s">
        <v>5663</v>
      </c>
      <c r="Q2704">
        <v>75.603349938199997</v>
      </c>
      <c r="R2704">
        <v>1512.07</v>
      </c>
      <c r="T2704" s="13">
        <v>0</v>
      </c>
      <c r="U2704" s="13">
        <v>-92.99</v>
      </c>
      <c r="V2704" s="13">
        <v>72.599999999999994</v>
      </c>
      <c r="W2704" s="13">
        <v>1362.68</v>
      </c>
      <c r="X2704" s="13">
        <v>56.4</v>
      </c>
      <c r="Y2704" s="13">
        <v>1512.07</v>
      </c>
      <c r="Z2704" s="37">
        <f t="shared" si="64"/>
        <v>1512.0700000000002</v>
      </c>
      <c r="AB2704" s="7"/>
    </row>
    <row r="2705" spans="1:28" x14ac:dyDescent="0.25">
      <c r="A2705" t="s">
        <v>2164</v>
      </c>
      <c r="B2705">
        <v>210424</v>
      </c>
      <c r="C2705" t="s">
        <v>12670</v>
      </c>
      <c r="D2705" s="6">
        <v>44622</v>
      </c>
      <c r="E2705" t="s">
        <v>123</v>
      </c>
      <c r="F2705">
        <v>49</v>
      </c>
      <c r="G2705">
        <v>-2.4900000000000002</v>
      </c>
      <c r="H2705">
        <v>46.51</v>
      </c>
      <c r="I2705" t="s">
        <v>12871</v>
      </c>
      <c r="J2705" t="s">
        <v>12335</v>
      </c>
      <c r="K2705" t="s">
        <v>12872</v>
      </c>
      <c r="L2705" t="s">
        <v>5663</v>
      </c>
      <c r="M2705" t="s">
        <v>5663</v>
      </c>
      <c r="N2705" t="s">
        <v>5663</v>
      </c>
      <c r="O2705" t="s">
        <v>5663</v>
      </c>
      <c r="P2705" t="s">
        <v>5663</v>
      </c>
      <c r="Q2705">
        <v>75.603349938199997</v>
      </c>
      <c r="R2705">
        <v>3704.56</v>
      </c>
      <c r="T2705" s="13">
        <v>0</v>
      </c>
      <c r="U2705" s="13">
        <v>-188.25</v>
      </c>
      <c r="V2705" s="13">
        <v>72.599999999999994</v>
      </c>
      <c r="W2705" s="13">
        <v>3376.57</v>
      </c>
      <c r="X2705" s="13">
        <v>139.73999999999978</v>
      </c>
      <c r="Y2705" s="13">
        <v>3704.56</v>
      </c>
      <c r="Z2705" s="37">
        <f t="shared" si="64"/>
        <v>3704.56</v>
      </c>
      <c r="AB2705" s="7"/>
    </row>
    <row r="2706" spans="1:28" x14ac:dyDescent="0.25">
      <c r="A2706" t="s">
        <v>2164</v>
      </c>
      <c r="B2706">
        <v>210425</v>
      </c>
      <c r="C2706" t="s">
        <v>12671</v>
      </c>
      <c r="D2706" s="6">
        <v>44622</v>
      </c>
      <c r="E2706" t="s">
        <v>123</v>
      </c>
      <c r="F2706">
        <v>89</v>
      </c>
      <c r="G2706">
        <v>-4.24</v>
      </c>
      <c r="H2706">
        <v>84.76</v>
      </c>
      <c r="I2706" t="s">
        <v>12873</v>
      </c>
      <c r="J2706" t="s">
        <v>12874</v>
      </c>
      <c r="K2706" t="s">
        <v>12875</v>
      </c>
      <c r="L2706" t="s">
        <v>5663</v>
      </c>
      <c r="M2706" t="s">
        <v>5663</v>
      </c>
      <c r="N2706" t="s">
        <v>5663</v>
      </c>
      <c r="O2706" t="s">
        <v>5663</v>
      </c>
      <c r="P2706" t="s">
        <v>5663</v>
      </c>
      <c r="Q2706">
        <v>75.603349938199997</v>
      </c>
      <c r="R2706">
        <v>6728.7</v>
      </c>
      <c r="T2706" s="13">
        <v>0</v>
      </c>
      <c r="U2706" s="13">
        <v>-320.56</v>
      </c>
      <c r="V2706" s="13">
        <v>72.599999999999994</v>
      </c>
      <c r="W2706" s="13">
        <v>6153.47</v>
      </c>
      <c r="X2706" s="13">
        <v>254.67</v>
      </c>
      <c r="Y2706" s="13">
        <v>6728.7</v>
      </c>
      <c r="Z2706" s="37">
        <f t="shared" si="64"/>
        <v>6728.7000000000007</v>
      </c>
      <c r="AB2706" s="7"/>
    </row>
    <row r="2707" spans="1:28" x14ac:dyDescent="0.25">
      <c r="A2707" t="s">
        <v>2164</v>
      </c>
      <c r="B2707">
        <v>210426</v>
      </c>
      <c r="C2707" t="s">
        <v>12672</v>
      </c>
      <c r="D2707" s="6">
        <v>44622</v>
      </c>
      <c r="E2707" t="s">
        <v>123</v>
      </c>
      <c r="F2707">
        <v>40</v>
      </c>
      <c r="G2707">
        <v>-2.1</v>
      </c>
      <c r="H2707">
        <v>37.9</v>
      </c>
      <c r="I2707" t="s">
        <v>12876</v>
      </c>
      <c r="J2707" t="s">
        <v>12841</v>
      </c>
      <c r="K2707" t="s">
        <v>12842</v>
      </c>
      <c r="L2707" t="s">
        <v>5663</v>
      </c>
      <c r="M2707" t="s">
        <v>5663</v>
      </c>
      <c r="N2707" t="s">
        <v>5663</v>
      </c>
      <c r="O2707" t="s">
        <v>5663</v>
      </c>
      <c r="P2707" t="s">
        <v>5663</v>
      </c>
      <c r="Q2707">
        <v>75.603349938199997</v>
      </c>
      <c r="R2707">
        <v>3024.13</v>
      </c>
      <c r="T2707" s="13">
        <v>0</v>
      </c>
      <c r="U2707" s="13">
        <v>-158.77000000000001</v>
      </c>
      <c r="V2707" s="13">
        <v>72.599999999999994</v>
      </c>
      <c r="W2707" s="13">
        <v>2751.49</v>
      </c>
      <c r="X2707" s="13">
        <v>113.87000000000023</v>
      </c>
      <c r="Y2707" s="13">
        <v>3024.13</v>
      </c>
      <c r="Z2707" s="37">
        <f t="shared" si="64"/>
        <v>3024.13</v>
      </c>
      <c r="AB2707" s="7"/>
    </row>
    <row r="2708" spans="1:28" x14ac:dyDescent="0.25">
      <c r="A2708" t="s">
        <v>2164</v>
      </c>
      <c r="B2708">
        <v>210429</v>
      </c>
      <c r="C2708" t="s">
        <v>12673</v>
      </c>
      <c r="D2708" s="6">
        <v>44622</v>
      </c>
      <c r="E2708" t="s">
        <v>123</v>
      </c>
      <c r="F2708">
        <v>20</v>
      </c>
      <c r="G2708">
        <v>-1.23</v>
      </c>
      <c r="H2708">
        <v>18.77</v>
      </c>
      <c r="I2708" t="s">
        <v>12877</v>
      </c>
      <c r="J2708" t="s">
        <v>12448</v>
      </c>
      <c r="K2708" t="s">
        <v>12615</v>
      </c>
      <c r="L2708" t="s">
        <v>5663</v>
      </c>
      <c r="M2708" t="s">
        <v>5663</v>
      </c>
      <c r="N2708" t="s">
        <v>5663</v>
      </c>
      <c r="O2708" t="s">
        <v>5663</v>
      </c>
      <c r="P2708" t="s">
        <v>5663</v>
      </c>
      <c r="Q2708">
        <v>75.603349938199997</v>
      </c>
      <c r="R2708">
        <v>1512.07</v>
      </c>
      <c r="T2708" s="13">
        <v>0</v>
      </c>
      <c r="U2708" s="13">
        <v>-92.99</v>
      </c>
      <c r="V2708" s="13">
        <v>72.599999999999994</v>
      </c>
      <c r="W2708" s="13">
        <v>1362.68</v>
      </c>
      <c r="X2708" s="13">
        <v>56.4</v>
      </c>
      <c r="Y2708" s="13">
        <v>1512.07</v>
      </c>
      <c r="Z2708" s="37">
        <f t="shared" si="64"/>
        <v>1512.0700000000002</v>
      </c>
      <c r="AB2708" s="7"/>
    </row>
    <row r="2709" spans="1:28" x14ac:dyDescent="0.25">
      <c r="A2709" t="s">
        <v>2164</v>
      </c>
      <c r="B2709">
        <v>210430</v>
      </c>
      <c r="C2709" t="s">
        <v>12674</v>
      </c>
      <c r="D2709" s="6">
        <v>44622</v>
      </c>
      <c r="E2709" t="s">
        <v>123</v>
      </c>
      <c r="F2709">
        <v>71</v>
      </c>
      <c r="G2709">
        <v>-3.46</v>
      </c>
      <c r="H2709">
        <v>67.540000000000006</v>
      </c>
      <c r="I2709" t="s">
        <v>12878</v>
      </c>
      <c r="J2709" t="s">
        <v>12879</v>
      </c>
      <c r="K2709" t="s">
        <v>12880</v>
      </c>
      <c r="L2709" t="s">
        <v>5663</v>
      </c>
      <c r="M2709" t="s">
        <v>5663</v>
      </c>
      <c r="N2709" t="s">
        <v>5663</v>
      </c>
      <c r="O2709" t="s">
        <v>5663</v>
      </c>
      <c r="P2709" t="s">
        <v>5663</v>
      </c>
      <c r="Q2709">
        <v>75.603349938199997</v>
      </c>
      <c r="R2709">
        <v>6728.7</v>
      </c>
      <c r="T2709" s="13">
        <v>1360.86</v>
      </c>
      <c r="U2709" s="13">
        <v>-261.58999999999997</v>
      </c>
      <c r="V2709" s="13">
        <v>72.599999999999994</v>
      </c>
      <c r="W2709" s="13">
        <v>4903.32</v>
      </c>
      <c r="X2709" s="13">
        <v>202.93</v>
      </c>
      <c r="Y2709" s="13">
        <v>6728.7</v>
      </c>
      <c r="Z2709" s="37">
        <f t="shared" si="64"/>
        <v>6728.7</v>
      </c>
      <c r="AB2709" s="7"/>
    </row>
    <row r="2710" spans="1:28" x14ac:dyDescent="0.25">
      <c r="A2710" t="s">
        <v>2164</v>
      </c>
      <c r="B2710">
        <v>210431</v>
      </c>
      <c r="C2710" t="s">
        <v>12675</v>
      </c>
      <c r="D2710" s="6">
        <v>44623</v>
      </c>
      <c r="E2710" t="s">
        <v>123</v>
      </c>
      <c r="F2710">
        <v>40</v>
      </c>
      <c r="G2710">
        <v>-2.1</v>
      </c>
      <c r="H2710">
        <v>37.9</v>
      </c>
      <c r="I2710" t="s">
        <v>12881</v>
      </c>
      <c r="J2710" t="s">
        <v>12448</v>
      </c>
      <c r="K2710" t="s">
        <v>12615</v>
      </c>
      <c r="L2710" t="s">
        <v>5663</v>
      </c>
      <c r="M2710" t="s">
        <v>5663</v>
      </c>
      <c r="N2710" t="s">
        <v>5663</v>
      </c>
      <c r="O2710" t="s">
        <v>5663</v>
      </c>
      <c r="P2710" t="s">
        <v>5663</v>
      </c>
      <c r="Q2710">
        <v>75.960335264500003</v>
      </c>
      <c r="R2710">
        <v>3038.41</v>
      </c>
      <c r="T2710" s="13">
        <v>0</v>
      </c>
      <c r="U2710" s="13">
        <v>-159.52000000000001</v>
      </c>
      <c r="V2710" s="13">
        <v>72.900000000000006</v>
      </c>
      <c r="W2710" s="13">
        <v>2762.75</v>
      </c>
      <c r="X2710" s="13">
        <v>116.13999999999979</v>
      </c>
      <c r="Y2710" s="13">
        <v>3038.41</v>
      </c>
      <c r="Z2710" s="37">
        <f t="shared" si="64"/>
        <v>3038.41</v>
      </c>
      <c r="AB2710" s="7"/>
    </row>
    <row r="2711" spans="1:28" x14ac:dyDescent="0.25">
      <c r="A2711" t="s">
        <v>2164</v>
      </c>
      <c r="B2711">
        <v>210432</v>
      </c>
      <c r="C2711" t="s">
        <v>12676</v>
      </c>
      <c r="D2711" s="6">
        <v>44623</v>
      </c>
      <c r="E2711" t="s">
        <v>123</v>
      </c>
      <c r="F2711">
        <v>20</v>
      </c>
      <c r="G2711">
        <v>-1.23</v>
      </c>
      <c r="H2711">
        <v>18.77</v>
      </c>
      <c r="I2711" t="s">
        <v>12882</v>
      </c>
      <c r="J2711" t="s">
        <v>12883</v>
      </c>
      <c r="K2711" t="s">
        <v>12884</v>
      </c>
      <c r="L2711" t="s">
        <v>5663</v>
      </c>
      <c r="M2711" t="s">
        <v>5663</v>
      </c>
      <c r="N2711" t="s">
        <v>5663</v>
      </c>
      <c r="O2711" t="s">
        <v>5663</v>
      </c>
      <c r="P2711" t="s">
        <v>5663</v>
      </c>
      <c r="Q2711">
        <v>75.960335264500003</v>
      </c>
      <c r="R2711">
        <v>1519.21</v>
      </c>
      <c r="T2711" s="13">
        <v>0</v>
      </c>
      <c r="U2711" s="13">
        <v>-93.43</v>
      </c>
      <c r="V2711" s="13">
        <v>72.900000000000006</v>
      </c>
      <c r="W2711" s="13">
        <v>1368.25</v>
      </c>
      <c r="X2711" s="13">
        <v>57.529999999999994</v>
      </c>
      <c r="Y2711" s="13">
        <v>1519.21</v>
      </c>
      <c r="Z2711" s="37">
        <f t="shared" si="64"/>
        <v>1519.21</v>
      </c>
      <c r="AB2711" s="7"/>
    </row>
    <row r="2712" spans="1:28" x14ac:dyDescent="0.25">
      <c r="A2712" t="s">
        <v>2164</v>
      </c>
      <c r="B2712">
        <v>210433</v>
      </c>
      <c r="C2712" t="s">
        <v>12677</v>
      </c>
      <c r="D2712" s="6">
        <v>44623</v>
      </c>
      <c r="E2712" t="s">
        <v>123</v>
      </c>
      <c r="F2712">
        <v>71</v>
      </c>
      <c r="G2712">
        <v>-3.46</v>
      </c>
      <c r="H2712">
        <v>67.540000000000006</v>
      </c>
      <c r="I2712" s="34">
        <v>9.76571E+16</v>
      </c>
      <c r="J2712" t="s">
        <v>12885</v>
      </c>
      <c r="K2712" t="s">
        <v>12886</v>
      </c>
      <c r="L2712" t="s">
        <v>5663</v>
      </c>
      <c r="M2712" t="s">
        <v>5663</v>
      </c>
      <c r="N2712" t="s">
        <v>5663</v>
      </c>
      <c r="O2712" t="s">
        <v>5663</v>
      </c>
      <c r="P2712" t="s">
        <v>5663</v>
      </c>
      <c r="Q2712">
        <v>75.960335264500003</v>
      </c>
      <c r="R2712">
        <v>6760.47</v>
      </c>
      <c r="T2712" s="13">
        <v>1367.29</v>
      </c>
      <c r="U2712" s="13">
        <v>-262.82</v>
      </c>
      <c r="V2712" s="13">
        <v>72.900000000000006</v>
      </c>
      <c r="W2712" s="13">
        <v>4923.38</v>
      </c>
      <c r="X2712" s="13">
        <v>206.98</v>
      </c>
      <c r="Y2712" s="13">
        <v>6760.47</v>
      </c>
      <c r="Z2712" s="37">
        <f t="shared" si="64"/>
        <v>6760.4699999999993</v>
      </c>
      <c r="AB2712" s="7"/>
    </row>
    <row r="2713" spans="1:28" x14ac:dyDescent="0.25">
      <c r="A2713" t="s">
        <v>2164</v>
      </c>
      <c r="B2713">
        <v>210434</v>
      </c>
      <c r="C2713" t="s">
        <v>12678</v>
      </c>
      <c r="D2713" s="6">
        <v>44623</v>
      </c>
      <c r="E2713" t="s">
        <v>123</v>
      </c>
      <c r="F2713">
        <v>20</v>
      </c>
      <c r="G2713">
        <v>-1.23</v>
      </c>
      <c r="H2713">
        <v>18.77</v>
      </c>
      <c r="I2713" t="s">
        <v>12887</v>
      </c>
      <c r="J2713" t="s">
        <v>12888</v>
      </c>
      <c r="K2713" t="s">
        <v>12889</v>
      </c>
      <c r="L2713" t="s">
        <v>5663</v>
      </c>
      <c r="M2713" t="s">
        <v>5663</v>
      </c>
      <c r="N2713" t="s">
        <v>5663</v>
      </c>
      <c r="O2713" t="s">
        <v>5663</v>
      </c>
      <c r="P2713" t="s">
        <v>5663</v>
      </c>
      <c r="Q2713">
        <v>75.960335264500003</v>
      </c>
      <c r="R2713">
        <v>1519.21</v>
      </c>
      <c r="T2713" s="13">
        <v>0</v>
      </c>
      <c r="U2713" s="13">
        <v>-93.43</v>
      </c>
      <c r="V2713" s="13">
        <v>72.900000000000006</v>
      </c>
      <c r="W2713" s="13">
        <v>1368.25</v>
      </c>
      <c r="X2713" s="13">
        <v>57.529999999999994</v>
      </c>
      <c r="Y2713" s="13">
        <v>1519.21</v>
      </c>
      <c r="Z2713" s="37">
        <f t="shared" si="64"/>
        <v>1519.21</v>
      </c>
      <c r="AB2713" s="7"/>
    </row>
    <row r="2714" spans="1:28" x14ac:dyDescent="0.25">
      <c r="A2714" t="s">
        <v>2164</v>
      </c>
      <c r="B2714">
        <v>210435</v>
      </c>
      <c r="C2714" t="s">
        <v>12679</v>
      </c>
      <c r="D2714" s="6">
        <v>44623</v>
      </c>
      <c r="E2714" t="s">
        <v>123</v>
      </c>
      <c r="F2714">
        <v>79</v>
      </c>
      <c r="G2714">
        <v>-3.8</v>
      </c>
      <c r="H2714">
        <v>75.2</v>
      </c>
      <c r="I2714" t="s">
        <v>12890</v>
      </c>
      <c r="J2714" t="s">
        <v>12891</v>
      </c>
      <c r="K2714" t="s">
        <v>12892</v>
      </c>
      <c r="L2714" t="s">
        <v>5663</v>
      </c>
      <c r="M2714" t="s">
        <v>5663</v>
      </c>
      <c r="N2714" t="s">
        <v>5663</v>
      </c>
      <c r="O2714" t="s">
        <v>5663</v>
      </c>
      <c r="P2714" t="s">
        <v>5663</v>
      </c>
      <c r="Q2714">
        <v>75.960335264500003</v>
      </c>
      <c r="R2714">
        <v>7520.07</v>
      </c>
      <c r="T2714" s="13">
        <v>1519.21</v>
      </c>
      <c r="U2714" s="13">
        <v>-288.64999999999998</v>
      </c>
      <c r="V2714" s="13">
        <v>72.900000000000006</v>
      </c>
      <c r="W2714" s="13">
        <v>5481.76</v>
      </c>
      <c r="X2714" s="13">
        <v>230.44999999999979</v>
      </c>
      <c r="Y2714" s="13">
        <v>7520.07</v>
      </c>
      <c r="Z2714" s="37">
        <f t="shared" si="64"/>
        <v>7520.07</v>
      </c>
      <c r="AB2714" s="7"/>
    </row>
    <row r="2715" spans="1:28" x14ac:dyDescent="0.25">
      <c r="A2715" t="s">
        <v>2164</v>
      </c>
      <c r="B2715">
        <v>210436</v>
      </c>
      <c r="C2715" t="s">
        <v>12680</v>
      </c>
      <c r="D2715" s="6">
        <v>44623</v>
      </c>
      <c r="E2715" t="s">
        <v>123</v>
      </c>
      <c r="F2715">
        <v>20</v>
      </c>
      <c r="G2715">
        <v>-1.23</v>
      </c>
      <c r="H2715">
        <v>18.77</v>
      </c>
      <c r="I2715" t="s">
        <v>12893</v>
      </c>
      <c r="J2715" t="s">
        <v>12335</v>
      </c>
      <c r="K2715" t="s">
        <v>12872</v>
      </c>
      <c r="L2715" t="s">
        <v>5663</v>
      </c>
      <c r="M2715" t="s">
        <v>5663</v>
      </c>
      <c r="N2715" t="s">
        <v>5663</v>
      </c>
      <c r="O2715" t="s">
        <v>5663</v>
      </c>
      <c r="P2715" t="s">
        <v>5663</v>
      </c>
      <c r="Q2715">
        <v>75.960335264500003</v>
      </c>
      <c r="R2715">
        <v>1519.21</v>
      </c>
      <c r="T2715" s="13">
        <v>0</v>
      </c>
      <c r="U2715" s="13">
        <v>-93.43</v>
      </c>
      <c r="V2715" s="13">
        <v>72.900000000000006</v>
      </c>
      <c r="W2715" s="13">
        <v>1368.25</v>
      </c>
      <c r="X2715" s="13">
        <v>57.529999999999994</v>
      </c>
      <c r="Y2715" s="13">
        <v>1519.21</v>
      </c>
      <c r="Z2715" s="37">
        <f t="shared" si="64"/>
        <v>1519.21</v>
      </c>
      <c r="AB2715" s="7"/>
    </row>
    <row r="2716" spans="1:28" x14ac:dyDescent="0.25">
      <c r="A2716" t="s">
        <v>2164</v>
      </c>
      <c r="B2716">
        <v>210437</v>
      </c>
      <c r="C2716" t="s">
        <v>12681</v>
      </c>
      <c r="D2716" s="6">
        <v>44623</v>
      </c>
      <c r="E2716" t="s">
        <v>123</v>
      </c>
      <c r="F2716">
        <v>71</v>
      </c>
      <c r="G2716">
        <v>-3.46</v>
      </c>
      <c r="H2716">
        <v>67.540000000000006</v>
      </c>
      <c r="I2716" t="s">
        <v>12894</v>
      </c>
      <c r="J2716" t="s">
        <v>12895</v>
      </c>
      <c r="K2716" t="s">
        <v>12896</v>
      </c>
      <c r="L2716" t="s">
        <v>5663</v>
      </c>
      <c r="M2716" t="s">
        <v>5663</v>
      </c>
      <c r="N2716" t="s">
        <v>5663</v>
      </c>
      <c r="O2716" t="s">
        <v>5663</v>
      </c>
      <c r="P2716" t="s">
        <v>5663</v>
      </c>
      <c r="Q2716">
        <v>75.960335264500003</v>
      </c>
      <c r="R2716">
        <v>6760.47</v>
      </c>
      <c r="T2716" s="13">
        <v>1367.29</v>
      </c>
      <c r="U2716" s="13">
        <v>-262.82</v>
      </c>
      <c r="V2716" s="13">
        <v>72.900000000000006</v>
      </c>
      <c r="W2716" s="13">
        <v>4923.38</v>
      </c>
      <c r="X2716" s="13">
        <v>206.98</v>
      </c>
      <c r="Y2716" s="13">
        <v>6760.47</v>
      </c>
      <c r="Z2716" s="37">
        <f t="shared" si="64"/>
        <v>6760.4699999999993</v>
      </c>
      <c r="AB2716" s="7"/>
    </row>
    <row r="2717" spans="1:28" x14ac:dyDescent="0.25">
      <c r="A2717" t="s">
        <v>2164</v>
      </c>
      <c r="B2717">
        <v>210438</v>
      </c>
      <c r="C2717" t="s">
        <v>12682</v>
      </c>
      <c r="D2717" s="6">
        <v>44623</v>
      </c>
      <c r="E2717" t="s">
        <v>123</v>
      </c>
      <c r="F2717">
        <v>40</v>
      </c>
      <c r="G2717">
        <v>-2.1</v>
      </c>
      <c r="H2717">
        <v>37.9</v>
      </c>
      <c r="I2717" t="s">
        <v>12897</v>
      </c>
      <c r="J2717" t="s">
        <v>12898</v>
      </c>
      <c r="K2717" t="s">
        <v>12899</v>
      </c>
      <c r="L2717" t="s">
        <v>5663</v>
      </c>
      <c r="M2717" t="s">
        <v>5663</v>
      </c>
      <c r="N2717" t="s">
        <v>5663</v>
      </c>
      <c r="O2717" t="s">
        <v>5663</v>
      </c>
      <c r="P2717" t="s">
        <v>5663</v>
      </c>
      <c r="Q2717">
        <v>75.960335264500003</v>
      </c>
      <c r="R2717">
        <v>3038.41</v>
      </c>
      <c r="T2717" s="13">
        <v>0</v>
      </c>
      <c r="U2717" s="13">
        <v>-159.52000000000001</v>
      </c>
      <c r="V2717" s="13">
        <v>72.900000000000006</v>
      </c>
      <c r="W2717" s="13">
        <v>2762.75</v>
      </c>
      <c r="X2717" s="13">
        <v>116.13999999999979</v>
      </c>
      <c r="Y2717" s="13">
        <v>3038.41</v>
      </c>
      <c r="Z2717" s="37">
        <f t="shared" si="64"/>
        <v>3038.41</v>
      </c>
      <c r="AB2717" s="7"/>
    </row>
    <row r="2718" spans="1:28" x14ac:dyDescent="0.25">
      <c r="A2718" t="s">
        <v>2164</v>
      </c>
      <c r="B2718">
        <v>210439</v>
      </c>
      <c r="C2718" t="s">
        <v>12683</v>
      </c>
      <c r="D2718" s="6">
        <v>44623</v>
      </c>
      <c r="E2718" t="s">
        <v>123</v>
      </c>
      <c r="F2718">
        <v>20</v>
      </c>
      <c r="G2718">
        <v>-1.23</v>
      </c>
      <c r="H2718">
        <v>18.77</v>
      </c>
      <c r="I2718" t="s">
        <v>12900</v>
      </c>
      <c r="J2718" t="s">
        <v>12901</v>
      </c>
      <c r="K2718" t="s">
        <v>12902</v>
      </c>
      <c r="L2718" t="s">
        <v>5663</v>
      </c>
      <c r="M2718" t="s">
        <v>5663</v>
      </c>
      <c r="N2718" t="s">
        <v>5663</v>
      </c>
      <c r="O2718" t="s">
        <v>5663</v>
      </c>
      <c r="P2718" t="s">
        <v>5663</v>
      </c>
      <c r="Q2718">
        <v>75.960335264500003</v>
      </c>
      <c r="R2718">
        <v>1519.21</v>
      </c>
      <c r="T2718" s="13">
        <v>0</v>
      </c>
      <c r="U2718" s="13">
        <v>-93.43</v>
      </c>
      <c r="V2718" s="13">
        <v>72.900000000000006</v>
      </c>
      <c r="W2718" s="13">
        <v>1368.25</v>
      </c>
      <c r="X2718" s="13">
        <v>57.529999999999994</v>
      </c>
      <c r="Y2718" s="13">
        <v>1519.21</v>
      </c>
      <c r="Z2718" s="37">
        <f t="shared" si="64"/>
        <v>1519.21</v>
      </c>
      <c r="AB2718" s="7"/>
    </row>
    <row r="2719" spans="1:28" x14ac:dyDescent="0.25">
      <c r="A2719" t="s">
        <v>2164</v>
      </c>
      <c r="B2719">
        <v>210440</v>
      </c>
      <c r="C2719" t="s">
        <v>12684</v>
      </c>
      <c r="D2719" s="6">
        <v>44623</v>
      </c>
      <c r="E2719" t="s">
        <v>123</v>
      </c>
      <c r="F2719">
        <v>10</v>
      </c>
      <c r="G2719">
        <v>-0.79</v>
      </c>
      <c r="H2719">
        <v>9.2100000000000009</v>
      </c>
      <c r="I2719" t="s">
        <v>12903</v>
      </c>
      <c r="J2719" t="s">
        <v>12904</v>
      </c>
      <c r="K2719" t="s">
        <v>12905</v>
      </c>
      <c r="L2719" t="s">
        <v>5663</v>
      </c>
      <c r="M2719" t="s">
        <v>5663</v>
      </c>
      <c r="N2719" t="s">
        <v>5663</v>
      </c>
      <c r="O2719" t="s">
        <v>5663</v>
      </c>
      <c r="P2719" t="s">
        <v>5663</v>
      </c>
      <c r="Q2719">
        <v>75.960335264500003</v>
      </c>
      <c r="R2719">
        <v>759.6</v>
      </c>
      <c r="T2719" s="13">
        <v>0</v>
      </c>
      <c r="U2719" s="13">
        <v>-60.01</v>
      </c>
      <c r="V2719" s="13">
        <v>72.900000000000006</v>
      </c>
      <c r="W2719" s="13">
        <v>671.37</v>
      </c>
      <c r="X2719" s="13">
        <v>28.22000000000001</v>
      </c>
      <c r="Y2719" s="13">
        <v>759.6</v>
      </c>
      <c r="Z2719" s="37">
        <f t="shared" si="64"/>
        <v>759.6</v>
      </c>
      <c r="AB2719" s="7"/>
    </row>
    <row r="2720" spans="1:28" x14ac:dyDescent="0.25">
      <c r="A2720" t="s">
        <v>2164</v>
      </c>
      <c r="B2720">
        <v>210441</v>
      </c>
      <c r="C2720" t="s">
        <v>12685</v>
      </c>
      <c r="D2720" s="6">
        <v>44623</v>
      </c>
      <c r="E2720" t="s">
        <v>123</v>
      </c>
      <c r="F2720">
        <v>79</v>
      </c>
      <c r="G2720">
        <v>-3.8</v>
      </c>
      <c r="H2720">
        <v>75.2</v>
      </c>
      <c r="I2720" t="s">
        <v>12906</v>
      </c>
      <c r="J2720" t="s">
        <v>12907</v>
      </c>
      <c r="K2720" t="s">
        <v>12908</v>
      </c>
      <c r="L2720" t="s">
        <v>5663</v>
      </c>
      <c r="M2720" t="s">
        <v>5663</v>
      </c>
      <c r="N2720" t="s">
        <v>5663</v>
      </c>
      <c r="O2720" t="s">
        <v>5663</v>
      </c>
      <c r="P2720" t="s">
        <v>5663</v>
      </c>
      <c r="Q2720">
        <v>75.960335264500003</v>
      </c>
      <c r="R2720">
        <v>7520.07</v>
      </c>
      <c r="T2720" s="13">
        <v>1519.21</v>
      </c>
      <c r="U2720" s="13">
        <v>-288.64999999999998</v>
      </c>
      <c r="V2720" s="13">
        <v>72.900000000000006</v>
      </c>
      <c r="W2720" s="13">
        <v>5481.76</v>
      </c>
      <c r="X2720" s="13">
        <v>230.44999999999979</v>
      </c>
      <c r="Y2720" s="13">
        <v>7520.07</v>
      </c>
      <c r="Z2720" s="37">
        <f t="shared" si="64"/>
        <v>7520.07</v>
      </c>
      <c r="AB2720" s="7"/>
    </row>
    <row r="2721" spans="1:28" x14ac:dyDescent="0.25">
      <c r="A2721" t="s">
        <v>2164</v>
      </c>
      <c r="B2721">
        <v>210442</v>
      </c>
      <c r="C2721" t="s">
        <v>12686</v>
      </c>
      <c r="D2721" s="6">
        <v>44623</v>
      </c>
      <c r="E2721" t="s">
        <v>123</v>
      </c>
      <c r="F2721">
        <v>199</v>
      </c>
      <c r="G2721">
        <v>-9.0399999999999991</v>
      </c>
      <c r="H2721">
        <v>189.96</v>
      </c>
      <c r="I2721" t="s">
        <v>12909</v>
      </c>
      <c r="J2721" t="s">
        <v>12910</v>
      </c>
      <c r="K2721" t="s">
        <v>12911</v>
      </c>
      <c r="L2721" t="s">
        <v>5663</v>
      </c>
      <c r="M2721" t="s">
        <v>5663</v>
      </c>
      <c r="N2721" t="s">
        <v>5663</v>
      </c>
      <c r="O2721" t="s">
        <v>5663</v>
      </c>
      <c r="P2721" t="s">
        <v>5663</v>
      </c>
      <c r="Q2721">
        <v>75.960335264500003</v>
      </c>
      <c r="R2721">
        <v>15116.11</v>
      </c>
      <c r="T2721" s="13">
        <v>0</v>
      </c>
      <c r="U2721" s="13">
        <v>-686.68</v>
      </c>
      <c r="V2721" s="13">
        <v>72.900000000000006</v>
      </c>
      <c r="W2721" s="13">
        <v>13847.27</v>
      </c>
      <c r="X2721" s="13">
        <v>582.16</v>
      </c>
      <c r="Y2721" s="13">
        <v>15116.11</v>
      </c>
      <c r="Z2721" s="37">
        <f t="shared" si="64"/>
        <v>15116.11</v>
      </c>
      <c r="AB2721" s="7"/>
    </row>
    <row r="2722" spans="1:28" x14ac:dyDescent="0.25">
      <c r="A2722" t="s">
        <v>2164</v>
      </c>
      <c r="B2722">
        <v>210443</v>
      </c>
      <c r="C2722" t="s">
        <v>12687</v>
      </c>
      <c r="D2722" s="6">
        <v>44624</v>
      </c>
      <c r="E2722" t="s">
        <v>123</v>
      </c>
      <c r="F2722">
        <v>79</v>
      </c>
      <c r="G2722">
        <v>-3.8</v>
      </c>
      <c r="H2722">
        <v>75.2</v>
      </c>
      <c r="I2722" t="s">
        <v>12912</v>
      </c>
      <c r="J2722" t="s">
        <v>12913</v>
      </c>
      <c r="K2722" t="s">
        <v>12914</v>
      </c>
      <c r="L2722" t="s">
        <v>5663</v>
      </c>
      <c r="M2722" t="s">
        <v>5663</v>
      </c>
      <c r="N2722" t="s">
        <v>5663</v>
      </c>
      <c r="O2722" t="s">
        <v>5663</v>
      </c>
      <c r="P2722" t="s">
        <v>5663</v>
      </c>
      <c r="Q2722">
        <v>76.446152316099997</v>
      </c>
      <c r="R2722">
        <v>7568.17</v>
      </c>
      <c r="T2722" s="13">
        <v>1528.92</v>
      </c>
      <c r="U2722" s="13">
        <v>-290.5</v>
      </c>
      <c r="V2722" s="13">
        <v>72.930000000000007</v>
      </c>
      <c r="W2722" s="13">
        <v>5484.35</v>
      </c>
      <c r="X2722" s="13">
        <v>264.39999999999981</v>
      </c>
      <c r="Y2722" s="13">
        <v>7568.17</v>
      </c>
      <c r="Z2722" s="37">
        <f t="shared" si="64"/>
        <v>7568.17</v>
      </c>
      <c r="AB2722" s="7"/>
    </row>
    <row r="2723" spans="1:28" x14ac:dyDescent="0.25">
      <c r="A2723" t="s">
        <v>2164</v>
      </c>
      <c r="B2723">
        <v>210445</v>
      </c>
      <c r="C2723" t="s">
        <v>12688</v>
      </c>
      <c r="D2723" s="6">
        <v>44624</v>
      </c>
      <c r="E2723" t="s">
        <v>123</v>
      </c>
      <c r="F2723">
        <v>20</v>
      </c>
      <c r="G2723">
        <v>-1.23</v>
      </c>
      <c r="H2723">
        <v>18.77</v>
      </c>
      <c r="I2723" t="s">
        <v>12915</v>
      </c>
      <c r="J2723" t="s">
        <v>12335</v>
      </c>
      <c r="K2723" t="s">
        <v>12872</v>
      </c>
      <c r="L2723" t="s">
        <v>5663</v>
      </c>
      <c r="M2723" t="s">
        <v>5663</v>
      </c>
      <c r="N2723" t="s">
        <v>5663</v>
      </c>
      <c r="O2723" t="s">
        <v>5663</v>
      </c>
      <c r="P2723" t="s">
        <v>5663</v>
      </c>
      <c r="Q2723">
        <v>76.446152316099997</v>
      </c>
      <c r="R2723">
        <v>1528.92</v>
      </c>
      <c r="T2723" s="13">
        <v>0</v>
      </c>
      <c r="U2723" s="13">
        <v>-94.03</v>
      </c>
      <c r="V2723" s="13">
        <v>72.930000000000007</v>
      </c>
      <c r="W2723" s="13">
        <v>1368.9</v>
      </c>
      <c r="X2723" s="13">
        <v>65.990000000000009</v>
      </c>
      <c r="Y2723" s="13">
        <v>1528.92</v>
      </c>
      <c r="Z2723" s="37">
        <f t="shared" si="64"/>
        <v>1528.92</v>
      </c>
      <c r="AB2723" s="7"/>
    </row>
    <row r="2724" spans="1:28" x14ac:dyDescent="0.25">
      <c r="A2724" t="s">
        <v>2164</v>
      </c>
      <c r="B2724">
        <v>210447</v>
      </c>
      <c r="C2724" t="s">
        <v>12689</v>
      </c>
      <c r="D2724" s="6">
        <v>44624</v>
      </c>
      <c r="E2724" t="s">
        <v>123</v>
      </c>
      <c r="F2724">
        <v>20</v>
      </c>
      <c r="G2724">
        <v>-1.23</v>
      </c>
      <c r="H2724">
        <v>18.77</v>
      </c>
      <c r="I2724" t="s">
        <v>12916</v>
      </c>
      <c r="J2724" t="s">
        <v>12917</v>
      </c>
      <c r="K2724" t="s">
        <v>12918</v>
      </c>
      <c r="L2724" t="s">
        <v>5663</v>
      </c>
      <c r="M2724" t="s">
        <v>5663</v>
      </c>
      <c r="N2724" t="s">
        <v>5663</v>
      </c>
      <c r="O2724" t="s">
        <v>5663</v>
      </c>
      <c r="P2724" t="s">
        <v>5663</v>
      </c>
      <c r="Q2724">
        <v>76.446152316099997</v>
      </c>
      <c r="R2724">
        <v>1528.92</v>
      </c>
      <c r="T2724" s="13">
        <v>0</v>
      </c>
      <c r="U2724" s="13">
        <v>-94.03</v>
      </c>
      <c r="V2724" s="13">
        <v>72.930000000000007</v>
      </c>
      <c r="W2724" s="13">
        <v>1368.9</v>
      </c>
      <c r="X2724" s="13">
        <v>65.990000000000009</v>
      </c>
      <c r="Y2724" s="13">
        <v>1528.92</v>
      </c>
      <c r="Z2724" s="37">
        <f t="shared" si="64"/>
        <v>1528.92</v>
      </c>
      <c r="AB2724" s="7"/>
    </row>
    <row r="2725" spans="1:28" x14ac:dyDescent="0.25">
      <c r="A2725" t="s">
        <v>2164</v>
      </c>
      <c r="B2725">
        <v>210449</v>
      </c>
      <c r="C2725" t="s">
        <v>12690</v>
      </c>
      <c r="D2725" s="6">
        <v>44624</v>
      </c>
      <c r="E2725" t="s">
        <v>123</v>
      </c>
      <c r="F2725">
        <v>64</v>
      </c>
      <c r="G2725">
        <v>-3.15</v>
      </c>
      <c r="H2725">
        <v>60.85</v>
      </c>
      <c r="I2725" t="s">
        <v>12919</v>
      </c>
      <c r="J2725" t="s">
        <v>12920</v>
      </c>
      <c r="K2725" t="s">
        <v>12921</v>
      </c>
      <c r="L2725" t="s">
        <v>5663</v>
      </c>
      <c r="M2725" t="s">
        <v>5663</v>
      </c>
      <c r="N2725" t="s">
        <v>5663</v>
      </c>
      <c r="O2725" t="s">
        <v>5663</v>
      </c>
      <c r="P2725" t="s">
        <v>5663</v>
      </c>
      <c r="Q2725">
        <v>76.446152316099997</v>
      </c>
      <c r="R2725">
        <v>6115.69</v>
      </c>
      <c r="T2725" s="13">
        <v>1223.1400000000001</v>
      </c>
      <c r="U2725" s="13">
        <v>-240.81</v>
      </c>
      <c r="V2725" s="13">
        <v>72.930000000000007</v>
      </c>
      <c r="W2725" s="13">
        <v>4437.8</v>
      </c>
      <c r="X2725" s="13">
        <v>213.94</v>
      </c>
      <c r="Y2725" s="13">
        <v>6115.69</v>
      </c>
      <c r="Z2725" s="37">
        <f t="shared" si="64"/>
        <v>6115.6900000000005</v>
      </c>
      <c r="AB2725" s="7"/>
    </row>
    <row r="2726" spans="1:28" x14ac:dyDescent="0.25">
      <c r="A2726" t="s">
        <v>2164</v>
      </c>
      <c r="B2726">
        <v>210450</v>
      </c>
      <c r="C2726" t="s">
        <v>12691</v>
      </c>
      <c r="D2726" s="6">
        <v>44625</v>
      </c>
      <c r="E2726" t="s">
        <v>123</v>
      </c>
      <c r="F2726">
        <v>40</v>
      </c>
      <c r="G2726">
        <v>-2.1</v>
      </c>
      <c r="H2726">
        <v>37.9</v>
      </c>
      <c r="I2726" t="s">
        <v>12922</v>
      </c>
      <c r="J2726" t="s">
        <v>12923</v>
      </c>
      <c r="K2726" t="s">
        <v>12924</v>
      </c>
      <c r="L2726" t="s">
        <v>5663</v>
      </c>
      <c r="M2726" t="s">
        <v>5663</v>
      </c>
      <c r="N2726" t="s">
        <v>5663</v>
      </c>
      <c r="O2726" t="s">
        <v>5663</v>
      </c>
      <c r="P2726" t="s">
        <v>5663</v>
      </c>
      <c r="Q2726">
        <v>76.412190425600002</v>
      </c>
      <c r="R2726">
        <v>3056.49</v>
      </c>
      <c r="T2726" s="13">
        <v>0</v>
      </c>
      <c r="U2726" s="13">
        <v>-160.47</v>
      </c>
      <c r="V2726" s="13">
        <v>73.25</v>
      </c>
      <c r="W2726" s="13">
        <v>2776.14</v>
      </c>
      <c r="X2726" s="13">
        <v>119.88</v>
      </c>
      <c r="Y2726" s="13">
        <v>3056.49</v>
      </c>
      <c r="Z2726" s="37">
        <f t="shared" si="64"/>
        <v>3056.49</v>
      </c>
      <c r="AB2726" s="7"/>
    </row>
    <row r="2727" spans="1:28" x14ac:dyDescent="0.25">
      <c r="A2727" t="s">
        <v>2164</v>
      </c>
      <c r="B2727">
        <v>210451</v>
      </c>
      <c r="C2727" t="s">
        <v>12692</v>
      </c>
      <c r="D2727" s="6">
        <v>44625</v>
      </c>
      <c r="E2727" t="s">
        <v>123</v>
      </c>
      <c r="F2727">
        <v>20</v>
      </c>
      <c r="G2727">
        <v>-1.23</v>
      </c>
      <c r="H2727">
        <v>18.77</v>
      </c>
      <c r="I2727" t="s">
        <v>12925</v>
      </c>
      <c r="J2727" t="s">
        <v>12926</v>
      </c>
      <c r="K2727" t="s">
        <v>12927</v>
      </c>
      <c r="L2727" t="s">
        <v>5663</v>
      </c>
      <c r="M2727" t="s">
        <v>5663</v>
      </c>
      <c r="N2727" t="s">
        <v>5663</v>
      </c>
      <c r="O2727" t="s">
        <v>5663</v>
      </c>
      <c r="P2727" t="s">
        <v>5663</v>
      </c>
      <c r="Q2727">
        <v>76.412190425600002</v>
      </c>
      <c r="R2727">
        <v>1528.24</v>
      </c>
      <c r="T2727" s="13">
        <v>0</v>
      </c>
      <c r="U2727" s="13">
        <v>-93.99</v>
      </c>
      <c r="V2727" s="13">
        <v>73.25</v>
      </c>
      <c r="W2727" s="13">
        <v>1374.89</v>
      </c>
      <c r="X2727" s="13">
        <v>59.360000000000007</v>
      </c>
      <c r="Y2727" s="13">
        <v>1528.24</v>
      </c>
      <c r="Z2727" s="37">
        <f t="shared" si="64"/>
        <v>1528.24</v>
      </c>
      <c r="AB2727" s="7"/>
    </row>
    <row r="2728" spans="1:28" x14ac:dyDescent="0.25">
      <c r="A2728" t="s">
        <v>2164</v>
      </c>
      <c r="B2728">
        <v>210452</v>
      </c>
      <c r="C2728" t="s">
        <v>12693</v>
      </c>
      <c r="D2728" s="6">
        <v>44625</v>
      </c>
      <c r="E2728" t="s">
        <v>123</v>
      </c>
      <c r="F2728">
        <v>20</v>
      </c>
      <c r="G2728">
        <v>-1.23</v>
      </c>
      <c r="H2728">
        <v>18.77</v>
      </c>
      <c r="I2728" t="s">
        <v>12928</v>
      </c>
      <c r="J2728" t="s">
        <v>12929</v>
      </c>
      <c r="K2728" t="s">
        <v>12930</v>
      </c>
      <c r="L2728" t="s">
        <v>5663</v>
      </c>
      <c r="M2728" t="s">
        <v>5663</v>
      </c>
      <c r="N2728" t="s">
        <v>5663</v>
      </c>
      <c r="O2728" t="s">
        <v>5663</v>
      </c>
      <c r="P2728" t="s">
        <v>5663</v>
      </c>
      <c r="Q2728">
        <v>76.412190425600002</v>
      </c>
      <c r="R2728">
        <v>1528.24</v>
      </c>
      <c r="T2728" s="13">
        <v>0</v>
      </c>
      <c r="U2728" s="13">
        <v>-93.99</v>
      </c>
      <c r="V2728" s="13">
        <v>73.25</v>
      </c>
      <c r="W2728" s="13">
        <v>1374.89</v>
      </c>
      <c r="X2728" s="13">
        <v>59.360000000000007</v>
      </c>
      <c r="Y2728" s="13">
        <v>1528.24</v>
      </c>
      <c r="Z2728" s="37">
        <f t="shared" si="64"/>
        <v>1528.24</v>
      </c>
      <c r="AB2728" s="7"/>
    </row>
    <row r="2729" spans="1:28" x14ac:dyDescent="0.25">
      <c r="A2729" t="s">
        <v>2164</v>
      </c>
      <c r="B2729">
        <v>210453</v>
      </c>
      <c r="C2729" t="s">
        <v>12694</v>
      </c>
      <c r="D2729" s="6">
        <v>44625</v>
      </c>
      <c r="E2729" t="s">
        <v>123</v>
      </c>
      <c r="F2729">
        <v>20</v>
      </c>
      <c r="G2729">
        <v>-1.23</v>
      </c>
      <c r="H2729">
        <v>18.77</v>
      </c>
      <c r="I2729" t="s">
        <v>12931</v>
      </c>
      <c r="J2729" t="s">
        <v>976</v>
      </c>
      <c r="K2729" t="s">
        <v>977</v>
      </c>
      <c r="L2729" t="s">
        <v>5663</v>
      </c>
      <c r="M2729" t="s">
        <v>5663</v>
      </c>
      <c r="N2729" t="s">
        <v>5663</v>
      </c>
      <c r="O2729" t="s">
        <v>5663</v>
      </c>
      <c r="P2729" t="s">
        <v>5663</v>
      </c>
      <c r="Q2729">
        <v>76.412190425600002</v>
      </c>
      <c r="R2729">
        <v>1528.24</v>
      </c>
      <c r="T2729" s="13">
        <v>0</v>
      </c>
      <c r="U2729" s="13">
        <v>-93.99</v>
      </c>
      <c r="V2729" s="13">
        <v>73.25</v>
      </c>
      <c r="W2729" s="13">
        <v>1374.89</v>
      </c>
      <c r="X2729" s="13">
        <v>59.360000000000007</v>
      </c>
      <c r="Y2729" s="13">
        <v>1528.24</v>
      </c>
      <c r="Z2729" s="37">
        <f t="shared" si="64"/>
        <v>1528.24</v>
      </c>
      <c r="AB2729" s="7"/>
    </row>
    <row r="2730" spans="1:28" x14ac:dyDescent="0.25">
      <c r="A2730" t="s">
        <v>2164</v>
      </c>
      <c r="B2730">
        <v>210454</v>
      </c>
      <c r="C2730" t="s">
        <v>12695</v>
      </c>
      <c r="D2730" s="6">
        <v>44625</v>
      </c>
      <c r="E2730" t="s">
        <v>123</v>
      </c>
      <c r="F2730">
        <v>40</v>
      </c>
      <c r="G2730">
        <v>-2.1</v>
      </c>
      <c r="H2730">
        <v>37.9</v>
      </c>
      <c r="I2730" t="s">
        <v>12932</v>
      </c>
      <c r="J2730" t="s">
        <v>12929</v>
      </c>
      <c r="K2730" t="s">
        <v>12930</v>
      </c>
      <c r="L2730" t="s">
        <v>5663</v>
      </c>
      <c r="M2730" t="s">
        <v>5663</v>
      </c>
      <c r="N2730" t="s">
        <v>5663</v>
      </c>
      <c r="O2730" t="s">
        <v>5663</v>
      </c>
      <c r="P2730" t="s">
        <v>5663</v>
      </c>
      <c r="Q2730">
        <v>76.412190425600002</v>
      </c>
      <c r="R2730">
        <v>3056.49</v>
      </c>
      <c r="T2730" s="13">
        <v>0</v>
      </c>
      <c r="U2730" s="13">
        <v>-160.47</v>
      </c>
      <c r="V2730" s="13">
        <v>73.25</v>
      </c>
      <c r="W2730" s="13">
        <v>2776.14</v>
      </c>
      <c r="X2730" s="13">
        <v>119.88</v>
      </c>
      <c r="Y2730" s="13">
        <v>3056.49</v>
      </c>
      <c r="Z2730" s="37">
        <f t="shared" si="64"/>
        <v>3056.49</v>
      </c>
      <c r="AB2730" s="7"/>
    </row>
    <row r="2731" spans="1:28" x14ac:dyDescent="0.25">
      <c r="A2731" t="s">
        <v>2164</v>
      </c>
      <c r="B2731">
        <v>210455</v>
      </c>
      <c r="C2731" t="s">
        <v>12696</v>
      </c>
      <c r="D2731" s="6">
        <v>44625</v>
      </c>
      <c r="E2731" t="s">
        <v>123</v>
      </c>
      <c r="F2731">
        <v>40</v>
      </c>
      <c r="G2731">
        <v>-2.1</v>
      </c>
      <c r="H2731">
        <v>37.9</v>
      </c>
      <c r="I2731" t="s">
        <v>12933</v>
      </c>
      <c r="J2731" t="s">
        <v>12934</v>
      </c>
      <c r="K2731" t="s">
        <v>12935</v>
      </c>
      <c r="L2731" t="s">
        <v>5663</v>
      </c>
      <c r="M2731" t="s">
        <v>5663</v>
      </c>
      <c r="N2731" t="s">
        <v>5663</v>
      </c>
      <c r="O2731" t="s">
        <v>5663</v>
      </c>
      <c r="P2731" t="s">
        <v>5663</v>
      </c>
      <c r="Q2731">
        <v>76.412190425600002</v>
      </c>
      <c r="R2731">
        <v>3056.49</v>
      </c>
      <c r="T2731" s="13">
        <v>0</v>
      </c>
      <c r="U2731" s="13">
        <v>-160.47</v>
      </c>
      <c r="V2731" s="13">
        <v>73.25</v>
      </c>
      <c r="W2731" s="13">
        <v>2776.14</v>
      </c>
      <c r="X2731" s="13">
        <v>119.88</v>
      </c>
      <c r="Y2731" s="13">
        <v>3056.49</v>
      </c>
      <c r="Z2731" s="37">
        <f t="shared" si="64"/>
        <v>3056.49</v>
      </c>
      <c r="AB2731" s="7"/>
    </row>
    <row r="2732" spans="1:28" x14ac:dyDescent="0.25">
      <c r="A2732" t="s">
        <v>2164</v>
      </c>
      <c r="B2732">
        <v>210456</v>
      </c>
      <c r="C2732" t="s">
        <v>12697</v>
      </c>
      <c r="D2732" s="6">
        <v>44625</v>
      </c>
      <c r="E2732" t="s">
        <v>123</v>
      </c>
      <c r="F2732">
        <v>99</v>
      </c>
      <c r="G2732">
        <v>-4.67</v>
      </c>
      <c r="H2732">
        <v>94.33</v>
      </c>
      <c r="I2732" t="s">
        <v>12936</v>
      </c>
      <c r="J2732" t="s">
        <v>12937</v>
      </c>
      <c r="K2732" t="s">
        <v>12938</v>
      </c>
      <c r="L2732" t="s">
        <v>5663</v>
      </c>
      <c r="M2732" t="s">
        <v>5663</v>
      </c>
      <c r="N2732" t="s">
        <v>5663</v>
      </c>
      <c r="O2732" t="s">
        <v>5663</v>
      </c>
      <c r="P2732" t="s">
        <v>5663</v>
      </c>
      <c r="Q2732">
        <v>76.412190425600002</v>
      </c>
      <c r="R2732">
        <v>7564.81</v>
      </c>
      <c r="T2732" s="13">
        <v>0</v>
      </c>
      <c r="U2732" s="13">
        <v>-356.84</v>
      </c>
      <c r="V2732" s="13">
        <v>73.25</v>
      </c>
      <c r="W2732" s="13">
        <v>6909.6</v>
      </c>
      <c r="X2732" s="13">
        <v>298.37000000000023</v>
      </c>
      <c r="Y2732" s="13">
        <v>7564.81</v>
      </c>
      <c r="Z2732" s="37">
        <f t="shared" si="64"/>
        <v>7564.81</v>
      </c>
      <c r="AB2732" s="7"/>
    </row>
    <row r="2733" spans="1:28" x14ac:dyDescent="0.25">
      <c r="A2733" t="s">
        <v>2164</v>
      </c>
      <c r="B2733">
        <v>210459</v>
      </c>
      <c r="C2733" t="s">
        <v>12698</v>
      </c>
      <c r="D2733" s="6">
        <v>44625</v>
      </c>
      <c r="E2733" t="s">
        <v>123</v>
      </c>
      <c r="F2733">
        <v>49</v>
      </c>
      <c r="G2733">
        <v>-2.4900000000000002</v>
      </c>
      <c r="H2733">
        <v>46.51</v>
      </c>
      <c r="I2733" t="s">
        <v>12939</v>
      </c>
      <c r="J2733" t="s">
        <v>12940</v>
      </c>
      <c r="K2733" t="s">
        <v>12941</v>
      </c>
      <c r="L2733" t="s">
        <v>5663</v>
      </c>
      <c r="M2733" t="s">
        <v>5663</v>
      </c>
      <c r="N2733" t="s">
        <v>5663</v>
      </c>
      <c r="O2733" t="s">
        <v>5663</v>
      </c>
      <c r="P2733" t="s">
        <v>5663</v>
      </c>
      <c r="Q2733">
        <v>76.412190425600002</v>
      </c>
      <c r="R2733">
        <v>3744.2</v>
      </c>
      <c r="T2733" s="13">
        <v>0</v>
      </c>
      <c r="U2733" s="13">
        <v>-190.27</v>
      </c>
      <c r="V2733" s="13">
        <v>73.25</v>
      </c>
      <c r="W2733" s="13">
        <v>3406.82</v>
      </c>
      <c r="X2733" s="13">
        <v>147.11000000000001</v>
      </c>
      <c r="Y2733" s="13">
        <v>3744.2</v>
      </c>
      <c r="Z2733" s="37">
        <f t="shared" si="64"/>
        <v>3744.2000000000003</v>
      </c>
      <c r="AB2733" s="7"/>
    </row>
    <row r="2734" spans="1:28" x14ac:dyDescent="0.25">
      <c r="A2734" t="s">
        <v>2164</v>
      </c>
      <c r="B2734">
        <v>210460</v>
      </c>
      <c r="C2734" t="s">
        <v>12699</v>
      </c>
      <c r="D2734" s="6">
        <v>44625</v>
      </c>
      <c r="E2734" t="s">
        <v>123</v>
      </c>
      <c r="F2734">
        <v>29</v>
      </c>
      <c r="G2734">
        <v>-1.62</v>
      </c>
      <c r="H2734">
        <v>27.38</v>
      </c>
      <c r="I2734" t="s">
        <v>12942</v>
      </c>
      <c r="J2734" t="s">
        <v>12943</v>
      </c>
      <c r="K2734" t="s">
        <v>12935</v>
      </c>
      <c r="L2734" t="s">
        <v>5663</v>
      </c>
      <c r="M2734" t="s">
        <v>5663</v>
      </c>
      <c r="N2734" t="s">
        <v>5663</v>
      </c>
      <c r="O2734" t="s">
        <v>5663</v>
      </c>
      <c r="P2734" t="s">
        <v>5663</v>
      </c>
      <c r="Q2734">
        <v>76.412190425600002</v>
      </c>
      <c r="R2734">
        <v>2215.9499999999998</v>
      </c>
      <c r="T2734" s="13">
        <v>0</v>
      </c>
      <c r="U2734" s="13">
        <v>-123.79</v>
      </c>
      <c r="V2734" s="13">
        <v>73.25</v>
      </c>
      <c r="W2734" s="13">
        <v>2005.56</v>
      </c>
      <c r="X2734" s="13">
        <v>86.6</v>
      </c>
      <c r="Y2734" s="13">
        <v>2215.9499999999998</v>
      </c>
      <c r="Z2734" s="37">
        <f t="shared" si="64"/>
        <v>2215.9499999999998</v>
      </c>
      <c r="AB2734" s="7"/>
    </row>
    <row r="2735" spans="1:28" x14ac:dyDescent="0.25">
      <c r="A2735" t="s">
        <v>2164</v>
      </c>
      <c r="B2735">
        <v>210461</v>
      </c>
      <c r="C2735" t="s">
        <v>12700</v>
      </c>
      <c r="D2735" s="6">
        <v>44625</v>
      </c>
      <c r="E2735" t="s">
        <v>123</v>
      </c>
      <c r="F2735">
        <v>20</v>
      </c>
      <c r="G2735">
        <v>-1.23</v>
      </c>
      <c r="H2735">
        <v>18.77</v>
      </c>
      <c r="I2735" t="s">
        <v>12944</v>
      </c>
      <c r="J2735" t="s">
        <v>12945</v>
      </c>
      <c r="K2735" t="s">
        <v>12946</v>
      </c>
      <c r="L2735" t="s">
        <v>5663</v>
      </c>
      <c r="M2735" t="s">
        <v>5663</v>
      </c>
      <c r="N2735" t="s">
        <v>5663</v>
      </c>
      <c r="O2735" t="s">
        <v>5663</v>
      </c>
      <c r="P2735" t="s">
        <v>5663</v>
      </c>
      <c r="Q2735">
        <v>76.412190425600002</v>
      </c>
      <c r="R2735">
        <v>1528.24</v>
      </c>
      <c r="T2735" s="13">
        <v>0</v>
      </c>
      <c r="U2735" s="13">
        <v>-93.99</v>
      </c>
      <c r="V2735" s="13">
        <v>73.25</v>
      </c>
      <c r="W2735" s="13">
        <v>1374.89</v>
      </c>
      <c r="X2735" s="13">
        <v>59.360000000000007</v>
      </c>
      <c r="Y2735" s="13">
        <v>1528.24</v>
      </c>
      <c r="Z2735" s="37">
        <f t="shared" si="64"/>
        <v>1528.24</v>
      </c>
      <c r="AB2735" s="7"/>
    </row>
    <row r="2736" spans="1:28" x14ac:dyDescent="0.25">
      <c r="A2736" t="s">
        <v>2164</v>
      </c>
      <c r="B2736">
        <v>210462</v>
      </c>
      <c r="C2736" t="s">
        <v>12701</v>
      </c>
      <c r="D2736" s="6">
        <v>44626</v>
      </c>
      <c r="E2736" t="s">
        <v>123</v>
      </c>
      <c r="F2736">
        <v>20</v>
      </c>
      <c r="G2736">
        <v>-1.23</v>
      </c>
      <c r="H2736">
        <v>18.77</v>
      </c>
      <c r="I2736" t="s">
        <v>12947</v>
      </c>
      <c r="J2736" t="s">
        <v>12948</v>
      </c>
      <c r="K2736" t="s">
        <v>12949</v>
      </c>
      <c r="L2736" t="s">
        <v>5663</v>
      </c>
      <c r="M2736" t="s">
        <v>5663</v>
      </c>
      <c r="N2736" t="s">
        <v>5663</v>
      </c>
      <c r="O2736" t="s">
        <v>5663</v>
      </c>
      <c r="P2736" t="s">
        <v>5663</v>
      </c>
      <c r="Q2736">
        <v>76.424747759400006</v>
      </c>
      <c r="R2736">
        <v>1528.49</v>
      </c>
      <c r="T2736" s="13">
        <v>0</v>
      </c>
      <c r="U2736" s="13">
        <v>-94</v>
      </c>
      <c r="V2736" s="13">
        <v>73.25</v>
      </c>
      <c r="W2736" s="13">
        <v>1374.88</v>
      </c>
      <c r="X2736" s="13">
        <v>59.610000000000007</v>
      </c>
      <c r="Y2736" s="13">
        <v>1528.49</v>
      </c>
      <c r="Z2736" s="37">
        <f t="shared" si="64"/>
        <v>1528.49</v>
      </c>
      <c r="AB2736" s="7"/>
    </row>
    <row r="2737" spans="1:28" x14ac:dyDescent="0.25">
      <c r="A2737" t="s">
        <v>2164</v>
      </c>
      <c r="B2737">
        <v>210463</v>
      </c>
      <c r="C2737" t="s">
        <v>12702</v>
      </c>
      <c r="D2737" s="6">
        <v>44626</v>
      </c>
      <c r="E2737" t="s">
        <v>123</v>
      </c>
      <c r="F2737">
        <v>207</v>
      </c>
      <c r="G2737">
        <v>-9.39</v>
      </c>
      <c r="H2737">
        <v>197.61</v>
      </c>
      <c r="I2737" t="s">
        <v>12950</v>
      </c>
      <c r="J2737" t="s">
        <v>12951</v>
      </c>
      <c r="K2737" t="s">
        <v>12952</v>
      </c>
      <c r="L2737" t="s">
        <v>5663</v>
      </c>
      <c r="M2737" t="s">
        <v>5663</v>
      </c>
      <c r="N2737" t="s">
        <v>5663</v>
      </c>
      <c r="O2737" t="s">
        <v>5663</v>
      </c>
      <c r="P2737" t="s">
        <v>5663</v>
      </c>
      <c r="Q2737">
        <v>76.424747759400006</v>
      </c>
      <c r="R2737">
        <v>19794.009999999998</v>
      </c>
      <c r="T2737" s="13">
        <v>3974.09</v>
      </c>
      <c r="U2737" s="13">
        <v>-717.63</v>
      </c>
      <c r="V2737" s="13">
        <v>73.25</v>
      </c>
      <c r="W2737" s="13">
        <v>14474.64</v>
      </c>
      <c r="X2737" s="13">
        <v>627.65</v>
      </c>
      <c r="Y2737" s="13">
        <v>19794.009999999998</v>
      </c>
      <c r="Z2737" s="37">
        <f t="shared" si="64"/>
        <v>19794.009999999998</v>
      </c>
      <c r="AB2737" s="7"/>
    </row>
    <row r="2738" spans="1:28" x14ac:dyDescent="0.25">
      <c r="A2738" t="s">
        <v>2164</v>
      </c>
      <c r="B2738">
        <v>210464</v>
      </c>
      <c r="C2738" t="s">
        <v>12703</v>
      </c>
      <c r="D2738" s="6">
        <v>44626</v>
      </c>
      <c r="E2738" t="s">
        <v>123</v>
      </c>
      <c r="F2738">
        <v>20</v>
      </c>
      <c r="G2738">
        <v>-1.23</v>
      </c>
      <c r="H2738">
        <v>18.77</v>
      </c>
      <c r="I2738" t="s">
        <v>12953</v>
      </c>
      <c r="J2738" t="s">
        <v>12895</v>
      </c>
      <c r="K2738" t="s">
        <v>12896</v>
      </c>
      <c r="L2738" t="s">
        <v>5663</v>
      </c>
      <c r="M2738" t="s">
        <v>5663</v>
      </c>
      <c r="N2738" t="s">
        <v>5663</v>
      </c>
      <c r="O2738" t="s">
        <v>5663</v>
      </c>
      <c r="P2738" t="s">
        <v>5663</v>
      </c>
      <c r="Q2738">
        <v>76.424747759400006</v>
      </c>
      <c r="R2738">
        <v>1528.49</v>
      </c>
      <c r="T2738" s="13">
        <v>0</v>
      </c>
      <c r="U2738" s="13">
        <v>-94</v>
      </c>
      <c r="V2738" s="13">
        <v>73.25</v>
      </c>
      <c r="W2738" s="13">
        <v>1374.88</v>
      </c>
      <c r="X2738" s="13">
        <v>59.610000000000007</v>
      </c>
      <c r="Y2738" s="13">
        <v>1528.49</v>
      </c>
      <c r="Z2738" s="37">
        <f t="shared" si="64"/>
        <v>1528.49</v>
      </c>
      <c r="AB2738" s="7"/>
    </row>
    <row r="2739" spans="1:28" x14ac:dyDescent="0.25">
      <c r="A2739" t="s">
        <v>2164</v>
      </c>
      <c r="B2739">
        <v>210465</v>
      </c>
      <c r="C2739" t="s">
        <v>12704</v>
      </c>
      <c r="D2739" s="6">
        <v>44626</v>
      </c>
      <c r="E2739" t="s">
        <v>123</v>
      </c>
      <c r="F2739">
        <v>89</v>
      </c>
      <c r="G2739">
        <v>-4.24</v>
      </c>
      <c r="H2739">
        <v>84.76</v>
      </c>
      <c r="I2739" s="34" t="s">
        <v>12954</v>
      </c>
      <c r="J2739" t="s">
        <v>12955</v>
      </c>
      <c r="K2739" t="s">
        <v>12956</v>
      </c>
      <c r="L2739" t="s">
        <v>5663</v>
      </c>
      <c r="M2739" t="s">
        <v>5663</v>
      </c>
      <c r="N2739" t="s">
        <v>5663</v>
      </c>
      <c r="O2739" t="s">
        <v>5663</v>
      </c>
      <c r="P2739" t="s">
        <v>5663</v>
      </c>
      <c r="Q2739">
        <v>76.424747759400006</v>
      </c>
      <c r="R2739">
        <v>7566.05</v>
      </c>
      <c r="T2739" s="13">
        <v>764.25</v>
      </c>
      <c r="U2739" s="13">
        <v>-324.04000000000002</v>
      </c>
      <c r="V2739" s="13">
        <v>73.25</v>
      </c>
      <c r="W2739" s="13">
        <v>6208.55</v>
      </c>
      <c r="X2739" s="13">
        <v>269.20999999999981</v>
      </c>
      <c r="Y2739" s="13">
        <v>7566.05</v>
      </c>
      <c r="Z2739" s="37">
        <f t="shared" si="64"/>
        <v>7566.05</v>
      </c>
      <c r="AB2739" s="7"/>
    </row>
    <row r="2740" spans="1:28" x14ac:dyDescent="0.25">
      <c r="A2740" t="s">
        <v>2164</v>
      </c>
      <c r="B2740" t="s">
        <v>12654</v>
      </c>
      <c r="C2740" t="s">
        <v>12705</v>
      </c>
      <c r="D2740" s="6">
        <v>44626</v>
      </c>
      <c r="E2740" t="s">
        <v>123</v>
      </c>
      <c r="F2740">
        <v>2625</v>
      </c>
      <c r="G2740">
        <v>-114.97</v>
      </c>
      <c r="H2740">
        <v>2510.0300000000002</v>
      </c>
      <c r="I2740" t="s">
        <v>12957</v>
      </c>
      <c r="J2740" t="s">
        <v>281</v>
      </c>
      <c r="K2740" t="s">
        <v>282</v>
      </c>
      <c r="L2740" t="s">
        <v>5663</v>
      </c>
      <c r="M2740" t="s">
        <v>5663</v>
      </c>
      <c r="N2740" t="s">
        <v>5663</v>
      </c>
      <c r="O2740" t="s">
        <v>5663</v>
      </c>
      <c r="P2740" t="s">
        <v>5663</v>
      </c>
      <c r="Q2740">
        <v>76.424747759400006</v>
      </c>
      <c r="R2740">
        <v>200614.96</v>
      </c>
      <c r="T2740" s="13">
        <v>0</v>
      </c>
      <c r="U2740" s="13">
        <v>-8786.5499999999993</v>
      </c>
      <c r="V2740" s="13">
        <v>73.25</v>
      </c>
      <c r="W2740" s="13">
        <v>183856.03</v>
      </c>
      <c r="X2740" s="13">
        <v>7972.38</v>
      </c>
      <c r="Y2740" s="13">
        <v>200614.96</v>
      </c>
      <c r="Z2740" s="37">
        <f t="shared" si="64"/>
        <v>200614.96</v>
      </c>
      <c r="AB2740" s="7"/>
    </row>
    <row r="2741" spans="1:28" x14ac:dyDescent="0.25">
      <c r="A2741" t="s">
        <v>2164</v>
      </c>
      <c r="B2741">
        <v>210466</v>
      </c>
      <c r="C2741" t="s">
        <v>12706</v>
      </c>
      <c r="D2741" s="6">
        <v>44626</v>
      </c>
      <c r="E2741" t="s">
        <v>123</v>
      </c>
      <c r="F2741">
        <v>20</v>
      </c>
      <c r="G2741">
        <v>-1.23</v>
      </c>
      <c r="H2741">
        <v>18.77</v>
      </c>
      <c r="I2741" t="s">
        <v>12958</v>
      </c>
      <c r="J2741" t="s">
        <v>12959</v>
      </c>
      <c r="K2741" t="s">
        <v>12960</v>
      </c>
      <c r="L2741" t="s">
        <v>5663</v>
      </c>
      <c r="M2741" t="s">
        <v>5663</v>
      </c>
      <c r="N2741" t="s">
        <v>5663</v>
      </c>
      <c r="O2741" t="s">
        <v>5663</v>
      </c>
      <c r="P2741" t="s">
        <v>5663</v>
      </c>
      <c r="Q2741">
        <v>76.424747759400006</v>
      </c>
      <c r="R2741">
        <v>1528.49</v>
      </c>
      <c r="T2741" s="13">
        <v>0</v>
      </c>
      <c r="U2741" s="13">
        <v>-94</v>
      </c>
      <c r="V2741" s="13">
        <v>73.25</v>
      </c>
      <c r="W2741" s="13">
        <v>1374.88</v>
      </c>
      <c r="X2741" s="13">
        <v>59.610000000000007</v>
      </c>
      <c r="Y2741" s="13">
        <v>1528.49</v>
      </c>
      <c r="Z2741" s="37">
        <f t="shared" si="64"/>
        <v>1528.49</v>
      </c>
      <c r="AB2741" s="7"/>
    </row>
    <row r="2742" spans="1:28" x14ac:dyDescent="0.25">
      <c r="A2742" t="s">
        <v>2164</v>
      </c>
      <c r="B2742">
        <v>210468</v>
      </c>
      <c r="C2742" t="s">
        <v>12707</v>
      </c>
      <c r="D2742" s="6">
        <v>44626</v>
      </c>
      <c r="E2742" t="s">
        <v>123</v>
      </c>
      <c r="F2742">
        <v>20</v>
      </c>
      <c r="G2742">
        <v>-1.23</v>
      </c>
      <c r="H2742">
        <v>18.77</v>
      </c>
      <c r="I2742" t="s">
        <v>12961</v>
      </c>
      <c r="J2742" t="s">
        <v>12945</v>
      </c>
      <c r="K2742" t="s">
        <v>12946</v>
      </c>
      <c r="L2742" t="s">
        <v>5663</v>
      </c>
      <c r="M2742" t="s">
        <v>5663</v>
      </c>
      <c r="N2742" t="s">
        <v>5663</v>
      </c>
      <c r="O2742" t="s">
        <v>5663</v>
      </c>
      <c r="P2742" t="s">
        <v>5663</v>
      </c>
      <c r="Q2742">
        <v>76.424747759400006</v>
      </c>
      <c r="R2742">
        <v>1528.49</v>
      </c>
      <c r="T2742" s="13">
        <v>0</v>
      </c>
      <c r="U2742" s="13">
        <v>-94</v>
      </c>
      <c r="V2742" s="13">
        <v>73.25</v>
      </c>
      <c r="W2742" s="13">
        <v>1374.88</v>
      </c>
      <c r="X2742" s="13">
        <v>59.610000000000007</v>
      </c>
      <c r="Y2742" s="13">
        <v>1528.49</v>
      </c>
      <c r="Z2742" s="37">
        <f t="shared" si="64"/>
        <v>1528.49</v>
      </c>
      <c r="AB2742" s="7"/>
    </row>
    <row r="2743" spans="1:28" x14ac:dyDescent="0.25">
      <c r="A2743" t="s">
        <v>2164</v>
      </c>
      <c r="B2743">
        <v>210469</v>
      </c>
      <c r="C2743" t="s">
        <v>12708</v>
      </c>
      <c r="D2743" s="6">
        <v>44627</v>
      </c>
      <c r="E2743" t="s">
        <v>123</v>
      </c>
      <c r="F2743">
        <v>79</v>
      </c>
      <c r="G2743">
        <v>-3.8</v>
      </c>
      <c r="H2743">
        <v>75.2</v>
      </c>
      <c r="I2743" t="s">
        <v>12962</v>
      </c>
      <c r="J2743" t="s">
        <v>12963</v>
      </c>
      <c r="K2743" t="s">
        <v>12964</v>
      </c>
      <c r="L2743" t="s">
        <v>5663</v>
      </c>
      <c r="M2743" t="s">
        <v>5663</v>
      </c>
      <c r="N2743" t="s">
        <v>5663</v>
      </c>
      <c r="O2743" t="s">
        <v>5663</v>
      </c>
      <c r="P2743" t="s">
        <v>5663</v>
      </c>
      <c r="Q2743">
        <v>76.928844016499994</v>
      </c>
      <c r="R2743">
        <v>7615.96</v>
      </c>
      <c r="T2743" s="13">
        <v>1538.58</v>
      </c>
      <c r="U2743" s="13">
        <v>-292.33</v>
      </c>
      <c r="V2743" s="13">
        <v>73.25</v>
      </c>
      <c r="W2743" s="13">
        <v>5508.29</v>
      </c>
      <c r="X2743" s="13">
        <v>276.76000000000022</v>
      </c>
      <c r="Y2743" s="13">
        <v>7615.96</v>
      </c>
      <c r="Z2743" s="37">
        <f t="shared" si="64"/>
        <v>7615.96</v>
      </c>
      <c r="AB2743" s="7"/>
    </row>
    <row r="2744" spans="1:28" x14ac:dyDescent="0.25">
      <c r="A2744" t="s">
        <v>2164</v>
      </c>
      <c r="B2744">
        <v>210470</v>
      </c>
      <c r="C2744" t="s">
        <v>12709</v>
      </c>
      <c r="D2744" s="6">
        <v>44627</v>
      </c>
      <c r="E2744" t="s">
        <v>123</v>
      </c>
      <c r="F2744">
        <v>79</v>
      </c>
      <c r="G2744">
        <v>-3.8</v>
      </c>
      <c r="H2744">
        <v>75.2</v>
      </c>
      <c r="I2744" t="s">
        <v>12965</v>
      </c>
      <c r="J2744" t="s">
        <v>12966</v>
      </c>
      <c r="K2744" t="s">
        <v>12967</v>
      </c>
      <c r="L2744" t="s">
        <v>5663</v>
      </c>
      <c r="M2744" t="s">
        <v>5663</v>
      </c>
      <c r="N2744" t="s">
        <v>5663</v>
      </c>
      <c r="O2744" t="s">
        <v>5663</v>
      </c>
      <c r="P2744" t="s">
        <v>5663</v>
      </c>
      <c r="Q2744">
        <v>76.928844016499994</v>
      </c>
      <c r="R2744">
        <v>7615.96</v>
      </c>
      <c r="T2744" s="13">
        <v>1538.58</v>
      </c>
      <c r="U2744" s="13">
        <v>-292.33</v>
      </c>
      <c r="V2744" s="13">
        <v>73.25</v>
      </c>
      <c r="W2744" s="13">
        <v>5508.29</v>
      </c>
      <c r="X2744" s="13">
        <v>276.76000000000022</v>
      </c>
      <c r="Y2744" s="13">
        <v>7615.96</v>
      </c>
      <c r="Z2744" s="37">
        <f t="shared" si="64"/>
        <v>7615.96</v>
      </c>
      <c r="AB2744" s="7"/>
    </row>
    <row r="2745" spans="1:28" x14ac:dyDescent="0.25">
      <c r="A2745" t="s">
        <v>2164</v>
      </c>
      <c r="B2745">
        <v>210473</v>
      </c>
      <c r="C2745" t="s">
        <v>12710</v>
      </c>
      <c r="D2745" s="6">
        <v>44627</v>
      </c>
      <c r="E2745" t="s">
        <v>123</v>
      </c>
      <c r="F2745">
        <v>10</v>
      </c>
      <c r="G2745">
        <v>-0.79</v>
      </c>
      <c r="H2745">
        <v>9.2100000000000009</v>
      </c>
      <c r="I2745" t="s">
        <v>12968</v>
      </c>
      <c r="J2745" t="s">
        <v>12969</v>
      </c>
      <c r="K2745" t="s">
        <v>12970</v>
      </c>
      <c r="L2745" t="s">
        <v>5663</v>
      </c>
      <c r="M2745" t="s">
        <v>5663</v>
      </c>
      <c r="N2745" t="s">
        <v>5663</v>
      </c>
      <c r="O2745" t="s">
        <v>5663</v>
      </c>
      <c r="P2745" t="s">
        <v>5663</v>
      </c>
      <c r="Q2745">
        <v>76.928844016499994</v>
      </c>
      <c r="R2745">
        <v>769.29</v>
      </c>
      <c r="T2745" s="13">
        <v>0</v>
      </c>
      <c r="U2745" s="13">
        <v>-60.77</v>
      </c>
      <c r="V2745" s="13">
        <v>73.25</v>
      </c>
      <c r="W2745" s="13">
        <v>674.62</v>
      </c>
      <c r="X2745" s="13">
        <v>33.9</v>
      </c>
      <c r="Y2745" s="13">
        <v>769.29</v>
      </c>
      <c r="Z2745" s="37">
        <f t="shared" si="64"/>
        <v>769.29</v>
      </c>
      <c r="AB2745" s="7"/>
    </row>
    <row r="2746" spans="1:28" x14ac:dyDescent="0.25">
      <c r="A2746" t="s">
        <v>2164</v>
      </c>
      <c r="B2746">
        <v>210474</v>
      </c>
      <c r="C2746" t="s">
        <v>12711</v>
      </c>
      <c r="D2746" s="6">
        <v>44627</v>
      </c>
      <c r="E2746" t="s">
        <v>123</v>
      </c>
      <c r="F2746">
        <v>20</v>
      </c>
      <c r="G2746">
        <v>-1.23</v>
      </c>
      <c r="H2746">
        <v>18.77</v>
      </c>
      <c r="I2746" t="s">
        <v>12971</v>
      </c>
      <c r="J2746" t="s">
        <v>12969</v>
      </c>
      <c r="K2746" t="s">
        <v>12970</v>
      </c>
      <c r="L2746" t="s">
        <v>5663</v>
      </c>
      <c r="M2746" t="s">
        <v>5663</v>
      </c>
      <c r="N2746" t="s">
        <v>5663</v>
      </c>
      <c r="O2746" t="s">
        <v>5663</v>
      </c>
      <c r="P2746" t="s">
        <v>5663</v>
      </c>
      <c r="Q2746">
        <v>76.928844016499994</v>
      </c>
      <c r="R2746">
        <v>1538.58</v>
      </c>
      <c r="T2746" s="13">
        <v>0</v>
      </c>
      <c r="U2746" s="13">
        <v>-94.62</v>
      </c>
      <c r="V2746" s="13">
        <v>73.25</v>
      </c>
      <c r="W2746" s="13">
        <v>1374.88</v>
      </c>
      <c r="X2746" s="13">
        <v>69.08</v>
      </c>
      <c r="Y2746" s="13">
        <v>1538.58</v>
      </c>
      <c r="Z2746" s="37">
        <f t="shared" si="64"/>
        <v>1538.58</v>
      </c>
      <c r="AB2746" s="7"/>
    </row>
    <row r="2747" spans="1:28" x14ac:dyDescent="0.25">
      <c r="A2747" t="s">
        <v>2164</v>
      </c>
      <c r="B2747">
        <v>210475</v>
      </c>
      <c r="C2747" t="s">
        <v>12712</v>
      </c>
      <c r="D2747" s="6">
        <v>44627</v>
      </c>
      <c r="E2747" t="s">
        <v>123</v>
      </c>
      <c r="F2747">
        <v>49</v>
      </c>
      <c r="G2747">
        <v>-2.4900000000000002</v>
      </c>
      <c r="H2747">
        <v>46.51</v>
      </c>
      <c r="I2747" t="s">
        <v>12972</v>
      </c>
      <c r="J2747" t="s">
        <v>12973</v>
      </c>
      <c r="K2747" t="s">
        <v>12974</v>
      </c>
      <c r="L2747" t="s">
        <v>5663</v>
      </c>
      <c r="M2747" t="s">
        <v>5663</v>
      </c>
      <c r="N2747" t="s">
        <v>5663</v>
      </c>
      <c r="O2747" t="s">
        <v>5663</v>
      </c>
      <c r="P2747" t="s">
        <v>5663</v>
      </c>
      <c r="Q2747">
        <v>76.928844016499994</v>
      </c>
      <c r="R2747">
        <v>3769.51</v>
      </c>
      <c r="T2747" s="13">
        <v>0</v>
      </c>
      <c r="U2747" s="13">
        <v>-191.55</v>
      </c>
      <c r="V2747" s="13">
        <v>73.25</v>
      </c>
      <c r="W2747" s="13">
        <v>3406.79</v>
      </c>
      <c r="X2747" s="13">
        <v>171.17</v>
      </c>
      <c r="Y2747" s="13">
        <v>3769.51</v>
      </c>
      <c r="Z2747" s="37">
        <f t="shared" si="64"/>
        <v>3769.51</v>
      </c>
      <c r="AB2747" s="7"/>
    </row>
    <row r="2748" spans="1:28" x14ac:dyDescent="0.25">
      <c r="A2748" t="s">
        <v>2164</v>
      </c>
      <c r="B2748">
        <v>210478</v>
      </c>
      <c r="C2748" t="s">
        <v>12713</v>
      </c>
      <c r="D2748" s="6">
        <v>44627</v>
      </c>
      <c r="E2748" t="s">
        <v>123</v>
      </c>
      <c r="F2748">
        <v>166</v>
      </c>
      <c r="G2748">
        <v>-7.6</v>
      </c>
      <c r="H2748">
        <v>158.4</v>
      </c>
      <c r="I2748" t="s">
        <v>12975</v>
      </c>
      <c r="J2748" t="s">
        <v>12976</v>
      </c>
      <c r="K2748" t="s">
        <v>12977</v>
      </c>
      <c r="L2748" t="s">
        <v>5663</v>
      </c>
      <c r="M2748" t="s">
        <v>5663</v>
      </c>
      <c r="N2748" t="s">
        <v>5663</v>
      </c>
      <c r="O2748" t="s">
        <v>5663</v>
      </c>
      <c r="P2748" t="s">
        <v>5663</v>
      </c>
      <c r="Q2748">
        <v>76.928844016499994</v>
      </c>
      <c r="R2748">
        <v>16001.2</v>
      </c>
      <c r="T2748" s="13">
        <v>3231.01</v>
      </c>
      <c r="U2748" s="13">
        <v>-584.66</v>
      </c>
      <c r="V2748" s="13">
        <v>73.25</v>
      </c>
      <c r="W2748" s="13">
        <v>11602.58</v>
      </c>
      <c r="X2748" s="13">
        <v>582.95000000000005</v>
      </c>
      <c r="Y2748" s="13">
        <v>16001.2</v>
      </c>
      <c r="Z2748" s="37">
        <f t="shared" si="64"/>
        <v>16001.2</v>
      </c>
      <c r="AB2748" s="7"/>
    </row>
    <row r="2749" spans="1:28" x14ac:dyDescent="0.25">
      <c r="A2749" t="s">
        <v>2164</v>
      </c>
      <c r="B2749">
        <v>210479</v>
      </c>
      <c r="C2749" t="s">
        <v>12714</v>
      </c>
      <c r="D2749" s="6">
        <v>44627</v>
      </c>
      <c r="E2749" t="s">
        <v>123</v>
      </c>
      <c r="F2749">
        <v>20</v>
      </c>
      <c r="G2749">
        <v>-1.23</v>
      </c>
      <c r="H2749">
        <v>18.77</v>
      </c>
      <c r="I2749" s="34" t="s">
        <v>12978</v>
      </c>
      <c r="J2749" t="s">
        <v>12979</v>
      </c>
      <c r="K2749" t="s">
        <v>12980</v>
      </c>
      <c r="L2749" t="s">
        <v>5663</v>
      </c>
      <c r="M2749" t="s">
        <v>5663</v>
      </c>
      <c r="N2749" t="s">
        <v>5663</v>
      </c>
      <c r="O2749" t="s">
        <v>5663</v>
      </c>
      <c r="P2749" t="s">
        <v>5663</v>
      </c>
      <c r="Q2749">
        <v>76.928844016499994</v>
      </c>
      <c r="R2749">
        <v>1538.58</v>
      </c>
      <c r="T2749" s="13">
        <v>0</v>
      </c>
      <c r="U2749" s="13">
        <v>-94.62</v>
      </c>
      <c r="V2749" s="13">
        <v>73.25</v>
      </c>
      <c r="W2749" s="13">
        <v>1374.88</v>
      </c>
      <c r="X2749" s="13">
        <v>69.08</v>
      </c>
      <c r="Y2749" s="13">
        <v>1538.58</v>
      </c>
      <c r="Z2749" s="37">
        <f t="shared" si="64"/>
        <v>1538.58</v>
      </c>
      <c r="AB2749" s="7"/>
    </row>
    <row r="2750" spans="1:28" x14ac:dyDescent="0.25">
      <c r="A2750" t="s">
        <v>2164</v>
      </c>
      <c r="B2750">
        <v>210480</v>
      </c>
      <c r="C2750" t="s">
        <v>12715</v>
      </c>
      <c r="D2750" s="6">
        <v>44628</v>
      </c>
      <c r="E2750" t="s">
        <v>123</v>
      </c>
      <c r="F2750">
        <v>79</v>
      </c>
      <c r="G2750">
        <v>-3.8</v>
      </c>
      <c r="H2750">
        <v>75.2</v>
      </c>
      <c r="I2750" t="s">
        <v>12981</v>
      </c>
      <c r="J2750" t="s">
        <v>12982</v>
      </c>
      <c r="K2750" t="s">
        <v>12983</v>
      </c>
      <c r="L2750" t="s">
        <v>5663</v>
      </c>
      <c r="M2750" t="s">
        <v>5663</v>
      </c>
      <c r="N2750" t="s">
        <v>5663</v>
      </c>
      <c r="O2750" t="s">
        <v>5663</v>
      </c>
      <c r="P2750" t="s">
        <v>5663</v>
      </c>
      <c r="Q2750">
        <v>77.073576539900003</v>
      </c>
      <c r="R2750">
        <v>7630.28</v>
      </c>
      <c r="T2750" s="13">
        <v>1541.47</v>
      </c>
      <c r="U2750" s="13">
        <v>-292.88</v>
      </c>
      <c r="V2750" s="13">
        <v>73.94</v>
      </c>
      <c r="W2750" s="13">
        <v>5560.57</v>
      </c>
      <c r="X2750" s="13">
        <v>235.36</v>
      </c>
      <c r="Y2750" s="13">
        <v>7630.28</v>
      </c>
      <c r="Z2750" s="37">
        <f t="shared" si="64"/>
        <v>7630.28</v>
      </c>
      <c r="AB2750" s="7"/>
    </row>
    <row r="2751" spans="1:28" x14ac:dyDescent="0.25">
      <c r="A2751" t="s">
        <v>2164</v>
      </c>
      <c r="B2751">
        <v>210481</v>
      </c>
      <c r="C2751" t="s">
        <v>12716</v>
      </c>
      <c r="D2751" s="6">
        <v>44628</v>
      </c>
      <c r="E2751" t="s">
        <v>123</v>
      </c>
      <c r="F2751">
        <v>20</v>
      </c>
      <c r="G2751">
        <v>-1.23</v>
      </c>
      <c r="H2751">
        <v>18.77</v>
      </c>
      <c r="I2751" t="s">
        <v>12984</v>
      </c>
      <c r="J2751" t="s">
        <v>12985</v>
      </c>
      <c r="K2751" t="s">
        <v>12986</v>
      </c>
      <c r="L2751" t="s">
        <v>5663</v>
      </c>
      <c r="M2751" t="s">
        <v>5663</v>
      </c>
      <c r="N2751" t="s">
        <v>5663</v>
      </c>
      <c r="O2751" t="s">
        <v>5663</v>
      </c>
      <c r="P2751" t="s">
        <v>5663</v>
      </c>
      <c r="Q2751">
        <v>77.073576539900003</v>
      </c>
      <c r="R2751">
        <v>1541.47</v>
      </c>
      <c r="T2751" s="13">
        <v>0</v>
      </c>
      <c r="U2751" s="13">
        <v>-94.8</v>
      </c>
      <c r="V2751" s="13">
        <v>73.94</v>
      </c>
      <c r="W2751" s="13">
        <v>1387.92</v>
      </c>
      <c r="X2751" s="13">
        <v>58.75</v>
      </c>
      <c r="Y2751" s="13">
        <v>1541.47</v>
      </c>
      <c r="Z2751" s="37">
        <f t="shared" si="64"/>
        <v>1541.47</v>
      </c>
      <c r="AB2751" s="7"/>
    </row>
    <row r="2752" spans="1:28" x14ac:dyDescent="0.25">
      <c r="A2752" t="s">
        <v>2164</v>
      </c>
      <c r="B2752">
        <v>210482</v>
      </c>
      <c r="C2752" t="s">
        <v>12717</v>
      </c>
      <c r="D2752" s="6">
        <v>44628</v>
      </c>
      <c r="E2752" t="s">
        <v>123</v>
      </c>
      <c r="F2752">
        <v>79</v>
      </c>
      <c r="G2752">
        <v>-3.8</v>
      </c>
      <c r="H2752">
        <v>75.2</v>
      </c>
      <c r="I2752" t="s">
        <v>12987</v>
      </c>
      <c r="J2752" t="s">
        <v>12988</v>
      </c>
      <c r="K2752" t="s">
        <v>12989</v>
      </c>
      <c r="L2752" t="s">
        <v>5663</v>
      </c>
      <c r="M2752" t="s">
        <v>5663</v>
      </c>
      <c r="N2752" t="s">
        <v>5663</v>
      </c>
      <c r="O2752" t="s">
        <v>5663</v>
      </c>
      <c r="P2752" t="s">
        <v>5663</v>
      </c>
      <c r="Q2752">
        <v>77.073576539900003</v>
      </c>
      <c r="R2752">
        <v>7630.28</v>
      </c>
      <c r="T2752" s="13">
        <v>1541.47</v>
      </c>
      <c r="U2752" s="13">
        <v>-292.88</v>
      </c>
      <c r="V2752" s="13">
        <v>73.94</v>
      </c>
      <c r="W2752" s="13">
        <v>5560.57</v>
      </c>
      <c r="X2752" s="13">
        <v>235.36</v>
      </c>
      <c r="Y2752" s="13">
        <v>7630.28</v>
      </c>
      <c r="Z2752" s="37">
        <f t="shared" si="64"/>
        <v>7630.28</v>
      </c>
      <c r="AB2752" s="7"/>
    </row>
    <row r="2753" spans="1:28" x14ac:dyDescent="0.25">
      <c r="A2753" t="s">
        <v>2164</v>
      </c>
      <c r="B2753">
        <v>210483</v>
      </c>
      <c r="C2753" t="s">
        <v>12718</v>
      </c>
      <c r="D2753" s="6">
        <v>44628</v>
      </c>
      <c r="E2753" t="s">
        <v>123</v>
      </c>
      <c r="F2753">
        <v>79</v>
      </c>
      <c r="G2753">
        <v>-3.8</v>
      </c>
      <c r="H2753">
        <v>75.2</v>
      </c>
      <c r="I2753" t="s">
        <v>12990</v>
      </c>
      <c r="J2753" t="s">
        <v>12991</v>
      </c>
      <c r="K2753" t="s">
        <v>12992</v>
      </c>
      <c r="L2753" t="s">
        <v>5663</v>
      </c>
      <c r="M2753" t="s">
        <v>5663</v>
      </c>
      <c r="N2753" t="s">
        <v>5663</v>
      </c>
      <c r="O2753" t="s">
        <v>5663</v>
      </c>
      <c r="P2753" t="s">
        <v>5663</v>
      </c>
      <c r="Q2753">
        <v>77.073576539900003</v>
      </c>
      <c r="R2753">
        <v>7630.28</v>
      </c>
      <c r="T2753" s="13">
        <v>1541.47</v>
      </c>
      <c r="U2753" s="13">
        <v>-292.88</v>
      </c>
      <c r="V2753" s="13">
        <v>73.94</v>
      </c>
      <c r="W2753" s="13">
        <v>5560.57</v>
      </c>
      <c r="X2753" s="13">
        <v>235.36</v>
      </c>
      <c r="Y2753" s="13">
        <v>7630.28</v>
      </c>
      <c r="Z2753" s="37">
        <f t="shared" si="64"/>
        <v>7630.28</v>
      </c>
      <c r="AB2753" s="7"/>
    </row>
    <row r="2754" spans="1:28" x14ac:dyDescent="0.25">
      <c r="A2754" t="s">
        <v>2164</v>
      </c>
      <c r="B2754" t="s">
        <v>12655</v>
      </c>
      <c r="C2754" t="s">
        <v>12719</v>
      </c>
      <c r="D2754" s="6">
        <v>44628</v>
      </c>
      <c r="E2754" t="s">
        <v>123</v>
      </c>
      <c r="F2754">
        <v>529</v>
      </c>
      <c r="G2754">
        <v>-23.45</v>
      </c>
      <c r="H2754">
        <v>505.55</v>
      </c>
      <c r="I2754" t="s">
        <v>12993</v>
      </c>
      <c r="J2754" t="s">
        <v>249</v>
      </c>
      <c r="K2754" t="s">
        <v>250</v>
      </c>
      <c r="L2754" t="s">
        <v>5663</v>
      </c>
      <c r="M2754" t="s">
        <v>5663</v>
      </c>
      <c r="N2754" t="s">
        <v>5663</v>
      </c>
      <c r="O2754" t="s">
        <v>5663</v>
      </c>
      <c r="P2754" t="s">
        <v>5663</v>
      </c>
      <c r="Q2754">
        <v>77.073576539900003</v>
      </c>
      <c r="R2754">
        <v>40771.919999999998</v>
      </c>
      <c r="T2754" s="13">
        <v>0</v>
      </c>
      <c r="U2754" s="13">
        <v>-1807.38</v>
      </c>
      <c r="V2754" s="13">
        <v>73.94</v>
      </c>
      <c r="W2754" s="13">
        <v>37382.26</v>
      </c>
      <c r="X2754" s="13">
        <v>1582.2799999999979</v>
      </c>
      <c r="Y2754" s="13">
        <v>40771.919999999998</v>
      </c>
      <c r="Z2754" s="37">
        <f t="shared" si="64"/>
        <v>40771.919999999998</v>
      </c>
      <c r="AB2754" s="7"/>
    </row>
    <row r="2755" spans="1:28" x14ac:dyDescent="0.25">
      <c r="A2755" t="s">
        <v>2164</v>
      </c>
      <c r="B2755">
        <v>210484</v>
      </c>
      <c r="C2755" t="s">
        <v>12720</v>
      </c>
      <c r="D2755" s="6">
        <v>44628</v>
      </c>
      <c r="E2755" t="s">
        <v>123</v>
      </c>
      <c r="F2755">
        <v>49</v>
      </c>
      <c r="G2755">
        <v>-2.4900000000000002</v>
      </c>
      <c r="H2755">
        <v>46.51</v>
      </c>
      <c r="I2755" t="s">
        <v>12994</v>
      </c>
      <c r="J2755" t="s">
        <v>12995</v>
      </c>
      <c r="K2755" t="s">
        <v>12996</v>
      </c>
      <c r="L2755" t="s">
        <v>5663</v>
      </c>
      <c r="M2755" t="s">
        <v>5663</v>
      </c>
      <c r="N2755" t="s">
        <v>5663</v>
      </c>
      <c r="O2755" t="s">
        <v>5663</v>
      </c>
      <c r="P2755" t="s">
        <v>5663</v>
      </c>
      <c r="Q2755">
        <v>77.073576539900003</v>
      </c>
      <c r="R2755">
        <v>3776.61</v>
      </c>
      <c r="T2755" s="13">
        <v>0</v>
      </c>
      <c r="U2755" s="13">
        <v>-191.91</v>
      </c>
      <c r="V2755" s="13">
        <v>73.94</v>
      </c>
      <c r="W2755" s="13">
        <v>3439.12</v>
      </c>
      <c r="X2755" s="13">
        <v>145.58000000000021</v>
      </c>
      <c r="Y2755" s="13">
        <v>3776.61</v>
      </c>
      <c r="Z2755" s="37">
        <f t="shared" ref="Z2755:Z2818" si="65">+W2755+X2755-U2755+T2755</f>
        <v>3776.61</v>
      </c>
      <c r="AB2755" s="7"/>
    </row>
    <row r="2756" spans="1:28" x14ac:dyDescent="0.25">
      <c r="A2756" t="s">
        <v>2164</v>
      </c>
      <c r="B2756">
        <v>210487</v>
      </c>
      <c r="C2756" t="s">
        <v>12721</v>
      </c>
      <c r="D2756" s="6">
        <v>44628</v>
      </c>
      <c r="E2756" t="s">
        <v>123</v>
      </c>
      <c r="F2756">
        <v>99</v>
      </c>
      <c r="G2756">
        <v>-4.67</v>
      </c>
      <c r="H2756">
        <v>94.33</v>
      </c>
      <c r="I2756" t="s">
        <v>12997</v>
      </c>
      <c r="J2756" t="s">
        <v>12998</v>
      </c>
      <c r="K2756" t="s">
        <v>12999</v>
      </c>
      <c r="L2756" t="s">
        <v>5663</v>
      </c>
      <c r="M2756" t="s">
        <v>5663</v>
      </c>
      <c r="N2756" t="s">
        <v>5663</v>
      </c>
      <c r="O2756" t="s">
        <v>5663</v>
      </c>
      <c r="P2756" t="s">
        <v>5663</v>
      </c>
      <c r="Q2756">
        <v>77.073576539900003</v>
      </c>
      <c r="R2756">
        <v>7630.28</v>
      </c>
      <c r="T2756" s="13">
        <v>0</v>
      </c>
      <c r="U2756" s="13">
        <v>-359.93</v>
      </c>
      <c r="V2756" s="13">
        <v>73.94</v>
      </c>
      <c r="W2756" s="13">
        <v>6975.11</v>
      </c>
      <c r="X2756" s="13">
        <v>295.24</v>
      </c>
      <c r="Y2756" s="13">
        <v>7630.28</v>
      </c>
      <c r="Z2756" s="37">
        <f t="shared" si="65"/>
        <v>7630.28</v>
      </c>
      <c r="AB2756" s="7"/>
    </row>
    <row r="2757" spans="1:28" x14ac:dyDescent="0.25">
      <c r="A2757" t="s">
        <v>2164</v>
      </c>
      <c r="B2757">
        <v>210490</v>
      </c>
      <c r="C2757" t="s">
        <v>12722</v>
      </c>
      <c r="D2757" s="6">
        <v>44628</v>
      </c>
      <c r="E2757" t="s">
        <v>123</v>
      </c>
      <c r="F2757">
        <v>40</v>
      </c>
      <c r="G2757">
        <v>-2.1</v>
      </c>
      <c r="H2757">
        <v>37.9</v>
      </c>
      <c r="I2757" t="s">
        <v>13000</v>
      </c>
      <c r="J2757" t="s">
        <v>13001</v>
      </c>
      <c r="K2757" t="s">
        <v>13002</v>
      </c>
      <c r="L2757" t="s">
        <v>5663</v>
      </c>
      <c r="M2757" t="s">
        <v>5663</v>
      </c>
      <c r="N2757" t="s">
        <v>5663</v>
      </c>
      <c r="O2757" t="s">
        <v>5663</v>
      </c>
      <c r="P2757" t="s">
        <v>5663</v>
      </c>
      <c r="Q2757">
        <v>77.073576539900003</v>
      </c>
      <c r="R2757">
        <v>3082.94</v>
      </c>
      <c r="T2757" s="13">
        <v>0</v>
      </c>
      <c r="U2757" s="13">
        <v>-161.85</v>
      </c>
      <c r="V2757" s="13">
        <v>73.94</v>
      </c>
      <c r="W2757" s="13">
        <v>2802.47</v>
      </c>
      <c r="X2757" s="13">
        <v>118.62</v>
      </c>
      <c r="Y2757" s="13">
        <v>3082.94</v>
      </c>
      <c r="Z2757" s="37">
        <f t="shared" si="65"/>
        <v>3082.9399999999996</v>
      </c>
      <c r="AB2757" s="7"/>
    </row>
    <row r="2758" spans="1:28" x14ac:dyDescent="0.25">
      <c r="A2758" t="s">
        <v>2164</v>
      </c>
      <c r="B2758">
        <v>210491</v>
      </c>
      <c r="C2758" t="s">
        <v>12723</v>
      </c>
      <c r="D2758" s="6">
        <v>44628</v>
      </c>
      <c r="E2758" t="s">
        <v>123</v>
      </c>
      <c r="F2758">
        <v>79</v>
      </c>
      <c r="G2758">
        <v>-3.8</v>
      </c>
      <c r="H2758">
        <v>75.2</v>
      </c>
      <c r="I2758" t="s">
        <v>13003</v>
      </c>
      <c r="J2758" t="s">
        <v>8328</v>
      </c>
      <c r="K2758" t="s">
        <v>8329</v>
      </c>
      <c r="L2758" t="s">
        <v>5663</v>
      </c>
      <c r="M2758" t="s">
        <v>5663</v>
      </c>
      <c r="N2758" t="s">
        <v>5663</v>
      </c>
      <c r="O2758" t="s">
        <v>5663</v>
      </c>
      <c r="P2758" t="s">
        <v>5663</v>
      </c>
      <c r="Q2758">
        <v>77.073576539900003</v>
      </c>
      <c r="R2758">
        <v>7630.28</v>
      </c>
      <c r="T2758" s="13">
        <v>1541.47</v>
      </c>
      <c r="U2758" s="13">
        <v>-292.88</v>
      </c>
      <c r="V2758" s="13">
        <v>73.94</v>
      </c>
      <c r="W2758" s="13">
        <v>5560.57</v>
      </c>
      <c r="X2758" s="13">
        <v>235.36</v>
      </c>
      <c r="Y2758" s="13">
        <v>7630.28</v>
      </c>
      <c r="Z2758" s="37">
        <f t="shared" si="65"/>
        <v>7630.28</v>
      </c>
      <c r="AB2758" s="7"/>
    </row>
    <row r="2759" spans="1:28" x14ac:dyDescent="0.25">
      <c r="A2759" t="s">
        <v>2164</v>
      </c>
      <c r="B2759">
        <v>210492</v>
      </c>
      <c r="C2759" t="s">
        <v>12724</v>
      </c>
      <c r="D2759" s="6">
        <v>44629</v>
      </c>
      <c r="E2759" t="s">
        <v>123</v>
      </c>
      <c r="F2759">
        <v>79</v>
      </c>
      <c r="G2759">
        <v>-3.8</v>
      </c>
      <c r="H2759">
        <v>75.2</v>
      </c>
      <c r="I2759" t="s">
        <v>13004</v>
      </c>
      <c r="J2759" t="s">
        <v>13005</v>
      </c>
      <c r="K2759" t="s">
        <v>13006</v>
      </c>
      <c r="L2759" t="s">
        <v>5663</v>
      </c>
      <c r="M2759" t="s">
        <v>5663</v>
      </c>
      <c r="N2759" t="s">
        <v>5663</v>
      </c>
      <c r="O2759" t="s">
        <v>5663</v>
      </c>
      <c r="P2759" t="s">
        <v>5663</v>
      </c>
      <c r="Q2759">
        <v>76.356506396900002</v>
      </c>
      <c r="R2759">
        <v>7559.29</v>
      </c>
      <c r="T2759" s="13">
        <v>1527.13</v>
      </c>
      <c r="U2759" s="13">
        <v>-290.14999999999998</v>
      </c>
      <c r="V2759" s="13">
        <v>74</v>
      </c>
      <c r="W2759" s="13">
        <v>5564.89</v>
      </c>
      <c r="X2759" s="13">
        <v>177.12</v>
      </c>
      <c r="Y2759" s="13">
        <v>7559.29</v>
      </c>
      <c r="Z2759" s="37">
        <f t="shared" si="65"/>
        <v>7559.29</v>
      </c>
      <c r="AB2759" s="7"/>
    </row>
    <row r="2760" spans="1:28" x14ac:dyDescent="0.25">
      <c r="A2760" t="s">
        <v>2164</v>
      </c>
      <c r="B2760">
        <v>210493</v>
      </c>
      <c r="C2760" t="s">
        <v>12725</v>
      </c>
      <c r="D2760" s="6">
        <v>44629</v>
      </c>
      <c r="E2760" t="s">
        <v>123</v>
      </c>
      <c r="F2760">
        <v>20</v>
      </c>
      <c r="G2760">
        <v>-1.23</v>
      </c>
      <c r="H2760">
        <v>18.77</v>
      </c>
      <c r="I2760" t="s">
        <v>13007</v>
      </c>
      <c r="J2760" t="s">
        <v>12951</v>
      </c>
      <c r="K2760" t="s">
        <v>12952</v>
      </c>
      <c r="L2760" t="s">
        <v>5663</v>
      </c>
      <c r="M2760" t="s">
        <v>5663</v>
      </c>
      <c r="N2760" t="s">
        <v>5663</v>
      </c>
      <c r="O2760" t="s">
        <v>5663</v>
      </c>
      <c r="P2760" t="s">
        <v>5663</v>
      </c>
      <c r="Q2760">
        <v>76.356506396900002</v>
      </c>
      <c r="R2760">
        <v>1527.13</v>
      </c>
      <c r="T2760" s="13">
        <v>0</v>
      </c>
      <c r="U2760" s="13">
        <v>-93.92</v>
      </c>
      <c r="V2760" s="13">
        <v>74</v>
      </c>
      <c r="W2760" s="13">
        <v>1389</v>
      </c>
      <c r="X2760" s="13">
        <v>44.21</v>
      </c>
      <c r="Y2760" s="13">
        <v>1527.13</v>
      </c>
      <c r="Z2760" s="37">
        <f t="shared" si="65"/>
        <v>1527.13</v>
      </c>
      <c r="AB2760" s="7"/>
    </row>
    <row r="2761" spans="1:28" x14ac:dyDescent="0.25">
      <c r="A2761" t="s">
        <v>2164</v>
      </c>
      <c r="B2761">
        <v>210494</v>
      </c>
      <c r="C2761" t="s">
        <v>12726</v>
      </c>
      <c r="D2761" s="6">
        <v>44629</v>
      </c>
      <c r="E2761" t="s">
        <v>123</v>
      </c>
      <c r="F2761">
        <v>20</v>
      </c>
      <c r="G2761">
        <v>-1.23</v>
      </c>
      <c r="H2761">
        <v>18.77</v>
      </c>
      <c r="I2761" t="s">
        <v>13008</v>
      </c>
      <c r="J2761" t="s">
        <v>13009</v>
      </c>
      <c r="K2761" t="s">
        <v>13010</v>
      </c>
      <c r="L2761" t="s">
        <v>5663</v>
      </c>
      <c r="M2761" t="s">
        <v>5663</v>
      </c>
      <c r="N2761" t="s">
        <v>5663</v>
      </c>
      <c r="O2761" t="s">
        <v>5663</v>
      </c>
      <c r="P2761" t="s">
        <v>5663</v>
      </c>
      <c r="Q2761">
        <v>76.356506396900002</v>
      </c>
      <c r="R2761">
        <v>1527.13</v>
      </c>
      <c r="T2761" s="13">
        <v>0</v>
      </c>
      <c r="U2761" s="13">
        <v>-93.92</v>
      </c>
      <c r="V2761" s="13">
        <v>74</v>
      </c>
      <c r="W2761" s="13">
        <v>1389</v>
      </c>
      <c r="X2761" s="13">
        <v>44.21</v>
      </c>
      <c r="Y2761" s="13">
        <v>1527.13</v>
      </c>
      <c r="Z2761" s="37">
        <f t="shared" si="65"/>
        <v>1527.13</v>
      </c>
      <c r="AB2761" s="7"/>
    </row>
    <row r="2762" spans="1:28" x14ac:dyDescent="0.25">
      <c r="A2762" t="s">
        <v>2164</v>
      </c>
      <c r="B2762">
        <v>210495</v>
      </c>
      <c r="C2762" t="s">
        <v>12727</v>
      </c>
      <c r="D2762" s="6">
        <v>44629</v>
      </c>
      <c r="E2762" t="s">
        <v>123</v>
      </c>
      <c r="F2762">
        <v>20</v>
      </c>
      <c r="G2762">
        <v>-1.23</v>
      </c>
      <c r="H2762">
        <v>18.77</v>
      </c>
      <c r="I2762" t="s">
        <v>13011</v>
      </c>
      <c r="J2762" t="s">
        <v>13012</v>
      </c>
      <c r="K2762" t="s">
        <v>13013</v>
      </c>
      <c r="L2762" t="s">
        <v>5663</v>
      </c>
      <c r="M2762" t="s">
        <v>5663</v>
      </c>
      <c r="N2762" t="s">
        <v>5663</v>
      </c>
      <c r="O2762" t="s">
        <v>5663</v>
      </c>
      <c r="P2762" t="s">
        <v>5663</v>
      </c>
      <c r="Q2762">
        <v>76.356506396900002</v>
      </c>
      <c r="R2762">
        <v>1527.13</v>
      </c>
      <c r="T2762" s="13">
        <v>0</v>
      </c>
      <c r="U2762" s="13">
        <v>-93.92</v>
      </c>
      <c r="V2762" s="13">
        <v>74</v>
      </c>
      <c r="W2762" s="13">
        <v>1389</v>
      </c>
      <c r="X2762" s="13">
        <v>44.21</v>
      </c>
      <c r="Y2762" s="13">
        <v>1527.13</v>
      </c>
      <c r="Z2762" s="37">
        <f t="shared" si="65"/>
        <v>1527.13</v>
      </c>
      <c r="AB2762" s="7"/>
    </row>
    <row r="2763" spans="1:28" x14ac:dyDescent="0.25">
      <c r="A2763" t="s">
        <v>2164</v>
      </c>
      <c r="B2763">
        <v>210496</v>
      </c>
      <c r="C2763" t="s">
        <v>12728</v>
      </c>
      <c r="D2763" s="6">
        <v>44629</v>
      </c>
      <c r="E2763" t="s">
        <v>123</v>
      </c>
      <c r="F2763">
        <v>20</v>
      </c>
      <c r="G2763">
        <v>-1.23</v>
      </c>
      <c r="H2763">
        <v>18.77</v>
      </c>
      <c r="I2763" t="s">
        <v>13014</v>
      </c>
      <c r="J2763" t="s">
        <v>13009</v>
      </c>
      <c r="K2763" t="s">
        <v>13010</v>
      </c>
      <c r="L2763" t="s">
        <v>5663</v>
      </c>
      <c r="M2763" t="s">
        <v>5663</v>
      </c>
      <c r="N2763" t="s">
        <v>5663</v>
      </c>
      <c r="O2763" t="s">
        <v>5663</v>
      </c>
      <c r="P2763" t="s">
        <v>5663</v>
      </c>
      <c r="Q2763">
        <v>76.356506396900002</v>
      </c>
      <c r="R2763">
        <v>1527.13</v>
      </c>
      <c r="T2763" s="13">
        <v>0</v>
      </c>
      <c r="U2763" s="13">
        <v>-93.92</v>
      </c>
      <c r="V2763" s="13">
        <v>74</v>
      </c>
      <c r="W2763" s="13">
        <v>1389</v>
      </c>
      <c r="X2763" s="13">
        <v>44.21</v>
      </c>
      <c r="Y2763" s="13">
        <v>1527.13</v>
      </c>
      <c r="Z2763" s="37">
        <f t="shared" si="65"/>
        <v>1527.13</v>
      </c>
      <c r="AB2763" s="7"/>
    </row>
    <row r="2764" spans="1:28" x14ac:dyDescent="0.25">
      <c r="A2764" t="s">
        <v>2164</v>
      </c>
      <c r="B2764">
        <v>210497</v>
      </c>
      <c r="C2764" t="s">
        <v>12729</v>
      </c>
      <c r="D2764" s="6">
        <v>44629</v>
      </c>
      <c r="E2764" t="s">
        <v>123</v>
      </c>
      <c r="F2764">
        <v>69</v>
      </c>
      <c r="G2764">
        <v>-3.36</v>
      </c>
      <c r="H2764">
        <v>65.64</v>
      </c>
      <c r="I2764" t="s">
        <v>13015</v>
      </c>
      <c r="J2764" t="s">
        <v>1227</v>
      </c>
      <c r="K2764" t="s">
        <v>1228</v>
      </c>
      <c r="L2764" t="s">
        <v>5663</v>
      </c>
      <c r="M2764" t="s">
        <v>5663</v>
      </c>
      <c r="N2764" t="s">
        <v>5663</v>
      </c>
      <c r="O2764" t="s">
        <v>5663</v>
      </c>
      <c r="P2764" t="s">
        <v>5663</v>
      </c>
      <c r="Q2764">
        <v>76.356506396900002</v>
      </c>
      <c r="R2764">
        <v>7559.29</v>
      </c>
      <c r="T2764" s="13">
        <v>2290.6999999999998</v>
      </c>
      <c r="U2764" s="13">
        <v>-256.56</v>
      </c>
      <c r="V2764" s="13">
        <v>74</v>
      </c>
      <c r="W2764" s="13">
        <v>4857.4399999999996</v>
      </c>
      <c r="X2764" s="13">
        <v>154.59000000000049</v>
      </c>
      <c r="Y2764" s="13">
        <v>7559.29</v>
      </c>
      <c r="Z2764" s="37">
        <f t="shared" si="65"/>
        <v>7559.29</v>
      </c>
      <c r="AB2764" s="7"/>
    </row>
    <row r="2765" spans="1:28" x14ac:dyDescent="0.25">
      <c r="A2765" t="s">
        <v>2164</v>
      </c>
      <c r="B2765">
        <v>210500</v>
      </c>
      <c r="C2765" t="s">
        <v>12730</v>
      </c>
      <c r="D2765" s="6">
        <v>44629</v>
      </c>
      <c r="E2765" t="s">
        <v>123</v>
      </c>
      <c r="F2765">
        <v>40</v>
      </c>
      <c r="G2765">
        <v>-2.1</v>
      </c>
      <c r="H2765">
        <v>37.9</v>
      </c>
      <c r="I2765" t="s">
        <v>13016</v>
      </c>
      <c r="J2765" t="s">
        <v>13009</v>
      </c>
      <c r="K2765" t="s">
        <v>13010</v>
      </c>
      <c r="L2765" t="s">
        <v>5663</v>
      </c>
      <c r="M2765" t="s">
        <v>5663</v>
      </c>
      <c r="N2765" t="s">
        <v>5663</v>
      </c>
      <c r="O2765" t="s">
        <v>5663</v>
      </c>
      <c r="P2765" t="s">
        <v>5663</v>
      </c>
      <c r="Q2765">
        <v>76.356506396900002</v>
      </c>
      <c r="R2765">
        <v>3054.26</v>
      </c>
      <c r="T2765" s="13">
        <v>0</v>
      </c>
      <c r="U2765" s="13">
        <v>-160.35</v>
      </c>
      <c r="V2765" s="13">
        <v>74</v>
      </c>
      <c r="W2765" s="13">
        <v>2804.64</v>
      </c>
      <c r="X2765" s="13">
        <v>89.27</v>
      </c>
      <c r="Y2765" s="13">
        <v>3054.26</v>
      </c>
      <c r="Z2765" s="37">
        <f t="shared" si="65"/>
        <v>3054.2599999999998</v>
      </c>
      <c r="AB2765" s="7"/>
    </row>
    <row r="2766" spans="1:28" x14ac:dyDescent="0.25">
      <c r="A2766" t="s">
        <v>2164</v>
      </c>
      <c r="B2766">
        <v>210501</v>
      </c>
      <c r="C2766" t="s">
        <v>12731</v>
      </c>
      <c r="D2766" s="6">
        <v>44629</v>
      </c>
      <c r="E2766" t="s">
        <v>123</v>
      </c>
      <c r="F2766">
        <v>79</v>
      </c>
      <c r="G2766">
        <v>-3.8</v>
      </c>
      <c r="H2766">
        <v>75.2</v>
      </c>
      <c r="I2766" t="s">
        <v>13017</v>
      </c>
      <c r="J2766" t="s">
        <v>13018</v>
      </c>
      <c r="K2766" t="s">
        <v>13019</v>
      </c>
      <c r="L2766" t="s">
        <v>5663</v>
      </c>
      <c r="M2766" t="s">
        <v>5663</v>
      </c>
      <c r="N2766" t="s">
        <v>5663</v>
      </c>
      <c r="O2766" t="s">
        <v>5663</v>
      </c>
      <c r="P2766" t="s">
        <v>5663</v>
      </c>
      <c r="Q2766">
        <v>76.356506396900002</v>
      </c>
      <c r="R2766">
        <v>7559.29</v>
      </c>
      <c r="T2766" s="13">
        <v>1527.13</v>
      </c>
      <c r="U2766" s="13">
        <v>-290.14999999999998</v>
      </c>
      <c r="V2766" s="13">
        <v>74</v>
      </c>
      <c r="W2766" s="13">
        <v>5564.89</v>
      </c>
      <c r="X2766" s="13">
        <v>177.12</v>
      </c>
      <c r="Y2766" s="13">
        <v>7559.29</v>
      </c>
      <c r="Z2766" s="37">
        <f t="shared" si="65"/>
        <v>7559.29</v>
      </c>
      <c r="AB2766" s="7"/>
    </row>
    <row r="2767" spans="1:28" x14ac:dyDescent="0.25">
      <c r="A2767" t="s">
        <v>2164</v>
      </c>
      <c r="B2767">
        <v>210502</v>
      </c>
      <c r="C2767" t="s">
        <v>12732</v>
      </c>
      <c r="D2767" s="6">
        <v>44629</v>
      </c>
      <c r="E2767" t="s">
        <v>123</v>
      </c>
      <c r="F2767">
        <v>99</v>
      </c>
      <c r="G2767">
        <v>-4.67</v>
      </c>
      <c r="H2767">
        <v>94.33</v>
      </c>
      <c r="I2767" t="s">
        <v>13020</v>
      </c>
      <c r="J2767" t="s">
        <v>13021</v>
      </c>
      <c r="K2767" t="s">
        <v>13022</v>
      </c>
      <c r="L2767" t="s">
        <v>5663</v>
      </c>
      <c r="M2767" t="s">
        <v>5663</v>
      </c>
      <c r="N2767" t="s">
        <v>5663</v>
      </c>
      <c r="O2767" t="s">
        <v>5663</v>
      </c>
      <c r="P2767" t="s">
        <v>5663</v>
      </c>
      <c r="Q2767">
        <v>76.356506396900002</v>
      </c>
      <c r="R2767">
        <v>7559.29</v>
      </c>
      <c r="T2767" s="13">
        <v>0</v>
      </c>
      <c r="U2767" s="13">
        <v>-356.58</v>
      </c>
      <c r="V2767" s="13">
        <v>74</v>
      </c>
      <c r="W2767" s="13">
        <v>6980.53</v>
      </c>
      <c r="X2767" s="13">
        <v>222.18</v>
      </c>
      <c r="Y2767" s="13">
        <v>7559.29</v>
      </c>
      <c r="Z2767" s="37">
        <f t="shared" si="65"/>
        <v>7559.29</v>
      </c>
      <c r="AB2767" s="7"/>
    </row>
    <row r="2768" spans="1:28" x14ac:dyDescent="0.25">
      <c r="A2768" t="s">
        <v>2164</v>
      </c>
      <c r="B2768">
        <v>210503</v>
      </c>
      <c r="C2768" t="s">
        <v>12733</v>
      </c>
      <c r="D2768" s="6">
        <v>44630</v>
      </c>
      <c r="E2768" t="s">
        <v>123</v>
      </c>
      <c r="F2768">
        <v>79</v>
      </c>
      <c r="G2768">
        <v>-3.8</v>
      </c>
      <c r="H2768">
        <v>75.2</v>
      </c>
      <c r="I2768" t="s">
        <v>13023</v>
      </c>
      <c r="J2768" t="s">
        <v>13024</v>
      </c>
      <c r="K2768" t="s">
        <v>13025</v>
      </c>
      <c r="L2768" t="s">
        <v>5663</v>
      </c>
      <c r="M2768" t="s">
        <v>5663</v>
      </c>
      <c r="N2768" t="s">
        <v>5663</v>
      </c>
      <c r="O2768" t="s">
        <v>5663</v>
      </c>
      <c r="P2768" t="s">
        <v>5663</v>
      </c>
      <c r="Q2768">
        <v>76.409730170000003</v>
      </c>
      <c r="R2768">
        <v>7564.56</v>
      </c>
      <c r="T2768" s="13">
        <v>1528.19</v>
      </c>
      <c r="U2768" s="13">
        <v>-290.36</v>
      </c>
      <c r="V2768" s="13">
        <v>73.37</v>
      </c>
      <c r="W2768" s="13">
        <v>5517.15</v>
      </c>
      <c r="X2768" s="13">
        <v>228.86</v>
      </c>
      <c r="Y2768" s="13">
        <v>7564.56</v>
      </c>
      <c r="Z2768" s="37">
        <f t="shared" si="65"/>
        <v>7564.5599999999995</v>
      </c>
      <c r="AB2768" s="7"/>
    </row>
    <row r="2769" spans="1:28" x14ac:dyDescent="0.25">
      <c r="A2769" t="s">
        <v>2164</v>
      </c>
      <c r="B2769">
        <v>210504</v>
      </c>
      <c r="C2769" t="s">
        <v>12734</v>
      </c>
      <c r="D2769" s="6">
        <v>44630</v>
      </c>
      <c r="E2769" t="s">
        <v>123</v>
      </c>
      <c r="F2769">
        <v>20</v>
      </c>
      <c r="G2769">
        <v>-1.23</v>
      </c>
      <c r="H2769">
        <v>18.77</v>
      </c>
      <c r="I2769" t="s">
        <v>13026</v>
      </c>
      <c r="J2769" t="s">
        <v>13027</v>
      </c>
      <c r="K2769" t="s">
        <v>13028</v>
      </c>
      <c r="L2769" t="s">
        <v>5663</v>
      </c>
      <c r="M2769" t="s">
        <v>5663</v>
      </c>
      <c r="N2769" t="s">
        <v>5663</v>
      </c>
      <c r="O2769" t="s">
        <v>5663</v>
      </c>
      <c r="P2769" t="s">
        <v>5663</v>
      </c>
      <c r="Q2769">
        <v>76.409730170000003</v>
      </c>
      <c r="R2769">
        <v>1528.19</v>
      </c>
      <c r="T2769" s="13">
        <v>0</v>
      </c>
      <c r="U2769" s="13">
        <v>-93.98</v>
      </c>
      <c r="V2769" s="13">
        <v>73.37</v>
      </c>
      <c r="W2769" s="13">
        <v>1377.09</v>
      </c>
      <c r="X2769" s="13">
        <v>57.120000000000012</v>
      </c>
      <c r="Y2769" s="13">
        <v>1528.19</v>
      </c>
      <c r="Z2769" s="37">
        <f t="shared" si="65"/>
        <v>1528.19</v>
      </c>
      <c r="AB2769" s="7"/>
    </row>
    <row r="2770" spans="1:28" x14ac:dyDescent="0.25">
      <c r="A2770" t="s">
        <v>2164</v>
      </c>
      <c r="B2770">
        <v>210505</v>
      </c>
      <c r="C2770" t="s">
        <v>12735</v>
      </c>
      <c r="D2770" s="6">
        <v>44630</v>
      </c>
      <c r="E2770" t="s">
        <v>123</v>
      </c>
      <c r="F2770">
        <v>79</v>
      </c>
      <c r="G2770">
        <v>-3.8</v>
      </c>
      <c r="H2770">
        <v>75.2</v>
      </c>
      <c r="I2770" t="s">
        <v>13029</v>
      </c>
      <c r="J2770" t="s">
        <v>13030</v>
      </c>
      <c r="K2770" t="s">
        <v>13031</v>
      </c>
      <c r="L2770" t="s">
        <v>5663</v>
      </c>
      <c r="M2770" t="s">
        <v>5663</v>
      </c>
      <c r="N2770" t="s">
        <v>5663</v>
      </c>
      <c r="O2770" t="s">
        <v>5663</v>
      </c>
      <c r="P2770" t="s">
        <v>5663</v>
      </c>
      <c r="Q2770">
        <v>76.409730170000003</v>
      </c>
      <c r="R2770">
        <v>7564.56</v>
      </c>
      <c r="T2770" s="13">
        <v>1528.19</v>
      </c>
      <c r="U2770" s="13">
        <v>-290.36</v>
      </c>
      <c r="V2770" s="13">
        <v>73.37</v>
      </c>
      <c r="W2770" s="13">
        <v>5517.15</v>
      </c>
      <c r="X2770" s="13">
        <v>228.86</v>
      </c>
      <c r="Y2770" s="13">
        <v>7564.56</v>
      </c>
      <c r="Z2770" s="37">
        <f t="shared" si="65"/>
        <v>7564.5599999999995</v>
      </c>
      <c r="AB2770" s="7"/>
    </row>
    <row r="2771" spans="1:28" x14ac:dyDescent="0.25">
      <c r="A2771" t="s">
        <v>2164</v>
      </c>
      <c r="B2771">
        <v>210506</v>
      </c>
      <c r="C2771" t="s">
        <v>12736</v>
      </c>
      <c r="D2771" s="6">
        <v>44630</v>
      </c>
      <c r="E2771" t="s">
        <v>123</v>
      </c>
      <c r="F2771">
        <v>40</v>
      </c>
      <c r="G2771">
        <v>-2.1</v>
      </c>
      <c r="H2771">
        <v>37.9</v>
      </c>
      <c r="I2771" t="s">
        <v>13032</v>
      </c>
      <c r="J2771" t="s">
        <v>13021</v>
      </c>
      <c r="K2771" t="s">
        <v>13022</v>
      </c>
      <c r="L2771" t="s">
        <v>5663</v>
      </c>
      <c r="M2771" t="s">
        <v>5663</v>
      </c>
      <c r="N2771" t="s">
        <v>5663</v>
      </c>
      <c r="O2771" t="s">
        <v>5663</v>
      </c>
      <c r="P2771" t="s">
        <v>5663</v>
      </c>
      <c r="Q2771">
        <v>76.409730170000003</v>
      </c>
      <c r="R2771">
        <v>3056.39</v>
      </c>
      <c r="T2771" s="13">
        <v>0</v>
      </c>
      <c r="U2771" s="13">
        <v>-160.46</v>
      </c>
      <c r="V2771" s="13">
        <v>73.37</v>
      </c>
      <c r="W2771" s="13">
        <v>2780.58</v>
      </c>
      <c r="X2771" s="13">
        <v>115.35</v>
      </c>
      <c r="Y2771" s="13">
        <v>3056.39</v>
      </c>
      <c r="Z2771" s="37">
        <f t="shared" si="65"/>
        <v>3056.39</v>
      </c>
      <c r="AB2771" s="7"/>
    </row>
    <row r="2772" spans="1:28" x14ac:dyDescent="0.25">
      <c r="A2772" t="s">
        <v>2164</v>
      </c>
      <c r="B2772">
        <v>210511</v>
      </c>
      <c r="C2772" t="s">
        <v>12737</v>
      </c>
      <c r="D2772" s="6">
        <v>44630</v>
      </c>
      <c r="E2772" t="s">
        <v>123</v>
      </c>
      <c r="F2772">
        <v>49</v>
      </c>
      <c r="G2772">
        <v>-2.4900000000000002</v>
      </c>
      <c r="H2772">
        <v>46.51</v>
      </c>
      <c r="I2772" t="s">
        <v>13033</v>
      </c>
      <c r="J2772" t="s">
        <v>13034</v>
      </c>
      <c r="K2772" t="s">
        <v>13035</v>
      </c>
      <c r="L2772" t="s">
        <v>5663</v>
      </c>
      <c r="M2772" t="s">
        <v>5663</v>
      </c>
      <c r="N2772" t="s">
        <v>5663</v>
      </c>
      <c r="O2772" t="s">
        <v>5663</v>
      </c>
      <c r="P2772" t="s">
        <v>5663</v>
      </c>
      <c r="Q2772">
        <v>76.409730170000003</v>
      </c>
      <c r="R2772">
        <v>3744.08</v>
      </c>
      <c r="T2772" s="13">
        <v>0</v>
      </c>
      <c r="U2772" s="13">
        <v>-190.26</v>
      </c>
      <c r="V2772" s="13">
        <v>73.37</v>
      </c>
      <c r="W2772" s="13">
        <v>3412.27</v>
      </c>
      <c r="X2772" s="13">
        <v>141.55000000000001</v>
      </c>
      <c r="Y2772" s="13">
        <v>3744.08</v>
      </c>
      <c r="Z2772" s="37">
        <f t="shared" si="65"/>
        <v>3744.08</v>
      </c>
      <c r="AB2772" s="7"/>
    </row>
    <row r="2773" spans="1:28" x14ac:dyDescent="0.25">
      <c r="A2773" t="s">
        <v>2164</v>
      </c>
      <c r="B2773">
        <v>210516</v>
      </c>
      <c r="C2773" t="s">
        <v>12738</v>
      </c>
      <c r="D2773" s="6">
        <v>44630</v>
      </c>
      <c r="E2773" t="s">
        <v>123</v>
      </c>
      <c r="F2773">
        <v>49</v>
      </c>
      <c r="G2773">
        <v>-2.4900000000000002</v>
      </c>
      <c r="H2773">
        <v>46.51</v>
      </c>
      <c r="I2773" t="s">
        <v>13036</v>
      </c>
      <c r="J2773" t="s">
        <v>13037</v>
      </c>
      <c r="K2773" t="s">
        <v>13038</v>
      </c>
      <c r="L2773" t="s">
        <v>5663</v>
      </c>
      <c r="M2773" t="s">
        <v>5663</v>
      </c>
      <c r="N2773" t="s">
        <v>5663</v>
      </c>
      <c r="O2773" t="s">
        <v>5663</v>
      </c>
      <c r="P2773" t="s">
        <v>5663</v>
      </c>
      <c r="Q2773">
        <v>76.409730170000003</v>
      </c>
      <c r="R2773">
        <v>3744.08</v>
      </c>
      <c r="T2773" s="13">
        <v>0</v>
      </c>
      <c r="U2773" s="13">
        <v>-190.26</v>
      </c>
      <c r="V2773" s="13">
        <v>73.37</v>
      </c>
      <c r="W2773" s="13">
        <v>3412.27</v>
      </c>
      <c r="X2773" s="13">
        <v>141.55000000000001</v>
      </c>
      <c r="Y2773" s="13">
        <v>3744.08</v>
      </c>
      <c r="Z2773" s="37">
        <f t="shared" si="65"/>
        <v>3744.08</v>
      </c>
      <c r="AB2773" s="7"/>
    </row>
    <row r="2774" spans="1:28" x14ac:dyDescent="0.25">
      <c r="A2774" t="s">
        <v>2164</v>
      </c>
      <c r="B2774">
        <v>210517</v>
      </c>
      <c r="C2774" t="s">
        <v>12739</v>
      </c>
      <c r="D2774" s="6">
        <v>44630</v>
      </c>
      <c r="E2774" t="s">
        <v>123</v>
      </c>
      <c r="F2774">
        <v>95</v>
      </c>
      <c r="G2774">
        <v>-4.51</v>
      </c>
      <c r="H2774">
        <v>90.49</v>
      </c>
      <c r="I2774" t="s">
        <v>13039</v>
      </c>
      <c r="J2774" t="s">
        <v>13040</v>
      </c>
      <c r="K2774" t="s">
        <v>13041</v>
      </c>
      <c r="L2774" t="s">
        <v>5663</v>
      </c>
      <c r="M2774" t="s">
        <v>5663</v>
      </c>
      <c r="N2774" t="s">
        <v>5663</v>
      </c>
      <c r="O2774" t="s">
        <v>5663</v>
      </c>
      <c r="P2774" t="s">
        <v>5663</v>
      </c>
      <c r="Q2774">
        <v>76.409730170000003</v>
      </c>
      <c r="R2774">
        <v>9092.76</v>
      </c>
      <c r="T2774" s="13">
        <v>1833.83</v>
      </c>
      <c r="U2774" s="13">
        <v>-344.61</v>
      </c>
      <c r="V2774" s="13">
        <v>73.37</v>
      </c>
      <c r="W2774" s="13">
        <v>6638.92</v>
      </c>
      <c r="X2774" s="13">
        <v>275.39999999999998</v>
      </c>
      <c r="Y2774" s="13">
        <v>9092.76</v>
      </c>
      <c r="Z2774" s="37">
        <f t="shared" si="65"/>
        <v>9092.7599999999984</v>
      </c>
      <c r="AB2774" s="7"/>
    </row>
    <row r="2775" spans="1:28" x14ac:dyDescent="0.25">
      <c r="A2775" t="s">
        <v>2164</v>
      </c>
      <c r="B2775">
        <v>210518</v>
      </c>
      <c r="C2775" t="s">
        <v>12740</v>
      </c>
      <c r="D2775" s="6">
        <v>44630</v>
      </c>
      <c r="E2775" t="s">
        <v>123</v>
      </c>
      <c r="F2775">
        <v>40</v>
      </c>
      <c r="G2775">
        <v>-2.1</v>
      </c>
      <c r="H2775">
        <v>37.9</v>
      </c>
      <c r="I2775" t="s">
        <v>13042</v>
      </c>
      <c r="J2775" t="s">
        <v>13043</v>
      </c>
      <c r="K2775" t="s">
        <v>13044</v>
      </c>
      <c r="L2775" t="s">
        <v>5663</v>
      </c>
      <c r="M2775" t="s">
        <v>5663</v>
      </c>
      <c r="N2775" t="s">
        <v>5663</v>
      </c>
      <c r="O2775" t="s">
        <v>5663</v>
      </c>
      <c r="P2775" t="s">
        <v>5663</v>
      </c>
      <c r="Q2775">
        <v>76.409730170000003</v>
      </c>
      <c r="R2775">
        <v>3056.39</v>
      </c>
      <c r="T2775" s="13">
        <v>0</v>
      </c>
      <c r="U2775" s="13">
        <v>-160.46</v>
      </c>
      <c r="V2775" s="13">
        <v>73.37</v>
      </c>
      <c r="W2775" s="13">
        <v>2780.58</v>
      </c>
      <c r="X2775" s="13">
        <v>115.35</v>
      </c>
      <c r="Y2775" s="13">
        <v>3056.39</v>
      </c>
      <c r="Z2775" s="37">
        <f t="shared" si="65"/>
        <v>3056.39</v>
      </c>
      <c r="AB2775" s="7"/>
    </row>
    <row r="2776" spans="1:28" x14ac:dyDescent="0.25">
      <c r="A2776" t="s">
        <v>2164</v>
      </c>
      <c r="B2776">
        <v>210520</v>
      </c>
      <c r="C2776" t="s">
        <v>12741</v>
      </c>
      <c r="D2776" s="6">
        <v>44630</v>
      </c>
      <c r="E2776" t="s">
        <v>123</v>
      </c>
      <c r="F2776">
        <v>99</v>
      </c>
      <c r="G2776">
        <v>-4.67</v>
      </c>
      <c r="H2776">
        <v>94.33</v>
      </c>
      <c r="I2776" t="s">
        <v>13045</v>
      </c>
      <c r="J2776" t="s">
        <v>13043</v>
      </c>
      <c r="K2776" t="s">
        <v>13044</v>
      </c>
      <c r="L2776" t="s">
        <v>5663</v>
      </c>
      <c r="M2776" t="s">
        <v>5663</v>
      </c>
      <c r="N2776" t="s">
        <v>5663</v>
      </c>
      <c r="O2776" t="s">
        <v>5663</v>
      </c>
      <c r="P2776" t="s">
        <v>5663</v>
      </c>
      <c r="Q2776">
        <v>76.409730170000003</v>
      </c>
      <c r="R2776">
        <v>7564.56</v>
      </c>
      <c r="T2776" s="13">
        <v>0</v>
      </c>
      <c r="U2776" s="13">
        <v>-356.83</v>
      </c>
      <c r="V2776" s="13">
        <v>73.37</v>
      </c>
      <c r="W2776" s="13">
        <v>6920.64</v>
      </c>
      <c r="X2776" s="13">
        <v>287.08999999999997</v>
      </c>
      <c r="Y2776" s="13">
        <v>7564.56</v>
      </c>
      <c r="Z2776" s="37">
        <f t="shared" si="65"/>
        <v>7564.56</v>
      </c>
      <c r="AB2776" s="7"/>
    </row>
    <row r="2777" spans="1:28" x14ac:dyDescent="0.25">
      <c r="A2777" t="s">
        <v>2164</v>
      </c>
      <c r="B2777">
        <v>210521</v>
      </c>
      <c r="C2777" t="s">
        <v>12742</v>
      </c>
      <c r="D2777" s="6">
        <v>44630</v>
      </c>
      <c r="E2777" t="s">
        <v>123</v>
      </c>
      <c r="F2777">
        <v>20</v>
      </c>
      <c r="G2777">
        <v>-1.23</v>
      </c>
      <c r="H2777">
        <v>18.77</v>
      </c>
      <c r="I2777" t="s">
        <v>13046</v>
      </c>
      <c r="J2777" t="s">
        <v>13027</v>
      </c>
      <c r="K2777" t="s">
        <v>13028</v>
      </c>
      <c r="L2777" t="s">
        <v>5663</v>
      </c>
      <c r="M2777" t="s">
        <v>5663</v>
      </c>
      <c r="N2777" t="s">
        <v>5663</v>
      </c>
      <c r="O2777" t="s">
        <v>5663</v>
      </c>
      <c r="P2777" t="s">
        <v>5663</v>
      </c>
      <c r="Q2777">
        <v>76.409730170000003</v>
      </c>
      <c r="R2777">
        <v>1528.19</v>
      </c>
      <c r="T2777" s="13">
        <v>0</v>
      </c>
      <c r="U2777" s="13">
        <v>-93.98</v>
      </c>
      <c r="V2777" s="13">
        <v>73.37</v>
      </c>
      <c r="W2777" s="13">
        <v>1377.09</v>
      </c>
      <c r="X2777" s="13">
        <v>57.120000000000012</v>
      </c>
      <c r="Y2777" s="13">
        <v>1528.19</v>
      </c>
      <c r="Z2777" s="37">
        <f t="shared" si="65"/>
        <v>1528.19</v>
      </c>
      <c r="AB2777" s="7"/>
    </row>
    <row r="2778" spans="1:28" x14ac:dyDescent="0.25">
      <c r="A2778" t="s">
        <v>2164</v>
      </c>
      <c r="B2778">
        <v>210522</v>
      </c>
      <c r="C2778" t="s">
        <v>12743</v>
      </c>
      <c r="D2778" s="6">
        <v>44630</v>
      </c>
      <c r="E2778" t="s">
        <v>123</v>
      </c>
      <c r="F2778">
        <v>40</v>
      </c>
      <c r="G2778">
        <v>-2.1</v>
      </c>
      <c r="H2778">
        <v>37.9</v>
      </c>
      <c r="I2778" t="s">
        <v>13047</v>
      </c>
      <c r="J2778" t="s">
        <v>13048</v>
      </c>
      <c r="K2778" t="s">
        <v>13049</v>
      </c>
      <c r="L2778" t="s">
        <v>5663</v>
      </c>
      <c r="M2778" t="s">
        <v>5663</v>
      </c>
      <c r="N2778" t="s">
        <v>5663</v>
      </c>
      <c r="O2778" t="s">
        <v>5663</v>
      </c>
      <c r="P2778" t="s">
        <v>5663</v>
      </c>
      <c r="Q2778">
        <v>76.409730170000003</v>
      </c>
      <c r="R2778">
        <v>3056.39</v>
      </c>
      <c r="T2778" s="13">
        <v>0</v>
      </c>
      <c r="U2778" s="13">
        <v>-160.46</v>
      </c>
      <c r="V2778" s="13">
        <v>73.37</v>
      </c>
      <c r="W2778" s="13">
        <v>2780.58</v>
      </c>
      <c r="X2778" s="13">
        <v>115.35</v>
      </c>
      <c r="Y2778" s="13">
        <v>3056.39</v>
      </c>
      <c r="Z2778" s="37">
        <f t="shared" si="65"/>
        <v>3056.39</v>
      </c>
      <c r="AB2778" s="7"/>
    </row>
    <row r="2779" spans="1:28" x14ac:dyDescent="0.25">
      <c r="A2779" t="s">
        <v>2164</v>
      </c>
      <c r="B2779">
        <v>210523</v>
      </c>
      <c r="C2779" t="s">
        <v>12744</v>
      </c>
      <c r="D2779" s="6">
        <v>44630</v>
      </c>
      <c r="E2779" t="s">
        <v>123</v>
      </c>
      <c r="F2779">
        <v>20</v>
      </c>
      <c r="G2779">
        <v>-1.23</v>
      </c>
      <c r="H2779">
        <v>18.77</v>
      </c>
      <c r="I2779" t="s">
        <v>13050</v>
      </c>
      <c r="J2779" t="s">
        <v>13051</v>
      </c>
      <c r="K2779" t="s">
        <v>13052</v>
      </c>
      <c r="L2779" t="s">
        <v>5663</v>
      </c>
      <c r="M2779" t="s">
        <v>5663</v>
      </c>
      <c r="N2779" t="s">
        <v>5663</v>
      </c>
      <c r="O2779" t="s">
        <v>5663</v>
      </c>
      <c r="P2779" t="s">
        <v>5663</v>
      </c>
      <c r="Q2779">
        <v>76.409730170000003</v>
      </c>
      <c r="R2779">
        <v>1528.19</v>
      </c>
      <c r="T2779" s="13">
        <v>0</v>
      </c>
      <c r="U2779" s="13">
        <v>-93.98</v>
      </c>
      <c r="V2779" s="13">
        <v>73.37</v>
      </c>
      <c r="W2779" s="13">
        <v>1377.09</v>
      </c>
      <c r="X2779" s="13">
        <v>57.120000000000012</v>
      </c>
      <c r="Y2779" s="13">
        <v>1528.19</v>
      </c>
      <c r="Z2779" s="37">
        <f t="shared" si="65"/>
        <v>1528.19</v>
      </c>
      <c r="AB2779" s="7"/>
    </row>
    <row r="2780" spans="1:28" x14ac:dyDescent="0.25">
      <c r="A2780" t="s">
        <v>2164</v>
      </c>
      <c r="B2780">
        <v>210526</v>
      </c>
      <c r="C2780" t="s">
        <v>12745</v>
      </c>
      <c r="D2780" s="6">
        <v>44630</v>
      </c>
      <c r="E2780" t="s">
        <v>123</v>
      </c>
      <c r="F2780">
        <v>20</v>
      </c>
      <c r="G2780">
        <v>-1.23</v>
      </c>
      <c r="H2780">
        <v>18.77</v>
      </c>
      <c r="I2780" t="s">
        <v>13053</v>
      </c>
      <c r="J2780" t="s">
        <v>13054</v>
      </c>
      <c r="K2780" t="s">
        <v>13055</v>
      </c>
      <c r="L2780" t="s">
        <v>5663</v>
      </c>
      <c r="M2780" t="s">
        <v>5663</v>
      </c>
      <c r="N2780" t="s">
        <v>5663</v>
      </c>
      <c r="O2780" t="s">
        <v>5663</v>
      </c>
      <c r="P2780" t="s">
        <v>5663</v>
      </c>
      <c r="Q2780">
        <v>76.409730170000003</v>
      </c>
      <c r="R2780">
        <v>1528.19</v>
      </c>
      <c r="T2780" s="13">
        <v>0</v>
      </c>
      <c r="U2780" s="13">
        <v>-93.98</v>
      </c>
      <c r="V2780" s="13">
        <v>73.37</v>
      </c>
      <c r="W2780" s="13">
        <v>1377.09</v>
      </c>
      <c r="X2780" s="13">
        <v>57.120000000000012</v>
      </c>
      <c r="Y2780" s="13">
        <v>1528.19</v>
      </c>
      <c r="Z2780" s="37">
        <f t="shared" si="65"/>
        <v>1528.19</v>
      </c>
      <c r="AB2780" s="7"/>
    </row>
    <row r="2781" spans="1:28" x14ac:dyDescent="0.25">
      <c r="A2781" t="s">
        <v>2164</v>
      </c>
      <c r="B2781">
        <v>210527</v>
      </c>
      <c r="C2781" t="s">
        <v>12746</v>
      </c>
      <c r="D2781" s="6">
        <v>44631</v>
      </c>
      <c r="E2781" t="s">
        <v>123</v>
      </c>
      <c r="F2781">
        <v>99</v>
      </c>
      <c r="G2781">
        <v>-4.67</v>
      </c>
      <c r="H2781">
        <v>94.33</v>
      </c>
      <c r="I2781" t="s">
        <v>13056</v>
      </c>
      <c r="J2781" t="s">
        <v>13057</v>
      </c>
      <c r="K2781" t="s">
        <v>13058</v>
      </c>
      <c r="L2781" t="s">
        <v>5663</v>
      </c>
      <c r="M2781" t="s">
        <v>5663</v>
      </c>
      <c r="N2781" t="s">
        <v>5663</v>
      </c>
      <c r="O2781" t="s">
        <v>5663</v>
      </c>
      <c r="P2781" t="s">
        <v>5663</v>
      </c>
      <c r="Q2781">
        <v>76.609620073299993</v>
      </c>
      <c r="R2781">
        <v>7584.35</v>
      </c>
      <c r="T2781" s="13">
        <v>0</v>
      </c>
      <c r="U2781" s="13">
        <v>-357.77</v>
      </c>
      <c r="V2781" s="13">
        <v>73.37</v>
      </c>
      <c r="W2781" s="13">
        <v>6920.64</v>
      </c>
      <c r="X2781" s="13">
        <v>305.93999999999977</v>
      </c>
      <c r="Y2781" s="13">
        <v>7584.35</v>
      </c>
      <c r="Z2781" s="37">
        <f t="shared" si="65"/>
        <v>7584.35</v>
      </c>
      <c r="AB2781" s="7"/>
    </row>
    <row r="2782" spans="1:28" x14ac:dyDescent="0.25">
      <c r="A2782" t="s">
        <v>2164</v>
      </c>
      <c r="B2782">
        <v>210528</v>
      </c>
      <c r="C2782" t="s">
        <v>12747</v>
      </c>
      <c r="D2782" s="6">
        <v>44631</v>
      </c>
      <c r="E2782" t="s">
        <v>123</v>
      </c>
      <c r="F2782">
        <v>79</v>
      </c>
      <c r="G2782">
        <v>-3.8</v>
      </c>
      <c r="H2782">
        <v>75.2</v>
      </c>
      <c r="I2782" t="s">
        <v>13059</v>
      </c>
      <c r="J2782" t="s">
        <v>13060</v>
      </c>
      <c r="K2782" t="s">
        <v>13061</v>
      </c>
      <c r="L2782" t="s">
        <v>5663</v>
      </c>
      <c r="M2782" t="s">
        <v>5663</v>
      </c>
      <c r="N2782" t="s">
        <v>5663</v>
      </c>
      <c r="O2782" t="s">
        <v>5663</v>
      </c>
      <c r="P2782" t="s">
        <v>5663</v>
      </c>
      <c r="Q2782">
        <v>76.609620073299993</v>
      </c>
      <c r="R2782">
        <v>7584.35</v>
      </c>
      <c r="T2782" s="13">
        <v>1532.19</v>
      </c>
      <c r="U2782" s="13">
        <v>-291.12</v>
      </c>
      <c r="V2782" s="13">
        <v>73.37</v>
      </c>
      <c r="W2782" s="13">
        <v>5517.14</v>
      </c>
      <c r="X2782" s="13">
        <v>243.9</v>
      </c>
      <c r="Y2782" s="13">
        <v>7584.35</v>
      </c>
      <c r="Z2782" s="37">
        <f t="shared" si="65"/>
        <v>7584.35</v>
      </c>
      <c r="AB2782" s="7"/>
    </row>
    <row r="2783" spans="1:28" x14ac:dyDescent="0.25">
      <c r="A2783" t="s">
        <v>2164</v>
      </c>
      <c r="B2783">
        <v>210529</v>
      </c>
      <c r="C2783" t="s">
        <v>12748</v>
      </c>
      <c r="D2783" s="6">
        <v>44631</v>
      </c>
      <c r="E2783" t="s">
        <v>123</v>
      </c>
      <c r="F2783">
        <v>79</v>
      </c>
      <c r="G2783">
        <v>-3.8</v>
      </c>
      <c r="H2783">
        <v>75.2</v>
      </c>
      <c r="I2783" t="s">
        <v>13062</v>
      </c>
      <c r="J2783" t="s">
        <v>13063</v>
      </c>
      <c r="K2783" t="s">
        <v>13064</v>
      </c>
      <c r="L2783" t="s">
        <v>5663</v>
      </c>
      <c r="M2783" t="s">
        <v>5663</v>
      </c>
      <c r="N2783" t="s">
        <v>5663</v>
      </c>
      <c r="O2783" t="s">
        <v>5663</v>
      </c>
      <c r="P2783" t="s">
        <v>5663</v>
      </c>
      <c r="Q2783">
        <v>76.609620073299993</v>
      </c>
      <c r="R2783">
        <v>7584.35</v>
      </c>
      <c r="T2783" s="13">
        <v>1532.19</v>
      </c>
      <c r="U2783" s="13">
        <v>-291.12</v>
      </c>
      <c r="V2783" s="13">
        <v>73.37</v>
      </c>
      <c r="W2783" s="13">
        <v>5517.14</v>
      </c>
      <c r="X2783" s="13">
        <v>243.9</v>
      </c>
      <c r="Y2783" s="13">
        <v>7584.35</v>
      </c>
      <c r="Z2783" s="37">
        <f t="shared" si="65"/>
        <v>7584.35</v>
      </c>
      <c r="AB2783" s="7"/>
    </row>
    <row r="2784" spans="1:28" x14ac:dyDescent="0.25">
      <c r="A2784" t="s">
        <v>2164</v>
      </c>
      <c r="B2784">
        <v>210530</v>
      </c>
      <c r="C2784" t="s">
        <v>12749</v>
      </c>
      <c r="D2784" s="6">
        <v>44631</v>
      </c>
      <c r="E2784" t="s">
        <v>123</v>
      </c>
      <c r="F2784">
        <v>49</v>
      </c>
      <c r="G2784">
        <v>-2.4900000000000002</v>
      </c>
      <c r="H2784">
        <v>46.51</v>
      </c>
      <c r="I2784" t="s">
        <v>13065</v>
      </c>
      <c r="J2784" t="s">
        <v>13066</v>
      </c>
      <c r="K2784" t="s">
        <v>13067</v>
      </c>
      <c r="L2784" t="s">
        <v>5663</v>
      </c>
      <c r="M2784" t="s">
        <v>5663</v>
      </c>
      <c r="N2784" t="s">
        <v>5663</v>
      </c>
      <c r="O2784" t="s">
        <v>5663</v>
      </c>
      <c r="P2784" t="s">
        <v>5663</v>
      </c>
      <c r="Q2784">
        <v>76.609620073299993</v>
      </c>
      <c r="R2784">
        <v>3753.87</v>
      </c>
      <c r="T2784" s="13">
        <v>0</v>
      </c>
      <c r="U2784" s="13">
        <v>-190.76</v>
      </c>
      <c r="V2784" s="13">
        <v>73.37</v>
      </c>
      <c r="W2784" s="13">
        <v>3412.26</v>
      </c>
      <c r="X2784" s="13">
        <v>150.85</v>
      </c>
      <c r="Y2784" s="13">
        <v>3753.87</v>
      </c>
      <c r="Z2784" s="37">
        <f t="shared" si="65"/>
        <v>3753.87</v>
      </c>
      <c r="AB2784" s="7"/>
    </row>
    <row r="2785" spans="1:28" x14ac:dyDescent="0.25">
      <c r="A2785" t="s">
        <v>2164</v>
      </c>
      <c r="B2785">
        <v>210532</v>
      </c>
      <c r="C2785" t="s">
        <v>12750</v>
      </c>
      <c r="D2785" s="6">
        <v>44631</v>
      </c>
      <c r="E2785" t="s">
        <v>123</v>
      </c>
      <c r="F2785">
        <v>71</v>
      </c>
      <c r="G2785">
        <v>-3.46</v>
      </c>
      <c r="H2785">
        <v>67.540000000000006</v>
      </c>
      <c r="I2785" t="s">
        <v>13068</v>
      </c>
      <c r="J2785" t="s">
        <v>13069</v>
      </c>
      <c r="K2785" t="s">
        <v>13070</v>
      </c>
      <c r="L2785" t="s">
        <v>5663</v>
      </c>
      <c r="M2785" t="s">
        <v>5663</v>
      </c>
      <c r="N2785" t="s">
        <v>5663</v>
      </c>
      <c r="O2785" t="s">
        <v>5663</v>
      </c>
      <c r="P2785" t="s">
        <v>5663</v>
      </c>
      <c r="Q2785">
        <v>76.609620073299993</v>
      </c>
      <c r="R2785">
        <v>6818.26</v>
      </c>
      <c r="T2785" s="13">
        <v>1378.97</v>
      </c>
      <c r="U2785" s="13">
        <v>-265.07</v>
      </c>
      <c r="V2785" s="13">
        <v>73.37</v>
      </c>
      <c r="W2785" s="13">
        <v>4955.1499999999996</v>
      </c>
      <c r="X2785" s="13">
        <v>219.07000000000022</v>
      </c>
      <c r="Y2785" s="13">
        <v>6818.26</v>
      </c>
      <c r="Z2785" s="37">
        <f t="shared" si="65"/>
        <v>6818.26</v>
      </c>
      <c r="AB2785" s="7"/>
    </row>
    <row r="2786" spans="1:28" x14ac:dyDescent="0.25">
      <c r="A2786" t="s">
        <v>2164</v>
      </c>
      <c r="B2786">
        <v>210533</v>
      </c>
      <c r="C2786" t="s">
        <v>12751</v>
      </c>
      <c r="D2786" s="6">
        <v>44631</v>
      </c>
      <c r="E2786" t="s">
        <v>123</v>
      </c>
      <c r="F2786">
        <v>79</v>
      </c>
      <c r="G2786">
        <v>-3.8</v>
      </c>
      <c r="H2786">
        <v>75.2</v>
      </c>
      <c r="I2786" t="s">
        <v>13071</v>
      </c>
      <c r="J2786" t="s">
        <v>13072</v>
      </c>
      <c r="K2786" t="s">
        <v>13073</v>
      </c>
      <c r="L2786" t="s">
        <v>5663</v>
      </c>
      <c r="M2786" t="s">
        <v>5663</v>
      </c>
      <c r="N2786" t="s">
        <v>5663</v>
      </c>
      <c r="O2786" t="s">
        <v>5663</v>
      </c>
      <c r="P2786" t="s">
        <v>5663</v>
      </c>
      <c r="Q2786">
        <v>76.609620073299993</v>
      </c>
      <c r="R2786">
        <v>7584.35</v>
      </c>
      <c r="T2786" s="13">
        <v>1532.19</v>
      </c>
      <c r="U2786" s="13">
        <v>-291.12</v>
      </c>
      <c r="V2786" s="13">
        <v>73.37</v>
      </c>
      <c r="W2786" s="13">
        <v>5517.14</v>
      </c>
      <c r="X2786" s="13">
        <v>243.9</v>
      </c>
      <c r="Y2786" s="13">
        <v>7584.35</v>
      </c>
      <c r="Z2786" s="37">
        <f t="shared" si="65"/>
        <v>7584.35</v>
      </c>
      <c r="AB2786" s="7"/>
    </row>
    <row r="2787" spans="1:28" x14ac:dyDescent="0.25">
      <c r="A2787" t="s">
        <v>2164</v>
      </c>
      <c r="B2787">
        <v>210534</v>
      </c>
      <c r="C2787" t="s">
        <v>12752</v>
      </c>
      <c r="D2787" s="6">
        <v>44631</v>
      </c>
      <c r="E2787" t="s">
        <v>123</v>
      </c>
      <c r="F2787">
        <v>79</v>
      </c>
      <c r="G2787">
        <v>-3.8</v>
      </c>
      <c r="H2787">
        <v>75.2</v>
      </c>
      <c r="I2787" t="s">
        <v>13074</v>
      </c>
      <c r="J2787" t="s">
        <v>13075</v>
      </c>
      <c r="K2787" t="s">
        <v>13076</v>
      </c>
      <c r="L2787" t="s">
        <v>5663</v>
      </c>
      <c r="M2787" t="s">
        <v>5663</v>
      </c>
      <c r="N2787" t="s">
        <v>5663</v>
      </c>
      <c r="O2787" t="s">
        <v>5663</v>
      </c>
      <c r="P2787" t="s">
        <v>5663</v>
      </c>
      <c r="Q2787">
        <v>76.609620073299993</v>
      </c>
      <c r="R2787">
        <v>7584.35</v>
      </c>
      <c r="T2787" s="13">
        <v>1532.19</v>
      </c>
      <c r="U2787" s="13">
        <v>-291.12</v>
      </c>
      <c r="V2787" s="13">
        <v>73.37</v>
      </c>
      <c r="W2787" s="13">
        <v>5517.14</v>
      </c>
      <c r="X2787" s="13">
        <v>243.9</v>
      </c>
      <c r="Y2787" s="13">
        <v>7584.35</v>
      </c>
      <c r="Z2787" s="37">
        <f t="shared" si="65"/>
        <v>7584.35</v>
      </c>
      <c r="AB2787" s="7"/>
    </row>
    <row r="2788" spans="1:28" x14ac:dyDescent="0.25">
      <c r="A2788" t="s">
        <v>2164</v>
      </c>
      <c r="B2788">
        <v>210535</v>
      </c>
      <c r="C2788" t="s">
        <v>12753</v>
      </c>
      <c r="D2788" s="6">
        <v>44631</v>
      </c>
      <c r="E2788" t="s">
        <v>123</v>
      </c>
      <c r="F2788">
        <v>40</v>
      </c>
      <c r="G2788">
        <v>-2.1</v>
      </c>
      <c r="H2788">
        <v>37.9</v>
      </c>
      <c r="I2788" t="s">
        <v>13077</v>
      </c>
      <c r="J2788" t="s">
        <v>13078</v>
      </c>
      <c r="K2788" t="s">
        <v>13079</v>
      </c>
      <c r="L2788" t="s">
        <v>5663</v>
      </c>
      <c r="M2788" t="s">
        <v>5663</v>
      </c>
      <c r="N2788" t="s">
        <v>5663</v>
      </c>
      <c r="O2788" t="s">
        <v>5663</v>
      </c>
      <c r="P2788" t="s">
        <v>5663</v>
      </c>
      <c r="Q2788">
        <v>76.609620073299993</v>
      </c>
      <c r="R2788">
        <v>3064.38</v>
      </c>
      <c r="T2788" s="13">
        <v>0</v>
      </c>
      <c r="U2788" s="13">
        <v>-160.88</v>
      </c>
      <c r="V2788" s="13">
        <v>73.37</v>
      </c>
      <c r="W2788" s="13">
        <v>2780.58</v>
      </c>
      <c r="X2788" s="13">
        <v>122.92</v>
      </c>
      <c r="Y2788" s="13">
        <v>3064.38</v>
      </c>
      <c r="Z2788" s="37">
        <f t="shared" si="65"/>
        <v>3064.38</v>
      </c>
      <c r="AB2788" s="7"/>
    </row>
    <row r="2789" spans="1:28" x14ac:dyDescent="0.25">
      <c r="A2789" t="s">
        <v>2164</v>
      </c>
      <c r="B2789">
        <v>210536</v>
      </c>
      <c r="C2789" t="s">
        <v>12754</v>
      </c>
      <c r="D2789" s="6">
        <v>44631</v>
      </c>
      <c r="E2789" t="s">
        <v>123</v>
      </c>
      <c r="F2789">
        <v>20</v>
      </c>
      <c r="G2789">
        <v>-1.23</v>
      </c>
      <c r="H2789">
        <v>18.77</v>
      </c>
      <c r="I2789" t="s">
        <v>13080</v>
      </c>
      <c r="J2789" t="s">
        <v>13081</v>
      </c>
      <c r="K2789" t="s">
        <v>13082</v>
      </c>
      <c r="L2789" t="s">
        <v>5663</v>
      </c>
      <c r="M2789" t="s">
        <v>5663</v>
      </c>
      <c r="N2789" t="s">
        <v>5663</v>
      </c>
      <c r="O2789" t="s">
        <v>5663</v>
      </c>
      <c r="P2789" t="s">
        <v>5663</v>
      </c>
      <c r="Q2789">
        <v>76.609620073299993</v>
      </c>
      <c r="R2789">
        <v>1532.19</v>
      </c>
      <c r="T2789" s="13">
        <v>0</v>
      </c>
      <c r="U2789" s="13">
        <v>-94.23</v>
      </c>
      <c r="V2789" s="13">
        <v>73.37</v>
      </c>
      <c r="W2789" s="13">
        <v>1377.08</v>
      </c>
      <c r="X2789" s="13">
        <v>60.88</v>
      </c>
      <c r="Y2789" s="13">
        <v>1532.19</v>
      </c>
      <c r="Z2789" s="37">
        <f t="shared" si="65"/>
        <v>1532.19</v>
      </c>
      <c r="AB2789" s="7"/>
    </row>
    <row r="2790" spans="1:28" x14ac:dyDescent="0.25">
      <c r="A2790" t="s">
        <v>2164</v>
      </c>
      <c r="B2790">
        <v>210537</v>
      </c>
      <c r="C2790" t="s">
        <v>12755</v>
      </c>
      <c r="D2790" s="6">
        <v>44631</v>
      </c>
      <c r="E2790" t="s">
        <v>123</v>
      </c>
      <c r="F2790">
        <v>79</v>
      </c>
      <c r="G2790">
        <v>-3.8</v>
      </c>
      <c r="H2790">
        <v>75.2</v>
      </c>
      <c r="I2790" t="s">
        <v>13083</v>
      </c>
      <c r="J2790" t="s">
        <v>13084</v>
      </c>
      <c r="K2790" t="s">
        <v>13085</v>
      </c>
      <c r="L2790" t="s">
        <v>5663</v>
      </c>
      <c r="M2790" t="s">
        <v>5663</v>
      </c>
      <c r="N2790" t="s">
        <v>5663</v>
      </c>
      <c r="O2790" t="s">
        <v>5663</v>
      </c>
      <c r="P2790" t="s">
        <v>5663</v>
      </c>
      <c r="Q2790">
        <v>76.609620073299993</v>
      </c>
      <c r="R2790">
        <v>7584.35</v>
      </c>
      <c r="T2790" s="13">
        <v>1532.19</v>
      </c>
      <c r="U2790" s="13">
        <v>-291.12</v>
      </c>
      <c r="V2790" s="13">
        <v>73.37</v>
      </c>
      <c r="W2790" s="13">
        <v>5517.14</v>
      </c>
      <c r="X2790" s="13">
        <v>243.9</v>
      </c>
      <c r="Y2790" s="13">
        <v>7584.35</v>
      </c>
      <c r="Z2790" s="37">
        <f t="shared" si="65"/>
        <v>7584.35</v>
      </c>
      <c r="AB2790" s="7"/>
    </row>
    <row r="2791" spans="1:28" x14ac:dyDescent="0.25">
      <c r="A2791" t="s">
        <v>2164</v>
      </c>
      <c r="B2791">
        <v>210538</v>
      </c>
      <c r="C2791" t="s">
        <v>12756</v>
      </c>
      <c r="D2791" s="6">
        <v>44631</v>
      </c>
      <c r="E2791" t="s">
        <v>123</v>
      </c>
      <c r="F2791">
        <v>99</v>
      </c>
      <c r="G2791">
        <v>-4.67</v>
      </c>
      <c r="H2791">
        <v>94.33</v>
      </c>
      <c r="I2791" t="s">
        <v>13086</v>
      </c>
      <c r="J2791" t="s">
        <v>13048</v>
      </c>
      <c r="K2791" t="s">
        <v>13049</v>
      </c>
      <c r="L2791" t="s">
        <v>5663</v>
      </c>
      <c r="M2791" t="s">
        <v>5663</v>
      </c>
      <c r="N2791" t="s">
        <v>5663</v>
      </c>
      <c r="O2791" t="s">
        <v>5663</v>
      </c>
      <c r="P2791" t="s">
        <v>5663</v>
      </c>
      <c r="Q2791">
        <v>76.609620073299993</v>
      </c>
      <c r="R2791">
        <v>7584.35</v>
      </c>
      <c r="T2791" s="13">
        <v>0</v>
      </c>
      <c r="U2791" s="13">
        <v>-357.77</v>
      </c>
      <c r="V2791" s="13">
        <v>73.37</v>
      </c>
      <c r="W2791" s="13">
        <v>6920.64</v>
      </c>
      <c r="X2791" s="13">
        <v>305.93999999999977</v>
      </c>
      <c r="Y2791" s="13">
        <v>7584.35</v>
      </c>
      <c r="Z2791" s="37">
        <f t="shared" si="65"/>
        <v>7584.35</v>
      </c>
      <c r="AB2791" s="7"/>
    </row>
    <row r="2792" spans="1:28" x14ac:dyDescent="0.25">
      <c r="A2792" t="s">
        <v>2164</v>
      </c>
      <c r="B2792">
        <v>210539</v>
      </c>
      <c r="C2792" t="s">
        <v>12757</v>
      </c>
      <c r="D2792" s="6">
        <v>44631</v>
      </c>
      <c r="E2792" t="s">
        <v>123</v>
      </c>
      <c r="F2792">
        <v>79</v>
      </c>
      <c r="G2792">
        <v>-3.8</v>
      </c>
      <c r="H2792">
        <v>75.2</v>
      </c>
      <c r="I2792" t="s">
        <v>13087</v>
      </c>
      <c r="J2792" t="s">
        <v>13088</v>
      </c>
      <c r="K2792" t="s">
        <v>13089</v>
      </c>
      <c r="L2792" t="s">
        <v>5663</v>
      </c>
      <c r="M2792" t="s">
        <v>5663</v>
      </c>
      <c r="N2792" t="s">
        <v>5663</v>
      </c>
      <c r="O2792" t="s">
        <v>5663</v>
      </c>
      <c r="P2792" t="s">
        <v>5663</v>
      </c>
      <c r="Q2792">
        <v>76.609620073299993</v>
      </c>
      <c r="R2792">
        <v>7584.35</v>
      </c>
      <c r="T2792" s="13">
        <v>1532.19</v>
      </c>
      <c r="U2792" s="13">
        <v>-291.12</v>
      </c>
      <c r="V2792" s="13">
        <v>73.37</v>
      </c>
      <c r="W2792" s="13">
        <v>5517.14</v>
      </c>
      <c r="X2792" s="13">
        <v>243.9</v>
      </c>
      <c r="Y2792" s="13">
        <v>7584.35</v>
      </c>
      <c r="Z2792" s="37">
        <f t="shared" si="65"/>
        <v>7584.35</v>
      </c>
      <c r="AB2792" s="7"/>
    </row>
    <row r="2793" spans="1:28" x14ac:dyDescent="0.25">
      <c r="A2793" t="s">
        <v>2164</v>
      </c>
      <c r="B2793">
        <v>210540</v>
      </c>
      <c r="C2793" t="s">
        <v>12758</v>
      </c>
      <c r="D2793" s="6">
        <v>44631</v>
      </c>
      <c r="E2793" t="s">
        <v>123</v>
      </c>
      <c r="F2793">
        <v>40</v>
      </c>
      <c r="G2793">
        <v>-2.1</v>
      </c>
      <c r="H2793">
        <v>37.9</v>
      </c>
      <c r="I2793" t="s">
        <v>13090</v>
      </c>
      <c r="J2793" t="s">
        <v>13091</v>
      </c>
      <c r="K2793" t="s">
        <v>13092</v>
      </c>
      <c r="L2793" t="s">
        <v>5663</v>
      </c>
      <c r="M2793" t="s">
        <v>5663</v>
      </c>
      <c r="N2793" t="s">
        <v>5663</v>
      </c>
      <c r="O2793" t="s">
        <v>5663</v>
      </c>
      <c r="P2793" t="s">
        <v>5663</v>
      </c>
      <c r="Q2793">
        <v>76.609620073299993</v>
      </c>
      <c r="R2793">
        <v>3064.38</v>
      </c>
      <c r="T2793" s="13">
        <v>0</v>
      </c>
      <c r="U2793" s="13">
        <v>-160.88</v>
      </c>
      <c r="V2793" s="13">
        <v>73.37</v>
      </c>
      <c r="W2793" s="13">
        <v>2780.58</v>
      </c>
      <c r="X2793" s="13">
        <v>122.92</v>
      </c>
      <c r="Y2793" s="13">
        <v>3064.38</v>
      </c>
      <c r="Z2793" s="37">
        <f t="shared" si="65"/>
        <v>3064.38</v>
      </c>
      <c r="AB2793" s="7"/>
    </row>
    <row r="2794" spans="1:28" x14ac:dyDescent="0.25">
      <c r="A2794" t="s">
        <v>2164</v>
      </c>
      <c r="B2794">
        <v>210541</v>
      </c>
      <c r="C2794" t="s">
        <v>12759</v>
      </c>
      <c r="D2794" s="6">
        <v>44632</v>
      </c>
      <c r="E2794" t="s">
        <v>123</v>
      </c>
      <c r="F2794">
        <v>99</v>
      </c>
      <c r="G2794">
        <v>-4.67</v>
      </c>
      <c r="H2794">
        <v>94.33</v>
      </c>
      <c r="I2794" t="s">
        <v>13093</v>
      </c>
      <c r="J2794" t="s">
        <v>13094</v>
      </c>
      <c r="K2794" t="s">
        <v>13095</v>
      </c>
      <c r="L2794" t="s">
        <v>5663</v>
      </c>
      <c r="M2794" t="s">
        <v>5663</v>
      </c>
      <c r="N2794" t="s">
        <v>5663</v>
      </c>
      <c r="O2794" t="s">
        <v>5663</v>
      </c>
      <c r="P2794" t="s">
        <v>5663</v>
      </c>
      <c r="Q2794">
        <v>76.682235423099996</v>
      </c>
      <c r="R2794">
        <v>7591.54</v>
      </c>
      <c r="T2794" s="13">
        <v>0</v>
      </c>
      <c r="U2794" s="13">
        <v>-358.11</v>
      </c>
      <c r="V2794" s="13">
        <v>73.55</v>
      </c>
      <c r="W2794" s="13">
        <v>6938.2</v>
      </c>
      <c r="X2794" s="13">
        <v>295.23</v>
      </c>
      <c r="Y2794" s="13">
        <v>7591.54</v>
      </c>
      <c r="Z2794" s="37">
        <f t="shared" si="65"/>
        <v>7591.54</v>
      </c>
      <c r="AB2794" s="7"/>
    </row>
    <row r="2795" spans="1:28" x14ac:dyDescent="0.25">
      <c r="A2795" t="s">
        <v>2164</v>
      </c>
      <c r="B2795">
        <v>210542</v>
      </c>
      <c r="C2795" t="s">
        <v>12760</v>
      </c>
      <c r="D2795" s="6">
        <v>44632</v>
      </c>
      <c r="E2795" t="s">
        <v>123</v>
      </c>
      <c r="F2795">
        <v>20</v>
      </c>
      <c r="G2795">
        <v>-1.23</v>
      </c>
      <c r="H2795">
        <v>18.77</v>
      </c>
      <c r="I2795" t="s">
        <v>13096</v>
      </c>
      <c r="J2795" t="s">
        <v>829</v>
      </c>
      <c r="K2795" t="s">
        <v>830</v>
      </c>
      <c r="L2795" t="s">
        <v>5663</v>
      </c>
      <c r="M2795" t="s">
        <v>5663</v>
      </c>
      <c r="N2795" t="s">
        <v>5663</v>
      </c>
      <c r="O2795" t="s">
        <v>5663</v>
      </c>
      <c r="P2795" t="s">
        <v>5663</v>
      </c>
      <c r="Q2795">
        <v>76.682235423099996</v>
      </c>
      <c r="R2795">
        <v>1533.64</v>
      </c>
      <c r="T2795" s="13">
        <v>0</v>
      </c>
      <c r="U2795" s="13">
        <v>-94.32</v>
      </c>
      <c r="V2795" s="13">
        <v>73.55</v>
      </c>
      <c r="W2795" s="13">
        <v>1380.58</v>
      </c>
      <c r="X2795" s="13">
        <v>58.74</v>
      </c>
      <c r="Y2795" s="13">
        <v>1533.64</v>
      </c>
      <c r="Z2795" s="37">
        <f t="shared" si="65"/>
        <v>1533.6399999999999</v>
      </c>
      <c r="AB2795" s="7"/>
    </row>
    <row r="2796" spans="1:28" x14ac:dyDescent="0.25">
      <c r="A2796" t="s">
        <v>2164</v>
      </c>
      <c r="B2796">
        <v>210543</v>
      </c>
      <c r="C2796" t="s">
        <v>12761</v>
      </c>
      <c r="D2796" s="6">
        <v>44632</v>
      </c>
      <c r="E2796" t="s">
        <v>123</v>
      </c>
      <c r="F2796">
        <v>20</v>
      </c>
      <c r="G2796">
        <v>-1.23</v>
      </c>
      <c r="H2796">
        <v>18.77</v>
      </c>
      <c r="I2796" t="s">
        <v>13097</v>
      </c>
      <c r="J2796" t="s">
        <v>13098</v>
      </c>
      <c r="K2796" t="s">
        <v>13099</v>
      </c>
      <c r="L2796" t="s">
        <v>5663</v>
      </c>
      <c r="M2796" t="s">
        <v>5663</v>
      </c>
      <c r="N2796" t="s">
        <v>5663</v>
      </c>
      <c r="O2796" t="s">
        <v>5663</v>
      </c>
      <c r="P2796" t="s">
        <v>5663</v>
      </c>
      <c r="Q2796">
        <v>76.682235423099996</v>
      </c>
      <c r="R2796">
        <v>1533.64</v>
      </c>
      <c r="T2796" s="13">
        <v>0</v>
      </c>
      <c r="U2796" s="13">
        <v>-94.32</v>
      </c>
      <c r="V2796" s="13">
        <v>73.55</v>
      </c>
      <c r="W2796" s="13">
        <v>1380.58</v>
      </c>
      <c r="X2796" s="13">
        <v>58.74</v>
      </c>
      <c r="Y2796" s="13">
        <v>1533.64</v>
      </c>
      <c r="Z2796" s="37">
        <f t="shared" si="65"/>
        <v>1533.6399999999999</v>
      </c>
      <c r="AB2796" s="7"/>
    </row>
    <row r="2797" spans="1:28" x14ac:dyDescent="0.25">
      <c r="A2797" t="s">
        <v>2164</v>
      </c>
      <c r="B2797">
        <v>210544</v>
      </c>
      <c r="C2797" t="s">
        <v>12762</v>
      </c>
      <c r="D2797" s="6">
        <v>44632</v>
      </c>
      <c r="E2797" t="s">
        <v>123</v>
      </c>
      <c r="F2797">
        <v>79</v>
      </c>
      <c r="G2797">
        <v>-3.8</v>
      </c>
      <c r="H2797">
        <v>75.2</v>
      </c>
      <c r="I2797" t="s">
        <v>13100</v>
      </c>
      <c r="J2797" t="s">
        <v>13101</v>
      </c>
      <c r="K2797" t="s">
        <v>13102</v>
      </c>
      <c r="L2797" t="s">
        <v>5663</v>
      </c>
      <c r="M2797" t="s">
        <v>5663</v>
      </c>
      <c r="N2797" t="s">
        <v>5663</v>
      </c>
      <c r="O2797" t="s">
        <v>5663</v>
      </c>
      <c r="P2797" t="s">
        <v>5663</v>
      </c>
      <c r="Q2797">
        <v>76.682235423099996</v>
      </c>
      <c r="R2797">
        <v>7591.54</v>
      </c>
      <c r="T2797" s="13">
        <v>1533.64</v>
      </c>
      <c r="U2797" s="13">
        <v>-291.39</v>
      </c>
      <c r="V2797" s="13">
        <v>73.55</v>
      </c>
      <c r="W2797" s="13">
        <v>5531.14</v>
      </c>
      <c r="X2797" s="13">
        <v>235.37</v>
      </c>
      <c r="Y2797" s="13">
        <v>7591.54</v>
      </c>
      <c r="Z2797" s="37">
        <f t="shared" si="65"/>
        <v>7591.5400000000009</v>
      </c>
      <c r="AB2797" s="7"/>
    </row>
    <row r="2798" spans="1:28" x14ac:dyDescent="0.25">
      <c r="A2798" t="s">
        <v>2164</v>
      </c>
      <c r="B2798">
        <v>210545</v>
      </c>
      <c r="C2798" t="s">
        <v>12763</v>
      </c>
      <c r="D2798" s="6">
        <v>44632</v>
      </c>
      <c r="E2798" t="s">
        <v>123</v>
      </c>
      <c r="F2798">
        <v>317</v>
      </c>
      <c r="G2798">
        <v>-14.2</v>
      </c>
      <c r="H2798">
        <v>302.8</v>
      </c>
      <c r="I2798" t="s">
        <v>13103</v>
      </c>
      <c r="J2798" t="s">
        <v>13104</v>
      </c>
      <c r="K2798" t="s">
        <v>13105</v>
      </c>
      <c r="L2798" t="s">
        <v>5663</v>
      </c>
      <c r="M2798" t="s">
        <v>5663</v>
      </c>
      <c r="N2798" t="s">
        <v>5663</v>
      </c>
      <c r="O2798" t="s">
        <v>5663</v>
      </c>
      <c r="P2798" t="s">
        <v>5663</v>
      </c>
      <c r="Q2798">
        <v>76.682235423099996</v>
      </c>
      <c r="R2798">
        <v>30366.17</v>
      </c>
      <c r="T2798" s="13">
        <v>6057.9</v>
      </c>
      <c r="U2798" s="13">
        <v>-1088.8900000000001</v>
      </c>
      <c r="V2798" s="13">
        <v>73.55</v>
      </c>
      <c r="W2798" s="13">
        <v>22271.67</v>
      </c>
      <c r="X2798" s="13">
        <v>947.71</v>
      </c>
      <c r="Y2798" s="13">
        <v>30366.17</v>
      </c>
      <c r="Z2798" s="37">
        <f t="shared" si="65"/>
        <v>30366.17</v>
      </c>
      <c r="AB2798" s="7"/>
    </row>
    <row r="2799" spans="1:28" x14ac:dyDescent="0.25">
      <c r="A2799" t="s">
        <v>2164</v>
      </c>
      <c r="B2799">
        <v>210547</v>
      </c>
      <c r="C2799" t="s">
        <v>12764</v>
      </c>
      <c r="D2799" s="6">
        <v>44632</v>
      </c>
      <c r="E2799" t="s">
        <v>123</v>
      </c>
      <c r="F2799">
        <v>79</v>
      </c>
      <c r="G2799">
        <v>-3.8</v>
      </c>
      <c r="H2799">
        <v>75.2</v>
      </c>
      <c r="I2799" t="s">
        <v>13106</v>
      </c>
      <c r="J2799" t="s">
        <v>13075</v>
      </c>
      <c r="K2799" t="s">
        <v>13076</v>
      </c>
      <c r="L2799" t="s">
        <v>5663</v>
      </c>
      <c r="M2799" t="s">
        <v>5663</v>
      </c>
      <c r="N2799" t="s">
        <v>5663</v>
      </c>
      <c r="O2799" t="s">
        <v>5663</v>
      </c>
      <c r="P2799" t="s">
        <v>5663</v>
      </c>
      <c r="Q2799">
        <v>76.682235423099996</v>
      </c>
      <c r="R2799">
        <v>7591.54</v>
      </c>
      <c r="T2799" s="13">
        <v>1533.64</v>
      </c>
      <c r="U2799" s="13">
        <v>-291.39</v>
      </c>
      <c r="V2799" s="13">
        <v>73.55</v>
      </c>
      <c r="W2799" s="13">
        <v>5531.14</v>
      </c>
      <c r="X2799" s="13">
        <v>235.37</v>
      </c>
      <c r="Y2799" s="13">
        <v>7591.54</v>
      </c>
      <c r="Z2799" s="37">
        <f t="shared" si="65"/>
        <v>7591.5400000000009</v>
      </c>
      <c r="AB2799" s="7"/>
    </row>
    <row r="2800" spans="1:28" x14ac:dyDescent="0.25">
      <c r="A2800" t="s">
        <v>2164</v>
      </c>
      <c r="B2800">
        <v>210549</v>
      </c>
      <c r="C2800" t="s">
        <v>12765</v>
      </c>
      <c r="D2800" s="6">
        <v>44632</v>
      </c>
      <c r="E2800" t="s">
        <v>123</v>
      </c>
      <c r="F2800">
        <v>79</v>
      </c>
      <c r="G2800">
        <v>-3.8</v>
      </c>
      <c r="H2800">
        <v>75.2</v>
      </c>
      <c r="I2800" t="s">
        <v>13107</v>
      </c>
      <c r="J2800" t="s">
        <v>13108</v>
      </c>
      <c r="K2800" t="s">
        <v>13109</v>
      </c>
      <c r="L2800" t="s">
        <v>5663</v>
      </c>
      <c r="M2800" t="s">
        <v>5663</v>
      </c>
      <c r="N2800" t="s">
        <v>5663</v>
      </c>
      <c r="O2800" t="s">
        <v>5663</v>
      </c>
      <c r="P2800" t="s">
        <v>5663</v>
      </c>
      <c r="Q2800">
        <v>76.682235423099996</v>
      </c>
      <c r="R2800">
        <v>7591.54</v>
      </c>
      <c r="T2800" s="13">
        <v>1533.64</v>
      </c>
      <c r="U2800" s="13">
        <v>-291.39</v>
      </c>
      <c r="V2800" s="13">
        <v>73.55</v>
      </c>
      <c r="W2800" s="13">
        <v>5531.14</v>
      </c>
      <c r="X2800" s="13">
        <v>235.37</v>
      </c>
      <c r="Y2800" s="13">
        <v>7591.54</v>
      </c>
      <c r="Z2800" s="37">
        <f t="shared" si="65"/>
        <v>7591.5400000000009</v>
      </c>
      <c r="AB2800" s="7"/>
    </row>
    <row r="2801" spans="1:28" x14ac:dyDescent="0.25">
      <c r="A2801" t="s">
        <v>2164</v>
      </c>
      <c r="B2801">
        <v>210550</v>
      </c>
      <c r="C2801" t="s">
        <v>12766</v>
      </c>
      <c r="D2801" s="6">
        <v>44632</v>
      </c>
      <c r="E2801" t="s">
        <v>123</v>
      </c>
      <c r="F2801">
        <v>40</v>
      </c>
      <c r="G2801">
        <v>-2.1</v>
      </c>
      <c r="H2801">
        <v>37.9</v>
      </c>
      <c r="I2801" t="s">
        <v>13110</v>
      </c>
      <c r="J2801" t="s">
        <v>13057</v>
      </c>
      <c r="K2801" t="s">
        <v>13058</v>
      </c>
      <c r="L2801" t="s">
        <v>5663</v>
      </c>
      <c r="M2801" t="s">
        <v>5663</v>
      </c>
      <c r="N2801" t="s">
        <v>5663</v>
      </c>
      <c r="O2801" t="s">
        <v>5663</v>
      </c>
      <c r="P2801" t="s">
        <v>5663</v>
      </c>
      <c r="Q2801">
        <v>76.682235423099996</v>
      </c>
      <c r="R2801">
        <v>3067.29</v>
      </c>
      <c r="T2801" s="13">
        <v>0</v>
      </c>
      <c r="U2801" s="13">
        <v>-161.03</v>
      </c>
      <c r="V2801" s="13">
        <v>73.55</v>
      </c>
      <c r="W2801" s="13">
        <v>2787.64</v>
      </c>
      <c r="X2801" s="13">
        <v>118.62</v>
      </c>
      <c r="Y2801" s="13">
        <v>3067.29</v>
      </c>
      <c r="Z2801" s="37">
        <f t="shared" si="65"/>
        <v>3067.29</v>
      </c>
      <c r="AB2801" s="7"/>
    </row>
    <row r="2802" spans="1:28" x14ac:dyDescent="0.25">
      <c r="A2802" t="s">
        <v>2164</v>
      </c>
      <c r="B2802">
        <v>210552</v>
      </c>
      <c r="C2802" t="s">
        <v>12767</v>
      </c>
      <c r="D2802" s="6">
        <v>44633</v>
      </c>
      <c r="E2802" t="s">
        <v>123</v>
      </c>
      <c r="F2802">
        <v>79</v>
      </c>
      <c r="G2802">
        <v>-3.8</v>
      </c>
      <c r="H2802">
        <v>75.2</v>
      </c>
      <c r="I2802" t="s">
        <v>13111</v>
      </c>
      <c r="J2802" t="s">
        <v>13112</v>
      </c>
      <c r="K2802" t="s">
        <v>13113</v>
      </c>
      <c r="L2802" t="s">
        <v>5663</v>
      </c>
      <c r="M2802" t="s">
        <v>5663</v>
      </c>
      <c r="N2802" t="s">
        <v>5663</v>
      </c>
      <c r="O2802" t="s">
        <v>5663</v>
      </c>
      <c r="P2802" t="s">
        <v>5663</v>
      </c>
      <c r="Q2802">
        <v>76.681293088299995</v>
      </c>
      <c r="R2802">
        <v>7591.45</v>
      </c>
      <c r="T2802" s="13">
        <v>1533.63</v>
      </c>
      <c r="U2802" s="13">
        <v>-291.39</v>
      </c>
      <c r="V2802" s="13">
        <v>73.55</v>
      </c>
      <c r="W2802" s="13">
        <v>5531.16</v>
      </c>
      <c r="X2802" s="13">
        <v>235.27</v>
      </c>
      <c r="Y2802" s="13">
        <v>7591.45</v>
      </c>
      <c r="Z2802" s="37">
        <f t="shared" si="65"/>
        <v>7591.4500000000007</v>
      </c>
      <c r="AB2802" s="7"/>
    </row>
    <row r="2803" spans="1:28" x14ac:dyDescent="0.25">
      <c r="A2803" t="s">
        <v>2164</v>
      </c>
      <c r="B2803">
        <v>210553</v>
      </c>
      <c r="C2803" t="s">
        <v>12768</v>
      </c>
      <c r="D2803" s="6">
        <v>44633</v>
      </c>
      <c r="E2803" t="s">
        <v>123</v>
      </c>
      <c r="F2803">
        <v>79</v>
      </c>
      <c r="G2803">
        <v>-3.8</v>
      </c>
      <c r="H2803">
        <v>75.2</v>
      </c>
      <c r="I2803" t="s">
        <v>13114</v>
      </c>
      <c r="J2803" t="s">
        <v>13115</v>
      </c>
      <c r="K2803" t="s">
        <v>13116</v>
      </c>
      <c r="L2803" t="s">
        <v>5663</v>
      </c>
      <c r="M2803" t="s">
        <v>5663</v>
      </c>
      <c r="N2803" t="s">
        <v>5663</v>
      </c>
      <c r="O2803" t="s">
        <v>5663</v>
      </c>
      <c r="P2803" t="s">
        <v>5663</v>
      </c>
      <c r="Q2803">
        <v>76.681293088299995</v>
      </c>
      <c r="R2803">
        <v>7591.45</v>
      </c>
      <c r="T2803" s="13">
        <v>1533.63</v>
      </c>
      <c r="U2803" s="13">
        <v>-291.39</v>
      </c>
      <c r="V2803" s="13">
        <v>73.55</v>
      </c>
      <c r="W2803" s="13">
        <v>5531.16</v>
      </c>
      <c r="X2803" s="13">
        <v>235.27</v>
      </c>
      <c r="Y2803" s="13">
        <v>7591.45</v>
      </c>
      <c r="Z2803" s="37">
        <f t="shared" si="65"/>
        <v>7591.4500000000007</v>
      </c>
      <c r="AB2803" s="7"/>
    </row>
    <row r="2804" spans="1:28" x14ac:dyDescent="0.25">
      <c r="A2804" t="s">
        <v>2164</v>
      </c>
      <c r="B2804">
        <v>210554</v>
      </c>
      <c r="C2804" t="s">
        <v>12769</v>
      </c>
      <c r="D2804" s="6">
        <v>44633</v>
      </c>
      <c r="E2804" t="s">
        <v>123</v>
      </c>
      <c r="F2804">
        <v>49</v>
      </c>
      <c r="G2804">
        <v>-2.4900000000000002</v>
      </c>
      <c r="H2804">
        <v>46.51</v>
      </c>
      <c r="I2804" t="s">
        <v>13117</v>
      </c>
      <c r="J2804" t="s">
        <v>13118</v>
      </c>
      <c r="K2804" t="s">
        <v>13119</v>
      </c>
      <c r="L2804" t="s">
        <v>5663</v>
      </c>
      <c r="M2804" t="s">
        <v>5663</v>
      </c>
      <c r="N2804" t="s">
        <v>5663</v>
      </c>
      <c r="O2804" t="s">
        <v>5663</v>
      </c>
      <c r="P2804" t="s">
        <v>5663</v>
      </c>
      <c r="Q2804">
        <v>76.681293088299995</v>
      </c>
      <c r="R2804">
        <v>3757.38</v>
      </c>
      <c r="T2804" s="13">
        <v>0</v>
      </c>
      <c r="U2804" s="13">
        <v>-190.94</v>
      </c>
      <c r="V2804" s="13">
        <v>73.55</v>
      </c>
      <c r="W2804" s="13">
        <v>3420.93</v>
      </c>
      <c r="X2804" s="13">
        <v>145.51</v>
      </c>
      <c r="Y2804" s="13">
        <v>3757.38</v>
      </c>
      <c r="Z2804" s="37">
        <f t="shared" si="65"/>
        <v>3757.3799999999997</v>
      </c>
      <c r="AB2804" s="7"/>
    </row>
    <row r="2805" spans="1:28" x14ac:dyDescent="0.25">
      <c r="A2805" t="s">
        <v>2164</v>
      </c>
      <c r="B2805">
        <v>210556</v>
      </c>
      <c r="C2805" t="s">
        <v>12770</v>
      </c>
      <c r="D2805" s="6">
        <v>44633</v>
      </c>
      <c r="E2805" t="s">
        <v>123</v>
      </c>
      <c r="F2805">
        <v>79</v>
      </c>
      <c r="G2805">
        <v>-3.8</v>
      </c>
      <c r="H2805">
        <v>75.2</v>
      </c>
      <c r="I2805" t="s">
        <v>13120</v>
      </c>
      <c r="J2805" t="s">
        <v>13121</v>
      </c>
      <c r="K2805" t="s">
        <v>13122</v>
      </c>
      <c r="L2805" t="s">
        <v>5663</v>
      </c>
      <c r="M2805" t="s">
        <v>5663</v>
      </c>
      <c r="N2805" t="s">
        <v>5663</v>
      </c>
      <c r="O2805" t="s">
        <v>5663</v>
      </c>
      <c r="P2805" t="s">
        <v>5663</v>
      </c>
      <c r="Q2805">
        <v>76.681293088299995</v>
      </c>
      <c r="R2805">
        <v>7591.45</v>
      </c>
      <c r="T2805" s="13">
        <v>1533.63</v>
      </c>
      <c r="U2805" s="13">
        <v>-291.39</v>
      </c>
      <c r="V2805" s="13">
        <v>73.55</v>
      </c>
      <c r="W2805" s="13">
        <v>5531.16</v>
      </c>
      <c r="X2805" s="13">
        <v>235.27</v>
      </c>
      <c r="Y2805" s="13">
        <v>7591.45</v>
      </c>
      <c r="Z2805" s="37">
        <f t="shared" si="65"/>
        <v>7591.4500000000007</v>
      </c>
      <c r="AB2805" s="7"/>
    </row>
    <row r="2806" spans="1:28" x14ac:dyDescent="0.25">
      <c r="A2806" t="s">
        <v>2164</v>
      </c>
      <c r="B2806">
        <v>210558</v>
      </c>
      <c r="C2806" t="s">
        <v>12771</v>
      </c>
      <c r="D2806" s="6">
        <v>44633</v>
      </c>
      <c r="E2806" t="s">
        <v>123</v>
      </c>
      <c r="F2806">
        <v>20</v>
      </c>
      <c r="G2806">
        <v>-1.23</v>
      </c>
      <c r="H2806">
        <v>18.77</v>
      </c>
      <c r="I2806" t="s">
        <v>13123</v>
      </c>
      <c r="J2806" t="s">
        <v>13124</v>
      </c>
      <c r="K2806" t="s">
        <v>13125</v>
      </c>
      <c r="L2806" t="s">
        <v>5663</v>
      </c>
      <c r="M2806" t="s">
        <v>5663</v>
      </c>
      <c r="N2806" t="s">
        <v>5663</v>
      </c>
      <c r="O2806" t="s">
        <v>5663</v>
      </c>
      <c r="P2806" t="s">
        <v>5663</v>
      </c>
      <c r="Q2806">
        <v>76.681293088299995</v>
      </c>
      <c r="R2806">
        <v>1533.63</v>
      </c>
      <c r="T2806" s="13">
        <v>0</v>
      </c>
      <c r="U2806" s="13">
        <v>-94.32</v>
      </c>
      <c r="V2806" s="13">
        <v>73.55</v>
      </c>
      <c r="W2806" s="13">
        <v>1380.58</v>
      </c>
      <c r="X2806" s="13">
        <v>58.73</v>
      </c>
      <c r="Y2806" s="13">
        <v>1533.63</v>
      </c>
      <c r="Z2806" s="37">
        <f t="shared" si="65"/>
        <v>1533.6299999999999</v>
      </c>
      <c r="AB2806" s="7"/>
    </row>
    <row r="2807" spans="1:28" x14ac:dyDescent="0.25">
      <c r="A2807" t="s">
        <v>2164</v>
      </c>
      <c r="B2807">
        <v>210559</v>
      </c>
      <c r="C2807" t="s">
        <v>12772</v>
      </c>
      <c r="D2807" s="6">
        <v>44634</v>
      </c>
      <c r="E2807" t="s">
        <v>123</v>
      </c>
      <c r="F2807">
        <v>79</v>
      </c>
      <c r="G2807">
        <v>-3.8</v>
      </c>
      <c r="H2807">
        <v>75.2</v>
      </c>
      <c r="I2807" t="s">
        <v>13126</v>
      </c>
      <c r="J2807" t="s">
        <v>13127</v>
      </c>
      <c r="K2807" t="s">
        <v>13128</v>
      </c>
      <c r="L2807" t="s">
        <v>5663</v>
      </c>
      <c r="M2807" t="s">
        <v>5663</v>
      </c>
      <c r="N2807" t="s">
        <v>5663</v>
      </c>
      <c r="O2807" t="s">
        <v>5663</v>
      </c>
      <c r="P2807" t="s">
        <v>5663</v>
      </c>
      <c r="Q2807">
        <v>76.477893747400003</v>
      </c>
      <c r="R2807">
        <v>7571.31</v>
      </c>
      <c r="T2807" s="13">
        <v>1529.56</v>
      </c>
      <c r="U2807" s="13">
        <v>-290.62</v>
      </c>
      <c r="V2807" s="13">
        <v>73.72</v>
      </c>
      <c r="W2807" s="13">
        <v>5543.83</v>
      </c>
      <c r="X2807" s="13">
        <v>207.3</v>
      </c>
      <c r="Y2807" s="13">
        <v>7571.31</v>
      </c>
      <c r="Z2807" s="37">
        <f t="shared" si="65"/>
        <v>7571.3099999999995</v>
      </c>
      <c r="AB2807" s="7"/>
    </row>
    <row r="2808" spans="1:28" x14ac:dyDescent="0.25">
      <c r="A2808" t="s">
        <v>2164</v>
      </c>
      <c r="B2808">
        <v>210560</v>
      </c>
      <c r="C2808" t="s">
        <v>12773</v>
      </c>
      <c r="D2808" s="6">
        <v>44634</v>
      </c>
      <c r="E2808" t="s">
        <v>123</v>
      </c>
      <c r="F2808">
        <v>20</v>
      </c>
      <c r="G2808">
        <v>-1.23</v>
      </c>
      <c r="H2808">
        <v>18.77</v>
      </c>
      <c r="I2808" t="s">
        <v>13129</v>
      </c>
      <c r="J2808" t="s">
        <v>13130</v>
      </c>
      <c r="K2808" t="s">
        <v>13131</v>
      </c>
      <c r="L2808" t="s">
        <v>5663</v>
      </c>
      <c r="M2808" t="s">
        <v>5663</v>
      </c>
      <c r="N2808" t="s">
        <v>5663</v>
      </c>
      <c r="O2808" t="s">
        <v>5663</v>
      </c>
      <c r="P2808" t="s">
        <v>5663</v>
      </c>
      <c r="Q2808">
        <v>76.477893747400003</v>
      </c>
      <c r="R2808">
        <v>1529.56</v>
      </c>
      <c r="T2808" s="13">
        <v>0</v>
      </c>
      <c r="U2808" s="13">
        <v>-94.07</v>
      </c>
      <c r="V2808" s="13">
        <v>73.72</v>
      </c>
      <c r="W2808" s="13">
        <v>1383.74</v>
      </c>
      <c r="X2808" s="13">
        <v>51.75</v>
      </c>
      <c r="Y2808" s="13">
        <v>1529.56</v>
      </c>
      <c r="Z2808" s="37">
        <f t="shared" si="65"/>
        <v>1529.56</v>
      </c>
      <c r="AB2808" s="7"/>
    </row>
    <row r="2809" spans="1:28" x14ac:dyDescent="0.25">
      <c r="A2809" t="s">
        <v>2164</v>
      </c>
      <c r="B2809">
        <v>210562</v>
      </c>
      <c r="C2809" t="s">
        <v>12774</v>
      </c>
      <c r="D2809" s="6">
        <v>44634</v>
      </c>
      <c r="E2809" t="s">
        <v>123</v>
      </c>
      <c r="F2809">
        <v>69</v>
      </c>
      <c r="G2809">
        <v>-3.36</v>
      </c>
      <c r="H2809">
        <v>65.64</v>
      </c>
      <c r="I2809" t="s">
        <v>13132</v>
      </c>
      <c r="J2809" t="s">
        <v>1227</v>
      </c>
      <c r="K2809" t="s">
        <v>1228</v>
      </c>
      <c r="L2809" t="s">
        <v>5663</v>
      </c>
      <c r="M2809" t="s">
        <v>5663</v>
      </c>
      <c r="N2809" t="s">
        <v>5663</v>
      </c>
      <c r="O2809" t="s">
        <v>5663</v>
      </c>
      <c r="P2809" t="s">
        <v>5663</v>
      </c>
      <c r="Q2809">
        <v>76.477893747400003</v>
      </c>
      <c r="R2809">
        <v>7571.31</v>
      </c>
      <c r="T2809" s="13">
        <v>2294.34</v>
      </c>
      <c r="U2809" s="13">
        <v>-256.97000000000003</v>
      </c>
      <c r="V2809" s="13">
        <v>73.72</v>
      </c>
      <c r="W2809" s="13">
        <v>4839.05</v>
      </c>
      <c r="X2809" s="13">
        <v>180.94999999999979</v>
      </c>
      <c r="Y2809" s="13">
        <v>7571.31</v>
      </c>
      <c r="Z2809" s="37">
        <f t="shared" si="65"/>
        <v>7571.31</v>
      </c>
      <c r="AB2809" s="7"/>
    </row>
    <row r="2810" spans="1:28" x14ac:dyDescent="0.25">
      <c r="A2810" t="s">
        <v>2164</v>
      </c>
      <c r="B2810">
        <v>210563</v>
      </c>
      <c r="C2810" t="s">
        <v>12775</v>
      </c>
      <c r="D2810" s="6">
        <v>44634</v>
      </c>
      <c r="E2810" t="s">
        <v>123</v>
      </c>
      <c r="F2810">
        <v>40</v>
      </c>
      <c r="G2810">
        <v>-2.1</v>
      </c>
      <c r="H2810">
        <v>37.9</v>
      </c>
      <c r="I2810" t="s">
        <v>13133</v>
      </c>
      <c r="J2810" t="s">
        <v>13134</v>
      </c>
      <c r="K2810" t="s">
        <v>13135</v>
      </c>
      <c r="L2810" t="s">
        <v>5663</v>
      </c>
      <c r="M2810" t="s">
        <v>5663</v>
      </c>
      <c r="N2810" t="s">
        <v>5663</v>
      </c>
      <c r="O2810" t="s">
        <v>5663</v>
      </c>
      <c r="P2810" t="s">
        <v>5663</v>
      </c>
      <c r="Q2810">
        <v>76.477893747400003</v>
      </c>
      <c r="R2810">
        <v>3059.12</v>
      </c>
      <c r="T2810" s="13">
        <v>0</v>
      </c>
      <c r="U2810" s="13">
        <v>-160.6</v>
      </c>
      <c r="V2810" s="13">
        <v>73.72</v>
      </c>
      <c r="W2810" s="13">
        <v>2794.03</v>
      </c>
      <c r="X2810" s="13">
        <v>104.48999999999977</v>
      </c>
      <c r="Y2810" s="13">
        <v>3059.12</v>
      </c>
      <c r="Z2810" s="37">
        <f t="shared" si="65"/>
        <v>3059.12</v>
      </c>
      <c r="AB2810" s="7"/>
    </row>
    <row r="2811" spans="1:28" x14ac:dyDescent="0.25">
      <c r="A2811" t="s">
        <v>2164</v>
      </c>
      <c r="B2811">
        <v>210564</v>
      </c>
      <c r="C2811" t="s">
        <v>12776</v>
      </c>
      <c r="D2811" s="6">
        <v>44635</v>
      </c>
      <c r="E2811" t="s">
        <v>123</v>
      </c>
      <c r="F2811">
        <v>79</v>
      </c>
      <c r="G2811">
        <v>-3.8</v>
      </c>
      <c r="H2811">
        <v>75.2</v>
      </c>
      <c r="I2811" t="s">
        <v>13136</v>
      </c>
      <c r="J2811" t="s">
        <v>13137</v>
      </c>
      <c r="K2811" t="s">
        <v>13138</v>
      </c>
      <c r="L2811" t="s">
        <v>5663</v>
      </c>
      <c r="M2811" t="s">
        <v>5663</v>
      </c>
      <c r="N2811" t="s">
        <v>5663</v>
      </c>
      <c r="O2811" t="s">
        <v>5663</v>
      </c>
      <c r="P2811" t="s">
        <v>5663</v>
      </c>
      <c r="Q2811">
        <v>76.420835627599999</v>
      </c>
      <c r="R2811">
        <v>7565.66</v>
      </c>
      <c r="T2811" s="13">
        <v>1528.42</v>
      </c>
      <c r="U2811" s="13">
        <v>-290.39999999999998</v>
      </c>
      <c r="V2811" s="13">
        <v>73.72</v>
      </c>
      <c r="W2811" s="13">
        <v>5543.96</v>
      </c>
      <c r="X2811" s="13">
        <v>202.88</v>
      </c>
      <c r="Y2811" s="13">
        <v>7565.66</v>
      </c>
      <c r="Z2811" s="37">
        <f t="shared" si="65"/>
        <v>7565.66</v>
      </c>
      <c r="AB2811" s="7"/>
    </row>
    <row r="2812" spans="1:28" x14ac:dyDescent="0.25">
      <c r="A2812" t="s">
        <v>2164</v>
      </c>
      <c r="B2812">
        <v>210565</v>
      </c>
      <c r="C2812" t="s">
        <v>12777</v>
      </c>
      <c r="D2812" s="6">
        <v>44635</v>
      </c>
      <c r="E2812" t="s">
        <v>123</v>
      </c>
      <c r="F2812">
        <v>40</v>
      </c>
      <c r="G2812">
        <v>-2.1</v>
      </c>
      <c r="H2812">
        <v>37.9</v>
      </c>
      <c r="I2812" t="s">
        <v>13139</v>
      </c>
      <c r="J2812" t="s">
        <v>13140</v>
      </c>
      <c r="K2812" t="s">
        <v>13141</v>
      </c>
      <c r="L2812" t="s">
        <v>5663</v>
      </c>
      <c r="M2812" t="s">
        <v>5663</v>
      </c>
      <c r="N2812" t="s">
        <v>5663</v>
      </c>
      <c r="O2812" t="s">
        <v>5663</v>
      </c>
      <c r="P2812" t="s">
        <v>5663</v>
      </c>
      <c r="Q2812">
        <v>76.420835627599999</v>
      </c>
      <c r="R2812">
        <v>3056.83</v>
      </c>
      <c r="T2812" s="13">
        <v>0</v>
      </c>
      <c r="U2812" s="13">
        <v>-160.47999999999999</v>
      </c>
      <c r="V2812" s="13">
        <v>73.72</v>
      </c>
      <c r="W2812" s="13">
        <v>2794.1</v>
      </c>
      <c r="X2812" s="13">
        <v>102.25</v>
      </c>
      <c r="Y2812" s="13">
        <v>3056.83</v>
      </c>
      <c r="Z2812" s="37">
        <f t="shared" si="65"/>
        <v>3056.83</v>
      </c>
      <c r="AB2812" s="7"/>
    </row>
    <row r="2813" spans="1:28" x14ac:dyDescent="0.25">
      <c r="A2813" t="s">
        <v>2164</v>
      </c>
      <c r="B2813">
        <v>210566</v>
      </c>
      <c r="C2813" t="s">
        <v>12778</v>
      </c>
      <c r="D2813" s="6">
        <v>44635</v>
      </c>
      <c r="E2813" t="s">
        <v>123</v>
      </c>
      <c r="F2813">
        <v>20</v>
      </c>
      <c r="G2813">
        <v>-1.23</v>
      </c>
      <c r="H2813">
        <v>18.77</v>
      </c>
      <c r="I2813" t="s">
        <v>13142</v>
      </c>
      <c r="J2813" t="s">
        <v>13143</v>
      </c>
      <c r="K2813" t="s">
        <v>13144</v>
      </c>
      <c r="L2813" t="s">
        <v>5663</v>
      </c>
      <c r="M2813" t="s">
        <v>5663</v>
      </c>
      <c r="N2813" t="s">
        <v>5663</v>
      </c>
      <c r="O2813" t="s">
        <v>5663</v>
      </c>
      <c r="P2813" t="s">
        <v>5663</v>
      </c>
      <c r="Q2813">
        <v>76.420835627599999</v>
      </c>
      <c r="R2813">
        <v>1528.42</v>
      </c>
      <c r="T2813" s="13">
        <v>0</v>
      </c>
      <c r="U2813" s="13">
        <v>-94</v>
      </c>
      <c r="V2813" s="13">
        <v>73.72</v>
      </c>
      <c r="W2813" s="13">
        <v>1383.78</v>
      </c>
      <c r="X2813" s="13">
        <v>50.64</v>
      </c>
      <c r="Y2813" s="13">
        <v>1528.42</v>
      </c>
      <c r="Z2813" s="37">
        <f t="shared" si="65"/>
        <v>1528.42</v>
      </c>
      <c r="AB2813" s="7"/>
    </row>
    <row r="2814" spans="1:28" x14ac:dyDescent="0.25">
      <c r="A2814" t="s">
        <v>2164</v>
      </c>
      <c r="B2814">
        <v>210567</v>
      </c>
      <c r="C2814" t="s">
        <v>12779</v>
      </c>
      <c r="D2814" s="6">
        <v>44635</v>
      </c>
      <c r="E2814" t="s">
        <v>123</v>
      </c>
      <c r="F2814">
        <v>40</v>
      </c>
      <c r="G2814">
        <v>-2.1</v>
      </c>
      <c r="H2814">
        <v>37.9</v>
      </c>
      <c r="I2814" t="s">
        <v>13145</v>
      </c>
      <c r="J2814" t="s">
        <v>13057</v>
      </c>
      <c r="K2814" t="s">
        <v>13058</v>
      </c>
      <c r="L2814" t="s">
        <v>5663</v>
      </c>
      <c r="M2814" t="s">
        <v>5663</v>
      </c>
      <c r="N2814" t="s">
        <v>5663</v>
      </c>
      <c r="O2814" t="s">
        <v>5663</v>
      </c>
      <c r="P2814" t="s">
        <v>5663</v>
      </c>
      <c r="Q2814">
        <v>76.420835627599999</v>
      </c>
      <c r="R2814">
        <v>3056.83</v>
      </c>
      <c r="T2814" s="13">
        <v>0</v>
      </c>
      <c r="U2814" s="13">
        <v>-160.47999999999999</v>
      </c>
      <c r="V2814" s="13">
        <v>73.72</v>
      </c>
      <c r="W2814" s="13">
        <v>2794.1</v>
      </c>
      <c r="X2814" s="13">
        <v>102.25</v>
      </c>
      <c r="Y2814" s="13">
        <v>3056.83</v>
      </c>
      <c r="Z2814" s="37">
        <f t="shared" si="65"/>
        <v>3056.83</v>
      </c>
      <c r="AB2814" s="7"/>
    </row>
    <row r="2815" spans="1:28" x14ac:dyDescent="0.25">
      <c r="A2815" t="s">
        <v>2164</v>
      </c>
      <c r="B2815">
        <v>210568</v>
      </c>
      <c r="C2815" t="s">
        <v>12780</v>
      </c>
      <c r="D2815" s="6">
        <v>44635</v>
      </c>
      <c r="E2815" t="s">
        <v>123</v>
      </c>
      <c r="F2815">
        <v>79</v>
      </c>
      <c r="G2815">
        <v>-3.8</v>
      </c>
      <c r="H2815">
        <v>75.2</v>
      </c>
      <c r="I2815" t="s">
        <v>13146</v>
      </c>
      <c r="J2815" t="s">
        <v>13147</v>
      </c>
      <c r="K2815" t="s">
        <v>13148</v>
      </c>
      <c r="L2815" t="s">
        <v>5663</v>
      </c>
      <c r="M2815" t="s">
        <v>5663</v>
      </c>
      <c r="N2815" t="s">
        <v>5663</v>
      </c>
      <c r="O2815" t="s">
        <v>5663</v>
      </c>
      <c r="P2815" t="s">
        <v>5663</v>
      </c>
      <c r="Q2815">
        <v>76.420835627599999</v>
      </c>
      <c r="R2815">
        <v>7565.66</v>
      </c>
      <c r="T2815" s="13">
        <v>1528.42</v>
      </c>
      <c r="U2815" s="13">
        <v>-290.39999999999998</v>
      </c>
      <c r="V2815" s="13">
        <v>73.72</v>
      </c>
      <c r="W2815" s="13">
        <v>5543.96</v>
      </c>
      <c r="X2815" s="13">
        <v>202.88</v>
      </c>
      <c r="Y2815" s="13">
        <v>7565.66</v>
      </c>
      <c r="Z2815" s="37">
        <f t="shared" si="65"/>
        <v>7565.66</v>
      </c>
      <c r="AB2815" s="7"/>
    </row>
    <row r="2816" spans="1:28" x14ac:dyDescent="0.25">
      <c r="A2816" t="s">
        <v>2164</v>
      </c>
      <c r="B2816">
        <v>210571</v>
      </c>
      <c r="C2816" t="s">
        <v>12781</v>
      </c>
      <c r="D2816" s="6">
        <v>44635</v>
      </c>
      <c r="E2816" t="s">
        <v>123</v>
      </c>
      <c r="F2816">
        <v>49</v>
      </c>
      <c r="G2816">
        <v>-2.4900000000000002</v>
      </c>
      <c r="H2816">
        <v>46.51</v>
      </c>
      <c r="I2816" t="s">
        <v>13149</v>
      </c>
      <c r="J2816" t="s">
        <v>13150</v>
      </c>
      <c r="K2816" t="s">
        <v>13151</v>
      </c>
      <c r="L2816" t="s">
        <v>5663</v>
      </c>
      <c r="M2816" t="s">
        <v>5663</v>
      </c>
      <c r="N2816" t="s">
        <v>5663</v>
      </c>
      <c r="O2816" t="s">
        <v>5663</v>
      </c>
      <c r="P2816" t="s">
        <v>5663</v>
      </c>
      <c r="Q2816">
        <v>76.420835627599999</v>
      </c>
      <c r="R2816">
        <v>3744.62</v>
      </c>
      <c r="T2816" s="13">
        <v>0</v>
      </c>
      <c r="U2816" s="13">
        <v>-190.29</v>
      </c>
      <c r="V2816" s="13">
        <v>73.72</v>
      </c>
      <c r="W2816" s="13">
        <v>3428.85</v>
      </c>
      <c r="X2816" s="13">
        <v>125.48</v>
      </c>
      <c r="Y2816" s="13">
        <v>3744.62</v>
      </c>
      <c r="Z2816" s="37">
        <f t="shared" si="65"/>
        <v>3744.62</v>
      </c>
      <c r="AB2816" s="7"/>
    </row>
    <row r="2817" spans="1:28" x14ac:dyDescent="0.25">
      <c r="A2817" t="s">
        <v>2164</v>
      </c>
      <c r="B2817">
        <v>210573</v>
      </c>
      <c r="C2817" t="s">
        <v>12782</v>
      </c>
      <c r="D2817" s="6">
        <v>44636</v>
      </c>
      <c r="E2817" t="s">
        <v>123</v>
      </c>
      <c r="F2817">
        <v>20</v>
      </c>
      <c r="G2817">
        <v>-1.23</v>
      </c>
      <c r="H2817">
        <v>18.77</v>
      </c>
      <c r="I2817" t="s">
        <v>13152</v>
      </c>
      <c r="J2817" t="s">
        <v>13150</v>
      </c>
      <c r="K2817" t="s">
        <v>13151</v>
      </c>
      <c r="L2817" t="s">
        <v>5663</v>
      </c>
      <c r="M2817" t="s">
        <v>5663</v>
      </c>
      <c r="N2817" t="s">
        <v>5663</v>
      </c>
      <c r="O2817" t="s">
        <v>5663</v>
      </c>
      <c r="P2817" t="s">
        <v>5663</v>
      </c>
      <c r="Q2817">
        <v>76.201760058800005</v>
      </c>
      <c r="R2817">
        <v>1524.04</v>
      </c>
      <c r="T2817" s="13">
        <v>0</v>
      </c>
      <c r="U2817" s="13">
        <v>-93.73</v>
      </c>
      <c r="V2817" s="13">
        <v>73.599999999999994</v>
      </c>
      <c r="W2817" s="13">
        <v>1381.45</v>
      </c>
      <c r="X2817" s="13">
        <v>48.859999999999992</v>
      </c>
      <c r="Y2817" s="13">
        <v>1524.04</v>
      </c>
      <c r="Z2817" s="37">
        <f t="shared" si="65"/>
        <v>1524.04</v>
      </c>
      <c r="AB2817" s="7"/>
    </row>
    <row r="2818" spans="1:28" x14ac:dyDescent="0.25">
      <c r="A2818" t="s">
        <v>2164</v>
      </c>
      <c r="B2818">
        <v>210574</v>
      </c>
      <c r="C2818" t="s">
        <v>12783</v>
      </c>
      <c r="D2818" s="6">
        <v>44636</v>
      </c>
      <c r="E2818" t="s">
        <v>123</v>
      </c>
      <c r="F2818">
        <v>79</v>
      </c>
      <c r="G2818">
        <v>-3.8</v>
      </c>
      <c r="H2818">
        <v>75.2</v>
      </c>
      <c r="I2818" t="s">
        <v>13153</v>
      </c>
      <c r="J2818" t="s">
        <v>13154</v>
      </c>
      <c r="K2818" t="s">
        <v>13155</v>
      </c>
      <c r="L2818" t="s">
        <v>5663</v>
      </c>
      <c r="M2818" t="s">
        <v>5663</v>
      </c>
      <c r="N2818" t="s">
        <v>5663</v>
      </c>
      <c r="O2818" t="s">
        <v>5663</v>
      </c>
      <c r="P2818" t="s">
        <v>5663</v>
      </c>
      <c r="Q2818">
        <v>76.201760058800005</v>
      </c>
      <c r="R2818">
        <v>7543.97</v>
      </c>
      <c r="T2818" s="13">
        <v>1524.04</v>
      </c>
      <c r="U2818" s="13">
        <v>-289.57</v>
      </c>
      <c r="V2818" s="13">
        <v>73.599999999999994</v>
      </c>
      <c r="W2818" s="13">
        <v>5534.64</v>
      </c>
      <c r="X2818" s="13">
        <v>195.72</v>
      </c>
      <c r="Y2818" s="13">
        <v>7543.97</v>
      </c>
      <c r="Z2818" s="37">
        <f t="shared" si="65"/>
        <v>7543.97</v>
      </c>
      <c r="AB2818" s="7"/>
    </row>
    <row r="2819" spans="1:28" x14ac:dyDescent="0.25">
      <c r="A2819" t="s">
        <v>2164</v>
      </c>
      <c r="B2819">
        <v>210575</v>
      </c>
      <c r="C2819" t="s">
        <v>12784</v>
      </c>
      <c r="D2819" s="6">
        <v>44636</v>
      </c>
      <c r="E2819" t="s">
        <v>123</v>
      </c>
      <c r="F2819">
        <v>99</v>
      </c>
      <c r="G2819">
        <v>-4.67</v>
      </c>
      <c r="H2819">
        <v>94.33</v>
      </c>
      <c r="I2819" t="s">
        <v>13156</v>
      </c>
      <c r="J2819" t="s">
        <v>13157</v>
      </c>
      <c r="K2819" t="s">
        <v>13158</v>
      </c>
      <c r="L2819" t="s">
        <v>5663</v>
      </c>
      <c r="M2819" t="s">
        <v>5663</v>
      </c>
      <c r="N2819" t="s">
        <v>5663</v>
      </c>
      <c r="O2819" t="s">
        <v>5663</v>
      </c>
      <c r="P2819" t="s">
        <v>5663</v>
      </c>
      <c r="Q2819">
        <v>76.201760058800005</v>
      </c>
      <c r="R2819">
        <v>7543.97</v>
      </c>
      <c r="T2819" s="13">
        <v>0</v>
      </c>
      <c r="U2819" s="13">
        <v>-355.86</v>
      </c>
      <c r="V2819" s="13">
        <v>73.599999999999994</v>
      </c>
      <c r="W2819" s="13">
        <v>6942.59</v>
      </c>
      <c r="X2819" s="13">
        <v>245.52</v>
      </c>
      <c r="Y2819" s="13">
        <v>7543.97</v>
      </c>
      <c r="Z2819" s="37">
        <f t="shared" ref="Z2819:Z2881" si="66">+W2819+X2819-U2819+T2819</f>
        <v>7543.97</v>
      </c>
      <c r="AB2819" s="7"/>
    </row>
    <row r="2820" spans="1:28" x14ac:dyDescent="0.25">
      <c r="A2820" t="s">
        <v>2164</v>
      </c>
      <c r="B2820">
        <v>210576</v>
      </c>
      <c r="C2820" t="s">
        <v>12785</v>
      </c>
      <c r="D2820" s="6">
        <v>44636</v>
      </c>
      <c r="E2820" t="s">
        <v>123</v>
      </c>
      <c r="F2820">
        <v>40</v>
      </c>
      <c r="G2820">
        <v>-2.1</v>
      </c>
      <c r="H2820">
        <v>37.9</v>
      </c>
      <c r="I2820" t="s">
        <v>13159</v>
      </c>
      <c r="J2820" t="s">
        <v>13160</v>
      </c>
      <c r="K2820" t="s">
        <v>13161</v>
      </c>
      <c r="L2820" t="s">
        <v>5663</v>
      </c>
      <c r="M2820" t="s">
        <v>5663</v>
      </c>
      <c r="N2820" t="s">
        <v>5663</v>
      </c>
      <c r="O2820" t="s">
        <v>5663</v>
      </c>
      <c r="P2820" t="s">
        <v>5663</v>
      </c>
      <c r="Q2820">
        <v>76.201760058800005</v>
      </c>
      <c r="R2820">
        <v>3048.07</v>
      </c>
      <c r="T2820" s="13">
        <v>0</v>
      </c>
      <c r="U2820" s="13">
        <v>-160.02000000000001</v>
      </c>
      <c r="V2820" s="13">
        <v>73.599999999999994</v>
      </c>
      <c r="W2820" s="13">
        <v>2789.4</v>
      </c>
      <c r="X2820" s="13">
        <v>98.65</v>
      </c>
      <c r="Y2820" s="13">
        <v>3048.07</v>
      </c>
      <c r="Z2820" s="37">
        <f t="shared" si="66"/>
        <v>3048.07</v>
      </c>
      <c r="AB2820" s="7"/>
    </row>
    <row r="2821" spans="1:28" x14ac:dyDescent="0.25">
      <c r="A2821" t="s">
        <v>2164</v>
      </c>
      <c r="B2821">
        <v>210577</v>
      </c>
      <c r="C2821" t="s">
        <v>12786</v>
      </c>
      <c r="D2821" s="6">
        <v>44636</v>
      </c>
      <c r="E2821" t="s">
        <v>123</v>
      </c>
      <c r="F2821">
        <v>79</v>
      </c>
      <c r="G2821">
        <v>-3.8</v>
      </c>
      <c r="H2821">
        <v>75.2</v>
      </c>
      <c r="I2821" t="s">
        <v>13162</v>
      </c>
      <c r="J2821" t="s">
        <v>13163</v>
      </c>
      <c r="K2821" t="s">
        <v>13164</v>
      </c>
      <c r="L2821" t="s">
        <v>5663</v>
      </c>
      <c r="M2821" t="s">
        <v>5663</v>
      </c>
      <c r="N2821" t="s">
        <v>5663</v>
      </c>
      <c r="O2821" t="s">
        <v>5663</v>
      </c>
      <c r="P2821" t="s">
        <v>5663</v>
      </c>
      <c r="Q2821">
        <v>76.201760058800005</v>
      </c>
      <c r="R2821">
        <v>7543.97</v>
      </c>
      <c r="T2821" s="13">
        <v>1524.04</v>
      </c>
      <c r="U2821" s="13">
        <v>-289.57</v>
      </c>
      <c r="V2821" s="13">
        <v>73.599999999999994</v>
      </c>
      <c r="W2821" s="13">
        <v>5534.64</v>
      </c>
      <c r="X2821" s="13">
        <v>195.72</v>
      </c>
      <c r="Y2821" s="13">
        <v>7543.97</v>
      </c>
      <c r="Z2821" s="37">
        <f t="shared" si="66"/>
        <v>7543.97</v>
      </c>
      <c r="AB2821" s="7"/>
    </row>
    <row r="2822" spans="1:28" x14ac:dyDescent="0.25">
      <c r="A2822" t="s">
        <v>2164</v>
      </c>
      <c r="B2822">
        <v>210578</v>
      </c>
      <c r="C2822" t="s">
        <v>12787</v>
      </c>
      <c r="D2822" s="6">
        <v>44636</v>
      </c>
      <c r="E2822" t="s">
        <v>123</v>
      </c>
      <c r="F2822">
        <v>40</v>
      </c>
      <c r="G2822">
        <v>-2.1</v>
      </c>
      <c r="H2822">
        <v>37.9</v>
      </c>
      <c r="I2822" t="s">
        <v>13165</v>
      </c>
      <c r="J2822" t="s">
        <v>13134</v>
      </c>
      <c r="K2822" t="s">
        <v>13135</v>
      </c>
      <c r="L2822" t="s">
        <v>5663</v>
      </c>
      <c r="M2822" t="s">
        <v>5663</v>
      </c>
      <c r="N2822" t="s">
        <v>5663</v>
      </c>
      <c r="O2822" t="s">
        <v>5663</v>
      </c>
      <c r="P2822" t="s">
        <v>5663</v>
      </c>
      <c r="Q2822">
        <v>76.201760058800005</v>
      </c>
      <c r="R2822">
        <v>3048.07</v>
      </c>
      <c r="T2822" s="13">
        <v>0</v>
      </c>
      <c r="U2822" s="13">
        <v>-160.02000000000001</v>
      </c>
      <c r="V2822" s="13">
        <v>73.599999999999994</v>
      </c>
      <c r="W2822" s="13">
        <v>2789.4</v>
      </c>
      <c r="X2822" s="13">
        <v>98.65</v>
      </c>
      <c r="Y2822" s="13">
        <v>3048.07</v>
      </c>
      <c r="Z2822" s="37">
        <f t="shared" si="66"/>
        <v>3048.07</v>
      </c>
      <c r="AB2822" s="7"/>
    </row>
    <row r="2823" spans="1:28" x14ac:dyDescent="0.25">
      <c r="A2823" t="s">
        <v>2164</v>
      </c>
      <c r="B2823">
        <v>210579</v>
      </c>
      <c r="C2823" t="s">
        <v>12788</v>
      </c>
      <c r="D2823" s="6">
        <v>44636</v>
      </c>
      <c r="E2823" t="s">
        <v>123</v>
      </c>
      <c r="F2823">
        <v>40</v>
      </c>
      <c r="G2823">
        <v>-2.1</v>
      </c>
      <c r="H2823">
        <v>37.9</v>
      </c>
      <c r="I2823" t="s">
        <v>13166</v>
      </c>
      <c r="J2823" t="s">
        <v>13167</v>
      </c>
      <c r="K2823" t="s">
        <v>13168</v>
      </c>
      <c r="L2823" t="s">
        <v>5663</v>
      </c>
      <c r="M2823" t="s">
        <v>5663</v>
      </c>
      <c r="N2823" t="s">
        <v>5663</v>
      </c>
      <c r="O2823" t="s">
        <v>5663</v>
      </c>
      <c r="P2823" t="s">
        <v>5663</v>
      </c>
      <c r="Q2823">
        <v>76.201760058800005</v>
      </c>
      <c r="R2823">
        <v>3048.07</v>
      </c>
      <c r="T2823" s="13">
        <v>0</v>
      </c>
      <c r="U2823" s="13">
        <v>-160.02000000000001</v>
      </c>
      <c r="V2823" s="13">
        <v>73.599999999999994</v>
      </c>
      <c r="W2823" s="13">
        <v>2789.4</v>
      </c>
      <c r="X2823" s="13">
        <v>98.65</v>
      </c>
      <c r="Y2823" s="13">
        <v>3048.07</v>
      </c>
      <c r="Z2823" s="37">
        <f t="shared" si="66"/>
        <v>3048.07</v>
      </c>
      <c r="AB2823" s="7"/>
    </row>
    <row r="2824" spans="1:28" x14ac:dyDescent="0.25">
      <c r="A2824" t="s">
        <v>2164</v>
      </c>
      <c r="B2824">
        <v>210580</v>
      </c>
      <c r="C2824" t="s">
        <v>12789</v>
      </c>
      <c r="D2824" s="6">
        <v>44636</v>
      </c>
      <c r="E2824" t="s">
        <v>123</v>
      </c>
      <c r="F2824">
        <v>79</v>
      </c>
      <c r="G2824">
        <v>-3.8</v>
      </c>
      <c r="H2824">
        <v>75.2</v>
      </c>
      <c r="I2824" t="s">
        <v>13169</v>
      </c>
      <c r="J2824" t="s">
        <v>13170</v>
      </c>
      <c r="K2824" t="s">
        <v>13171</v>
      </c>
      <c r="L2824" t="s">
        <v>5663</v>
      </c>
      <c r="M2824" t="s">
        <v>5663</v>
      </c>
      <c r="N2824" t="s">
        <v>5663</v>
      </c>
      <c r="O2824" t="s">
        <v>5663</v>
      </c>
      <c r="P2824" t="s">
        <v>5663</v>
      </c>
      <c r="Q2824">
        <v>76.201760058800005</v>
      </c>
      <c r="R2824">
        <v>7543.97</v>
      </c>
      <c r="T2824" s="13">
        <v>1524.04</v>
      </c>
      <c r="U2824" s="13">
        <v>-289.57</v>
      </c>
      <c r="V2824" s="13">
        <v>73.599999999999994</v>
      </c>
      <c r="W2824" s="13">
        <v>5534.64</v>
      </c>
      <c r="X2824" s="13">
        <v>195.72</v>
      </c>
      <c r="Y2824" s="13">
        <v>7543.97</v>
      </c>
      <c r="Z2824" s="37">
        <f t="shared" si="66"/>
        <v>7543.97</v>
      </c>
      <c r="AB2824" s="7"/>
    </row>
    <row r="2825" spans="1:28" x14ac:dyDescent="0.25">
      <c r="A2825" t="s">
        <v>2164</v>
      </c>
      <c r="B2825">
        <v>210581</v>
      </c>
      <c r="C2825" t="s">
        <v>12790</v>
      </c>
      <c r="D2825" s="6">
        <v>44636</v>
      </c>
      <c r="E2825" t="s">
        <v>123</v>
      </c>
      <c r="F2825">
        <v>40</v>
      </c>
      <c r="G2825">
        <v>-2.1</v>
      </c>
      <c r="H2825">
        <v>37.9</v>
      </c>
      <c r="I2825" t="s">
        <v>13172</v>
      </c>
      <c r="J2825" t="s">
        <v>13173</v>
      </c>
      <c r="K2825" t="s">
        <v>13174</v>
      </c>
      <c r="L2825" t="s">
        <v>5663</v>
      </c>
      <c r="M2825" t="s">
        <v>5663</v>
      </c>
      <c r="N2825" t="s">
        <v>5663</v>
      </c>
      <c r="O2825" t="s">
        <v>5663</v>
      </c>
      <c r="P2825" t="s">
        <v>5663</v>
      </c>
      <c r="Q2825">
        <v>76.201760058800005</v>
      </c>
      <c r="R2825">
        <v>3048.07</v>
      </c>
      <c r="T2825" s="13">
        <v>0</v>
      </c>
      <c r="U2825" s="13">
        <v>-160.02000000000001</v>
      </c>
      <c r="V2825" s="13">
        <v>73.599999999999994</v>
      </c>
      <c r="W2825" s="13">
        <v>2789.4</v>
      </c>
      <c r="X2825" s="13">
        <v>98.65</v>
      </c>
      <c r="Y2825" s="13">
        <v>3048.07</v>
      </c>
      <c r="Z2825" s="37">
        <f t="shared" si="66"/>
        <v>3048.07</v>
      </c>
      <c r="AB2825" s="7"/>
    </row>
    <row r="2826" spans="1:28" x14ac:dyDescent="0.25">
      <c r="A2826" t="s">
        <v>2164</v>
      </c>
      <c r="B2826">
        <v>210583</v>
      </c>
      <c r="C2826" t="s">
        <v>12791</v>
      </c>
      <c r="D2826" s="6">
        <v>44636</v>
      </c>
      <c r="E2826" t="s">
        <v>123</v>
      </c>
      <c r="F2826">
        <v>103</v>
      </c>
      <c r="G2826">
        <v>-4.8499999999999996</v>
      </c>
      <c r="H2826">
        <v>98.15</v>
      </c>
      <c r="I2826" t="s">
        <v>13175</v>
      </c>
      <c r="J2826" t="s">
        <v>13176</v>
      </c>
      <c r="K2826" t="s">
        <v>13177</v>
      </c>
      <c r="L2826" t="s">
        <v>5663</v>
      </c>
      <c r="M2826" t="s">
        <v>5663</v>
      </c>
      <c r="N2826" t="s">
        <v>5663</v>
      </c>
      <c r="O2826" t="s">
        <v>5663</v>
      </c>
      <c r="P2826" t="s">
        <v>5663</v>
      </c>
      <c r="Q2826">
        <v>76.201760058800005</v>
      </c>
      <c r="R2826">
        <v>9830.0300000000007</v>
      </c>
      <c r="T2826" s="13">
        <v>1981.25</v>
      </c>
      <c r="U2826" s="13">
        <v>-369.58</v>
      </c>
      <c r="V2826" s="13">
        <v>73.599999999999994</v>
      </c>
      <c r="W2826" s="13">
        <v>7223.74</v>
      </c>
      <c r="X2826" s="13">
        <v>255.46</v>
      </c>
      <c r="Y2826" s="13">
        <v>9830.0300000000007</v>
      </c>
      <c r="Z2826" s="37">
        <f t="shared" si="66"/>
        <v>9830.0299999999988</v>
      </c>
      <c r="AB2826" s="7"/>
    </row>
    <row r="2827" spans="1:28" x14ac:dyDescent="0.25">
      <c r="A2827" t="s">
        <v>2164</v>
      </c>
      <c r="B2827">
        <v>210584</v>
      </c>
      <c r="C2827" t="s">
        <v>12792</v>
      </c>
      <c r="D2827" s="6">
        <v>44636</v>
      </c>
      <c r="E2827" t="s">
        <v>123</v>
      </c>
      <c r="F2827">
        <v>99</v>
      </c>
      <c r="G2827">
        <v>-4.67</v>
      </c>
      <c r="H2827">
        <v>94.33</v>
      </c>
      <c r="I2827" t="s">
        <v>13178</v>
      </c>
      <c r="J2827" t="s">
        <v>13179</v>
      </c>
      <c r="K2827" t="s">
        <v>13180</v>
      </c>
      <c r="L2827" t="s">
        <v>5663</v>
      </c>
      <c r="M2827" t="s">
        <v>5663</v>
      </c>
      <c r="N2827" t="s">
        <v>5663</v>
      </c>
      <c r="O2827" t="s">
        <v>5663</v>
      </c>
      <c r="P2827" t="s">
        <v>5663</v>
      </c>
      <c r="Q2827">
        <v>76.201760058800005</v>
      </c>
      <c r="R2827">
        <v>7543.97</v>
      </c>
      <c r="T2827" s="13">
        <v>0</v>
      </c>
      <c r="U2827" s="13">
        <v>-355.86</v>
      </c>
      <c r="V2827" s="13">
        <v>73.599999999999994</v>
      </c>
      <c r="W2827" s="13">
        <v>6942.59</v>
      </c>
      <c r="X2827" s="13">
        <v>245.52</v>
      </c>
      <c r="Y2827" s="13">
        <v>7543.97</v>
      </c>
      <c r="Z2827" s="37">
        <f t="shared" si="66"/>
        <v>7543.97</v>
      </c>
      <c r="AB2827" s="7"/>
    </row>
    <row r="2828" spans="1:28" x14ac:dyDescent="0.25">
      <c r="A2828" t="s">
        <v>2164</v>
      </c>
      <c r="B2828">
        <v>210585</v>
      </c>
      <c r="C2828" t="s">
        <v>12793</v>
      </c>
      <c r="D2828" s="6">
        <v>44636</v>
      </c>
      <c r="E2828" t="s">
        <v>123</v>
      </c>
      <c r="F2828">
        <v>79</v>
      </c>
      <c r="G2828">
        <v>-3.8</v>
      </c>
      <c r="H2828">
        <v>75.2</v>
      </c>
      <c r="I2828" t="s">
        <v>13181</v>
      </c>
      <c r="J2828" t="s">
        <v>13182</v>
      </c>
      <c r="K2828" t="s">
        <v>13183</v>
      </c>
      <c r="L2828" t="s">
        <v>5663</v>
      </c>
      <c r="M2828" t="s">
        <v>5663</v>
      </c>
      <c r="N2828" t="s">
        <v>5663</v>
      </c>
      <c r="O2828" t="s">
        <v>5663</v>
      </c>
      <c r="P2828" t="s">
        <v>5663</v>
      </c>
      <c r="Q2828">
        <v>76.201760058800005</v>
      </c>
      <c r="R2828">
        <v>7543.97</v>
      </c>
      <c r="T2828" s="13">
        <v>1524.04</v>
      </c>
      <c r="U2828" s="13">
        <v>-289.57</v>
      </c>
      <c r="V2828" s="13">
        <v>73.599999999999994</v>
      </c>
      <c r="W2828" s="13">
        <v>5534.64</v>
      </c>
      <c r="X2828" s="13">
        <v>195.72</v>
      </c>
      <c r="Y2828" s="13">
        <v>7543.97</v>
      </c>
      <c r="Z2828" s="37">
        <f t="shared" si="66"/>
        <v>7543.97</v>
      </c>
      <c r="AB2828" s="7"/>
    </row>
    <row r="2829" spans="1:28" x14ac:dyDescent="0.25">
      <c r="A2829" t="s">
        <v>2164</v>
      </c>
      <c r="B2829">
        <v>210586</v>
      </c>
      <c r="C2829" t="s">
        <v>12794</v>
      </c>
      <c r="D2829" s="6">
        <v>44636</v>
      </c>
      <c r="E2829" t="s">
        <v>123</v>
      </c>
      <c r="F2829">
        <v>20</v>
      </c>
      <c r="G2829">
        <v>-1.23</v>
      </c>
      <c r="H2829">
        <v>18.77</v>
      </c>
      <c r="I2829" t="s">
        <v>13184</v>
      </c>
      <c r="J2829" t="s">
        <v>13173</v>
      </c>
      <c r="K2829" t="s">
        <v>13174</v>
      </c>
      <c r="L2829" t="s">
        <v>5663</v>
      </c>
      <c r="M2829" t="s">
        <v>5663</v>
      </c>
      <c r="N2829" t="s">
        <v>5663</v>
      </c>
      <c r="O2829" t="s">
        <v>5663</v>
      </c>
      <c r="P2829" t="s">
        <v>5663</v>
      </c>
      <c r="Q2829">
        <v>76.201760058800005</v>
      </c>
      <c r="R2829">
        <v>1524.04</v>
      </c>
      <c r="T2829" s="13">
        <v>0</v>
      </c>
      <c r="U2829" s="13">
        <v>-93.73</v>
      </c>
      <c r="V2829" s="13">
        <v>73.599999999999994</v>
      </c>
      <c r="W2829" s="13">
        <v>1381.45</v>
      </c>
      <c r="X2829" s="13">
        <v>48.859999999999992</v>
      </c>
      <c r="Y2829" s="13">
        <v>1524.04</v>
      </c>
      <c r="Z2829" s="37">
        <f t="shared" si="66"/>
        <v>1524.04</v>
      </c>
      <c r="AB2829" s="7"/>
    </row>
    <row r="2830" spans="1:28" x14ac:dyDescent="0.25">
      <c r="A2830" t="s">
        <v>2164</v>
      </c>
      <c r="B2830">
        <v>210587</v>
      </c>
      <c r="C2830" t="s">
        <v>12795</v>
      </c>
      <c r="D2830" s="6">
        <v>44637</v>
      </c>
      <c r="E2830" t="s">
        <v>123</v>
      </c>
      <c r="F2830">
        <v>79</v>
      </c>
      <c r="G2830">
        <v>-3.8</v>
      </c>
      <c r="H2830">
        <v>75.2</v>
      </c>
      <c r="I2830" t="s">
        <v>13185</v>
      </c>
      <c r="J2830" t="s">
        <v>13186</v>
      </c>
      <c r="K2830" t="s">
        <v>13187</v>
      </c>
      <c r="L2830" t="s">
        <v>5663</v>
      </c>
      <c r="M2830" t="s">
        <v>5663</v>
      </c>
      <c r="N2830" t="s">
        <v>5663</v>
      </c>
      <c r="O2830" t="s">
        <v>5663</v>
      </c>
      <c r="P2830" t="s">
        <v>5663</v>
      </c>
      <c r="Q2830">
        <v>75.939014730699995</v>
      </c>
      <c r="R2830">
        <v>7517.96</v>
      </c>
      <c r="T2830" s="13">
        <v>1518.78</v>
      </c>
      <c r="U2830" s="13">
        <v>-288.57</v>
      </c>
      <c r="V2830" s="13">
        <v>73.41</v>
      </c>
      <c r="W2830" s="13">
        <v>5520.54</v>
      </c>
      <c r="X2830" s="13">
        <v>190.07</v>
      </c>
      <c r="Y2830" s="13">
        <v>7517.96</v>
      </c>
      <c r="Z2830" s="37">
        <f t="shared" si="66"/>
        <v>7517.9599999999991</v>
      </c>
      <c r="AB2830" s="7"/>
    </row>
    <row r="2831" spans="1:28" x14ac:dyDescent="0.25">
      <c r="A2831" t="s">
        <v>2164</v>
      </c>
      <c r="B2831">
        <v>210588</v>
      </c>
      <c r="C2831" t="s">
        <v>12796</v>
      </c>
      <c r="D2831" s="6">
        <v>44637</v>
      </c>
      <c r="E2831" t="s">
        <v>123</v>
      </c>
      <c r="F2831">
        <v>99</v>
      </c>
      <c r="G2831">
        <v>-4.67</v>
      </c>
      <c r="H2831">
        <v>94.33</v>
      </c>
      <c r="I2831" t="s">
        <v>13188</v>
      </c>
      <c r="J2831" t="s">
        <v>13189</v>
      </c>
      <c r="K2831" t="s">
        <v>13190</v>
      </c>
      <c r="L2831" t="s">
        <v>5663</v>
      </c>
      <c r="M2831" t="s">
        <v>5663</v>
      </c>
      <c r="N2831" t="s">
        <v>5663</v>
      </c>
      <c r="O2831" t="s">
        <v>5663</v>
      </c>
      <c r="P2831" t="s">
        <v>5663</v>
      </c>
      <c r="Q2831">
        <v>75.939014730699995</v>
      </c>
      <c r="R2831">
        <v>7517.96</v>
      </c>
      <c r="T2831" s="13">
        <v>0</v>
      </c>
      <c r="U2831" s="13">
        <v>-354.64</v>
      </c>
      <c r="V2831" s="13">
        <v>73.41</v>
      </c>
      <c r="W2831" s="13">
        <v>6924.9</v>
      </c>
      <c r="X2831" s="13">
        <v>238.41999999999979</v>
      </c>
      <c r="Y2831" s="13">
        <v>7517.96</v>
      </c>
      <c r="Z2831" s="37">
        <f t="shared" si="66"/>
        <v>7517.96</v>
      </c>
      <c r="AB2831" s="7"/>
    </row>
    <row r="2832" spans="1:28" x14ac:dyDescent="0.25">
      <c r="A2832" t="s">
        <v>2164</v>
      </c>
      <c r="B2832">
        <v>210589</v>
      </c>
      <c r="C2832" t="s">
        <v>12797</v>
      </c>
      <c r="D2832" s="6">
        <v>44637</v>
      </c>
      <c r="E2832" t="s">
        <v>123</v>
      </c>
      <c r="F2832">
        <v>49</v>
      </c>
      <c r="G2832">
        <v>-2.4900000000000002</v>
      </c>
      <c r="H2832">
        <v>46.51</v>
      </c>
      <c r="I2832" t="s">
        <v>13191</v>
      </c>
      <c r="J2832" t="s">
        <v>13192</v>
      </c>
      <c r="K2832" t="s">
        <v>13193</v>
      </c>
      <c r="L2832" t="s">
        <v>5663</v>
      </c>
      <c r="M2832" t="s">
        <v>5663</v>
      </c>
      <c r="N2832" t="s">
        <v>5663</v>
      </c>
      <c r="O2832" t="s">
        <v>5663</v>
      </c>
      <c r="P2832" t="s">
        <v>5663</v>
      </c>
      <c r="Q2832">
        <v>75.939014730699995</v>
      </c>
      <c r="R2832">
        <v>3721.01</v>
      </c>
      <c r="T2832" s="13">
        <v>0</v>
      </c>
      <c r="U2832" s="13">
        <v>-189.09</v>
      </c>
      <c r="V2832" s="13">
        <v>73.41</v>
      </c>
      <c r="W2832" s="13">
        <v>3414.37</v>
      </c>
      <c r="X2832" s="13">
        <v>117.55000000000024</v>
      </c>
      <c r="Y2832" s="13">
        <v>3721.01</v>
      </c>
      <c r="Z2832" s="37">
        <f t="shared" si="66"/>
        <v>3721.01</v>
      </c>
      <c r="AB2832" s="7"/>
    </row>
    <row r="2833" spans="1:28" x14ac:dyDescent="0.25">
      <c r="A2833" t="s">
        <v>2164</v>
      </c>
      <c r="B2833">
        <v>210590</v>
      </c>
      <c r="C2833" t="s">
        <v>12798</v>
      </c>
      <c r="D2833" s="6">
        <v>44637</v>
      </c>
      <c r="E2833" t="s">
        <v>123</v>
      </c>
      <c r="F2833">
        <v>20</v>
      </c>
      <c r="G2833">
        <v>-1.23</v>
      </c>
      <c r="H2833">
        <v>18.77</v>
      </c>
      <c r="I2833" t="s">
        <v>13194</v>
      </c>
      <c r="J2833" t="s">
        <v>13195</v>
      </c>
      <c r="K2833" t="s">
        <v>13196</v>
      </c>
      <c r="L2833" t="s">
        <v>5663</v>
      </c>
      <c r="M2833" t="s">
        <v>5663</v>
      </c>
      <c r="N2833" t="s">
        <v>5663</v>
      </c>
      <c r="O2833" t="s">
        <v>5663</v>
      </c>
      <c r="P2833" t="s">
        <v>5663</v>
      </c>
      <c r="Q2833">
        <v>75.939014730699995</v>
      </c>
      <c r="R2833">
        <v>1518.78</v>
      </c>
      <c r="T2833" s="13">
        <v>0</v>
      </c>
      <c r="U2833" s="13">
        <v>-93.4</v>
      </c>
      <c r="V2833" s="13">
        <v>73.41</v>
      </c>
      <c r="W2833" s="13">
        <v>1377.93</v>
      </c>
      <c r="X2833" s="13">
        <v>47.45</v>
      </c>
      <c r="Y2833" s="13">
        <v>1518.78</v>
      </c>
      <c r="Z2833" s="37">
        <f t="shared" si="66"/>
        <v>1518.7800000000002</v>
      </c>
      <c r="AB2833" s="7"/>
    </row>
    <row r="2834" spans="1:28" x14ac:dyDescent="0.25">
      <c r="A2834" t="s">
        <v>2164</v>
      </c>
      <c r="B2834">
        <v>210591</v>
      </c>
      <c r="C2834" t="s">
        <v>12799</v>
      </c>
      <c r="D2834" s="6">
        <v>44637</v>
      </c>
      <c r="E2834" t="s">
        <v>123</v>
      </c>
      <c r="F2834">
        <v>79</v>
      </c>
      <c r="G2834">
        <v>-3.8</v>
      </c>
      <c r="H2834">
        <v>75.2</v>
      </c>
      <c r="I2834" t="s">
        <v>13197</v>
      </c>
      <c r="J2834" t="s">
        <v>13198</v>
      </c>
      <c r="K2834" t="s">
        <v>13199</v>
      </c>
      <c r="L2834" t="s">
        <v>5663</v>
      </c>
      <c r="M2834" t="s">
        <v>5663</v>
      </c>
      <c r="N2834" t="s">
        <v>5663</v>
      </c>
      <c r="O2834" t="s">
        <v>5663</v>
      </c>
      <c r="P2834" t="s">
        <v>5663</v>
      </c>
      <c r="Q2834">
        <v>75.939014730699995</v>
      </c>
      <c r="R2834">
        <v>7517.96</v>
      </c>
      <c r="T2834" s="13">
        <v>1518.78</v>
      </c>
      <c r="U2834" s="13">
        <v>-288.57</v>
      </c>
      <c r="V2834" s="13">
        <v>73.41</v>
      </c>
      <c r="W2834" s="13">
        <v>5520.54</v>
      </c>
      <c r="X2834" s="13">
        <v>190.07</v>
      </c>
      <c r="Y2834" s="13">
        <v>7517.96</v>
      </c>
      <c r="Z2834" s="37">
        <f t="shared" si="66"/>
        <v>7517.9599999999991</v>
      </c>
      <c r="AB2834" s="7"/>
    </row>
    <row r="2835" spans="1:28" x14ac:dyDescent="0.25">
      <c r="A2835" t="s">
        <v>2164</v>
      </c>
      <c r="B2835">
        <v>210569</v>
      </c>
      <c r="C2835" t="s">
        <v>12800</v>
      </c>
      <c r="D2835" s="6">
        <v>44637</v>
      </c>
      <c r="E2835" t="s">
        <v>123</v>
      </c>
      <c r="F2835">
        <v>20</v>
      </c>
      <c r="G2835">
        <v>-1.23</v>
      </c>
      <c r="H2835">
        <v>18.77</v>
      </c>
      <c r="I2835" t="s">
        <v>13200</v>
      </c>
      <c r="J2835" t="s">
        <v>13201</v>
      </c>
      <c r="K2835" t="s">
        <v>13202</v>
      </c>
      <c r="L2835" t="s">
        <v>5663</v>
      </c>
      <c r="M2835" t="s">
        <v>5663</v>
      </c>
      <c r="N2835" t="s">
        <v>5663</v>
      </c>
      <c r="O2835" t="s">
        <v>5663</v>
      </c>
      <c r="P2835" t="s">
        <v>5663</v>
      </c>
      <c r="Q2835">
        <v>75.939014730699995</v>
      </c>
      <c r="R2835">
        <v>1518.78</v>
      </c>
      <c r="T2835" s="13">
        <v>0</v>
      </c>
      <c r="U2835" s="13">
        <v>-93.4</v>
      </c>
      <c r="V2835" s="13">
        <v>73.41</v>
      </c>
      <c r="W2835" s="13">
        <v>1377.93</v>
      </c>
      <c r="X2835" s="13">
        <v>47.45</v>
      </c>
      <c r="Y2835" s="13">
        <v>1518.78</v>
      </c>
      <c r="Z2835" s="37">
        <f t="shared" si="66"/>
        <v>1518.7800000000002</v>
      </c>
      <c r="AB2835" s="7"/>
    </row>
    <row r="2836" spans="1:28" x14ac:dyDescent="0.25">
      <c r="A2836" t="s">
        <v>2164</v>
      </c>
      <c r="B2836">
        <v>210592</v>
      </c>
      <c r="C2836" t="s">
        <v>12801</v>
      </c>
      <c r="D2836" s="6">
        <v>44637</v>
      </c>
      <c r="E2836" t="s">
        <v>123</v>
      </c>
      <c r="F2836">
        <v>40</v>
      </c>
      <c r="G2836">
        <v>-2.1</v>
      </c>
      <c r="H2836">
        <v>37.9</v>
      </c>
      <c r="I2836" t="s">
        <v>13203</v>
      </c>
      <c r="J2836" t="s">
        <v>13204</v>
      </c>
      <c r="K2836" t="s">
        <v>13205</v>
      </c>
      <c r="L2836" t="s">
        <v>5663</v>
      </c>
      <c r="M2836" t="s">
        <v>5663</v>
      </c>
      <c r="N2836" t="s">
        <v>5663</v>
      </c>
      <c r="O2836" t="s">
        <v>5663</v>
      </c>
      <c r="P2836" t="s">
        <v>5663</v>
      </c>
      <c r="Q2836">
        <v>75.939014730699995</v>
      </c>
      <c r="R2836">
        <v>3037.56</v>
      </c>
      <c r="T2836" s="13">
        <v>0</v>
      </c>
      <c r="U2836" s="13">
        <v>-159.47</v>
      </c>
      <c r="V2836" s="13">
        <v>73.41</v>
      </c>
      <c r="W2836" s="13">
        <v>2782.29</v>
      </c>
      <c r="X2836" s="13">
        <v>95.8</v>
      </c>
      <c r="Y2836" s="13">
        <v>3037.56</v>
      </c>
      <c r="Z2836" s="37">
        <f t="shared" si="66"/>
        <v>3037.56</v>
      </c>
      <c r="AB2836" s="7"/>
    </row>
    <row r="2837" spans="1:28" x14ac:dyDescent="0.25">
      <c r="A2837" t="s">
        <v>2164</v>
      </c>
      <c r="B2837">
        <v>210593</v>
      </c>
      <c r="C2837" t="s">
        <v>12802</v>
      </c>
      <c r="D2837" s="6">
        <v>44638</v>
      </c>
      <c r="E2837" t="s">
        <v>123</v>
      </c>
      <c r="F2837">
        <v>20</v>
      </c>
      <c r="G2837">
        <v>-1.23</v>
      </c>
      <c r="H2837">
        <v>18.77</v>
      </c>
      <c r="I2837" t="s">
        <v>13206</v>
      </c>
      <c r="J2837" t="s">
        <v>13207</v>
      </c>
      <c r="K2837" t="s">
        <v>13208</v>
      </c>
      <c r="L2837" t="s">
        <v>5663</v>
      </c>
      <c r="M2837" t="s">
        <v>5663</v>
      </c>
      <c r="N2837" t="s">
        <v>5663</v>
      </c>
      <c r="O2837" t="s">
        <v>5663</v>
      </c>
      <c r="P2837" t="s">
        <v>5663</v>
      </c>
      <c r="Q2837">
        <v>76.064458419800005</v>
      </c>
      <c r="R2837">
        <v>1521.29</v>
      </c>
      <c r="T2837" s="13">
        <v>0</v>
      </c>
      <c r="U2837" s="13">
        <v>-93.56</v>
      </c>
      <c r="V2837" s="13">
        <v>73.319999999999993</v>
      </c>
      <c r="W2837" s="13">
        <v>1376.2</v>
      </c>
      <c r="X2837" s="13">
        <v>51.53</v>
      </c>
      <c r="Y2837" s="13">
        <v>1521.29</v>
      </c>
      <c r="Z2837" s="37">
        <f t="shared" si="66"/>
        <v>1521.29</v>
      </c>
      <c r="AB2837" s="7"/>
    </row>
    <row r="2838" spans="1:28" x14ac:dyDescent="0.25">
      <c r="A2838" t="s">
        <v>2164</v>
      </c>
      <c r="B2838">
        <v>210594</v>
      </c>
      <c r="C2838" t="s">
        <v>12803</v>
      </c>
      <c r="D2838" s="6">
        <v>44638</v>
      </c>
      <c r="E2838" t="s">
        <v>123</v>
      </c>
      <c r="F2838">
        <v>79</v>
      </c>
      <c r="G2838">
        <v>-3.8</v>
      </c>
      <c r="H2838">
        <v>75.2</v>
      </c>
      <c r="I2838" t="s">
        <v>13209</v>
      </c>
      <c r="J2838" t="s">
        <v>13210</v>
      </c>
      <c r="K2838" t="s">
        <v>13211</v>
      </c>
      <c r="L2838" t="s">
        <v>5663</v>
      </c>
      <c r="M2838" t="s">
        <v>5663</v>
      </c>
      <c r="N2838" t="s">
        <v>5663</v>
      </c>
      <c r="O2838" t="s">
        <v>5663</v>
      </c>
      <c r="P2838" t="s">
        <v>5663</v>
      </c>
      <c r="Q2838">
        <v>76.064458419800005</v>
      </c>
      <c r="R2838">
        <v>7530.38</v>
      </c>
      <c r="T2838" s="13">
        <v>1521.29</v>
      </c>
      <c r="U2838" s="13">
        <v>-289.04000000000002</v>
      </c>
      <c r="V2838" s="13">
        <v>73.319999999999993</v>
      </c>
      <c r="W2838" s="13">
        <v>5513.61</v>
      </c>
      <c r="X2838" s="13">
        <v>206.44</v>
      </c>
      <c r="Y2838" s="13">
        <v>7530.38</v>
      </c>
      <c r="Z2838" s="37">
        <f t="shared" si="66"/>
        <v>7530.3799999999992</v>
      </c>
      <c r="AB2838" s="7"/>
    </row>
    <row r="2839" spans="1:28" x14ac:dyDescent="0.25">
      <c r="A2839" t="s">
        <v>2164</v>
      </c>
      <c r="B2839">
        <v>210595</v>
      </c>
      <c r="C2839" t="s">
        <v>12804</v>
      </c>
      <c r="D2839" s="6">
        <v>44638</v>
      </c>
      <c r="E2839" t="s">
        <v>123</v>
      </c>
      <c r="F2839">
        <v>79</v>
      </c>
      <c r="G2839">
        <v>-3.8</v>
      </c>
      <c r="H2839">
        <v>75.2</v>
      </c>
      <c r="I2839" t="s">
        <v>13212</v>
      </c>
      <c r="J2839" t="s">
        <v>13213</v>
      </c>
      <c r="K2839" t="s">
        <v>13214</v>
      </c>
      <c r="L2839" t="s">
        <v>5663</v>
      </c>
      <c r="M2839" t="s">
        <v>5663</v>
      </c>
      <c r="N2839" t="s">
        <v>5663</v>
      </c>
      <c r="O2839" t="s">
        <v>5663</v>
      </c>
      <c r="P2839" t="s">
        <v>5663</v>
      </c>
      <c r="Q2839">
        <v>76.064458419800005</v>
      </c>
      <c r="R2839">
        <v>7530.38</v>
      </c>
      <c r="T2839" s="13">
        <v>1521.29</v>
      </c>
      <c r="U2839" s="13">
        <v>-289.04000000000002</v>
      </c>
      <c r="V2839" s="13">
        <v>73.319999999999993</v>
      </c>
      <c r="W2839" s="13">
        <v>5513.61</v>
      </c>
      <c r="X2839" s="13">
        <v>206.44</v>
      </c>
      <c r="Y2839" s="13">
        <v>7530.38</v>
      </c>
      <c r="Z2839" s="37">
        <f t="shared" si="66"/>
        <v>7530.3799999999992</v>
      </c>
      <c r="AB2839" s="7"/>
    </row>
    <row r="2840" spans="1:28" x14ac:dyDescent="0.25">
      <c r="A2840" t="s">
        <v>2164</v>
      </c>
      <c r="B2840">
        <v>210596</v>
      </c>
      <c r="C2840" t="s">
        <v>12805</v>
      </c>
      <c r="D2840" s="6">
        <v>44638</v>
      </c>
      <c r="E2840" t="s">
        <v>123</v>
      </c>
      <c r="F2840">
        <v>79</v>
      </c>
      <c r="G2840">
        <v>-3.8</v>
      </c>
      <c r="H2840">
        <v>75.2</v>
      </c>
      <c r="I2840" t="s">
        <v>13215</v>
      </c>
      <c r="J2840" t="s">
        <v>13216</v>
      </c>
      <c r="K2840" t="s">
        <v>13217</v>
      </c>
      <c r="L2840" t="s">
        <v>5663</v>
      </c>
      <c r="M2840" t="s">
        <v>5663</v>
      </c>
      <c r="N2840" t="s">
        <v>5663</v>
      </c>
      <c r="O2840" t="s">
        <v>5663</v>
      </c>
      <c r="P2840" t="s">
        <v>5663</v>
      </c>
      <c r="Q2840">
        <v>76.064458419800005</v>
      </c>
      <c r="R2840">
        <v>7530.38</v>
      </c>
      <c r="T2840" s="13">
        <v>1521.29</v>
      </c>
      <c r="U2840" s="13">
        <v>-289.04000000000002</v>
      </c>
      <c r="V2840" s="13">
        <v>73.319999999999993</v>
      </c>
      <c r="W2840" s="13">
        <v>5513.61</v>
      </c>
      <c r="X2840" s="13">
        <v>206.44</v>
      </c>
      <c r="Y2840" s="13">
        <v>7530.38</v>
      </c>
      <c r="Z2840" s="37">
        <f t="shared" si="66"/>
        <v>7530.3799999999992</v>
      </c>
      <c r="AB2840" s="7"/>
    </row>
    <row r="2841" spans="1:28" x14ac:dyDescent="0.25">
      <c r="A2841" t="s">
        <v>2164</v>
      </c>
      <c r="B2841">
        <v>210597</v>
      </c>
      <c r="C2841" t="s">
        <v>12806</v>
      </c>
      <c r="D2841" s="6">
        <v>44638</v>
      </c>
      <c r="E2841" t="s">
        <v>123</v>
      </c>
      <c r="F2841">
        <v>40</v>
      </c>
      <c r="G2841">
        <v>-2.1</v>
      </c>
      <c r="H2841">
        <v>37.9</v>
      </c>
      <c r="I2841" t="s">
        <v>13218</v>
      </c>
      <c r="J2841" t="s">
        <v>13219</v>
      </c>
      <c r="K2841" t="s">
        <v>13220</v>
      </c>
      <c r="L2841" t="s">
        <v>5663</v>
      </c>
      <c r="M2841" t="s">
        <v>5663</v>
      </c>
      <c r="N2841" t="s">
        <v>5663</v>
      </c>
      <c r="O2841" t="s">
        <v>5663</v>
      </c>
      <c r="P2841" t="s">
        <v>5663</v>
      </c>
      <c r="Q2841">
        <v>76.064458419800005</v>
      </c>
      <c r="R2841">
        <v>3042.58</v>
      </c>
      <c r="T2841" s="13">
        <v>0</v>
      </c>
      <c r="U2841" s="13">
        <v>-159.74</v>
      </c>
      <c r="V2841" s="13">
        <v>73.319999999999993</v>
      </c>
      <c r="W2841" s="13">
        <v>2778.8</v>
      </c>
      <c r="X2841" s="13">
        <v>104.04</v>
      </c>
      <c r="Y2841" s="13">
        <v>3042.58</v>
      </c>
      <c r="Z2841" s="37">
        <f t="shared" si="66"/>
        <v>3042.58</v>
      </c>
      <c r="AB2841" s="7"/>
    </row>
    <row r="2842" spans="1:28" x14ac:dyDescent="0.25">
      <c r="A2842" t="s">
        <v>2164</v>
      </c>
      <c r="B2842">
        <v>210598</v>
      </c>
      <c r="C2842" t="s">
        <v>12807</v>
      </c>
      <c r="D2842" s="6">
        <v>44638</v>
      </c>
      <c r="E2842" t="s">
        <v>123</v>
      </c>
      <c r="F2842">
        <v>49</v>
      </c>
      <c r="G2842">
        <v>-2.4900000000000002</v>
      </c>
      <c r="H2842">
        <v>46.51</v>
      </c>
      <c r="I2842" t="s">
        <v>13221</v>
      </c>
      <c r="J2842" t="s">
        <v>13222</v>
      </c>
      <c r="K2842" t="s">
        <v>13223</v>
      </c>
      <c r="L2842" t="s">
        <v>5663</v>
      </c>
      <c r="M2842" t="s">
        <v>5663</v>
      </c>
      <c r="N2842" t="s">
        <v>5663</v>
      </c>
      <c r="O2842" t="s">
        <v>5663</v>
      </c>
      <c r="P2842" t="s">
        <v>5663</v>
      </c>
      <c r="Q2842">
        <v>76.064458419800005</v>
      </c>
      <c r="R2842">
        <v>3727.16</v>
      </c>
      <c r="T2842" s="13">
        <v>0</v>
      </c>
      <c r="U2842" s="13">
        <v>-189.4</v>
      </c>
      <c r="V2842" s="13">
        <v>73.319999999999993</v>
      </c>
      <c r="W2842" s="13">
        <v>3410.08</v>
      </c>
      <c r="X2842" s="13">
        <v>127.68</v>
      </c>
      <c r="Y2842" s="13">
        <v>3727.16</v>
      </c>
      <c r="Z2842" s="37">
        <f t="shared" si="66"/>
        <v>3727.16</v>
      </c>
      <c r="AB2842" s="7"/>
    </row>
    <row r="2843" spans="1:28" x14ac:dyDescent="0.25">
      <c r="A2843" t="s">
        <v>2164</v>
      </c>
      <c r="B2843">
        <v>210599</v>
      </c>
      <c r="C2843" t="s">
        <v>12808</v>
      </c>
      <c r="D2843" s="6">
        <v>44638</v>
      </c>
      <c r="E2843" t="s">
        <v>123</v>
      </c>
      <c r="F2843">
        <v>20</v>
      </c>
      <c r="G2843">
        <v>-1.23</v>
      </c>
      <c r="H2843">
        <v>18.77</v>
      </c>
      <c r="I2843" t="s">
        <v>13224</v>
      </c>
      <c r="J2843" t="s">
        <v>13225</v>
      </c>
      <c r="K2843" t="s">
        <v>13226</v>
      </c>
      <c r="L2843" t="s">
        <v>5663</v>
      </c>
      <c r="M2843" t="s">
        <v>5663</v>
      </c>
      <c r="N2843" t="s">
        <v>5663</v>
      </c>
      <c r="O2843" t="s">
        <v>5663</v>
      </c>
      <c r="P2843" t="s">
        <v>5663</v>
      </c>
      <c r="Q2843">
        <v>76.064458419800005</v>
      </c>
      <c r="R2843">
        <v>1521.29</v>
      </c>
      <c r="T2843" s="13">
        <v>0</v>
      </c>
      <c r="U2843" s="13">
        <v>-93.56</v>
      </c>
      <c r="V2843" s="13">
        <v>73.319999999999993</v>
      </c>
      <c r="W2843" s="13">
        <v>1376.2</v>
      </c>
      <c r="X2843" s="13">
        <v>51.53</v>
      </c>
      <c r="Y2843" s="13">
        <v>1521.29</v>
      </c>
      <c r="Z2843" s="37">
        <f t="shared" si="66"/>
        <v>1521.29</v>
      </c>
      <c r="AB2843" s="7"/>
    </row>
    <row r="2844" spans="1:28" x14ac:dyDescent="0.25">
      <c r="A2844" t="s">
        <v>2164</v>
      </c>
      <c r="B2844">
        <v>210601</v>
      </c>
      <c r="C2844" t="s">
        <v>12809</v>
      </c>
      <c r="D2844" s="6">
        <v>44638</v>
      </c>
      <c r="E2844" t="s">
        <v>123</v>
      </c>
      <c r="F2844">
        <v>79</v>
      </c>
      <c r="G2844">
        <v>-3.8</v>
      </c>
      <c r="H2844">
        <v>75.2</v>
      </c>
      <c r="I2844" t="s">
        <v>13227</v>
      </c>
      <c r="J2844" t="s">
        <v>13228</v>
      </c>
      <c r="K2844" t="s">
        <v>13229</v>
      </c>
      <c r="L2844" t="s">
        <v>5663</v>
      </c>
      <c r="M2844" t="s">
        <v>5663</v>
      </c>
      <c r="N2844" t="s">
        <v>5663</v>
      </c>
      <c r="O2844" t="s">
        <v>5663</v>
      </c>
      <c r="P2844" t="s">
        <v>5663</v>
      </c>
      <c r="Q2844">
        <v>76.064458419800005</v>
      </c>
      <c r="R2844">
        <v>7530.38</v>
      </c>
      <c r="T2844" s="13">
        <v>1521.29</v>
      </c>
      <c r="U2844" s="13">
        <v>-289.04000000000002</v>
      </c>
      <c r="V2844" s="13">
        <v>73.319999999999993</v>
      </c>
      <c r="W2844" s="13">
        <v>5513.61</v>
      </c>
      <c r="X2844" s="13">
        <v>206.44</v>
      </c>
      <c r="Y2844" s="13">
        <v>7530.38</v>
      </c>
      <c r="Z2844" s="37">
        <f t="shared" si="66"/>
        <v>7530.3799999999992</v>
      </c>
      <c r="AB2844" s="7"/>
    </row>
    <row r="2845" spans="1:28" x14ac:dyDescent="0.25">
      <c r="A2845" t="s">
        <v>2164</v>
      </c>
      <c r="B2845">
        <v>210602</v>
      </c>
      <c r="C2845" t="s">
        <v>12810</v>
      </c>
      <c r="D2845" s="6">
        <v>44639</v>
      </c>
      <c r="E2845" t="s">
        <v>123</v>
      </c>
      <c r="F2845">
        <v>48</v>
      </c>
      <c r="G2845">
        <v>-2.4500000000000002</v>
      </c>
      <c r="H2845">
        <v>45.55</v>
      </c>
      <c r="I2845" t="s">
        <v>13230</v>
      </c>
      <c r="J2845" t="s">
        <v>13231</v>
      </c>
      <c r="K2845" t="s">
        <v>13232</v>
      </c>
      <c r="L2845" t="s">
        <v>5663</v>
      </c>
      <c r="M2845" t="s">
        <v>5663</v>
      </c>
      <c r="N2845" t="s">
        <v>5663</v>
      </c>
      <c r="O2845" t="s">
        <v>5663</v>
      </c>
      <c r="P2845" t="s">
        <v>5663</v>
      </c>
      <c r="Q2845">
        <v>76.032211703599998</v>
      </c>
      <c r="R2845">
        <v>4561.93</v>
      </c>
      <c r="T2845" s="13">
        <v>912.39</v>
      </c>
      <c r="U2845" s="13">
        <v>-186.28</v>
      </c>
      <c r="V2845" s="13">
        <v>73.319999999999993</v>
      </c>
      <c r="W2845" s="13">
        <v>3339.66</v>
      </c>
      <c r="X2845" s="13">
        <v>123.59999999999978</v>
      </c>
      <c r="Y2845" s="13">
        <v>4561.93</v>
      </c>
      <c r="Z2845" s="37">
        <f t="shared" si="66"/>
        <v>4561.93</v>
      </c>
      <c r="AB2845" s="7"/>
    </row>
    <row r="2846" spans="1:28" x14ac:dyDescent="0.25">
      <c r="A2846" t="s">
        <v>2164</v>
      </c>
      <c r="B2846">
        <v>210603</v>
      </c>
      <c r="C2846" t="s">
        <v>12811</v>
      </c>
      <c r="D2846" s="6">
        <v>44639</v>
      </c>
      <c r="E2846" t="s">
        <v>123</v>
      </c>
      <c r="F2846">
        <v>89</v>
      </c>
      <c r="G2846">
        <v>-4.24</v>
      </c>
      <c r="H2846">
        <v>84.76</v>
      </c>
      <c r="I2846" t="s">
        <v>13233</v>
      </c>
      <c r="J2846" t="s">
        <v>13234</v>
      </c>
      <c r="K2846" t="s">
        <v>13235</v>
      </c>
      <c r="L2846" t="s">
        <v>5663</v>
      </c>
      <c r="M2846" t="s">
        <v>5663</v>
      </c>
      <c r="N2846" t="s">
        <v>5663</v>
      </c>
      <c r="O2846" t="s">
        <v>5663</v>
      </c>
      <c r="P2846" t="s">
        <v>5663</v>
      </c>
      <c r="Q2846">
        <v>76.032211703599998</v>
      </c>
      <c r="R2846">
        <v>6766.87</v>
      </c>
      <c r="T2846" s="13">
        <v>0</v>
      </c>
      <c r="U2846" s="13">
        <v>-322.38</v>
      </c>
      <c r="V2846" s="13">
        <v>73.319999999999993</v>
      </c>
      <c r="W2846" s="13">
        <v>6214.47</v>
      </c>
      <c r="X2846" s="13">
        <v>230.02</v>
      </c>
      <c r="Y2846" s="13">
        <v>6766.87</v>
      </c>
      <c r="Z2846" s="37">
        <f t="shared" si="66"/>
        <v>6766.8700000000008</v>
      </c>
      <c r="AB2846" s="7"/>
    </row>
    <row r="2847" spans="1:28" x14ac:dyDescent="0.25">
      <c r="A2847" t="s">
        <v>2164</v>
      </c>
      <c r="B2847">
        <v>210604</v>
      </c>
      <c r="C2847" t="s">
        <v>12812</v>
      </c>
      <c r="D2847" s="6">
        <v>44639</v>
      </c>
      <c r="E2847" t="s">
        <v>123</v>
      </c>
      <c r="F2847">
        <v>99</v>
      </c>
      <c r="G2847">
        <v>-4.67</v>
      </c>
      <c r="H2847">
        <v>94.33</v>
      </c>
      <c r="I2847" t="s">
        <v>13236</v>
      </c>
      <c r="J2847" t="s">
        <v>13237</v>
      </c>
      <c r="K2847" t="s">
        <v>13238</v>
      </c>
      <c r="L2847" t="s">
        <v>5663</v>
      </c>
      <c r="M2847" t="s">
        <v>5663</v>
      </c>
      <c r="N2847" t="s">
        <v>5663</v>
      </c>
      <c r="O2847" t="s">
        <v>5663</v>
      </c>
      <c r="P2847" t="s">
        <v>5663</v>
      </c>
      <c r="Q2847">
        <v>76.032211703599998</v>
      </c>
      <c r="R2847">
        <v>7527.19</v>
      </c>
      <c r="T2847" s="13">
        <v>0</v>
      </c>
      <c r="U2847" s="13">
        <v>-355.07</v>
      </c>
      <c r="V2847" s="13">
        <v>73.319999999999993</v>
      </c>
      <c r="W2847" s="13">
        <v>6916.13</v>
      </c>
      <c r="X2847" s="13">
        <v>255.99</v>
      </c>
      <c r="Y2847" s="13">
        <v>7527.19</v>
      </c>
      <c r="Z2847" s="37">
        <f t="shared" si="66"/>
        <v>7527.19</v>
      </c>
      <c r="AB2847" s="7"/>
    </row>
    <row r="2848" spans="1:28" x14ac:dyDescent="0.25">
      <c r="A2848" t="s">
        <v>2164</v>
      </c>
      <c r="B2848">
        <v>210608</v>
      </c>
      <c r="C2848" t="s">
        <v>12813</v>
      </c>
      <c r="D2848" s="6">
        <v>44639</v>
      </c>
      <c r="E2848" t="s">
        <v>123</v>
      </c>
      <c r="F2848">
        <v>40</v>
      </c>
      <c r="G2848">
        <v>-2.1</v>
      </c>
      <c r="H2848">
        <v>37.9</v>
      </c>
      <c r="I2848" t="s">
        <v>13239</v>
      </c>
      <c r="J2848" t="s">
        <v>13240</v>
      </c>
      <c r="K2848" t="s">
        <v>13241</v>
      </c>
      <c r="L2848" t="s">
        <v>5663</v>
      </c>
      <c r="M2848" t="s">
        <v>5663</v>
      </c>
      <c r="N2848" t="s">
        <v>5663</v>
      </c>
      <c r="O2848" t="s">
        <v>5663</v>
      </c>
      <c r="P2848" t="s">
        <v>5663</v>
      </c>
      <c r="Q2848">
        <v>76.032211703599998</v>
      </c>
      <c r="R2848">
        <v>3041.29</v>
      </c>
      <c r="T2848" s="13">
        <v>0</v>
      </c>
      <c r="U2848" s="13">
        <v>-159.66999999999999</v>
      </c>
      <c r="V2848" s="13">
        <v>73.319999999999993</v>
      </c>
      <c r="W2848" s="13">
        <v>2778.77</v>
      </c>
      <c r="X2848" s="13">
        <v>102.85</v>
      </c>
      <c r="Y2848" s="13">
        <v>3041.29</v>
      </c>
      <c r="Z2848" s="37">
        <f t="shared" si="66"/>
        <v>3041.29</v>
      </c>
      <c r="AB2848" s="7"/>
    </row>
    <row r="2849" spans="1:28" x14ac:dyDescent="0.25">
      <c r="A2849" t="s">
        <v>2164</v>
      </c>
      <c r="B2849">
        <v>210609</v>
      </c>
      <c r="C2849" t="s">
        <v>12814</v>
      </c>
      <c r="D2849" s="6">
        <v>44639</v>
      </c>
      <c r="E2849" t="s">
        <v>123</v>
      </c>
      <c r="F2849">
        <v>89</v>
      </c>
      <c r="G2849">
        <v>-4.24</v>
      </c>
      <c r="H2849">
        <v>84.76</v>
      </c>
      <c r="I2849" t="s">
        <v>13242</v>
      </c>
      <c r="J2849" t="s">
        <v>13243</v>
      </c>
      <c r="K2849" t="s">
        <v>13244</v>
      </c>
      <c r="L2849" t="s">
        <v>5663</v>
      </c>
      <c r="M2849" t="s">
        <v>5663</v>
      </c>
      <c r="N2849" t="s">
        <v>5663</v>
      </c>
      <c r="O2849" t="s">
        <v>5663</v>
      </c>
      <c r="P2849" t="s">
        <v>5663</v>
      </c>
      <c r="Q2849">
        <v>76.032211703599998</v>
      </c>
      <c r="R2849">
        <v>6766.87</v>
      </c>
      <c r="T2849" s="13">
        <v>0</v>
      </c>
      <c r="U2849" s="13">
        <v>-322.38</v>
      </c>
      <c r="V2849" s="13">
        <v>73.319999999999993</v>
      </c>
      <c r="W2849" s="13">
        <v>6214.47</v>
      </c>
      <c r="X2849" s="13">
        <v>230.02</v>
      </c>
      <c r="Y2849" s="13">
        <v>6766.87</v>
      </c>
      <c r="Z2849" s="37">
        <f t="shared" si="66"/>
        <v>6766.8700000000008</v>
      </c>
      <c r="AB2849" s="7"/>
    </row>
    <row r="2850" spans="1:28" x14ac:dyDescent="0.25">
      <c r="A2850" t="s">
        <v>2164</v>
      </c>
      <c r="B2850">
        <v>210610</v>
      </c>
      <c r="C2850" t="s">
        <v>12815</v>
      </c>
      <c r="D2850" s="6">
        <v>44639</v>
      </c>
      <c r="E2850" t="s">
        <v>123</v>
      </c>
      <c r="F2850">
        <v>79</v>
      </c>
      <c r="G2850">
        <v>-3.8</v>
      </c>
      <c r="H2850">
        <v>75.2</v>
      </c>
      <c r="I2850" t="s">
        <v>13245</v>
      </c>
      <c r="J2850" t="s">
        <v>13246</v>
      </c>
      <c r="K2850" t="s">
        <v>13247</v>
      </c>
      <c r="L2850" t="s">
        <v>5663</v>
      </c>
      <c r="M2850" t="s">
        <v>5663</v>
      </c>
      <c r="N2850" t="s">
        <v>5663</v>
      </c>
      <c r="O2850" t="s">
        <v>5663</v>
      </c>
      <c r="P2850" t="s">
        <v>5663</v>
      </c>
      <c r="Q2850">
        <v>76.032211703599998</v>
      </c>
      <c r="R2850">
        <v>7527.19</v>
      </c>
      <c r="T2850" s="13">
        <v>1520.64</v>
      </c>
      <c r="U2850" s="13">
        <v>-288.92</v>
      </c>
      <c r="V2850" s="13">
        <v>73.319999999999993</v>
      </c>
      <c r="W2850" s="13">
        <v>5513.55</v>
      </c>
      <c r="X2850" s="13">
        <v>204.08</v>
      </c>
      <c r="Y2850" s="13">
        <v>7527.19</v>
      </c>
      <c r="Z2850" s="37">
        <f t="shared" si="66"/>
        <v>7527.1900000000005</v>
      </c>
      <c r="AB2850" s="7"/>
    </row>
    <row r="2851" spans="1:28" x14ac:dyDescent="0.25">
      <c r="A2851" t="s">
        <v>2164</v>
      </c>
      <c r="B2851">
        <v>210611</v>
      </c>
      <c r="C2851" t="s">
        <v>12816</v>
      </c>
      <c r="D2851" s="6">
        <v>44639</v>
      </c>
      <c r="E2851" t="s">
        <v>123</v>
      </c>
      <c r="F2851">
        <v>79</v>
      </c>
      <c r="G2851">
        <v>-3.8</v>
      </c>
      <c r="H2851">
        <v>75.2</v>
      </c>
      <c r="I2851" t="s">
        <v>13248</v>
      </c>
      <c r="J2851" t="s">
        <v>13249</v>
      </c>
      <c r="K2851" t="s">
        <v>13250</v>
      </c>
      <c r="L2851" t="s">
        <v>5663</v>
      </c>
      <c r="M2851" t="s">
        <v>5663</v>
      </c>
      <c r="N2851" t="s">
        <v>5663</v>
      </c>
      <c r="O2851" t="s">
        <v>5663</v>
      </c>
      <c r="P2851" t="s">
        <v>5663</v>
      </c>
      <c r="Q2851">
        <v>76.032211703599998</v>
      </c>
      <c r="R2851">
        <v>7527.19</v>
      </c>
      <c r="T2851" s="13">
        <v>1520.64</v>
      </c>
      <c r="U2851" s="13">
        <v>-288.92</v>
      </c>
      <c r="V2851" s="13">
        <v>73.319999999999993</v>
      </c>
      <c r="W2851" s="13">
        <v>5513.55</v>
      </c>
      <c r="X2851" s="13">
        <v>204.08</v>
      </c>
      <c r="Y2851" s="13">
        <v>7527.19</v>
      </c>
      <c r="Z2851" s="37">
        <f t="shared" si="66"/>
        <v>7527.1900000000005</v>
      </c>
      <c r="AB2851" s="7"/>
    </row>
    <row r="2852" spans="1:28" x14ac:dyDescent="0.25">
      <c r="A2852" t="s">
        <v>2164</v>
      </c>
      <c r="B2852">
        <v>210613</v>
      </c>
      <c r="C2852" t="s">
        <v>12817</v>
      </c>
      <c r="D2852" s="6">
        <v>44640</v>
      </c>
      <c r="E2852" t="s">
        <v>123</v>
      </c>
      <c r="F2852">
        <v>79</v>
      </c>
      <c r="G2852">
        <v>-3.8</v>
      </c>
      <c r="H2852">
        <v>75.2</v>
      </c>
      <c r="I2852" t="s">
        <v>13251</v>
      </c>
      <c r="J2852" t="s">
        <v>13252</v>
      </c>
      <c r="K2852" t="s">
        <v>13253</v>
      </c>
      <c r="L2852" t="s">
        <v>5663</v>
      </c>
      <c r="M2852" t="s">
        <v>5663</v>
      </c>
      <c r="N2852" t="s">
        <v>5663</v>
      </c>
      <c r="O2852" t="s">
        <v>5663</v>
      </c>
      <c r="P2852" t="s">
        <v>5663</v>
      </c>
      <c r="Q2852">
        <v>75.971211863600004</v>
      </c>
      <c r="R2852">
        <v>7521.15</v>
      </c>
      <c r="T2852" s="13">
        <v>1519.42</v>
      </c>
      <c r="U2852" s="13">
        <v>-288.69</v>
      </c>
      <c r="V2852" s="13">
        <v>73.319999999999993</v>
      </c>
      <c r="W2852" s="13">
        <v>5513.57</v>
      </c>
      <c r="X2852" s="13">
        <v>199.47000000000023</v>
      </c>
      <c r="Y2852" s="13">
        <v>7521.15</v>
      </c>
      <c r="Z2852" s="37">
        <f t="shared" si="66"/>
        <v>7521.15</v>
      </c>
      <c r="AB2852" s="7"/>
    </row>
    <row r="2853" spans="1:28" x14ac:dyDescent="0.25">
      <c r="A2853" t="s">
        <v>2164</v>
      </c>
      <c r="B2853">
        <v>210614</v>
      </c>
      <c r="C2853" t="s">
        <v>12818</v>
      </c>
      <c r="D2853" s="6">
        <v>44640</v>
      </c>
      <c r="E2853" t="s">
        <v>123</v>
      </c>
      <c r="F2853">
        <v>20</v>
      </c>
      <c r="G2853">
        <v>-1.23</v>
      </c>
      <c r="H2853">
        <v>18.77</v>
      </c>
      <c r="I2853" t="s">
        <v>13254</v>
      </c>
      <c r="J2853" t="s">
        <v>13255</v>
      </c>
      <c r="K2853" t="s">
        <v>13256</v>
      </c>
      <c r="L2853" t="s">
        <v>5663</v>
      </c>
      <c r="M2853" t="s">
        <v>5663</v>
      </c>
      <c r="N2853" t="s">
        <v>5663</v>
      </c>
      <c r="O2853" t="s">
        <v>5663</v>
      </c>
      <c r="P2853" t="s">
        <v>5663</v>
      </c>
      <c r="Q2853">
        <v>75.971211863600004</v>
      </c>
      <c r="R2853">
        <v>1519.42</v>
      </c>
      <c r="T2853" s="13">
        <v>0</v>
      </c>
      <c r="U2853" s="13">
        <v>-93.44</v>
      </c>
      <c r="V2853" s="13">
        <v>73.319999999999993</v>
      </c>
      <c r="W2853" s="13">
        <v>1376.19</v>
      </c>
      <c r="X2853" s="13">
        <v>49.79</v>
      </c>
      <c r="Y2853" s="13">
        <v>1519.42</v>
      </c>
      <c r="Z2853" s="37">
        <f t="shared" si="66"/>
        <v>1519.42</v>
      </c>
      <c r="AB2853" s="7"/>
    </row>
    <row r="2854" spans="1:28" x14ac:dyDescent="0.25">
      <c r="A2854" t="s">
        <v>2164</v>
      </c>
      <c r="B2854">
        <v>210615</v>
      </c>
      <c r="C2854" t="s">
        <v>12819</v>
      </c>
      <c r="D2854" s="6">
        <v>44640</v>
      </c>
      <c r="E2854" t="s">
        <v>123</v>
      </c>
      <c r="F2854">
        <v>20</v>
      </c>
      <c r="G2854">
        <v>-1.23</v>
      </c>
      <c r="H2854">
        <v>18.77</v>
      </c>
      <c r="I2854" t="s">
        <v>13257</v>
      </c>
      <c r="J2854" t="s">
        <v>13258</v>
      </c>
      <c r="K2854" t="s">
        <v>13259</v>
      </c>
      <c r="L2854" t="s">
        <v>5663</v>
      </c>
      <c r="M2854" t="s">
        <v>5663</v>
      </c>
      <c r="N2854" t="s">
        <v>5663</v>
      </c>
      <c r="O2854" t="s">
        <v>5663</v>
      </c>
      <c r="P2854" t="s">
        <v>5663</v>
      </c>
      <c r="Q2854">
        <v>75.971211863600004</v>
      </c>
      <c r="R2854">
        <v>1519.42</v>
      </c>
      <c r="T2854" s="13">
        <v>0</v>
      </c>
      <c r="U2854" s="13">
        <v>-93.44</v>
      </c>
      <c r="V2854" s="13">
        <v>73.319999999999993</v>
      </c>
      <c r="W2854" s="13">
        <v>1376.19</v>
      </c>
      <c r="X2854" s="13">
        <v>49.79</v>
      </c>
      <c r="Y2854" s="13">
        <v>1519.42</v>
      </c>
      <c r="Z2854" s="37">
        <f t="shared" si="66"/>
        <v>1519.42</v>
      </c>
      <c r="AB2854" s="7"/>
    </row>
    <row r="2855" spans="1:28" x14ac:dyDescent="0.25">
      <c r="A2855" t="s">
        <v>2164</v>
      </c>
      <c r="B2855">
        <v>210616</v>
      </c>
      <c r="C2855" t="s">
        <v>12820</v>
      </c>
      <c r="D2855" s="6">
        <v>44640</v>
      </c>
      <c r="E2855" t="s">
        <v>123</v>
      </c>
      <c r="F2855">
        <v>40</v>
      </c>
      <c r="G2855">
        <v>-2.1</v>
      </c>
      <c r="H2855">
        <v>37.9</v>
      </c>
      <c r="I2855" t="s">
        <v>13260</v>
      </c>
      <c r="J2855" t="s">
        <v>13261</v>
      </c>
      <c r="K2855" t="s">
        <v>13262</v>
      </c>
      <c r="L2855" t="s">
        <v>5663</v>
      </c>
      <c r="M2855" t="s">
        <v>5663</v>
      </c>
      <c r="N2855" t="s">
        <v>5663</v>
      </c>
      <c r="O2855" t="s">
        <v>5663</v>
      </c>
      <c r="P2855" t="s">
        <v>5663</v>
      </c>
      <c r="Q2855">
        <v>75.971211863600004</v>
      </c>
      <c r="R2855">
        <v>3038.85</v>
      </c>
      <c r="T2855" s="13">
        <v>0</v>
      </c>
      <c r="U2855" s="13">
        <v>-159.54</v>
      </c>
      <c r="V2855" s="13">
        <v>73.319999999999993</v>
      </c>
      <c r="W2855" s="13">
        <v>2778.78</v>
      </c>
      <c r="X2855" s="13">
        <v>100.53</v>
      </c>
      <c r="Y2855" s="13">
        <v>3038.85</v>
      </c>
      <c r="Z2855" s="37">
        <f t="shared" si="66"/>
        <v>3038.8500000000004</v>
      </c>
      <c r="AB2855" s="7"/>
    </row>
    <row r="2856" spans="1:28" x14ac:dyDescent="0.25">
      <c r="A2856" t="s">
        <v>2164</v>
      </c>
      <c r="B2856">
        <v>210617</v>
      </c>
      <c r="C2856" t="s">
        <v>12821</v>
      </c>
      <c r="D2856" s="6">
        <v>44640</v>
      </c>
      <c r="E2856" t="s">
        <v>123</v>
      </c>
      <c r="F2856">
        <v>99</v>
      </c>
      <c r="G2856">
        <v>-4.67</v>
      </c>
      <c r="H2856">
        <v>94.33</v>
      </c>
      <c r="I2856" t="s">
        <v>13263</v>
      </c>
      <c r="J2856" t="s">
        <v>13264</v>
      </c>
      <c r="K2856" t="s">
        <v>13265</v>
      </c>
      <c r="L2856" t="s">
        <v>5663</v>
      </c>
      <c r="M2856" t="s">
        <v>5663</v>
      </c>
      <c r="N2856" t="s">
        <v>5663</v>
      </c>
      <c r="O2856" t="s">
        <v>5663</v>
      </c>
      <c r="P2856" t="s">
        <v>5663</v>
      </c>
      <c r="Q2856">
        <v>75.971211863600004</v>
      </c>
      <c r="R2856">
        <v>7521.15</v>
      </c>
      <c r="T2856" s="13">
        <v>0</v>
      </c>
      <c r="U2856" s="13">
        <v>-354.79</v>
      </c>
      <c r="V2856" s="13">
        <v>73.319999999999993</v>
      </c>
      <c r="W2856" s="13">
        <v>6916.16</v>
      </c>
      <c r="X2856" s="13">
        <v>250.2</v>
      </c>
      <c r="Y2856" s="13">
        <v>7521.15</v>
      </c>
      <c r="Z2856" s="37">
        <f t="shared" si="66"/>
        <v>7521.15</v>
      </c>
      <c r="AB2856" s="7"/>
    </row>
    <row r="2857" spans="1:28" x14ac:dyDescent="0.25">
      <c r="A2857" t="s">
        <v>2164</v>
      </c>
      <c r="B2857">
        <v>210619</v>
      </c>
      <c r="C2857" t="s">
        <v>12822</v>
      </c>
      <c r="D2857" s="6">
        <v>44640</v>
      </c>
      <c r="E2857" t="s">
        <v>123</v>
      </c>
      <c r="F2857">
        <v>20</v>
      </c>
      <c r="G2857">
        <v>-1.23</v>
      </c>
      <c r="H2857">
        <v>18.77</v>
      </c>
      <c r="I2857" t="s">
        <v>13266</v>
      </c>
      <c r="J2857" t="s">
        <v>13267</v>
      </c>
      <c r="K2857" t="s">
        <v>13268</v>
      </c>
      <c r="L2857" t="s">
        <v>5663</v>
      </c>
      <c r="M2857" t="s">
        <v>5663</v>
      </c>
      <c r="N2857" t="s">
        <v>5663</v>
      </c>
      <c r="O2857" t="s">
        <v>5663</v>
      </c>
      <c r="P2857" t="s">
        <v>5663</v>
      </c>
      <c r="Q2857">
        <v>75.971211863600004</v>
      </c>
      <c r="R2857">
        <v>1519.42</v>
      </c>
      <c r="T2857" s="13">
        <v>0</v>
      </c>
      <c r="U2857" s="13">
        <v>-93.44</v>
      </c>
      <c r="V2857" s="13">
        <v>73.319999999999993</v>
      </c>
      <c r="W2857" s="13">
        <v>1376.19</v>
      </c>
      <c r="X2857" s="13">
        <v>49.79</v>
      </c>
      <c r="Y2857" s="13">
        <v>1519.42</v>
      </c>
      <c r="Z2857" s="37">
        <f t="shared" si="66"/>
        <v>1519.42</v>
      </c>
      <c r="AB2857" s="7"/>
    </row>
    <row r="2858" spans="1:28" x14ac:dyDescent="0.25">
      <c r="A2858" t="s">
        <v>2164</v>
      </c>
      <c r="B2858">
        <v>210620</v>
      </c>
      <c r="C2858" t="s">
        <v>12823</v>
      </c>
      <c r="D2858" s="6">
        <v>44640</v>
      </c>
      <c r="E2858" t="s">
        <v>123</v>
      </c>
      <c r="F2858">
        <v>79</v>
      </c>
      <c r="G2858">
        <v>-3.8</v>
      </c>
      <c r="H2858">
        <v>75.2</v>
      </c>
      <c r="I2858" t="s">
        <v>13269</v>
      </c>
      <c r="J2858" t="s">
        <v>13270</v>
      </c>
      <c r="K2858" t="s">
        <v>13271</v>
      </c>
      <c r="L2858" t="s">
        <v>5663</v>
      </c>
      <c r="M2858" t="s">
        <v>5663</v>
      </c>
      <c r="N2858" t="s">
        <v>5663</v>
      </c>
      <c r="O2858" t="s">
        <v>5663</v>
      </c>
      <c r="P2858" t="s">
        <v>5663</v>
      </c>
      <c r="Q2858">
        <v>75.971211863600004</v>
      </c>
      <c r="R2858">
        <v>7521.15</v>
      </c>
      <c r="T2858" s="13">
        <v>1519.42</v>
      </c>
      <c r="U2858" s="13">
        <v>-288.69</v>
      </c>
      <c r="V2858" s="13">
        <v>73.319999999999993</v>
      </c>
      <c r="W2858" s="13">
        <v>5513.57</v>
      </c>
      <c r="X2858" s="13">
        <v>199.47000000000023</v>
      </c>
      <c r="Y2858" s="13">
        <v>7521.15</v>
      </c>
      <c r="Z2858" s="37">
        <f t="shared" si="66"/>
        <v>7521.15</v>
      </c>
      <c r="AB2858" s="7"/>
    </row>
    <row r="2859" spans="1:28" x14ac:dyDescent="0.25">
      <c r="A2859" t="s">
        <v>2164</v>
      </c>
      <c r="B2859">
        <v>210621</v>
      </c>
      <c r="C2859" t="s">
        <v>12824</v>
      </c>
      <c r="D2859" s="6">
        <v>44640</v>
      </c>
      <c r="E2859" t="s">
        <v>123</v>
      </c>
      <c r="F2859">
        <v>285</v>
      </c>
      <c r="G2859">
        <v>-12.8</v>
      </c>
      <c r="H2859">
        <v>272.2</v>
      </c>
      <c r="I2859" t="s">
        <v>13272</v>
      </c>
      <c r="J2859" t="s">
        <v>13243</v>
      </c>
      <c r="K2859" t="s">
        <v>13244</v>
      </c>
      <c r="L2859" t="s">
        <v>5663</v>
      </c>
      <c r="M2859" t="s">
        <v>5663</v>
      </c>
      <c r="N2859" t="s">
        <v>5663</v>
      </c>
      <c r="O2859" t="s">
        <v>5663</v>
      </c>
      <c r="P2859" t="s">
        <v>5663</v>
      </c>
      <c r="Q2859">
        <v>75.971211863600004</v>
      </c>
      <c r="R2859">
        <v>27045.75</v>
      </c>
      <c r="T2859" s="13">
        <v>5393.96</v>
      </c>
      <c r="U2859" s="13">
        <v>-972.43</v>
      </c>
      <c r="V2859" s="13">
        <v>73.319999999999993</v>
      </c>
      <c r="W2859" s="13">
        <v>19957.37</v>
      </c>
      <c r="X2859" s="13">
        <v>721.99</v>
      </c>
      <c r="Y2859" s="13">
        <v>27045.75</v>
      </c>
      <c r="Z2859" s="37">
        <f t="shared" si="66"/>
        <v>27045.75</v>
      </c>
      <c r="AB2859" s="7"/>
    </row>
    <row r="2860" spans="1:28" x14ac:dyDescent="0.25">
      <c r="A2860" t="s">
        <v>2164</v>
      </c>
      <c r="B2860">
        <v>210623</v>
      </c>
      <c r="C2860" t="s">
        <v>12825</v>
      </c>
      <c r="D2860" s="6">
        <v>44640</v>
      </c>
      <c r="E2860" t="s">
        <v>123</v>
      </c>
      <c r="F2860">
        <v>49</v>
      </c>
      <c r="G2860">
        <v>-2.4900000000000002</v>
      </c>
      <c r="H2860">
        <v>46.51</v>
      </c>
      <c r="I2860" t="s">
        <v>13273</v>
      </c>
      <c r="J2860" t="s">
        <v>13274</v>
      </c>
      <c r="K2860" t="s">
        <v>13275</v>
      </c>
      <c r="L2860" t="s">
        <v>5663</v>
      </c>
      <c r="M2860" t="s">
        <v>5663</v>
      </c>
      <c r="N2860" t="s">
        <v>5663</v>
      </c>
      <c r="O2860" t="s">
        <v>5663</v>
      </c>
      <c r="P2860" t="s">
        <v>5663</v>
      </c>
      <c r="Q2860">
        <v>75.971211863600004</v>
      </c>
      <c r="R2860">
        <v>3722.59</v>
      </c>
      <c r="T2860" s="13">
        <v>0</v>
      </c>
      <c r="U2860" s="13">
        <v>-189.17</v>
      </c>
      <c r="V2860" s="13">
        <v>73.319999999999993</v>
      </c>
      <c r="W2860" s="13">
        <v>3410.06</v>
      </c>
      <c r="X2860" s="13">
        <v>123.36</v>
      </c>
      <c r="Y2860" s="13">
        <v>3722.59</v>
      </c>
      <c r="Z2860" s="37">
        <f t="shared" si="66"/>
        <v>3722.59</v>
      </c>
      <c r="AB2860" s="7"/>
    </row>
    <row r="2861" spans="1:28" x14ac:dyDescent="0.25">
      <c r="A2861" t="s">
        <v>2164</v>
      </c>
      <c r="B2861">
        <v>210624</v>
      </c>
      <c r="C2861" t="s">
        <v>12826</v>
      </c>
      <c r="D2861" s="6">
        <v>44640</v>
      </c>
      <c r="E2861" t="s">
        <v>123</v>
      </c>
      <c r="F2861">
        <v>95</v>
      </c>
      <c r="G2861">
        <v>-4.51</v>
      </c>
      <c r="H2861">
        <v>90.49</v>
      </c>
      <c r="I2861" t="s">
        <v>13276</v>
      </c>
      <c r="J2861" t="s">
        <v>13277</v>
      </c>
      <c r="K2861" t="s">
        <v>13278</v>
      </c>
      <c r="L2861" t="s">
        <v>5663</v>
      </c>
      <c r="M2861" t="s">
        <v>5663</v>
      </c>
      <c r="N2861" t="s">
        <v>5663</v>
      </c>
      <c r="O2861" t="s">
        <v>5663</v>
      </c>
      <c r="P2861" t="s">
        <v>5663</v>
      </c>
      <c r="Q2861">
        <v>75.971211863600004</v>
      </c>
      <c r="R2861">
        <v>9040.57</v>
      </c>
      <c r="T2861" s="13">
        <v>1823.31</v>
      </c>
      <c r="U2861" s="13">
        <v>-342.63</v>
      </c>
      <c r="V2861" s="13">
        <v>73.319999999999993</v>
      </c>
      <c r="W2861" s="13">
        <v>6634.62</v>
      </c>
      <c r="X2861" s="13">
        <v>240.00999999999979</v>
      </c>
      <c r="Y2861" s="13">
        <v>9040.57</v>
      </c>
      <c r="Z2861" s="37">
        <f t="shared" si="66"/>
        <v>9040.57</v>
      </c>
      <c r="AB2861" s="7"/>
    </row>
    <row r="2862" spans="1:28" x14ac:dyDescent="0.25">
      <c r="A2862" t="s">
        <v>2164</v>
      </c>
      <c r="B2862">
        <v>210626</v>
      </c>
      <c r="C2862" t="s">
        <v>12827</v>
      </c>
      <c r="D2862" s="6">
        <v>44641</v>
      </c>
      <c r="E2862" t="s">
        <v>123</v>
      </c>
      <c r="F2862">
        <v>20</v>
      </c>
      <c r="G2862">
        <v>-1.23</v>
      </c>
      <c r="H2862">
        <v>18.77</v>
      </c>
      <c r="I2862" t="s">
        <v>13279</v>
      </c>
      <c r="J2862" t="s">
        <v>13280</v>
      </c>
      <c r="K2862" t="s">
        <v>13281</v>
      </c>
      <c r="L2862" t="s">
        <v>5663</v>
      </c>
      <c r="M2862" t="s">
        <v>5663</v>
      </c>
      <c r="N2862" t="s">
        <v>5663</v>
      </c>
      <c r="O2862" t="s">
        <v>5663</v>
      </c>
      <c r="P2862" t="s">
        <v>5663</v>
      </c>
      <c r="Q2862">
        <v>76.223456165800002</v>
      </c>
      <c r="R2862">
        <v>1524.47</v>
      </c>
      <c r="T2862" s="13">
        <v>0</v>
      </c>
      <c r="U2862" s="13">
        <v>-93.75</v>
      </c>
      <c r="V2862" s="13">
        <v>73.319999999999993</v>
      </c>
      <c r="W2862" s="13">
        <v>1376.19</v>
      </c>
      <c r="X2862" s="13">
        <v>54.529999999999994</v>
      </c>
      <c r="Y2862" s="13">
        <v>1524.47</v>
      </c>
      <c r="Z2862" s="37">
        <f t="shared" si="66"/>
        <v>1524.47</v>
      </c>
      <c r="AB2862" s="7"/>
    </row>
    <row r="2863" spans="1:28" x14ac:dyDescent="0.25">
      <c r="A2863" t="s">
        <v>2164</v>
      </c>
      <c r="B2863">
        <v>210627</v>
      </c>
      <c r="C2863" t="s">
        <v>12828</v>
      </c>
      <c r="D2863" s="6">
        <v>44641</v>
      </c>
      <c r="E2863" t="s">
        <v>123</v>
      </c>
      <c r="F2863">
        <v>71</v>
      </c>
      <c r="G2863">
        <v>-3.46</v>
      </c>
      <c r="H2863">
        <v>67.540000000000006</v>
      </c>
      <c r="I2863" t="s">
        <v>13282</v>
      </c>
      <c r="J2863" t="s">
        <v>13283</v>
      </c>
      <c r="K2863" t="s">
        <v>13284</v>
      </c>
      <c r="L2863" t="s">
        <v>5663</v>
      </c>
      <c r="M2863" t="s">
        <v>5663</v>
      </c>
      <c r="N2863" t="s">
        <v>5663</v>
      </c>
      <c r="O2863" t="s">
        <v>5663</v>
      </c>
      <c r="P2863" t="s">
        <v>5663</v>
      </c>
      <c r="Q2863">
        <v>76.223456165800002</v>
      </c>
      <c r="R2863">
        <v>6783.89</v>
      </c>
      <c r="T2863" s="13">
        <v>1372.02</v>
      </c>
      <c r="U2863" s="13">
        <v>-263.73</v>
      </c>
      <c r="V2863" s="13">
        <v>73.319999999999993</v>
      </c>
      <c r="W2863" s="13">
        <v>4951.96</v>
      </c>
      <c r="X2863" s="13">
        <v>196.18</v>
      </c>
      <c r="Y2863" s="13">
        <v>6783.89</v>
      </c>
      <c r="Z2863" s="37">
        <f t="shared" si="66"/>
        <v>6783.8900000000012</v>
      </c>
      <c r="AB2863" s="7"/>
    </row>
    <row r="2864" spans="1:28" x14ac:dyDescent="0.25">
      <c r="A2864" t="s">
        <v>2164</v>
      </c>
      <c r="B2864">
        <v>210628</v>
      </c>
      <c r="C2864" t="s">
        <v>12829</v>
      </c>
      <c r="D2864" s="6">
        <v>44641</v>
      </c>
      <c r="E2864" t="s">
        <v>123</v>
      </c>
      <c r="F2864">
        <v>20</v>
      </c>
      <c r="G2864">
        <v>-1.23</v>
      </c>
      <c r="H2864">
        <v>18.77</v>
      </c>
      <c r="I2864" t="s">
        <v>13285</v>
      </c>
      <c r="J2864" t="s">
        <v>13264</v>
      </c>
      <c r="K2864" t="s">
        <v>13265</v>
      </c>
      <c r="L2864" t="s">
        <v>5663</v>
      </c>
      <c r="M2864" t="s">
        <v>5663</v>
      </c>
      <c r="N2864" t="s">
        <v>5663</v>
      </c>
      <c r="O2864" t="s">
        <v>5663</v>
      </c>
      <c r="P2864" t="s">
        <v>5663</v>
      </c>
      <c r="Q2864">
        <v>76.223456165800002</v>
      </c>
      <c r="R2864">
        <v>1524.47</v>
      </c>
      <c r="T2864" s="13">
        <v>0</v>
      </c>
      <c r="U2864" s="13">
        <v>-93.75</v>
      </c>
      <c r="V2864" s="13">
        <v>73.319999999999993</v>
      </c>
      <c r="W2864" s="13">
        <v>1376.19</v>
      </c>
      <c r="X2864" s="13">
        <v>54.529999999999994</v>
      </c>
      <c r="Y2864" s="13">
        <v>1524.47</v>
      </c>
      <c r="Z2864" s="37">
        <f t="shared" si="66"/>
        <v>1524.47</v>
      </c>
      <c r="AB2864" s="7"/>
    </row>
    <row r="2865" spans="1:32" x14ac:dyDescent="0.25">
      <c r="A2865" t="s">
        <v>2164</v>
      </c>
      <c r="B2865">
        <v>210629</v>
      </c>
      <c r="C2865" t="s">
        <v>12830</v>
      </c>
      <c r="D2865" s="6">
        <v>44641</v>
      </c>
      <c r="E2865" t="s">
        <v>123</v>
      </c>
      <c r="F2865">
        <v>64</v>
      </c>
      <c r="G2865">
        <v>-3.15</v>
      </c>
      <c r="H2865">
        <v>60.85</v>
      </c>
      <c r="I2865" t="s">
        <v>13286</v>
      </c>
      <c r="J2865" t="s">
        <v>13287</v>
      </c>
      <c r="K2865" t="s">
        <v>13288</v>
      </c>
      <c r="L2865" t="s">
        <v>5663</v>
      </c>
      <c r="M2865" t="s">
        <v>5663</v>
      </c>
      <c r="N2865" t="s">
        <v>5663</v>
      </c>
      <c r="O2865" t="s">
        <v>5663</v>
      </c>
      <c r="P2865" t="s">
        <v>5663</v>
      </c>
      <c r="Q2865">
        <v>76.223456165800002</v>
      </c>
      <c r="R2865">
        <v>6097.88</v>
      </c>
      <c r="T2865" s="13">
        <v>1219.58</v>
      </c>
      <c r="U2865" s="13">
        <v>-240.1</v>
      </c>
      <c r="V2865" s="13">
        <v>73.319999999999993</v>
      </c>
      <c r="W2865" s="13">
        <v>4461.45</v>
      </c>
      <c r="X2865" s="13">
        <v>176.75</v>
      </c>
      <c r="Y2865" s="13">
        <v>6097.88</v>
      </c>
      <c r="Z2865" s="37">
        <f t="shared" si="66"/>
        <v>6097.88</v>
      </c>
      <c r="AB2865" s="7"/>
    </row>
    <row r="2866" spans="1:32" x14ac:dyDescent="0.25">
      <c r="A2866" t="s">
        <v>2164</v>
      </c>
      <c r="B2866">
        <v>210630</v>
      </c>
      <c r="C2866" t="s">
        <v>12831</v>
      </c>
      <c r="D2866" s="6">
        <v>44641</v>
      </c>
      <c r="E2866" t="s">
        <v>123</v>
      </c>
      <c r="F2866">
        <v>40</v>
      </c>
      <c r="G2866">
        <v>-2.1</v>
      </c>
      <c r="H2866">
        <v>37.9</v>
      </c>
      <c r="I2866" t="s">
        <v>13289</v>
      </c>
      <c r="J2866" t="s">
        <v>13290</v>
      </c>
      <c r="K2866" t="s">
        <v>13291</v>
      </c>
      <c r="L2866" t="s">
        <v>5663</v>
      </c>
      <c r="M2866" t="s">
        <v>5663</v>
      </c>
      <c r="N2866" t="s">
        <v>5663</v>
      </c>
      <c r="O2866" t="s">
        <v>5663</v>
      </c>
      <c r="P2866" t="s">
        <v>5663</v>
      </c>
      <c r="Q2866">
        <v>76.223456165800002</v>
      </c>
      <c r="R2866">
        <v>3048.94</v>
      </c>
      <c r="T2866" s="13">
        <v>0</v>
      </c>
      <c r="U2866" s="13">
        <v>-160.07</v>
      </c>
      <c r="V2866" s="13">
        <v>73.319999999999993</v>
      </c>
      <c r="W2866" s="13">
        <v>2778.78</v>
      </c>
      <c r="X2866" s="13">
        <v>110.08999999999976</v>
      </c>
      <c r="Y2866" s="13">
        <v>3048.94</v>
      </c>
      <c r="Z2866" s="37">
        <f t="shared" si="66"/>
        <v>3048.94</v>
      </c>
      <c r="AB2866" s="7"/>
    </row>
    <row r="2867" spans="1:32" x14ac:dyDescent="0.25">
      <c r="A2867" t="s">
        <v>2164</v>
      </c>
      <c r="B2867">
        <v>210631</v>
      </c>
      <c r="C2867" t="s">
        <v>12832</v>
      </c>
      <c r="D2867" s="6">
        <v>44641</v>
      </c>
      <c r="E2867" t="s">
        <v>123</v>
      </c>
      <c r="F2867">
        <v>49</v>
      </c>
      <c r="G2867">
        <v>-2.4900000000000002</v>
      </c>
      <c r="H2867">
        <v>46.51</v>
      </c>
      <c r="I2867" t="s">
        <v>13292</v>
      </c>
      <c r="J2867" t="s">
        <v>13290</v>
      </c>
      <c r="K2867" t="s">
        <v>13291</v>
      </c>
      <c r="L2867" t="s">
        <v>5663</v>
      </c>
      <c r="M2867" t="s">
        <v>5663</v>
      </c>
      <c r="N2867" t="s">
        <v>5663</v>
      </c>
      <c r="O2867" t="s">
        <v>5663</v>
      </c>
      <c r="P2867" t="s">
        <v>5663</v>
      </c>
      <c r="Q2867">
        <v>76.223456165800002</v>
      </c>
      <c r="R2867">
        <v>3734.95</v>
      </c>
      <c r="T2867" s="13">
        <v>0</v>
      </c>
      <c r="U2867" s="13">
        <v>-189.8</v>
      </c>
      <c r="V2867" s="13">
        <v>73.319999999999993</v>
      </c>
      <c r="W2867" s="13">
        <v>3410.06</v>
      </c>
      <c r="X2867" s="13">
        <v>135.09</v>
      </c>
      <c r="Y2867" s="13">
        <v>3734.95</v>
      </c>
      <c r="Z2867" s="37">
        <f t="shared" si="66"/>
        <v>3734.9500000000003</v>
      </c>
      <c r="AB2867" s="7"/>
    </row>
    <row r="2868" spans="1:32" x14ac:dyDescent="0.25">
      <c r="A2868" t="s">
        <v>2164</v>
      </c>
      <c r="B2868">
        <v>210632</v>
      </c>
      <c r="C2868" t="s">
        <v>12833</v>
      </c>
      <c r="D2868" s="6">
        <v>44641</v>
      </c>
      <c r="E2868" t="s">
        <v>123</v>
      </c>
      <c r="F2868">
        <v>20</v>
      </c>
      <c r="G2868">
        <v>-1.23</v>
      </c>
      <c r="H2868">
        <v>18.77</v>
      </c>
      <c r="I2868" t="s">
        <v>13293</v>
      </c>
      <c r="J2868" t="s">
        <v>13294</v>
      </c>
      <c r="K2868" t="s">
        <v>13295</v>
      </c>
      <c r="L2868" t="s">
        <v>5663</v>
      </c>
      <c r="M2868" t="s">
        <v>5663</v>
      </c>
      <c r="N2868" t="s">
        <v>5663</v>
      </c>
      <c r="O2868" t="s">
        <v>5663</v>
      </c>
      <c r="P2868" t="s">
        <v>5663</v>
      </c>
      <c r="Q2868">
        <v>76.223456165800002</v>
      </c>
      <c r="R2868">
        <v>1524.47</v>
      </c>
      <c r="T2868" s="13">
        <v>0</v>
      </c>
      <c r="U2868" s="13">
        <v>-93.75</v>
      </c>
      <c r="V2868" s="13">
        <v>73.319999999999993</v>
      </c>
      <c r="W2868" s="13">
        <v>1376.19</v>
      </c>
      <c r="X2868" s="13">
        <v>54.529999999999994</v>
      </c>
      <c r="Y2868" s="13">
        <v>1524.47</v>
      </c>
      <c r="Z2868" s="37">
        <f t="shared" si="66"/>
        <v>1524.47</v>
      </c>
      <c r="AB2868" s="7"/>
    </row>
    <row r="2869" spans="1:32" x14ac:dyDescent="0.25">
      <c r="A2869" t="s">
        <v>2164</v>
      </c>
      <c r="B2869">
        <v>210633</v>
      </c>
      <c r="C2869" t="s">
        <v>12834</v>
      </c>
      <c r="D2869" s="6">
        <v>44641</v>
      </c>
      <c r="E2869" t="s">
        <v>123</v>
      </c>
      <c r="F2869">
        <v>79</v>
      </c>
      <c r="G2869">
        <v>-3.8</v>
      </c>
      <c r="H2869">
        <v>75.2</v>
      </c>
      <c r="I2869" t="s">
        <v>13296</v>
      </c>
      <c r="J2869" t="s">
        <v>13297</v>
      </c>
      <c r="K2869" t="s">
        <v>13298</v>
      </c>
      <c r="L2869" t="s">
        <v>5663</v>
      </c>
      <c r="M2869" t="s">
        <v>5663</v>
      </c>
      <c r="N2869" t="s">
        <v>5663</v>
      </c>
      <c r="O2869" t="s">
        <v>5663</v>
      </c>
      <c r="P2869" t="s">
        <v>5663</v>
      </c>
      <c r="Q2869">
        <v>76.223456165800002</v>
      </c>
      <c r="R2869">
        <v>7546.12</v>
      </c>
      <c r="T2869" s="13">
        <v>1524.47</v>
      </c>
      <c r="U2869" s="13">
        <v>-289.64999999999998</v>
      </c>
      <c r="V2869" s="13">
        <v>73.319999999999993</v>
      </c>
      <c r="W2869" s="13">
        <v>5513.58</v>
      </c>
      <c r="X2869" s="13">
        <v>218.41999999999979</v>
      </c>
      <c r="Y2869" s="13">
        <v>7546.12</v>
      </c>
      <c r="Z2869" s="37">
        <f t="shared" si="66"/>
        <v>7546.12</v>
      </c>
      <c r="AB2869" s="7"/>
    </row>
    <row r="2870" spans="1:32" x14ac:dyDescent="0.25">
      <c r="A2870" t="s">
        <v>2164</v>
      </c>
      <c r="B2870">
        <v>210634</v>
      </c>
      <c r="C2870" t="s">
        <v>12835</v>
      </c>
      <c r="D2870" s="6">
        <v>44641</v>
      </c>
      <c r="E2870" t="s">
        <v>123</v>
      </c>
      <c r="F2870">
        <v>79</v>
      </c>
      <c r="G2870">
        <v>-3.8</v>
      </c>
      <c r="H2870">
        <v>75.2</v>
      </c>
      <c r="I2870" t="s">
        <v>13299</v>
      </c>
      <c r="J2870" t="s">
        <v>13300</v>
      </c>
      <c r="K2870" t="s">
        <v>13301</v>
      </c>
      <c r="L2870" t="s">
        <v>5663</v>
      </c>
      <c r="M2870" t="s">
        <v>5663</v>
      </c>
      <c r="N2870" t="s">
        <v>5663</v>
      </c>
      <c r="O2870" t="s">
        <v>5663</v>
      </c>
      <c r="P2870" t="s">
        <v>5663</v>
      </c>
      <c r="Q2870">
        <v>76.223456165800002</v>
      </c>
      <c r="R2870">
        <v>7546.12</v>
      </c>
      <c r="T2870" s="13">
        <v>1524.47</v>
      </c>
      <c r="U2870" s="13">
        <v>-289.64999999999998</v>
      </c>
      <c r="V2870" s="13">
        <v>73.319999999999993</v>
      </c>
      <c r="W2870" s="13">
        <v>5513.58</v>
      </c>
      <c r="X2870" s="13">
        <v>218.41999999999979</v>
      </c>
      <c r="Y2870" s="13">
        <v>7546.12</v>
      </c>
      <c r="Z2870" s="37">
        <f t="shared" si="66"/>
        <v>7546.12</v>
      </c>
      <c r="AB2870" s="7"/>
    </row>
    <row r="2871" spans="1:32" x14ac:dyDescent="0.25">
      <c r="A2871" t="s">
        <v>2164</v>
      </c>
      <c r="B2871">
        <v>210635</v>
      </c>
      <c r="C2871" t="s">
        <v>12836</v>
      </c>
      <c r="D2871" s="6">
        <v>44641</v>
      </c>
      <c r="E2871" t="s">
        <v>123</v>
      </c>
      <c r="F2871">
        <v>79</v>
      </c>
      <c r="G2871">
        <v>-3.8</v>
      </c>
      <c r="H2871">
        <v>75.2</v>
      </c>
      <c r="I2871" t="s">
        <v>13302</v>
      </c>
      <c r="J2871" t="s">
        <v>13303</v>
      </c>
      <c r="K2871" t="s">
        <v>13304</v>
      </c>
      <c r="L2871" t="s">
        <v>5663</v>
      </c>
      <c r="M2871" t="s">
        <v>5663</v>
      </c>
      <c r="N2871" t="s">
        <v>5663</v>
      </c>
      <c r="O2871" t="s">
        <v>5663</v>
      </c>
      <c r="P2871" t="s">
        <v>5663</v>
      </c>
      <c r="Q2871">
        <v>76.223456165800002</v>
      </c>
      <c r="R2871">
        <v>7546.12</v>
      </c>
      <c r="T2871" s="13">
        <v>1524.47</v>
      </c>
      <c r="U2871" s="13">
        <v>-289.64999999999998</v>
      </c>
      <c r="V2871" s="13">
        <v>73.319999999999993</v>
      </c>
      <c r="W2871" s="13">
        <v>5513.58</v>
      </c>
      <c r="X2871" s="13">
        <v>218.41999999999979</v>
      </c>
      <c r="Y2871" s="13">
        <v>7546.12</v>
      </c>
      <c r="Z2871" s="37">
        <f t="shared" si="66"/>
        <v>7546.12</v>
      </c>
      <c r="AB2871" s="7"/>
    </row>
    <row r="2872" spans="1:32" x14ac:dyDescent="0.25">
      <c r="A2872" t="s">
        <v>2164</v>
      </c>
      <c r="B2872">
        <v>210636</v>
      </c>
      <c r="C2872" t="s">
        <v>13305</v>
      </c>
      <c r="D2872" s="6">
        <v>44642</v>
      </c>
      <c r="E2872" t="s">
        <v>123</v>
      </c>
      <c r="F2872">
        <v>79</v>
      </c>
      <c r="G2872">
        <v>-3.8</v>
      </c>
      <c r="H2872">
        <v>75.2</v>
      </c>
      <c r="I2872" t="s">
        <v>13333</v>
      </c>
      <c r="J2872" t="s">
        <v>13334</v>
      </c>
      <c r="K2872" t="s">
        <v>13335</v>
      </c>
      <c r="L2872" t="s">
        <v>5663</v>
      </c>
      <c r="M2872" t="s">
        <v>5663</v>
      </c>
      <c r="N2872" t="s">
        <v>5663</v>
      </c>
      <c r="O2872" t="s">
        <v>5663</v>
      </c>
      <c r="P2872" t="s">
        <v>5663</v>
      </c>
      <c r="Q2872">
        <v>76.096075380800002</v>
      </c>
      <c r="R2872">
        <v>7533.51</v>
      </c>
      <c r="T2872" s="13">
        <v>1521.92</v>
      </c>
      <c r="U2872" s="13">
        <v>-289.17</v>
      </c>
      <c r="V2872" s="13">
        <v>73.290000000000006</v>
      </c>
      <c r="W2872" s="13">
        <v>5511.08</v>
      </c>
      <c r="X2872" s="13">
        <v>211.33999999999978</v>
      </c>
      <c r="Y2872" s="13">
        <v>7533.51</v>
      </c>
      <c r="Z2872" s="37">
        <f t="shared" si="66"/>
        <v>7533.51</v>
      </c>
      <c r="AB2872" s="7"/>
      <c r="AC2872" s="7"/>
      <c r="AD2872" s="7"/>
      <c r="AE2872" s="7"/>
      <c r="AF2872" s="7"/>
    </row>
    <row r="2873" spans="1:32" x14ac:dyDescent="0.25">
      <c r="A2873" t="s">
        <v>2164</v>
      </c>
      <c r="B2873">
        <v>210638</v>
      </c>
      <c r="C2873" t="s">
        <v>13306</v>
      </c>
      <c r="D2873" s="6">
        <v>44642</v>
      </c>
      <c r="E2873" t="s">
        <v>123</v>
      </c>
      <c r="F2873">
        <v>79</v>
      </c>
      <c r="G2873">
        <v>-3.8</v>
      </c>
      <c r="H2873">
        <v>75.2</v>
      </c>
      <c r="I2873" t="s">
        <v>13336</v>
      </c>
      <c r="J2873" t="s">
        <v>13337</v>
      </c>
      <c r="K2873" t="s">
        <v>13338</v>
      </c>
      <c r="L2873" t="s">
        <v>5663</v>
      </c>
      <c r="M2873" t="s">
        <v>5663</v>
      </c>
      <c r="N2873" t="s">
        <v>5663</v>
      </c>
      <c r="O2873" t="s">
        <v>5663</v>
      </c>
      <c r="P2873" t="s">
        <v>5663</v>
      </c>
      <c r="Q2873">
        <v>76.096075380800002</v>
      </c>
      <c r="R2873">
        <v>7533.51</v>
      </c>
      <c r="T2873" s="13">
        <v>1521.92</v>
      </c>
      <c r="U2873" s="13">
        <v>-289.17</v>
      </c>
      <c r="V2873" s="13">
        <v>73.290000000000006</v>
      </c>
      <c r="W2873" s="13">
        <v>5511.08</v>
      </c>
      <c r="X2873" s="13">
        <v>211.33999999999978</v>
      </c>
      <c r="Y2873" s="13">
        <v>7533.51</v>
      </c>
      <c r="Z2873" s="37">
        <f t="shared" si="66"/>
        <v>7533.51</v>
      </c>
      <c r="AB2873" s="7"/>
      <c r="AC2873" s="7"/>
      <c r="AD2873" s="7"/>
      <c r="AE2873" s="7"/>
      <c r="AF2873" s="7"/>
    </row>
    <row r="2874" spans="1:32" x14ac:dyDescent="0.25">
      <c r="A2874" t="s">
        <v>2164</v>
      </c>
      <c r="B2874">
        <v>210639</v>
      </c>
      <c r="C2874" t="s">
        <v>13307</v>
      </c>
      <c r="D2874" s="6">
        <v>44642</v>
      </c>
      <c r="E2874" t="s">
        <v>123</v>
      </c>
      <c r="F2874">
        <v>99</v>
      </c>
      <c r="G2874">
        <v>-4.67</v>
      </c>
      <c r="H2874">
        <v>94.33</v>
      </c>
      <c r="I2874" t="s">
        <v>13339</v>
      </c>
      <c r="J2874" t="s">
        <v>13340</v>
      </c>
      <c r="K2874" t="s">
        <v>13341</v>
      </c>
      <c r="L2874" t="s">
        <v>5663</v>
      </c>
      <c r="M2874" t="s">
        <v>5663</v>
      </c>
      <c r="N2874" t="s">
        <v>5663</v>
      </c>
      <c r="O2874" t="s">
        <v>5663</v>
      </c>
      <c r="P2874" t="s">
        <v>5663</v>
      </c>
      <c r="Q2874">
        <v>76.096075380800002</v>
      </c>
      <c r="R2874">
        <v>7533.51</v>
      </c>
      <c r="T2874" s="13">
        <v>0</v>
      </c>
      <c r="U2874" s="13">
        <v>-355.37</v>
      </c>
      <c r="V2874" s="13">
        <v>73.290000000000006</v>
      </c>
      <c r="W2874" s="13">
        <v>6913.03</v>
      </c>
      <c r="X2874" s="13">
        <v>265.11</v>
      </c>
      <c r="Y2874" s="13">
        <v>7533.51</v>
      </c>
      <c r="Z2874" s="37">
        <f t="shared" si="66"/>
        <v>7533.5099999999993</v>
      </c>
      <c r="AB2874" s="7"/>
      <c r="AC2874" s="7"/>
      <c r="AD2874" s="7"/>
      <c r="AE2874" s="7"/>
      <c r="AF2874" s="7"/>
    </row>
    <row r="2875" spans="1:32" x14ac:dyDescent="0.25">
      <c r="A2875" t="s">
        <v>2164</v>
      </c>
      <c r="B2875">
        <v>210640</v>
      </c>
      <c r="C2875" t="s">
        <v>13308</v>
      </c>
      <c r="D2875" s="6">
        <v>44642</v>
      </c>
      <c r="E2875" t="s">
        <v>123</v>
      </c>
      <c r="F2875">
        <v>99</v>
      </c>
      <c r="G2875">
        <v>-4.67</v>
      </c>
      <c r="H2875">
        <v>94.33</v>
      </c>
      <c r="I2875" t="s">
        <v>13342</v>
      </c>
      <c r="J2875" t="s">
        <v>13343</v>
      </c>
      <c r="K2875" t="s">
        <v>13344</v>
      </c>
      <c r="L2875" t="s">
        <v>5663</v>
      </c>
      <c r="M2875" t="s">
        <v>5663</v>
      </c>
      <c r="N2875" t="s">
        <v>5663</v>
      </c>
      <c r="O2875" t="s">
        <v>5663</v>
      </c>
      <c r="P2875" t="s">
        <v>5663</v>
      </c>
      <c r="Q2875">
        <v>76.096075380800002</v>
      </c>
      <c r="R2875">
        <v>7533.51</v>
      </c>
      <c r="T2875" s="13">
        <v>0</v>
      </c>
      <c r="U2875" s="13">
        <v>-355.37</v>
      </c>
      <c r="V2875" s="13">
        <v>73.290000000000006</v>
      </c>
      <c r="W2875" s="13">
        <v>6913.03</v>
      </c>
      <c r="X2875" s="13">
        <v>265.11</v>
      </c>
      <c r="Y2875" s="13">
        <v>7533.51</v>
      </c>
      <c r="Z2875" s="37">
        <f t="shared" si="66"/>
        <v>7533.5099999999993</v>
      </c>
      <c r="AB2875" s="7"/>
      <c r="AC2875" s="7"/>
      <c r="AD2875" s="7"/>
      <c r="AE2875" s="7"/>
      <c r="AF2875" s="7"/>
    </row>
    <row r="2876" spans="1:32" x14ac:dyDescent="0.25">
      <c r="A2876" t="s">
        <v>2164</v>
      </c>
      <c r="B2876">
        <v>210644</v>
      </c>
      <c r="C2876" t="s">
        <v>13309</v>
      </c>
      <c r="D2876" s="6">
        <v>44642</v>
      </c>
      <c r="E2876" t="s">
        <v>123</v>
      </c>
      <c r="F2876">
        <v>79</v>
      </c>
      <c r="G2876">
        <v>-3.8</v>
      </c>
      <c r="H2876">
        <v>75.2</v>
      </c>
      <c r="I2876" t="s">
        <v>13345</v>
      </c>
      <c r="J2876" t="s">
        <v>13346</v>
      </c>
      <c r="K2876" t="s">
        <v>13347</v>
      </c>
      <c r="L2876" t="s">
        <v>5663</v>
      </c>
      <c r="M2876" t="s">
        <v>5663</v>
      </c>
      <c r="N2876" t="s">
        <v>5663</v>
      </c>
      <c r="O2876" t="s">
        <v>5663</v>
      </c>
      <c r="P2876" t="s">
        <v>5663</v>
      </c>
      <c r="Q2876">
        <v>76.096075380800002</v>
      </c>
      <c r="R2876">
        <v>7533.51</v>
      </c>
      <c r="T2876" s="13">
        <v>1521.92</v>
      </c>
      <c r="U2876" s="13">
        <v>-289.17</v>
      </c>
      <c r="V2876" s="13">
        <v>73.290000000000006</v>
      </c>
      <c r="W2876" s="13">
        <v>5511.08</v>
      </c>
      <c r="X2876" s="13">
        <v>211.33999999999978</v>
      </c>
      <c r="Y2876" s="13">
        <v>7533.51</v>
      </c>
      <c r="Z2876" s="37">
        <f t="shared" si="66"/>
        <v>7533.51</v>
      </c>
      <c r="AB2876" s="7"/>
      <c r="AC2876" s="7"/>
      <c r="AD2876" s="7"/>
      <c r="AE2876" s="7"/>
      <c r="AF2876" s="7"/>
    </row>
    <row r="2877" spans="1:32" x14ac:dyDescent="0.25">
      <c r="A2877" t="s">
        <v>2164</v>
      </c>
      <c r="B2877">
        <v>210645</v>
      </c>
      <c r="C2877" t="s">
        <v>13310</v>
      </c>
      <c r="D2877" s="6">
        <v>44643</v>
      </c>
      <c r="E2877" t="s">
        <v>123</v>
      </c>
      <c r="F2877">
        <v>20</v>
      </c>
      <c r="G2877">
        <v>-1.23</v>
      </c>
      <c r="H2877">
        <v>18.77</v>
      </c>
      <c r="I2877" t="s">
        <v>13348</v>
      </c>
      <c r="J2877" t="s">
        <v>13349</v>
      </c>
      <c r="K2877" t="s">
        <v>13350</v>
      </c>
      <c r="L2877" t="s">
        <v>5663</v>
      </c>
      <c r="M2877" t="s">
        <v>5663</v>
      </c>
      <c r="N2877" t="s">
        <v>5663</v>
      </c>
      <c r="O2877" t="s">
        <v>5663</v>
      </c>
      <c r="P2877" t="s">
        <v>5663</v>
      </c>
      <c r="Q2877">
        <v>76.4703003443</v>
      </c>
      <c r="R2877">
        <v>1529.41</v>
      </c>
      <c r="T2877" s="13">
        <v>0</v>
      </c>
      <c r="U2877" s="13">
        <v>-94.06</v>
      </c>
      <c r="V2877" s="13">
        <v>73.290000000000006</v>
      </c>
      <c r="W2877" s="13">
        <v>1375.59</v>
      </c>
      <c r="X2877" s="13">
        <v>59.76</v>
      </c>
      <c r="Y2877" s="13">
        <v>1529.41</v>
      </c>
      <c r="Z2877" s="37">
        <f t="shared" si="66"/>
        <v>1529.4099999999999</v>
      </c>
      <c r="AB2877" s="7"/>
      <c r="AC2877" s="7"/>
      <c r="AD2877" s="7"/>
      <c r="AE2877" s="7"/>
      <c r="AF2877" s="7"/>
    </row>
    <row r="2878" spans="1:32" x14ac:dyDescent="0.25">
      <c r="A2878" t="s">
        <v>2164</v>
      </c>
      <c r="B2878">
        <v>210646</v>
      </c>
      <c r="C2878" t="s">
        <v>13311</v>
      </c>
      <c r="D2878" s="6">
        <v>44643</v>
      </c>
      <c r="E2878" t="s">
        <v>123</v>
      </c>
      <c r="F2878">
        <v>98</v>
      </c>
      <c r="G2878">
        <v>-4.6399999999999997</v>
      </c>
      <c r="H2878">
        <v>93.36</v>
      </c>
      <c r="I2878" t="s">
        <v>13351</v>
      </c>
      <c r="J2878" t="s">
        <v>13352</v>
      </c>
      <c r="K2878" t="s">
        <v>13353</v>
      </c>
      <c r="L2878" t="s">
        <v>5663</v>
      </c>
      <c r="M2878" t="s">
        <v>5663</v>
      </c>
      <c r="N2878" t="s">
        <v>5663</v>
      </c>
      <c r="O2878" t="s">
        <v>5663</v>
      </c>
      <c r="P2878" t="s">
        <v>5663</v>
      </c>
      <c r="Q2878">
        <v>76.4703003443</v>
      </c>
      <c r="R2878">
        <v>7494.09</v>
      </c>
      <c r="T2878" s="13">
        <v>0</v>
      </c>
      <c r="U2878" s="13">
        <v>-354.82</v>
      </c>
      <c r="V2878" s="13">
        <v>73.290000000000006</v>
      </c>
      <c r="W2878" s="13">
        <v>6842.05</v>
      </c>
      <c r="X2878" s="13">
        <v>297.2200000000002</v>
      </c>
      <c r="Y2878" s="13">
        <v>7494.09</v>
      </c>
      <c r="Z2878" s="37">
        <f t="shared" si="66"/>
        <v>7494.09</v>
      </c>
      <c r="AB2878" s="7"/>
      <c r="AC2878" s="7"/>
      <c r="AD2878" s="7"/>
      <c r="AE2878" s="7"/>
      <c r="AF2878" s="7"/>
    </row>
    <row r="2879" spans="1:32" x14ac:dyDescent="0.25">
      <c r="A2879" t="s">
        <v>2164</v>
      </c>
      <c r="B2879">
        <v>210648</v>
      </c>
      <c r="C2879" t="s">
        <v>13312</v>
      </c>
      <c r="D2879" s="6">
        <v>44643</v>
      </c>
      <c r="E2879" t="s">
        <v>123</v>
      </c>
      <c r="F2879">
        <v>79</v>
      </c>
      <c r="G2879">
        <v>-3.8</v>
      </c>
      <c r="H2879">
        <v>75.2</v>
      </c>
      <c r="I2879" t="s">
        <v>13354</v>
      </c>
      <c r="J2879" t="s">
        <v>13355</v>
      </c>
      <c r="K2879" t="s">
        <v>13356</v>
      </c>
      <c r="L2879" t="s">
        <v>5663</v>
      </c>
      <c r="M2879" t="s">
        <v>5663</v>
      </c>
      <c r="N2879" t="s">
        <v>5663</v>
      </c>
      <c r="O2879" t="s">
        <v>5663</v>
      </c>
      <c r="P2879" t="s">
        <v>5663</v>
      </c>
      <c r="Q2879">
        <v>76.4703003443</v>
      </c>
      <c r="R2879">
        <v>7570.56</v>
      </c>
      <c r="T2879" s="13">
        <v>1529.41</v>
      </c>
      <c r="U2879" s="13">
        <v>-290.58999999999997</v>
      </c>
      <c r="V2879" s="13">
        <v>73.290000000000006</v>
      </c>
      <c r="W2879" s="13">
        <v>5511.17</v>
      </c>
      <c r="X2879" s="13">
        <v>239.39</v>
      </c>
      <c r="Y2879" s="13">
        <v>7570.56</v>
      </c>
      <c r="Z2879" s="37">
        <f t="shared" si="66"/>
        <v>7570.56</v>
      </c>
      <c r="AB2879" s="7"/>
      <c r="AC2879" s="7"/>
      <c r="AD2879" s="7"/>
      <c r="AE2879" s="7"/>
      <c r="AF2879" s="7"/>
    </row>
    <row r="2880" spans="1:32" x14ac:dyDescent="0.25">
      <c r="A2880" t="s">
        <v>2164</v>
      </c>
      <c r="B2880">
        <v>210649</v>
      </c>
      <c r="C2880" t="s">
        <v>13313</v>
      </c>
      <c r="D2880" s="6">
        <v>44643</v>
      </c>
      <c r="E2880" t="s">
        <v>123</v>
      </c>
      <c r="F2880">
        <v>64</v>
      </c>
      <c r="G2880">
        <v>-3.15</v>
      </c>
      <c r="H2880">
        <v>60.85</v>
      </c>
      <c r="I2880" t="s">
        <v>13357</v>
      </c>
      <c r="J2880" t="s">
        <v>13358</v>
      </c>
      <c r="K2880" t="s">
        <v>13359</v>
      </c>
      <c r="L2880" t="s">
        <v>5663</v>
      </c>
      <c r="M2880" t="s">
        <v>5663</v>
      </c>
      <c r="N2880" t="s">
        <v>5663</v>
      </c>
      <c r="O2880" t="s">
        <v>5663</v>
      </c>
      <c r="P2880" t="s">
        <v>5663</v>
      </c>
      <c r="Q2880">
        <v>76.4703003443</v>
      </c>
      <c r="R2880">
        <v>6117.62</v>
      </c>
      <c r="T2880" s="13">
        <v>1223.52</v>
      </c>
      <c r="U2880" s="13">
        <v>-240.88</v>
      </c>
      <c r="V2880" s="13">
        <v>73.290000000000006</v>
      </c>
      <c r="W2880" s="13">
        <v>4459.5</v>
      </c>
      <c r="X2880" s="13">
        <v>193.72</v>
      </c>
      <c r="Y2880" s="13">
        <v>6117.62</v>
      </c>
      <c r="Z2880" s="37">
        <f t="shared" si="66"/>
        <v>6117.6200000000008</v>
      </c>
      <c r="AB2880" s="7"/>
      <c r="AC2880" s="7"/>
      <c r="AD2880" s="7"/>
      <c r="AE2880" s="7"/>
      <c r="AF2880" s="7"/>
    </row>
    <row r="2881" spans="1:32" x14ac:dyDescent="0.25">
      <c r="A2881" t="s">
        <v>2164</v>
      </c>
      <c r="B2881">
        <v>210650</v>
      </c>
      <c r="C2881" t="s">
        <v>13314</v>
      </c>
      <c r="D2881" s="6">
        <v>44643</v>
      </c>
      <c r="E2881" t="s">
        <v>123</v>
      </c>
      <c r="F2881">
        <v>20</v>
      </c>
      <c r="G2881">
        <v>-1.23</v>
      </c>
      <c r="H2881">
        <v>18.77</v>
      </c>
      <c r="I2881" t="s">
        <v>13360</v>
      </c>
      <c r="J2881" t="s">
        <v>13358</v>
      </c>
      <c r="K2881" t="s">
        <v>13359</v>
      </c>
      <c r="L2881" t="s">
        <v>5663</v>
      </c>
      <c r="M2881" t="s">
        <v>5663</v>
      </c>
      <c r="N2881" t="s">
        <v>5663</v>
      </c>
      <c r="O2881" t="s">
        <v>5663</v>
      </c>
      <c r="P2881" t="s">
        <v>5663</v>
      </c>
      <c r="Q2881">
        <v>76.4703003443</v>
      </c>
      <c r="R2881">
        <v>1529.41</v>
      </c>
      <c r="T2881" s="13">
        <v>0</v>
      </c>
      <c r="U2881" s="13">
        <v>-94.06</v>
      </c>
      <c r="V2881" s="13">
        <v>73.290000000000006</v>
      </c>
      <c r="W2881" s="13">
        <v>1375.59</v>
      </c>
      <c r="X2881" s="13">
        <v>59.76</v>
      </c>
      <c r="Y2881" s="13">
        <v>1529.41</v>
      </c>
      <c r="Z2881" s="37">
        <f t="shared" si="66"/>
        <v>1529.4099999999999</v>
      </c>
      <c r="AB2881" s="7"/>
      <c r="AC2881" s="7"/>
      <c r="AD2881" s="7"/>
      <c r="AE2881" s="7"/>
      <c r="AF2881" s="7"/>
    </row>
    <row r="2882" spans="1:32" x14ac:dyDescent="0.25">
      <c r="A2882" t="s">
        <v>2164</v>
      </c>
      <c r="B2882">
        <v>210651</v>
      </c>
      <c r="C2882" t="s">
        <v>13315</v>
      </c>
      <c r="D2882" s="6">
        <v>44643</v>
      </c>
      <c r="E2882" t="s">
        <v>123</v>
      </c>
      <c r="F2882">
        <v>79</v>
      </c>
      <c r="G2882">
        <v>-3.8</v>
      </c>
      <c r="H2882">
        <v>75.2</v>
      </c>
      <c r="I2882" t="s">
        <v>13361</v>
      </c>
      <c r="J2882" t="s">
        <v>13362</v>
      </c>
      <c r="K2882" t="s">
        <v>13363</v>
      </c>
      <c r="L2882" t="s">
        <v>5663</v>
      </c>
      <c r="M2882" t="s">
        <v>5663</v>
      </c>
      <c r="N2882" t="s">
        <v>5663</v>
      </c>
      <c r="O2882" t="s">
        <v>5663</v>
      </c>
      <c r="P2882" t="s">
        <v>5663</v>
      </c>
      <c r="Q2882">
        <v>76.4703003443</v>
      </c>
      <c r="R2882">
        <v>7570.56</v>
      </c>
      <c r="T2882" s="13">
        <v>1529.41</v>
      </c>
      <c r="U2882" s="13">
        <v>-290.58999999999997</v>
      </c>
      <c r="V2882" s="13">
        <v>73.290000000000006</v>
      </c>
      <c r="W2882" s="13">
        <v>5511.17</v>
      </c>
      <c r="X2882" s="13">
        <v>239.39</v>
      </c>
      <c r="Y2882" s="13">
        <v>7570.56</v>
      </c>
      <c r="Z2882" s="37">
        <f t="shared" ref="Z2882:Z2944" si="67">+W2882+X2882-U2882+T2882</f>
        <v>7570.56</v>
      </c>
      <c r="AB2882" s="7"/>
      <c r="AC2882" s="7"/>
      <c r="AD2882" s="7"/>
      <c r="AE2882" s="7"/>
      <c r="AF2882" s="7"/>
    </row>
    <row r="2883" spans="1:32" x14ac:dyDescent="0.25">
      <c r="A2883" t="s">
        <v>2164</v>
      </c>
      <c r="B2883">
        <v>210653</v>
      </c>
      <c r="C2883" t="s">
        <v>13316</v>
      </c>
      <c r="D2883" s="6">
        <v>44643</v>
      </c>
      <c r="E2883" t="s">
        <v>123</v>
      </c>
      <c r="F2883">
        <v>40</v>
      </c>
      <c r="G2883">
        <v>-2.1</v>
      </c>
      <c r="H2883">
        <v>37.9</v>
      </c>
      <c r="I2883" t="s">
        <v>13364</v>
      </c>
      <c r="J2883" t="s">
        <v>13365</v>
      </c>
      <c r="K2883" t="s">
        <v>13366</v>
      </c>
      <c r="L2883" t="s">
        <v>5663</v>
      </c>
      <c r="M2883" t="s">
        <v>5663</v>
      </c>
      <c r="N2883" t="s">
        <v>5663</v>
      </c>
      <c r="O2883" t="s">
        <v>5663</v>
      </c>
      <c r="P2883" t="s">
        <v>5663</v>
      </c>
      <c r="Q2883">
        <v>76.4703003443</v>
      </c>
      <c r="R2883">
        <v>3058.81</v>
      </c>
      <c r="T2883" s="13">
        <v>0</v>
      </c>
      <c r="U2883" s="13">
        <v>-160.59</v>
      </c>
      <c r="V2883" s="13">
        <v>73.290000000000006</v>
      </c>
      <c r="W2883" s="13">
        <v>2777.57</v>
      </c>
      <c r="X2883" s="13">
        <v>120.64999999999978</v>
      </c>
      <c r="Y2883" s="13">
        <v>3058.81</v>
      </c>
      <c r="Z2883" s="37">
        <f t="shared" si="67"/>
        <v>3058.81</v>
      </c>
      <c r="AB2883" s="7"/>
      <c r="AC2883" s="7"/>
      <c r="AD2883" s="7"/>
      <c r="AE2883" s="7"/>
      <c r="AF2883" s="7"/>
    </row>
    <row r="2884" spans="1:32" x14ac:dyDescent="0.25">
      <c r="A2884" t="s">
        <v>2164</v>
      </c>
      <c r="B2884">
        <v>210654</v>
      </c>
      <c r="C2884" t="s">
        <v>13317</v>
      </c>
      <c r="D2884" s="6">
        <v>44643</v>
      </c>
      <c r="E2884" t="s">
        <v>123</v>
      </c>
      <c r="F2884">
        <v>49</v>
      </c>
      <c r="G2884">
        <v>-2.4900000000000002</v>
      </c>
      <c r="H2884">
        <v>46.51</v>
      </c>
      <c r="I2884" t="s">
        <v>13367</v>
      </c>
      <c r="J2884" t="s">
        <v>13368</v>
      </c>
      <c r="K2884" t="s">
        <v>13369</v>
      </c>
      <c r="L2884" t="s">
        <v>5663</v>
      </c>
      <c r="M2884" t="s">
        <v>5663</v>
      </c>
      <c r="N2884" t="s">
        <v>5663</v>
      </c>
      <c r="O2884" t="s">
        <v>5663</v>
      </c>
      <c r="P2884" t="s">
        <v>5663</v>
      </c>
      <c r="Q2884">
        <v>76.4703003443</v>
      </c>
      <c r="R2884">
        <v>3747.04</v>
      </c>
      <c r="T2884" s="13">
        <v>0</v>
      </c>
      <c r="U2884" s="13">
        <v>-190.41</v>
      </c>
      <c r="V2884" s="13">
        <v>73.290000000000006</v>
      </c>
      <c r="W2884" s="13">
        <v>3408.57</v>
      </c>
      <c r="X2884" s="13">
        <v>148.05999999999977</v>
      </c>
      <c r="Y2884" s="13">
        <v>3747.04</v>
      </c>
      <c r="Z2884" s="37">
        <f t="shared" si="67"/>
        <v>3747.04</v>
      </c>
      <c r="AB2884" s="7"/>
      <c r="AC2884" s="7"/>
      <c r="AD2884" s="7"/>
      <c r="AE2884" s="7"/>
      <c r="AF2884" s="7"/>
    </row>
    <row r="2885" spans="1:32" x14ac:dyDescent="0.25">
      <c r="A2885" t="s">
        <v>2164</v>
      </c>
      <c r="B2885">
        <v>210655</v>
      </c>
      <c r="C2885" t="s">
        <v>13318</v>
      </c>
      <c r="D2885" s="6">
        <v>44644</v>
      </c>
      <c r="E2885" t="s">
        <v>123</v>
      </c>
      <c r="F2885">
        <v>40</v>
      </c>
      <c r="G2885">
        <v>-2.1</v>
      </c>
      <c r="H2885">
        <v>37.9</v>
      </c>
      <c r="I2885" t="s">
        <v>13370</v>
      </c>
      <c r="J2885" t="s">
        <v>13371</v>
      </c>
      <c r="K2885" t="s">
        <v>13372</v>
      </c>
      <c r="L2885" t="s">
        <v>5663</v>
      </c>
      <c r="M2885" t="s">
        <v>5663</v>
      </c>
      <c r="N2885" t="s">
        <v>5663</v>
      </c>
      <c r="O2885" t="s">
        <v>5663</v>
      </c>
      <c r="P2885" t="s">
        <v>5663</v>
      </c>
      <c r="Q2885">
        <v>76.222636685099999</v>
      </c>
      <c r="R2885">
        <v>3048.91</v>
      </c>
      <c r="T2885" s="13">
        <v>0</v>
      </c>
      <c r="U2885" s="13">
        <v>-160.07</v>
      </c>
      <c r="V2885" s="13">
        <v>73.290000000000006</v>
      </c>
      <c r="W2885" s="13">
        <v>2777.68</v>
      </c>
      <c r="X2885" s="13">
        <v>111.16</v>
      </c>
      <c r="Y2885" s="13">
        <v>3048.91</v>
      </c>
      <c r="Z2885" s="37">
        <f t="shared" si="67"/>
        <v>3048.91</v>
      </c>
      <c r="AB2885" s="7"/>
      <c r="AC2885" s="7"/>
      <c r="AD2885" s="7"/>
      <c r="AE2885" s="7"/>
      <c r="AF2885" s="7"/>
    </row>
    <row r="2886" spans="1:32" x14ac:dyDescent="0.25">
      <c r="A2886" t="s">
        <v>2164</v>
      </c>
      <c r="B2886">
        <v>210656</v>
      </c>
      <c r="C2886" t="s">
        <v>13319</v>
      </c>
      <c r="D2886" s="6">
        <v>44644</v>
      </c>
      <c r="E2886" t="s">
        <v>123</v>
      </c>
      <c r="F2886">
        <v>20</v>
      </c>
      <c r="G2886">
        <v>-1.23</v>
      </c>
      <c r="H2886">
        <v>18.77</v>
      </c>
      <c r="I2886" t="s">
        <v>13373</v>
      </c>
      <c r="J2886" t="s">
        <v>13374</v>
      </c>
      <c r="K2886" t="s">
        <v>13375</v>
      </c>
      <c r="L2886" t="s">
        <v>5663</v>
      </c>
      <c r="M2886" t="s">
        <v>5663</v>
      </c>
      <c r="N2886" t="s">
        <v>5663</v>
      </c>
      <c r="O2886" t="s">
        <v>5663</v>
      </c>
      <c r="P2886" t="s">
        <v>5663</v>
      </c>
      <c r="Q2886">
        <v>76.222636685099999</v>
      </c>
      <c r="R2886">
        <v>1524.45</v>
      </c>
      <c r="T2886" s="13">
        <v>0</v>
      </c>
      <c r="U2886" s="13">
        <v>-93.75</v>
      </c>
      <c r="V2886" s="13">
        <v>73.290000000000006</v>
      </c>
      <c r="W2886" s="13">
        <v>1375.65</v>
      </c>
      <c r="X2886" s="13">
        <v>55.05</v>
      </c>
      <c r="Y2886" s="13">
        <v>1524.45</v>
      </c>
      <c r="Z2886" s="37">
        <f t="shared" si="67"/>
        <v>1524.45</v>
      </c>
      <c r="AB2886" s="7"/>
      <c r="AC2886" s="7"/>
      <c r="AD2886" s="7"/>
      <c r="AE2886" s="7"/>
      <c r="AF2886" s="7"/>
    </row>
    <row r="2887" spans="1:32" x14ac:dyDescent="0.25">
      <c r="A2887" t="s">
        <v>2164</v>
      </c>
      <c r="B2887">
        <v>210657</v>
      </c>
      <c r="C2887" t="s">
        <v>13320</v>
      </c>
      <c r="D2887" s="6">
        <v>44644</v>
      </c>
      <c r="E2887" t="s">
        <v>123</v>
      </c>
      <c r="F2887">
        <v>79</v>
      </c>
      <c r="G2887">
        <v>-3.8</v>
      </c>
      <c r="H2887">
        <v>75.2</v>
      </c>
      <c r="I2887" t="s">
        <v>13376</v>
      </c>
      <c r="J2887" t="s">
        <v>4387</v>
      </c>
      <c r="K2887" t="s">
        <v>4388</v>
      </c>
      <c r="L2887" t="s">
        <v>5663</v>
      </c>
      <c r="M2887" t="s">
        <v>5663</v>
      </c>
      <c r="N2887" t="s">
        <v>5663</v>
      </c>
      <c r="O2887" t="s">
        <v>5663</v>
      </c>
      <c r="P2887" t="s">
        <v>5663</v>
      </c>
      <c r="Q2887">
        <v>76.222636685099999</v>
      </c>
      <c r="R2887">
        <v>7546.04</v>
      </c>
      <c r="T2887" s="13">
        <v>1524.45</v>
      </c>
      <c r="U2887" s="13">
        <v>-289.64999999999998</v>
      </c>
      <c r="V2887" s="13">
        <v>73.290000000000006</v>
      </c>
      <c r="W2887" s="13">
        <v>5511.38</v>
      </c>
      <c r="X2887" s="13">
        <v>220.56</v>
      </c>
      <c r="Y2887" s="13">
        <v>7546.04</v>
      </c>
      <c r="Z2887" s="37">
        <f t="shared" si="67"/>
        <v>7546.04</v>
      </c>
      <c r="AB2887" s="7"/>
      <c r="AC2887" s="7"/>
      <c r="AD2887" s="7"/>
      <c r="AE2887" s="7"/>
      <c r="AF2887" s="7"/>
    </row>
    <row r="2888" spans="1:32" x14ac:dyDescent="0.25">
      <c r="A2888" t="s">
        <v>2164</v>
      </c>
      <c r="B2888">
        <v>210658</v>
      </c>
      <c r="C2888" t="s">
        <v>13321</v>
      </c>
      <c r="D2888" s="6">
        <v>44644</v>
      </c>
      <c r="E2888" t="s">
        <v>123</v>
      </c>
      <c r="F2888">
        <v>20</v>
      </c>
      <c r="G2888">
        <v>-1.23</v>
      </c>
      <c r="H2888">
        <v>18.77</v>
      </c>
      <c r="I2888" t="s">
        <v>13377</v>
      </c>
      <c r="J2888" t="s">
        <v>13378</v>
      </c>
      <c r="K2888" t="s">
        <v>13379</v>
      </c>
      <c r="L2888" t="s">
        <v>5663</v>
      </c>
      <c r="M2888" t="s">
        <v>5663</v>
      </c>
      <c r="N2888" t="s">
        <v>5663</v>
      </c>
      <c r="O2888" t="s">
        <v>5663</v>
      </c>
      <c r="P2888" t="s">
        <v>5663</v>
      </c>
      <c r="Q2888">
        <v>76.222636685099999</v>
      </c>
      <c r="R2888">
        <v>1524.45</v>
      </c>
      <c r="T2888" s="13">
        <v>0</v>
      </c>
      <c r="U2888" s="13">
        <v>-93.75</v>
      </c>
      <c r="V2888" s="13">
        <v>73.290000000000006</v>
      </c>
      <c r="W2888" s="13">
        <v>1375.65</v>
      </c>
      <c r="X2888" s="13">
        <v>55.05</v>
      </c>
      <c r="Y2888" s="13">
        <v>1524.45</v>
      </c>
      <c r="Z2888" s="37">
        <f t="shared" si="67"/>
        <v>1524.45</v>
      </c>
      <c r="AB2888" s="7"/>
      <c r="AC2888" s="7"/>
      <c r="AD2888" s="7"/>
      <c r="AE2888" s="7"/>
      <c r="AF2888" s="7"/>
    </row>
    <row r="2889" spans="1:32" x14ac:dyDescent="0.25">
      <c r="A2889" t="s">
        <v>2164</v>
      </c>
      <c r="B2889">
        <v>210659</v>
      </c>
      <c r="C2889" t="s">
        <v>13322</v>
      </c>
      <c r="D2889" s="6">
        <v>44644</v>
      </c>
      <c r="E2889" t="s">
        <v>123</v>
      </c>
      <c r="F2889">
        <v>99</v>
      </c>
      <c r="G2889">
        <v>-4.67</v>
      </c>
      <c r="H2889">
        <v>94.33</v>
      </c>
      <c r="I2889" t="s">
        <v>13380</v>
      </c>
      <c r="J2889" t="s">
        <v>13381</v>
      </c>
      <c r="K2889" t="s">
        <v>13382</v>
      </c>
      <c r="L2889" t="s">
        <v>5663</v>
      </c>
      <c r="M2889" t="s">
        <v>5663</v>
      </c>
      <c r="N2889" t="s">
        <v>5663</v>
      </c>
      <c r="O2889" t="s">
        <v>5663</v>
      </c>
      <c r="P2889" t="s">
        <v>5663</v>
      </c>
      <c r="Q2889">
        <v>76.222636685099999</v>
      </c>
      <c r="R2889">
        <v>7546.04</v>
      </c>
      <c r="T2889" s="13">
        <v>0</v>
      </c>
      <c r="U2889" s="13">
        <v>-355.96</v>
      </c>
      <c r="V2889" s="13">
        <v>73.290000000000006</v>
      </c>
      <c r="W2889" s="13">
        <v>6913.41</v>
      </c>
      <c r="X2889" s="13">
        <v>276.67</v>
      </c>
      <c r="Y2889" s="13">
        <v>7546.04</v>
      </c>
      <c r="Z2889" s="37">
        <f t="shared" si="67"/>
        <v>7546.04</v>
      </c>
      <c r="AB2889" s="7"/>
      <c r="AC2889" s="7"/>
      <c r="AD2889" s="7"/>
      <c r="AE2889" s="7"/>
      <c r="AF2889" s="7"/>
    </row>
    <row r="2890" spans="1:32" x14ac:dyDescent="0.25">
      <c r="A2890" t="s">
        <v>2164</v>
      </c>
      <c r="B2890">
        <v>210660</v>
      </c>
      <c r="C2890" t="s">
        <v>13323</v>
      </c>
      <c r="D2890" s="6">
        <v>44644</v>
      </c>
      <c r="E2890" t="s">
        <v>123</v>
      </c>
      <c r="F2890">
        <v>40</v>
      </c>
      <c r="G2890">
        <v>-2.1</v>
      </c>
      <c r="H2890">
        <v>37.9</v>
      </c>
      <c r="I2890" t="s">
        <v>13383</v>
      </c>
      <c r="J2890" t="s">
        <v>13358</v>
      </c>
      <c r="K2890" t="s">
        <v>13359</v>
      </c>
      <c r="L2890" t="s">
        <v>5663</v>
      </c>
      <c r="M2890" t="s">
        <v>5663</v>
      </c>
      <c r="N2890" t="s">
        <v>5663</v>
      </c>
      <c r="O2890" t="s">
        <v>5663</v>
      </c>
      <c r="P2890" t="s">
        <v>5663</v>
      </c>
      <c r="Q2890">
        <v>76.222636685099999</v>
      </c>
      <c r="R2890">
        <v>3048.91</v>
      </c>
      <c r="T2890" s="13">
        <v>0</v>
      </c>
      <c r="U2890" s="13">
        <v>-160.07</v>
      </c>
      <c r="V2890" s="13">
        <v>73.290000000000006</v>
      </c>
      <c r="W2890" s="13">
        <v>2777.68</v>
      </c>
      <c r="X2890" s="13">
        <v>111.16</v>
      </c>
      <c r="Y2890" s="13">
        <v>3048.91</v>
      </c>
      <c r="Z2890" s="37">
        <f t="shared" si="67"/>
        <v>3048.91</v>
      </c>
      <c r="AB2890" s="7"/>
      <c r="AC2890" s="7"/>
      <c r="AD2890" s="7"/>
      <c r="AE2890" s="7"/>
      <c r="AF2890" s="7"/>
    </row>
    <row r="2891" spans="1:32" x14ac:dyDescent="0.25">
      <c r="A2891" t="s">
        <v>2164</v>
      </c>
      <c r="B2891">
        <v>210661</v>
      </c>
      <c r="C2891" t="s">
        <v>13324</v>
      </c>
      <c r="D2891" s="6">
        <v>44644</v>
      </c>
      <c r="E2891" t="s">
        <v>123</v>
      </c>
      <c r="F2891">
        <v>48</v>
      </c>
      <c r="G2891">
        <v>-2.4500000000000002</v>
      </c>
      <c r="H2891">
        <v>45.55</v>
      </c>
      <c r="I2891" t="s">
        <v>13384</v>
      </c>
      <c r="J2891" t="s">
        <v>11442</v>
      </c>
      <c r="K2891" t="s">
        <v>11443</v>
      </c>
      <c r="L2891" t="s">
        <v>5663</v>
      </c>
      <c r="M2891" t="s">
        <v>5663</v>
      </c>
      <c r="N2891" t="s">
        <v>5663</v>
      </c>
      <c r="O2891" t="s">
        <v>5663</v>
      </c>
      <c r="P2891" t="s">
        <v>5663</v>
      </c>
      <c r="Q2891">
        <v>76.222636685099999</v>
      </c>
      <c r="R2891">
        <v>4573.3599999999997</v>
      </c>
      <c r="T2891" s="13">
        <v>914.67</v>
      </c>
      <c r="U2891" s="13">
        <v>-186.75</v>
      </c>
      <c r="V2891" s="13">
        <v>73.290000000000006</v>
      </c>
      <c r="W2891" s="13">
        <v>3338.34</v>
      </c>
      <c r="X2891" s="13">
        <v>133.6</v>
      </c>
      <c r="Y2891" s="13">
        <v>4573.3599999999997</v>
      </c>
      <c r="Z2891" s="37">
        <f t="shared" si="67"/>
        <v>4573.3599999999997</v>
      </c>
      <c r="AB2891" s="7"/>
      <c r="AC2891" s="7"/>
      <c r="AD2891" s="7"/>
      <c r="AE2891" s="7"/>
      <c r="AF2891" s="7"/>
    </row>
    <row r="2892" spans="1:32" x14ac:dyDescent="0.25">
      <c r="A2892" t="s">
        <v>2164</v>
      </c>
      <c r="B2892">
        <v>210664</v>
      </c>
      <c r="C2892" t="s">
        <v>13325</v>
      </c>
      <c r="D2892" s="6">
        <v>44644</v>
      </c>
      <c r="E2892" t="s">
        <v>123</v>
      </c>
      <c r="F2892">
        <v>158</v>
      </c>
      <c r="G2892">
        <v>-7.26</v>
      </c>
      <c r="H2892">
        <v>150.74</v>
      </c>
      <c r="I2892" t="s">
        <v>13385</v>
      </c>
      <c r="J2892" t="s">
        <v>13386</v>
      </c>
      <c r="K2892" t="s">
        <v>13387</v>
      </c>
      <c r="L2892" t="s">
        <v>5663</v>
      </c>
      <c r="M2892" t="s">
        <v>5663</v>
      </c>
      <c r="N2892" t="s">
        <v>5663</v>
      </c>
      <c r="O2892" t="s">
        <v>5663</v>
      </c>
      <c r="P2892" t="s">
        <v>5663</v>
      </c>
      <c r="Q2892">
        <v>76.222636685099999</v>
      </c>
      <c r="R2892">
        <v>15092.08</v>
      </c>
      <c r="T2892" s="13">
        <v>3048.91</v>
      </c>
      <c r="U2892" s="13">
        <v>-553.38</v>
      </c>
      <c r="V2892" s="13">
        <v>73.290000000000006</v>
      </c>
      <c r="W2892" s="13">
        <v>11047.68</v>
      </c>
      <c r="X2892" s="13">
        <v>442.10999999999979</v>
      </c>
      <c r="Y2892" s="13">
        <v>15092.08</v>
      </c>
      <c r="Z2892" s="37">
        <f t="shared" si="67"/>
        <v>15092.08</v>
      </c>
      <c r="AB2892" s="7"/>
      <c r="AC2892" s="7"/>
      <c r="AD2892" s="7"/>
      <c r="AE2892" s="7"/>
      <c r="AF2892" s="7"/>
    </row>
    <row r="2893" spans="1:32" x14ac:dyDescent="0.25">
      <c r="A2893" t="s">
        <v>2164</v>
      </c>
      <c r="B2893">
        <v>210665</v>
      </c>
      <c r="C2893" t="s">
        <v>13326</v>
      </c>
      <c r="D2893" s="6">
        <v>44644</v>
      </c>
      <c r="E2893" t="s">
        <v>123</v>
      </c>
      <c r="F2893">
        <v>60</v>
      </c>
      <c r="G2893">
        <v>-2.97</v>
      </c>
      <c r="H2893">
        <v>57.03</v>
      </c>
      <c r="I2893" t="s">
        <v>13388</v>
      </c>
      <c r="J2893" t="s">
        <v>12859</v>
      </c>
      <c r="K2893" t="s">
        <v>12860</v>
      </c>
      <c r="L2893" t="s">
        <v>5663</v>
      </c>
      <c r="M2893" t="s">
        <v>5663</v>
      </c>
      <c r="N2893" t="s">
        <v>5663</v>
      </c>
      <c r="O2893" t="s">
        <v>5663</v>
      </c>
      <c r="P2893" t="s">
        <v>5663</v>
      </c>
      <c r="Q2893">
        <v>76.222636685099999</v>
      </c>
      <c r="R2893">
        <v>4573.3599999999997</v>
      </c>
      <c r="T2893" s="13">
        <v>0</v>
      </c>
      <c r="U2893" s="13">
        <v>-226.38</v>
      </c>
      <c r="V2893" s="13">
        <v>73.290000000000006</v>
      </c>
      <c r="W2893" s="13">
        <v>4179.71</v>
      </c>
      <c r="X2893" s="13">
        <v>167.27</v>
      </c>
      <c r="Y2893" s="13">
        <v>4573.3599999999997</v>
      </c>
      <c r="Z2893" s="37">
        <f t="shared" si="67"/>
        <v>4573.3600000000006</v>
      </c>
      <c r="AB2893" s="7"/>
      <c r="AC2893" s="7"/>
      <c r="AD2893" s="7"/>
      <c r="AE2893" s="7"/>
      <c r="AF2893" s="7"/>
    </row>
    <row r="2894" spans="1:32" x14ac:dyDescent="0.25">
      <c r="A2894" t="s">
        <v>2164</v>
      </c>
      <c r="B2894">
        <v>210666</v>
      </c>
      <c r="C2894" t="s">
        <v>13327</v>
      </c>
      <c r="D2894" s="6">
        <v>44644</v>
      </c>
      <c r="E2894" t="s">
        <v>123</v>
      </c>
      <c r="F2894">
        <v>99</v>
      </c>
      <c r="G2894">
        <v>-4.67</v>
      </c>
      <c r="H2894">
        <v>94.33</v>
      </c>
      <c r="I2894" t="s">
        <v>13389</v>
      </c>
      <c r="J2894" t="s">
        <v>13381</v>
      </c>
      <c r="K2894" t="s">
        <v>13382</v>
      </c>
      <c r="L2894" t="s">
        <v>5663</v>
      </c>
      <c r="M2894" t="s">
        <v>5663</v>
      </c>
      <c r="N2894" t="s">
        <v>5663</v>
      </c>
      <c r="O2894" t="s">
        <v>5663</v>
      </c>
      <c r="P2894" t="s">
        <v>5663</v>
      </c>
      <c r="Q2894">
        <v>76.222636685099999</v>
      </c>
      <c r="R2894">
        <v>7546.04</v>
      </c>
      <c r="T2894" s="13">
        <v>0</v>
      </c>
      <c r="U2894" s="13">
        <v>-355.96</v>
      </c>
      <c r="V2894" s="13">
        <v>73.290000000000006</v>
      </c>
      <c r="W2894" s="13">
        <v>6913.41</v>
      </c>
      <c r="X2894" s="13">
        <v>276.67</v>
      </c>
      <c r="Y2894" s="13">
        <v>7546.04</v>
      </c>
      <c r="Z2894" s="37">
        <f t="shared" si="67"/>
        <v>7546.04</v>
      </c>
      <c r="AB2894" s="7"/>
      <c r="AC2894" s="7"/>
      <c r="AD2894" s="7"/>
      <c r="AE2894" s="7"/>
      <c r="AF2894" s="7"/>
    </row>
    <row r="2895" spans="1:32" x14ac:dyDescent="0.25">
      <c r="A2895" t="s">
        <v>2164</v>
      </c>
      <c r="B2895">
        <v>210667</v>
      </c>
      <c r="C2895" t="s">
        <v>13328</v>
      </c>
      <c r="D2895" s="6">
        <v>44644</v>
      </c>
      <c r="E2895" t="s">
        <v>123</v>
      </c>
      <c r="F2895">
        <v>40</v>
      </c>
      <c r="G2895">
        <v>-2.1</v>
      </c>
      <c r="H2895">
        <v>37.9</v>
      </c>
      <c r="I2895" t="s">
        <v>13390</v>
      </c>
      <c r="J2895" t="s">
        <v>13381</v>
      </c>
      <c r="K2895" t="s">
        <v>13382</v>
      </c>
      <c r="L2895" t="s">
        <v>5663</v>
      </c>
      <c r="M2895" t="s">
        <v>5663</v>
      </c>
      <c r="N2895" t="s">
        <v>5663</v>
      </c>
      <c r="O2895" t="s">
        <v>5663</v>
      </c>
      <c r="P2895" t="s">
        <v>5663</v>
      </c>
      <c r="Q2895">
        <v>76.222636685099999</v>
      </c>
      <c r="R2895">
        <v>3048.91</v>
      </c>
      <c r="T2895" s="13">
        <v>0</v>
      </c>
      <c r="U2895" s="13">
        <v>-160.07</v>
      </c>
      <c r="V2895" s="13">
        <v>73.290000000000006</v>
      </c>
      <c r="W2895" s="13">
        <v>2777.68</v>
      </c>
      <c r="X2895" s="13">
        <v>111.16</v>
      </c>
      <c r="Y2895" s="13">
        <v>3048.91</v>
      </c>
      <c r="Z2895" s="37">
        <f t="shared" si="67"/>
        <v>3048.91</v>
      </c>
      <c r="AB2895" s="7"/>
      <c r="AC2895" s="7"/>
      <c r="AD2895" s="7"/>
      <c r="AE2895" s="7"/>
      <c r="AF2895" s="7"/>
    </row>
    <row r="2896" spans="1:32" x14ac:dyDescent="0.25">
      <c r="A2896" t="s">
        <v>2164</v>
      </c>
      <c r="B2896">
        <v>210668</v>
      </c>
      <c r="C2896" t="s">
        <v>13329</v>
      </c>
      <c r="D2896" s="6">
        <v>44644</v>
      </c>
      <c r="E2896" t="s">
        <v>123</v>
      </c>
      <c r="F2896">
        <v>20</v>
      </c>
      <c r="G2896">
        <v>-1.23</v>
      </c>
      <c r="H2896">
        <v>18.77</v>
      </c>
      <c r="I2896" t="s">
        <v>13391</v>
      </c>
      <c r="J2896" t="s">
        <v>13381</v>
      </c>
      <c r="K2896" t="s">
        <v>13382</v>
      </c>
      <c r="L2896" t="s">
        <v>5663</v>
      </c>
      <c r="M2896" t="s">
        <v>5663</v>
      </c>
      <c r="N2896" t="s">
        <v>5663</v>
      </c>
      <c r="O2896" t="s">
        <v>5663</v>
      </c>
      <c r="P2896" t="s">
        <v>5663</v>
      </c>
      <c r="Q2896">
        <v>76.222636685099999</v>
      </c>
      <c r="R2896">
        <v>1524.45</v>
      </c>
      <c r="T2896" s="13">
        <v>0</v>
      </c>
      <c r="U2896" s="13">
        <v>-93.75</v>
      </c>
      <c r="V2896" s="13">
        <v>73.290000000000006</v>
      </c>
      <c r="W2896" s="13">
        <v>1375.65</v>
      </c>
      <c r="X2896" s="13">
        <v>55.05</v>
      </c>
      <c r="Y2896" s="13">
        <v>1524.45</v>
      </c>
      <c r="Z2896" s="37">
        <f t="shared" si="67"/>
        <v>1524.45</v>
      </c>
      <c r="AB2896" s="7"/>
      <c r="AC2896" s="7"/>
      <c r="AD2896" s="7"/>
      <c r="AE2896" s="7"/>
      <c r="AF2896" s="7"/>
    </row>
    <row r="2897" spans="1:32" x14ac:dyDescent="0.25">
      <c r="A2897" t="s">
        <v>2164</v>
      </c>
      <c r="B2897">
        <v>210669</v>
      </c>
      <c r="C2897" t="s">
        <v>13330</v>
      </c>
      <c r="D2897" s="6">
        <v>44644</v>
      </c>
      <c r="E2897" t="s">
        <v>123</v>
      </c>
      <c r="F2897">
        <v>60</v>
      </c>
      <c r="G2897">
        <v>-2.97</v>
      </c>
      <c r="H2897">
        <v>57.03</v>
      </c>
      <c r="I2897" t="s">
        <v>13392</v>
      </c>
      <c r="J2897" t="s">
        <v>13381</v>
      </c>
      <c r="K2897" t="s">
        <v>13382</v>
      </c>
      <c r="L2897" t="s">
        <v>5663</v>
      </c>
      <c r="M2897" t="s">
        <v>5663</v>
      </c>
      <c r="N2897" t="s">
        <v>5663</v>
      </c>
      <c r="O2897" t="s">
        <v>5663</v>
      </c>
      <c r="P2897" t="s">
        <v>5663</v>
      </c>
      <c r="Q2897">
        <v>76.222636685099999</v>
      </c>
      <c r="R2897">
        <v>4573.3599999999997</v>
      </c>
      <c r="T2897" s="13">
        <v>0</v>
      </c>
      <c r="U2897" s="13">
        <v>-226.38</v>
      </c>
      <c r="V2897" s="13">
        <v>73.290000000000006</v>
      </c>
      <c r="W2897" s="13">
        <v>4179.71</v>
      </c>
      <c r="X2897" s="13">
        <v>167.27</v>
      </c>
      <c r="Y2897" s="13">
        <v>4573.3599999999997</v>
      </c>
      <c r="Z2897" s="37">
        <f t="shared" si="67"/>
        <v>4573.3600000000006</v>
      </c>
      <c r="AB2897" s="7"/>
      <c r="AC2897" s="7"/>
      <c r="AD2897" s="7"/>
      <c r="AE2897" s="7"/>
      <c r="AF2897" s="7"/>
    </row>
    <row r="2898" spans="1:32" x14ac:dyDescent="0.25">
      <c r="A2898" t="s">
        <v>2164</v>
      </c>
      <c r="B2898">
        <v>210670</v>
      </c>
      <c r="C2898" t="s">
        <v>13331</v>
      </c>
      <c r="D2898" s="6">
        <v>44644</v>
      </c>
      <c r="E2898" t="s">
        <v>123</v>
      </c>
      <c r="F2898">
        <v>20</v>
      </c>
      <c r="G2898">
        <v>-1.23</v>
      </c>
      <c r="H2898">
        <v>18.77</v>
      </c>
      <c r="I2898" t="s">
        <v>13393</v>
      </c>
      <c r="J2898" t="s">
        <v>13394</v>
      </c>
      <c r="K2898" t="s">
        <v>13395</v>
      </c>
      <c r="L2898" t="s">
        <v>5663</v>
      </c>
      <c r="M2898" t="s">
        <v>5663</v>
      </c>
      <c r="N2898" t="s">
        <v>5663</v>
      </c>
      <c r="O2898" t="s">
        <v>5663</v>
      </c>
      <c r="P2898" t="s">
        <v>5663</v>
      </c>
      <c r="Q2898">
        <v>76.222636685099999</v>
      </c>
      <c r="R2898">
        <v>1524.45</v>
      </c>
      <c r="T2898" s="13">
        <v>0</v>
      </c>
      <c r="U2898" s="13">
        <v>-93.75</v>
      </c>
      <c r="V2898" s="13">
        <v>73.290000000000006</v>
      </c>
      <c r="W2898" s="13">
        <v>1375.65</v>
      </c>
      <c r="X2898" s="13">
        <v>55.05</v>
      </c>
      <c r="Y2898" s="13">
        <v>1524.45</v>
      </c>
      <c r="Z2898" s="37">
        <f t="shared" si="67"/>
        <v>1524.45</v>
      </c>
      <c r="AB2898" s="7"/>
      <c r="AC2898" s="7"/>
      <c r="AD2898" s="7"/>
      <c r="AE2898" s="7"/>
      <c r="AF2898" s="7"/>
    </row>
    <row r="2899" spans="1:32" x14ac:dyDescent="0.25">
      <c r="A2899" t="s">
        <v>2164</v>
      </c>
      <c r="B2899">
        <v>210671</v>
      </c>
      <c r="C2899" t="s">
        <v>13332</v>
      </c>
      <c r="D2899" s="6">
        <v>44644</v>
      </c>
      <c r="E2899" t="s">
        <v>123</v>
      </c>
      <c r="F2899">
        <v>79</v>
      </c>
      <c r="G2899">
        <v>-3.8</v>
      </c>
      <c r="H2899">
        <v>75.2</v>
      </c>
      <c r="I2899" t="s">
        <v>13396</v>
      </c>
      <c r="J2899" t="s">
        <v>13397</v>
      </c>
      <c r="K2899" t="s">
        <v>13398</v>
      </c>
      <c r="L2899" t="s">
        <v>5663</v>
      </c>
      <c r="M2899" t="s">
        <v>5663</v>
      </c>
      <c r="N2899" t="s">
        <v>5663</v>
      </c>
      <c r="O2899" t="s">
        <v>5663</v>
      </c>
      <c r="P2899" t="s">
        <v>5663</v>
      </c>
      <c r="Q2899">
        <v>76.222636685099999</v>
      </c>
      <c r="R2899">
        <v>7546.04</v>
      </c>
      <c r="T2899" s="13">
        <v>1524.45</v>
      </c>
      <c r="U2899" s="13">
        <v>-289.64999999999998</v>
      </c>
      <c r="V2899" s="13">
        <v>73.290000000000006</v>
      </c>
      <c r="W2899" s="13">
        <v>5511.38</v>
      </c>
      <c r="X2899" s="13">
        <v>220.56</v>
      </c>
      <c r="Y2899" s="13">
        <v>7546.04</v>
      </c>
      <c r="Z2899" s="37">
        <f t="shared" si="67"/>
        <v>7546.04</v>
      </c>
      <c r="AB2899" s="7"/>
      <c r="AC2899" s="7"/>
      <c r="AD2899" s="7"/>
      <c r="AE2899" s="7"/>
      <c r="AF2899" s="7"/>
    </row>
    <row r="2900" spans="1:32" x14ac:dyDescent="0.25">
      <c r="A2900" t="s">
        <v>2164</v>
      </c>
      <c r="B2900">
        <v>210672</v>
      </c>
      <c r="C2900" t="s">
        <v>13400</v>
      </c>
      <c r="D2900" s="6">
        <v>44645</v>
      </c>
      <c r="E2900" t="s">
        <v>123</v>
      </c>
      <c r="F2900">
        <v>87</v>
      </c>
      <c r="G2900">
        <v>-4.1500000000000004</v>
      </c>
      <c r="H2900">
        <v>82.85</v>
      </c>
      <c r="I2900" t="s">
        <v>13412</v>
      </c>
      <c r="J2900" t="s">
        <v>13413</v>
      </c>
      <c r="K2900" t="s">
        <v>13414</v>
      </c>
      <c r="L2900" t="s">
        <v>5663</v>
      </c>
      <c r="M2900" t="s">
        <v>5663</v>
      </c>
      <c r="N2900" t="s">
        <v>5663</v>
      </c>
      <c r="O2900" t="s">
        <v>5663</v>
      </c>
      <c r="P2900" t="s">
        <v>5663</v>
      </c>
      <c r="Q2900">
        <v>76.264980671700002</v>
      </c>
      <c r="R2900">
        <v>6635.05</v>
      </c>
      <c r="T2900" s="13">
        <v>0</v>
      </c>
      <c r="U2900" s="13">
        <v>-316.5</v>
      </c>
      <c r="V2900" s="13">
        <v>73.430000000000007</v>
      </c>
      <c r="W2900" s="13">
        <v>6083.9</v>
      </c>
      <c r="X2900" s="13">
        <v>234.65</v>
      </c>
      <c r="Y2900" s="13">
        <v>6635.05</v>
      </c>
      <c r="Z2900" s="37">
        <f t="shared" si="67"/>
        <v>6635.0499999999993</v>
      </c>
      <c r="AB2900" s="7"/>
      <c r="AC2900" s="7"/>
      <c r="AD2900" s="7"/>
      <c r="AE2900" s="7"/>
      <c r="AF2900" s="7"/>
    </row>
    <row r="2901" spans="1:32" x14ac:dyDescent="0.25">
      <c r="A2901" t="s">
        <v>2164</v>
      </c>
      <c r="B2901">
        <v>210676</v>
      </c>
      <c r="C2901" t="s">
        <v>13401</v>
      </c>
      <c r="D2901" s="6">
        <v>44645</v>
      </c>
      <c r="E2901" t="s">
        <v>123</v>
      </c>
      <c r="F2901">
        <v>79</v>
      </c>
      <c r="G2901">
        <v>-3.8</v>
      </c>
      <c r="H2901">
        <v>75.2</v>
      </c>
      <c r="I2901" t="s">
        <v>13415</v>
      </c>
      <c r="J2901" t="s">
        <v>13416</v>
      </c>
      <c r="K2901" t="s">
        <v>13417</v>
      </c>
      <c r="L2901" t="s">
        <v>5663</v>
      </c>
      <c r="M2901" t="s">
        <v>5663</v>
      </c>
      <c r="N2901" t="s">
        <v>5663</v>
      </c>
      <c r="O2901" t="s">
        <v>5663</v>
      </c>
      <c r="P2901" t="s">
        <v>5663</v>
      </c>
      <c r="Q2901">
        <v>76.264980671700002</v>
      </c>
      <c r="R2901">
        <v>6024.93</v>
      </c>
      <c r="T2901" s="13">
        <v>0</v>
      </c>
      <c r="U2901" s="13">
        <v>-289.81</v>
      </c>
      <c r="V2901" s="13">
        <v>73.430000000000007</v>
      </c>
      <c r="W2901" s="13">
        <v>5522.14</v>
      </c>
      <c r="X2901" s="13">
        <v>212.97999999999979</v>
      </c>
      <c r="Y2901" s="13">
        <v>6024.93</v>
      </c>
      <c r="Z2901" s="37">
        <f t="shared" si="67"/>
        <v>6024.93</v>
      </c>
      <c r="AB2901" s="7"/>
      <c r="AC2901" s="7"/>
      <c r="AD2901" s="7"/>
      <c r="AE2901" s="7"/>
      <c r="AF2901" s="7"/>
    </row>
    <row r="2902" spans="1:32" x14ac:dyDescent="0.25">
      <c r="A2902" t="s">
        <v>2164</v>
      </c>
      <c r="B2902" t="s">
        <v>13399</v>
      </c>
      <c r="C2902" t="s">
        <v>13402</v>
      </c>
      <c r="D2902" s="6">
        <v>44645</v>
      </c>
      <c r="E2902" t="s">
        <v>123</v>
      </c>
      <c r="F2902">
        <v>265</v>
      </c>
      <c r="G2902">
        <v>-11.93</v>
      </c>
      <c r="H2902">
        <v>253.07</v>
      </c>
      <c r="I2902" t="s">
        <v>13418</v>
      </c>
      <c r="J2902" t="s">
        <v>249</v>
      </c>
      <c r="K2902" t="s">
        <v>250</v>
      </c>
      <c r="L2902" t="s">
        <v>5663</v>
      </c>
      <c r="M2902" t="s">
        <v>5663</v>
      </c>
      <c r="N2902" t="s">
        <v>5663</v>
      </c>
      <c r="O2902" t="s">
        <v>5663</v>
      </c>
      <c r="P2902" t="s">
        <v>5663</v>
      </c>
      <c r="Q2902">
        <v>76.264980671700002</v>
      </c>
      <c r="R2902">
        <v>20210.22</v>
      </c>
      <c r="T2902" s="13">
        <v>0</v>
      </c>
      <c r="U2902" s="13">
        <v>-909.84</v>
      </c>
      <c r="V2902" s="13">
        <v>73.430000000000007</v>
      </c>
      <c r="W2902" s="13">
        <v>18583.61</v>
      </c>
      <c r="X2902" s="13">
        <v>716.77</v>
      </c>
      <c r="Y2902" s="13">
        <v>20210.22</v>
      </c>
      <c r="Z2902" s="37">
        <f t="shared" si="67"/>
        <v>20210.22</v>
      </c>
      <c r="AB2902" s="7"/>
      <c r="AC2902" s="7"/>
      <c r="AD2902" s="7"/>
      <c r="AE2902" s="7"/>
      <c r="AF2902" s="7"/>
    </row>
    <row r="2903" spans="1:32" x14ac:dyDescent="0.25">
      <c r="A2903" t="s">
        <v>2164</v>
      </c>
      <c r="B2903">
        <v>210680</v>
      </c>
      <c r="C2903" t="s">
        <v>13403</v>
      </c>
      <c r="D2903" s="6">
        <v>44645</v>
      </c>
      <c r="E2903" t="s">
        <v>123</v>
      </c>
      <c r="F2903">
        <v>20</v>
      </c>
      <c r="G2903">
        <v>-1.23</v>
      </c>
      <c r="H2903">
        <v>18.77</v>
      </c>
      <c r="I2903" t="s">
        <v>13419</v>
      </c>
      <c r="J2903" t="s">
        <v>13420</v>
      </c>
      <c r="K2903" t="s">
        <v>13421</v>
      </c>
      <c r="L2903" t="s">
        <v>5663</v>
      </c>
      <c r="M2903" t="s">
        <v>5663</v>
      </c>
      <c r="N2903" t="s">
        <v>5663</v>
      </c>
      <c r="O2903" t="s">
        <v>5663</v>
      </c>
      <c r="P2903" t="s">
        <v>5663</v>
      </c>
      <c r="Q2903">
        <v>76.264980671700002</v>
      </c>
      <c r="R2903">
        <v>1525.3</v>
      </c>
      <c r="T2903" s="13">
        <v>0</v>
      </c>
      <c r="U2903" s="13">
        <v>-93.81</v>
      </c>
      <c r="V2903" s="13">
        <v>73.430000000000007</v>
      </c>
      <c r="W2903" s="13">
        <v>1378.33</v>
      </c>
      <c r="X2903" s="13">
        <v>53.16</v>
      </c>
      <c r="Y2903" s="13">
        <v>1525.3</v>
      </c>
      <c r="Z2903" s="37">
        <f t="shared" si="67"/>
        <v>1525.3</v>
      </c>
      <c r="AB2903" s="7"/>
      <c r="AC2903" s="7"/>
      <c r="AD2903" s="7"/>
      <c r="AE2903" s="7"/>
      <c r="AF2903" s="7"/>
    </row>
    <row r="2904" spans="1:32" x14ac:dyDescent="0.25">
      <c r="A2904" t="s">
        <v>2164</v>
      </c>
      <c r="B2904">
        <v>210681</v>
      </c>
      <c r="C2904" t="s">
        <v>13404</v>
      </c>
      <c r="D2904" s="6">
        <v>44645</v>
      </c>
      <c r="E2904" t="s">
        <v>123</v>
      </c>
      <c r="F2904">
        <v>20</v>
      </c>
      <c r="G2904">
        <v>-1.23</v>
      </c>
      <c r="H2904">
        <v>18.77</v>
      </c>
      <c r="I2904" t="s">
        <v>13422</v>
      </c>
      <c r="J2904" t="s">
        <v>13423</v>
      </c>
      <c r="K2904" t="s">
        <v>13424</v>
      </c>
      <c r="L2904" t="s">
        <v>5663</v>
      </c>
      <c r="M2904" t="s">
        <v>5663</v>
      </c>
      <c r="N2904" t="s">
        <v>5663</v>
      </c>
      <c r="O2904" t="s">
        <v>5663</v>
      </c>
      <c r="P2904" t="s">
        <v>5663</v>
      </c>
      <c r="Q2904">
        <v>76.264980671700002</v>
      </c>
      <c r="R2904">
        <v>1525.3</v>
      </c>
      <c r="T2904" s="13">
        <v>0</v>
      </c>
      <c r="U2904" s="13">
        <v>-93.81</v>
      </c>
      <c r="V2904" s="13">
        <v>73.430000000000007</v>
      </c>
      <c r="W2904" s="13">
        <v>1378.33</v>
      </c>
      <c r="X2904" s="13">
        <v>53.16</v>
      </c>
      <c r="Y2904" s="13">
        <v>1525.3</v>
      </c>
      <c r="Z2904" s="37">
        <f t="shared" si="67"/>
        <v>1525.3</v>
      </c>
      <c r="AB2904" s="7"/>
      <c r="AC2904" s="7"/>
      <c r="AD2904" s="7"/>
      <c r="AE2904" s="7"/>
      <c r="AF2904" s="7"/>
    </row>
    <row r="2905" spans="1:32" x14ac:dyDescent="0.25">
      <c r="A2905" t="s">
        <v>2164</v>
      </c>
      <c r="B2905">
        <v>210682</v>
      </c>
      <c r="C2905" t="s">
        <v>13405</v>
      </c>
      <c r="D2905" s="6">
        <v>44645</v>
      </c>
      <c r="E2905" t="s">
        <v>123</v>
      </c>
      <c r="F2905">
        <v>20</v>
      </c>
      <c r="G2905">
        <v>-1.23</v>
      </c>
      <c r="H2905">
        <v>18.77</v>
      </c>
      <c r="I2905" t="s">
        <v>13425</v>
      </c>
      <c r="J2905" t="s">
        <v>13423</v>
      </c>
      <c r="K2905" t="s">
        <v>13424</v>
      </c>
      <c r="L2905" t="s">
        <v>5663</v>
      </c>
      <c r="M2905" t="s">
        <v>5663</v>
      </c>
      <c r="N2905" t="s">
        <v>5663</v>
      </c>
      <c r="O2905" t="s">
        <v>5663</v>
      </c>
      <c r="P2905" t="s">
        <v>5663</v>
      </c>
      <c r="Q2905">
        <v>76.264980671700002</v>
      </c>
      <c r="R2905">
        <v>1525.3</v>
      </c>
      <c r="T2905" s="13">
        <v>0</v>
      </c>
      <c r="U2905" s="13">
        <v>-93.81</v>
      </c>
      <c r="V2905" s="13">
        <v>73.430000000000007</v>
      </c>
      <c r="W2905" s="13">
        <v>1378.33</v>
      </c>
      <c r="X2905" s="13">
        <v>53.16</v>
      </c>
      <c r="Y2905" s="13">
        <v>1525.3</v>
      </c>
      <c r="Z2905" s="37">
        <f t="shared" si="67"/>
        <v>1525.3</v>
      </c>
      <c r="AB2905" s="7"/>
      <c r="AC2905" s="7"/>
      <c r="AD2905" s="7"/>
      <c r="AE2905" s="7"/>
      <c r="AF2905" s="7"/>
    </row>
    <row r="2906" spans="1:32" x14ac:dyDescent="0.25">
      <c r="A2906" t="s">
        <v>2164</v>
      </c>
      <c r="B2906">
        <v>210683</v>
      </c>
      <c r="C2906" t="s">
        <v>13406</v>
      </c>
      <c r="D2906" s="6">
        <v>44645</v>
      </c>
      <c r="E2906" t="s">
        <v>123</v>
      </c>
      <c r="F2906">
        <v>49</v>
      </c>
      <c r="G2906">
        <v>-2.4900000000000002</v>
      </c>
      <c r="H2906">
        <v>46.51</v>
      </c>
      <c r="I2906" t="s">
        <v>13426</v>
      </c>
      <c r="J2906" t="s">
        <v>13427</v>
      </c>
      <c r="K2906" t="s">
        <v>13428</v>
      </c>
      <c r="L2906" t="s">
        <v>5663</v>
      </c>
      <c r="M2906" t="s">
        <v>5663</v>
      </c>
      <c r="N2906" t="s">
        <v>5663</v>
      </c>
      <c r="O2906" t="s">
        <v>5663</v>
      </c>
      <c r="P2906" t="s">
        <v>5663</v>
      </c>
      <c r="Q2906">
        <v>76.264980671700002</v>
      </c>
      <c r="R2906">
        <v>3736.98</v>
      </c>
      <c r="T2906" s="13">
        <v>0</v>
      </c>
      <c r="U2906" s="13">
        <v>-189.9</v>
      </c>
      <c r="V2906" s="13">
        <v>73.430000000000007</v>
      </c>
      <c r="W2906" s="13">
        <v>3415.35</v>
      </c>
      <c r="X2906" s="13">
        <v>131.72999999999999</v>
      </c>
      <c r="Y2906" s="13">
        <v>3736.98</v>
      </c>
      <c r="Z2906" s="37">
        <f t="shared" si="67"/>
        <v>3736.98</v>
      </c>
      <c r="AB2906" s="7"/>
      <c r="AC2906" s="7"/>
      <c r="AD2906" s="7"/>
      <c r="AE2906" s="7"/>
      <c r="AF2906" s="7"/>
    </row>
    <row r="2907" spans="1:32" x14ac:dyDescent="0.25">
      <c r="A2907" t="s">
        <v>2164</v>
      </c>
      <c r="B2907">
        <v>210685</v>
      </c>
      <c r="C2907" t="s">
        <v>13407</v>
      </c>
      <c r="D2907" s="6">
        <v>44645</v>
      </c>
      <c r="E2907" t="s">
        <v>123</v>
      </c>
      <c r="F2907">
        <v>79</v>
      </c>
      <c r="G2907">
        <v>-3.8</v>
      </c>
      <c r="H2907">
        <v>75.2</v>
      </c>
      <c r="I2907" t="s">
        <v>13429</v>
      </c>
      <c r="J2907" t="s">
        <v>13430</v>
      </c>
      <c r="K2907" t="s">
        <v>13431</v>
      </c>
      <c r="L2907" t="s">
        <v>5663</v>
      </c>
      <c r="M2907" t="s">
        <v>5663</v>
      </c>
      <c r="N2907" t="s">
        <v>5663</v>
      </c>
      <c r="O2907" t="s">
        <v>5663</v>
      </c>
      <c r="P2907" t="s">
        <v>5663</v>
      </c>
      <c r="Q2907">
        <v>76.264980671700002</v>
      </c>
      <c r="R2907">
        <v>7550.23</v>
      </c>
      <c r="T2907" s="13">
        <v>1525.3</v>
      </c>
      <c r="U2907" s="13">
        <v>-289.81</v>
      </c>
      <c r="V2907" s="13">
        <v>73.430000000000007</v>
      </c>
      <c r="W2907" s="13">
        <v>5522.14</v>
      </c>
      <c r="X2907" s="13">
        <v>212.98</v>
      </c>
      <c r="Y2907" s="13">
        <v>7550.23</v>
      </c>
      <c r="Z2907" s="37">
        <f t="shared" si="67"/>
        <v>7550.2300000000005</v>
      </c>
      <c r="AB2907" s="7"/>
      <c r="AC2907" s="7"/>
      <c r="AD2907" s="7"/>
      <c r="AE2907" s="7"/>
      <c r="AF2907" s="7"/>
    </row>
    <row r="2908" spans="1:32" x14ac:dyDescent="0.25">
      <c r="A2908" t="s">
        <v>2164</v>
      </c>
      <c r="B2908">
        <v>210688</v>
      </c>
      <c r="C2908" t="s">
        <v>13408</v>
      </c>
      <c r="D2908" s="6">
        <v>44645</v>
      </c>
      <c r="E2908" t="s">
        <v>123</v>
      </c>
      <c r="F2908">
        <v>64</v>
      </c>
      <c r="G2908">
        <v>-3.15</v>
      </c>
      <c r="H2908">
        <v>60.85</v>
      </c>
      <c r="I2908" t="s">
        <v>13432</v>
      </c>
      <c r="J2908" t="s">
        <v>13433</v>
      </c>
      <c r="K2908" t="s">
        <v>13434</v>
      </c>
      <c r="L2908" t="s">
        <v>5663</v>
      </c>
      <c r="M2908" t="s">
        <v>5663</v>
      </c>
      <c r="N2908" t="s">
        <v>5663</v>
      </c>
      <c r="O2908" t="s">
        <v>5663</v>
      </c>
      <c r="P2908" t="s">
        <v>5663</v>
      </c>
      <c r="Q2908">
        <v>76.264980671700002</v>
      </c>
      <c r="R2908">
        <v>6101.2</v>
      </c>
      <c r="T2908" s="13">
        <v>1220.24</v>
      </c>
      <c r="U2908" s="13">
        <v>-240.23</v>
      </c>
      <c r="V2908" s="13">
        <v>73.430000000000007</v>
      </c>
      <c r="W2908" s="13">
        <v>4468.38</v>
      </c>
      <c r="X2908" s="13">
        <v>172.35</v>
      </c>
      <c r="Y2908" s="13">
        <v>6101.2</v>
      </c>
      <c r="Z2908" s="37">
        <f t="shared" si="67"/>
        <v>6101.2</v>
      </c>
      <c r="AB2908" s="7"/>
      <c r="AC2908" s="7"/>
      <c r="AD2908" s="7"/>
      <c r="AE2908" s="7"/>
      <c r="AF2908" s="7"/>
    </row>
    <row r="2909" spans="1:32" x14ac:dyDescent="0.25">
      <c r="A2909" t="s">
        <v>2164</v>
      </c>
      <c r="B2909">
        <v>210689</v>
      </c>
      <c r="C2909" t="s">
        <v>13409</v>
      </c>
      <c r="D2909" s="6">
        <v>44646</v>
      </c>
      <c r="E2909" t="s">
        <v>123</v>
      </c>
      <c r="F2909">
        <v>79</v>
      </c>
      <c r="G2909">
        <v>-3.8</v>
      </c>
      <c r="H2909">
        <v>75.2</v>
      </c>
      <c r="I2909" t="s">
        <v>13435</v>
      </c>
      <c r="J2909" t="s">
        <v>13436</v>
      </c>
      <c r="K2909" t="s">
        <v>13437</v>
      </c>
      <c r="L2909" t="s">
        <v>5663</v>
      </c>
      <c r="M2909" t="s">
        <v>5663</v>
      </c>
      <c r="N2909" t="s">
        <v>5663</v>
      </c>
      <c r="O2909" t="s">
        <v>5663</v>
      </c>
      <c r="P2909" t="s">
        <v>5663</v>
      </c>
      <c r="Q2909">
        <v>76.272647522900002</v>
      </c>
      <c r="R2909">
        <v>7550.99</v>
      </c>
      <c r="T2909" s="13">
        <v>1525.45</v>
      </c>
      <c r="U2909" s="13">
        <v>-289.83999999999997</v>
      </c>
      <c r="V2909" s="13">
        <v>73.42</v>
      </c>
      <c r="W2909" s="13">
        <v>5521</v>
      </c>
      <c r="X2909" s="13">
        <v>214.7</v>
      </c>
      <c r="Y2909" s="13">
        <v>7550.99</v>
      </c>
      <c r="Z2909" s="37">
        <f t="shared" si="67"/>
        <v>7550.99</v>
      </c>
      <c r="AB2909" s="7"/>
      <c r="AC2909" s="7"/>
      <c r="AD2909" s="7"/>
      <c r="AE2909" s="7"/>
      <c r="AF2909" s="7"/>
    </row>
    <row r="2910" spans="1:32" x14ac:dyDescent="0.25">
      <c r="A2910" t="s">
        <v>2164</v>
      </c>
      <c r="B2910">
        <v>210690</v>
      </c>
      <c r="C2910" t="s">
        <v>13410</v>
      </c>
      <c r="D2910" s="6">
        <v>44646</v>
      </c>
      <c r="E2910" t="s">
        <v>123</v>
      </c>
      <c r="F2910">
        <v>99</v>
      </c>
      <c r="G2910">
        <v>-4.67</v>
      </c>
      <c r="H2910">
        <v>94.33</v>
      </c>
      <c r="I2910" t="s">
        <v>13438</v>
      </c>
      <c r="J2910" t="s">
        <v>13267</v>
      </c>
      <c r="K2910" t="s">
        <v>13268</v>
      </c>
      <c r="L2910" t="s">
        <v>5663</v>
      </c>
      <c r="M2910" t="s">
        <v>5663</v>
      </c>
      <c r="N2910" t="s">
        <v>5663</v>
      </c>
      <c r="O2910" t="s">
        <v>5663</v>
      </c>
      <c r="P2910" t="s">
        <v>5663</v>
      </c>
      <c r="Q2910">
        <v>76.272647522900002</v>
      </c>
      <c r="R2910">
        <v>7550.99</v>
      </c>
      <c r="T2910" s="13">
        <v>0</v>
      </c>
      <c r="U2910" s="13">
        <v>-356.19</v>
      </c>
      <c r="V2910" s="13">
        <v>73.42</v>
      </c>
      <c r="W2910" s="13">
        <v>6925.48</v>
      </c>
      <c r="X2910" s="13">
        <v>269.32</v>
      </c>
      <c r="Y2910" s="13">
        <v>7550.99</v>
      </c>
      <c r="Z2910" s="37">
        <f t="shared" si="67"/>
        <v>7550.9899999999989</v>
      </c>
      <c r="AB2910" s="7"/>
      <c r="AC2910" s="7"/>
      <c r="AD2910" s="7"/>
      <c r="AE2910" s="7"/>
      <c r="AF2910" s="7"/>
    </row>
    <row r="2911" spans="1:32" x14ac:dyDescent="0.25">
      <c r="A2911" t="s">
        <v>2164</v>
      </c>
      <c r="B2911">
        <v>210692</v>
      </c>
      <c r="C2911" t="s">
        <v>13411</v>
      </c>
      <c r="D2911" s="6">
        <v>44646</v>
      </c>
      <c r="E2911" t="s">
        <v>123</v>
      </c>
      <c r="F2911">
        <v>20</v>
      </c>
      <c r="G2911">
        <v>-1.23</v>
      </c>
      <c r="H2911">
        <v>18.77</v>
      </c>
      <c r="I2911" t="s">
        <v>13439</v>
      </c>
      <c r="J2911" t="s">
        <v>13440</v>
      </c>
      <c r="K2911" t="s">
        <v>13441</v>
      </c>
      <c r="L2911" t="s">
        <v>5663</v>
      </c>
      <c r="M2911" t="s">
        <v>5663</v>
      </c>
      <c r="N2911" t="s">
        <v>5663</v>
      </c>
      <c r="O2911" t="s">
        <v>5663</v>
      </c>
      <c r="P2911" t="s">
        <v>5663</v>
      </c>
      <c r="Q2911">
        <v>76.272647522900002</v>
      </c>
      <c r="R2911">
        <v>1525.45</v>
      </c>
      <c r="T2911" s="13">
        <v>0</v>
      </c>
      <c r="U2911" s="13">
        <v>-93.82</v>
      </c>
      <c r="V2911" s="13">
        <v>73.42</v>
      </c>
      <c r="W2911" s="13">
        <v>1378.05</v>
      </c>
      <c r="X2911" s="13">
        <v>53.58</v>
      </c>
      <c r="Y2911" s="13">
        <v>1525.45</v>
      </c>
      <c r="Z2911" s="37">
        <f t="shared" si="67"/>
        <v>1525.4499999999998</v>
      </c>
      <c r="AB2911" s="7"/>
      <c r="AC2911" s="7"/>
      <c r="AD2911" s="7"/>
      <c r="AE2911" s="7"/>
      <c r="AF2911" s="7"/>
    </row>
    <row r="2912" spans="1:32" x14ac:dyDescent="0.25">
      <c r="A2912" t="s">
        <v>2164</v>
      </c>
      <c r="B2912">
        <v>210694</v>
      </c>
      <c r="C2912" t="s">
        <v>13442</v>
      </c>
      <c r="D2912" s="6">
        <v>44647</v>
      </c>
      <c r="E2912" t="s">
        <v>123</v>
      </c>
      <c r="F2912">
        <v>79</v>
      </c>
      <c r="G2912">
        <v>-3.8</v>
      </c>
      <c r="H2912">
        <v>75.2</v>
      </c>
      <c r="I2912">
        <v>100.3</v>
      </c>
      <c r="J2912" t="s">
        <v>13474</v>
      </c>
      <c r="K2912" t="s">
        <v>13475</v>
      </c>
      <c r="L2912" t="s">
        <v>5663</v>
      </c>
      <c r="M2912" t="s">
        <v>5663</v>
      </c>
      <c r="N2912" t="s">
        <v>5663</v>
      </c>
      <c r="O2912" t="s">
        <v>5663</v>
      </c>
      <c r="P2912" t="s">
        <v>5663</v>
      </c>
      <c r="Q2912">
        <v>76.276164187700005</v>
      </c>
      <c r="R2912">
        <v>6025.82</v>
      </c>
      <c r="T2912" s="13">
        <v>0</v>
      </c>
      <c r="U2912" s="13">
        <v>-289.85000000000002</v>
      </c>
      <c r="V2912" s="13">
        <v>73.430000000000007</v>
      </c>
      <c r="W2912" s="13">
        <v>5522.15</v>
      </c>
      <c r="X2912" s="13">
        <v>213.82</v>
      </c>
      <c r="Y2912" s="13">
        <v>6025.82</v>
      </c>
      <c r="Z2912" s="37">
        <f t="shared" si="67"/>
        <v>6025.82</v>
      </c>
      <c r="AB2912" s="7"/>
      <c r="AC2912" s="7"/>
      <c r="AD2912" s="7"/>
      <c r="AE2912" s="7"/>
    </row>
    <row r="2913" spans="1:31" x14ac:dyDescent="0.25">
      <c r="A2913" t="s">
        <v>2164</v>
      </c>
      <c r="B2913">
        <v>210695</v>
      </c>
      <c r="C2913" t="s">
        <v>13443</v>
      </c>
      <c r="D2913" s="6">
        <v>44647</v>
      </c>
      <c r="E2913" t="s">
        <v>123</v>
      </c>
      <c r="F2913">
        <v>71</v>
      </c>
      <c r="G2913">
        <v>-3.46</v>
      </c>
      <c r="H2913">
        <v>67.540000000000006</v>
      </c>
      <c r="I2913">
        <v>167.84</v>
      </c>
      <c r="J2913" t="s">
        <v>13476</v>
      </c>
      <c r="K2913" t="s">
        <v>13477</v>
      </c>
      <c r="L2913" t="s">
        <v>5663</v>
      </c>
      <c r="M2913" t="s">
        <v>5663</v>
      </c>
      <c r="N2913" t="s">
        <v>5663</v>
      </c>
      <c r="O2913" t="s">
        <v>5663</v>
      </c>
      <c r="P2913" t="s">
        <v>5663</v>
      </c>
      <c r="Q2913">
        <v>76.276164187700005</v>
      </c>
      <c r="R2913">
        <v>5415.61</v>
      </c>
      <c r="T2913" s="13">
        <v>0</v>
      </c>
      <c r="U2913" s="13">
        <v>-263.92</v>
      </c>
      <c r="V2913" s="13">
        <v>73.430000000000007</v>
      </c>
      <c r="W2913" s="13">
        <v>4959.6499999999996</v>
      </c>
      <c r="X2913" s="13">
        <v>192.04</v>
      </c>
      <c r="Y2913" s="13">
        <v>5415.61</v>
      </c>
      <c r="Z2913" s="37">
        <f t="shared" si="67"/>
        <v>5415.61</v>
      </c>
      <c r="AB2913" s="7"/>
      <c r="AC2913" s="7"/>
      <c r="AD2913" s="7"/>
      <c r="AE2913" s="7"/>
    </row>
    <row r="2914" spans="1:31" x14ac:dyDescent="0.25">
      <c r="A2914" t="s">
        <v>2164</v>
      </c>
      <c r="B2914">
        <v>210696</v>
      </c>
      <c r="C2914" t="s">
        <v>13444</v>
      </c>
      <c r="D2914" s="6">
        <v>44647</v>
      </c>
      <c r="E2914" t="s">
        <v>123</v>
      </c>
      <c r="F2914">
        <v>40</v>
      </c>
      <c r="G2914">
        <v>-2.1</v>
      </c>
      <c r="H2914">
        <v>37.9</v>
      </c>
      <c r="I2914">
        <v>205.74</v>
      </c>
      <c r="J2914" t="s">
        <v>13478</v>
      </c>
      <c r="K2914" t="s">
        <v>13479</v>
      </c>
      <c r="L2914" t="s">
        <v>5663</v>
      </c>
      <c r="M2914" t="s">
        <v>5663</v>
      </c>
      <c r="N2914" t="s">
        <v>5663</v>
      </c>
      <c r="O2914" t="s">
        <v>5663</v>
      </c>
      <c r="P2914" t="s">
        <v>5663</v>
      </c>
      <c r="Q2914">
        <v>76.276164187700005</v>
      </c>
      <c r="R2914">
        <v>3051.05</v>
      </c>
      <c r="T2914" s="13">
        <v>0</v>
      </c>
      <c r="U2914" s="13">
        <v>-160.18</v>
      </c>
      <c r="V2914" s="13">
        <v>73.430000000000007</v>
      </c>
      <c r="W2914" s="13">
        <v>2783.1</v>
      </c>
      <c r="X2914" s="13">
        <v>107.77000000000022</v>
      </c>
      <c r="Y2914" s="13">
        <v>3051.05</v>
      </c>
      <c r="Z2914" s="37">
        <f t="shared" si="67"/>
        <v>3051.05</v>
      </c>
      <c r="AB2914" s="7"/>
      <c r="AC2914" s="7"/>
      <c r="AD2914" s="7"/>
      <c r="AE2914" s="7"/>
    </row>
    <row r="2915" spans="1:31" x14ac:dyDescent="0.25">
      <c r="A2915" t="s">
        <v>2164</v>
      </c>
      <c r="B2915">
        <v>210697</v>
      </c>
      <c r="C2915" t="s">
        <v>13445</v>
      </c>
      <c r="D2915" s="6">
        <v>44647</v>
      </c>
      <c r="E2915" t="s">
        <v>123</v>
      </c>
      <c r="F2915">
        <v>80</v>
      </c>
      <c r="G2915">
        <v>-3.85</v>
      </c>
      <c r="H2915">
        <v>76.150000000000006</v>
      </c>
      <c r="I2915">
        <v>256.79000000000002</v>
      </c>
      <c r="J2915" t="s">
        <v>13480</v>
      </c>
      <c r="K2915" t="s">
        <v>13481</v>
      </c>
      <c r="L2915" t="s">
        <v>5663</v>
      </c>
      <c r="M2915" t="s">
        <v>5663</v>
      </c>
      <c r="N2915" t="s">
        <v>5663</v>
      </c>
      <c r="O2915" t="s">
        <v>5663</v>
      </c>
      <c r="P2915" t="s">
        <v>5663</v>
      </c>
      <c r="Q2915">
        <v>76.276164187700005</v>
      </c>
      <c r="R2915">
        <v>6102.09</v>
      </c>
      <c r="T2915" s="13">
        <v>0</v>
      </c>
      <c r="U2915" s="13">
        <v>-293.66000000000003</v>
      </c>
      <c r="V2915" s="13">
        <v>73.430000000000007</v>
      </c>
      <c r="W2915" s="13">
        <v>5591.91</v>
      </c>
      <c r="X2915" s="13">
        <v>216.52</v>
      </c>
      <c r="Y2915" s="13">
        <v>6102.09</v>
      </c>
      <c r="Z2915" s="37">
        <f t="shared" si="67"/>
        <v>6102.09</v>
      </c>
      <c r="AB2915" s="7"/>
      <c r="AC2915" s="7"/>
      <c r="AD2915" s="7"/>
      <c r="AE2915" s="7"/>
    </row>
    <row r="2916" spans="1:31" x14ac:dyDescent="0.25">
      <c r="A2916" t="s">
        <v>2164</v>
      </c>
      <c r="B2916">
        <v>210698</v>
      </c>
      <c r="C2916" t="s">
        <v>13446</v>
      </c>
      <c r="D2916" s="6">
        <v>44647</v>
      </c>
      <c r="E2916" t="s">
        <v>123</v>
      </c>
      <c r="F2916">
        <v>20</v>
      </c>
      <c r="G2916">
        <v>-1.23</v>
      </c>
      <c r="H2916">
        <v>18.77</v>
      </c>
      <c r="I2916">
        <v>275.56</v>
      </c>
      <c r="J2916" t="s">
        <v>13482</v>
      </c>
      <c r="K2916" t="s">
        <v>13483</v>
      </c>
      <c r="L2916" t="s">
        <v>5663</v>
      </c>
      <c r="M2916" t="s">
        <v>5663</v>
      </c>
      <c r="N2916" t="s">
        <v>5663</v>
      </c>
      <c r="O2916" t="s">
        <v>5663</v>
      </c>
      <c r="P2916" t="s">
        <v>5663</v>
      </c>
      <c r="Q2916">
        <v>76.276164187700005</v>
      </c>
      <c r="R2916">
        <v>1525.52</v>
      </c>
      <c r="T2916" s="13">
        <v>0</v>
      </c>
      <c r="U2916" s="13">
        <v>-93.82</v>
      </c>
      <c r="V2916" s="13">
        <v>73.430000000000007</v>
      </c>
      <c r="W2916" s="13">
        <v>1378.33</v>
      </c>
      <c r="X2916" s="13">
        <v>53.37</v>
      </c>
      <c r="Y2916" s="13">
        <v>1525.52</v>
      </c>
      <c r="Z2916" s="37">
        <f t="shared" si="67"/>
        <v>1525.5199999999998</v>
      </c>
      <c r="AB2916" s="7"/>
      <c r="AC2916" s="7"/>
      <c r="AD2916" s="7"/>
      <c r="AE2916" s="7"/>
    </row>
    <row r="2917" spans="1:31" x14ac:dyDescent="0.25">
      <c r="A2917" t="s">
        <v>2164</v>
      </c>
      <c r="B2917">
        <v>210701</v>
      </c>
      <c r="C2917" t="s">
        <v>13447</v>
      </c>
      <c r="D2917" s="6">
        <v>44647</v>
      </c>
      <c r="E2917" t="s">
        <v>123</v>
      </c>
      <c r="F2917">
        <v>175</v>
      </c>
      <c r="G2917">
        <v>-8</v>
      </c>
      <c r="H2917">
        <v>167</v>
      </c>
      <c r="I2917">
        <v>442.56</v>
      </c>
      <c r="J2917" t="s">
        <v>13484</v>
      </c>
      <c r="K2917" t="s">
        <v>13485</v>
      </c>
      <c r="L2917" t="s">
        <v>5663</v>
      </c>
      <c r="M2917" t="s">
        <v>5663</v>
      </c>
      <c r="N2917" t="s">
        <v>5663</v>
      </c>
      <c r="O2917" t="s">
        <v>5663</v>
      </c>
      <c r="P2917" t="s">
        <v>5663</v>
      </c>
      <c r="Q2917">
        <v>76.276164187700005</v>
      </c>
      <c r="R2917">
        <v>16704.48</v>
      </c>
      <c r="T2917" s="13">
        <v>3356.15</v>
      </c>
      <c r="U2917" s="13">
        <v>-610.21</v>
      </c>
      <c r="V2917" s="13">
        <v>73.430000000000007</v>
      </c>
      <c r="W2917" s="13">
        <v>12263.28</v>
      </c>
      <c r="X2917" s="13">
        <v>474.84</v>
      </c>
      <c r="Y2917" s="13">
        <v>16704.48</v>
      </c>
      <c r="Z2917" s="37">
        <f t="shared" si="67"/>
        <v>16704.480000000003</v>
      </c>
      <c r="AB2917" s="7"/>
      <c r="AC2917" s="7"/>
      <c r="AD2917" s="7"/>
      <c r="AE2917" s="7"/>
    </row>
    <row r="2918" spans="1:31" x14ac:dyDescent="0.25">
      <c r="A2918" t="s">
        <v>2164</v>
      </c>
      <c r="B2918">
        <v>210702</v>
      </c>
      <c r="C2918" t="s">
        <v>13448</v>
      </c>
      <c r="D2918" s="6">
        <v>44647</v>
      </c>
      <c r="E2918" t="s">
        <v>123</v>
      </c>
      <c r="F2918">
        <v>16</v>
      </c>
      <c r="G2918">
        <v>-1.05</v>
      </c>
      <c r="H2918">
        <v>14.95</v>
      </c>
      <c r="I2918">
        <v>457.51</v>
      </c>
      <c r="J2918" t="s">
        <v>13486</v>
      </c>
      <c r="K2918" t="s">
        <v>11658</v>
      </c>
      <c r="L2918" t="s">
        <v>5663</v>
      </c>
      <c r="M2918" t="s">
        <v>5663</v>
      </c>
      <c r="N2918" t="s">
        <v>5663</v>
      </c>
      <c r="O2918" t="s">
        <v>5663</v>
      </c>
      <c r="P2918" t="s">
        <v>5663</v>
      </c>
      <c r="Q2918">
        <v>76.276164187700005</v>
      </c>
      <c r="R2918">
        <v>1525.52</v>
      </c>
      <c r="T2918" s="13">
        <v>305.10000000000002</v>
      </c>
      <c r="U2918" s="13">
        <v>-80.09</v>
      </c>
      <c r="V2918" s="13">
        <v>73.430000000000007</v>
      </c>
      <c r="W2918" s="13">
        <v>1097.82</v>
      </c>
      <c r="X2918" s="13">
        <v>42.51</v>
      </c>
      <c r="Y2918" s="13">
        <v>1525.52</v>
      </c>
      <c r="Z2918" s="37">
        <f t="shared" si="67"/>
        <v>1525.52</v>
      </c>
      <c r="AB2918" s="7"/>
      <c r="AC2918" s="7"/>
      <c r="AD2918" s="7"/>
      <c r="AE2918" s="7"/>
    </row>
    <row r="2919" spans="1:31" x14ac:dyDescent="0.25">
      <c r="A2919" t="s">
        <v>2164</v>
      </c>
      <c r="B2919">
        <v>210703</v>
      </c>
      <c r="C2919" t="s">
        <v>13449</v>
      </c>
      <c r="D2919" s="6">
        <v>44647</v>
      </c>
      <c r="E2919" t="s">
        <v>123</v>
      </c>
      <c r="F2919">
        <v>16</v>
      </c>
      <c r="G2919">
        <v>-1.05</v>
      </c>
      <c r="H2919">
        <v>14.95</v>
      </c>
      <c r="I2919">
        <v>472.46</v>
      </c>
      <c r="J2919" t="s">
        <v>13487</v>
      </c>
      <c r="K2919" t="s">
        <v>11658</v>
      </c>
      <c r="L2919" t="s">
        <v>5663</v>
      </c>
      <c r="M2919" t="s">
        <v>5663</v>
      </c>
      <c r="N2919" t="s">
        <v>5663</v>
      </c>
      <c r="O2919" t="s">
        <v>5663</v>
      </c>
      <c r="P2919" t="s">
        <v>5663</v>
      </c>
      <c r="Q2919">
        <v>76.276164187700005</v>
      </c>
      <c r="R2919">
        <v>1525.52</v>
      </c>
      <c r="T2919" s="13">
        <v>305.10000000000002</v>
      </c>
      <c r="U2919" s="13">
        <v>-80.09</v>
      </c>
      <c r="V2919" s="13">
        <v>73.430000000000007</v>
      </c>
      <c r="W2919" s="13">
        <v>1097.82</v>
      </c>
      <c r="X2919" s="13">
        <v>42.51</v>
      </c>
      <c r="Y2919" s="13">
        <v>1525.52</v>
      </c>
      <c r="Z2919" s="37">
        <f t="shared" si="67"/>
        <v>1525.52</v>
      </c>
      <c r="AB2919" s="7"/>
      <c r="AC2919" s="7"/>
      <c r="AD2919" s="7"/>
      <c r="AE2919" s="7"/>
    </row>
    <row r="2920" spans="1:31" x14ac:dyDescent="0.25">
      <c r="A2920" t="s">
        <v>2164</v>
      </c>
      <c r="B2920">
        <v>210704</v>
      </c>
      <c r="C2920" t="s">
        <v>13450</v>
      </c>
      <c r="D2920" s="6">
        <v>44647</v>
      </c>
      <c r="E2920" t="s">
        <v>123</v>
      </c>
      <c r="F2920">
        <v>16</v>
      </c>
      <c r="G2920">
        <v>-1.05</v>
      </c>
      <c r="H2920">
        <v>14.95</v>
      </c>
      <c r="I2920">
        <v>487.41</v>
      </c>
      <c r="J2920" t="s">
        <v>13488</v>
      </c>
      <c r="K2920" t="s">
        <v>11658</v>
      </c>
      <c r="L2920" t="s">
        <v>5663</v>
      </c>
      <c r="M2920" t="s">
        <v>5663</v>
      </c>
      <c r="N2920" t="s">
        <v>5663</v>
      </c>
      <c r="O2920" t="s">
        <v>5663</v>
      </c>
      <c r="P2920" t="s">
        <v>5663</v>
      </c>
      <c r="Q2920">
        <v>76.276164187700005</v>
      </c>
      <c r="R2920">
        <v>1525.52</v>
      </c>
      <c r="T2920" s="13">
        <v>305.10000000000002</v>
      </c>
      <c r="U2920" s="13">
        <v>-80.09</v>
      </c>
      <c r="V2920" s="13">
        <v>73.430000000000007</v>
      </c>
      <c r="W2920" s="13">
        <v>1097.82</v>
      </c>
      <c r="X2920" s="13">
        <v>42.51</v>
      </c>
      <c r="Y2920" s="13">
        <v>1525.52</v>
      </c>
      <c r="Z2920" s="37">
        <f t="shared" si="67"/>
        <v>1525.52</v>
      </c>
      <c r="AB2920" s="7"/>
      <c r="AC2920" s="7"/>
      <c r="AD2920" s="7"/>
      <c r="AE2920" s="7"/>
    </row>
    <row r="2921" spans="1:31" x14ac:dyDescent="0.25">
      <c r="A2921" t="s">
        <v>2164</v>
      </c>
      <c r="B2921">
        <v>210705</v>
      </c>
      <c r="C2921" t="s">
        <v>13451</v>
      </c>
      <c r="D2921" s="6">
        <v>44647</v>
      </c>
      <c r="E2921" t="s">
        <v>123</v>
      </c>
      <c r="F2921">
        <v>16</v>
      </c>
      <c r="G2921">
        <v>-1.05</v>
      </c>
      <c r="H2921">
        <v>14.95</v>
      </c>
      <c r="I2921">
        <v>502.36</v>
      </c>
      <c r="J2921" t="s">
        <v>13489</v>
      </c>
      <c r="K2921" t="s">
        <v>11658</v>
      </c>
      <c r="L2921" t="s">
        <v>5663</v>
      </c>
      <c r="M2921" t="s">
        <v>5663</v>
      </c>
      <c r="N2921" t="s">
        <v>5663</v>
      </c>
      <c r="O2921" t="s">
        <v>5663</v>
      </c>
      <c r="P2921" t="s">
        <v>5663</v>
      </c>
      <c r="Q2921">
        <v>76.276164187700005</v>
      </c>
      <c r="R2921">
        <v>1525.52</v>
      </c>
      <c r="T2921" s="13">
        <v>305.10000000000002</v>
      </c>
      <c r="U2921" s="13">
        <v>-80.09</v>
      </c>
      <c r="V2921" s="13">
        <v>73.430000000000007</v>
      </c>
      <c r="W2921" s="13">
        <v>1097.82</v>
      </c>
      <c r="X2921" s="13">
        <v>42.51</v>
      </c>
      <c r="Y2921" s="13">
        <v>1525.52</v>
      </c>
      <c r="Z2921" s="37">
        <f t="shared" si="67"/>
        <v>1525.52</v>
      </c>
      <c r="AB2921" s="7"/>
      <c r="AC2921" s="7"/>
      <c r="AD2921" s="7"/>
      <c r="AE2921" s="7"/>
    </row>
    <row r="2922" spans="1:31" x14ac:dyDescent="0.25">
      <c r="A2922" t="s">
        <v>2164</v>
      </c>
      <c r="B2922">
        <v>210708</v>
      </c>
      <c r="C2922" t="s">
        <v>13452</v>
      </c>
      <c r="D2922" s="6">
        <v>44647</v>
      </c>
      <c r="E2922" t="s">
        <v>123</v>
      </c>
      <c r="F2922">
        <v>20</v>
      </c>
      <c r="G2922">
        <v>-1.23</v>
      </c>
      <c r="H2922">
        <v>18.77</v>
      </c>
      <c r="I2922">
        <v>521.13</v>
      </c>
      <c r="J2922" t="s">
        <v>13490</v>
      </c>
      <c r="K2922" t="s">
        <v>13491</v>
      </c>
      <c r="L2922" t="s">
        <v>5663</v>
      </c>
      <c r="M2922" t="s">
        <v>5663</v>
      </c>
      <c r="N2922" t="s">
        <v>5663</v>
      </c>
      <c r="O2922" t="s">
        <v>5663</v>
      </c>
      <c r="P2922" t="s">
        <v>5663</v>
      </c>
      <c r="Q2922">
        <v>76.276164187700005</v>
      </c>
      <c r="R2922">
        <v>1525.52</v>
      </c>
      <c r="T2922" s="13">
        <v>0</v>
      </c>
      <c r="U2922" s="13">
        <v>-93.82</v>
      </c>
      <c r="V2922" s="13">
        <v>73.430000000000007</v>
      </c>
      <c r="W2922" s="13">
        <v>1378.33</v>
      </c>
      <c r="X2922" s="13">
        <v>53.37</v>
      </c>
      <c r="Y2922" s="13">
        <v>1525.52</v>
      </c>
      <c r="Z2922" s="37">
        <f t="shared" si="67"/>
        <v>1525.5199999999998</v>
      </c>
      <c r="AB2922" s="7"/>
      <c r="AC2922" s="7"/>
      <c r="AD2922" s="7"/>
      <c r="AE2922" s="7"/>
    </row>
    <row r="2923" spans="1:31" x14ac:dyDescent="0.25">
      <c r="A2923" t="s">
        <v>2164</v>
      </c>
      <c r="B2923">
        <v>210709</v>
      </c>
      <c r="C2923" t="s">
        <v>13453</v>
      </c>
      <c r="D2923" s="6">
        <v>44647</v>
      </c>
      <c r="E2923" t="s">
        <v>123</v>
      </c>
      <c r="F2923">
        <v>79</v>
      </c>
      <c r="G2923">
        <v>-3.8</v>
      </c>
      <c r="H2923">
        <v>75.2</v>
      </c>
      <c r="I2923">
        <v>596.33000000000004</v>
      </c>
      <c r="J2923" t="s">
        <v>13492</v>
      </c>
      <c r="K2923" t="s">
        <v>13493</v>
      </c>
      <c r="L2923" t="s">
        <v>5663</v>
      </c>
      <c r="M2923" t="s">
        <v>5663</v>
      </c>
      <c r="N2923" t="s">
        <v>5663</v>
      </c>
      <c r="O2923" t="s">
        <v>5663</v>
      </c>
      <c r="P2923" t="s">
        <v>5663</v>
      </c>
      <c r="Q2923">
        <v>76.276164187700005</v>
      </c>
      <c r="R2923">
        <v>7551.34</v>
      </c>
      <c r="T2923" s="13">
        <v>1525.52</v>
      </c>
      <c r="U2923" s="13">
        <v>-289.85000000000002</v>
      </c>
      <c r="V2923" s="13">
        <v>73.430000000000007</v>
      </c>
      <c r="W2923" s="13">
        <v>5522.15</v>
      </c>
      <c r="X2923" s="13">
        <v>213.82</v>
      </c>
      <c r="Y2923" s="13">
        <v>7551.34</v>
      </c>
      <c r="Z2923" s="37">
        <f t="shared" si="67"/>
        <v>7551.34</v>
      </c>
      <c r="AB2923" s="7"/>
      <c r="AC2923" s="7"/>
      <c r="AD2923" s="7"/>
      <c r="AE2923" s="7"/>
    </row>
    <row r="2924" spans="1:31" x14ac:dyDescent="0.25">
      <c r="A2924" t="s">
        <v>2164</v>
      </c>
      <c r="B2924">
        <v>210710</v>
      </c>
      <c r="C2924" t="s">
        <v>13454</v>
      </c>
      <c r="D2924" s="6">
        <v>44647</v>
      </c>
      <c r="E2924" t="s">
        <v>123</v>
      </c>
      <c r="F2924">
        <v>20</v>
      </c>
      <c r="G2924">
        <v>-1.23</v>
      </c>
      <c r="H2924">
        <v>18.77</v>
      </c>
      <c r="I2924">
        <v>615.1</v>
      </c>
      <c r="J2924" t="s">
        <v>13494</v>
      </c>
      <c r="K2924" t="s">
        <v>13495</v>
      </c>
      <c r="L2924" t="s">
        <v>5663</v>
      </c>
      <c r="M2924" t="s">
        <v>5663</v>
      </c>
      <c r="N2924" t="s">
        <v>5663</v>
      </c>
      <c r="O2924" t="s">
        <v>5663</v>
      </c>
      <c r="P2924" t="s">
        <v>5663</v>
      </c>
      <c r="Q2924">
        <v>76.276164187700005</v>
      </c>
      <c r="R2924">
        <v>1525.52</v>
      </c>
      <c r="T2924" s="13">
        <v>0</v>
      </c>
      <c r="U2924" s="13">
        <v>-93.82</v>
      </c>
      <c r="V2924" s="13">
        <v>73.430000000000007</v>
      </c>
      <c r="W2924" s="13">
        <v>1378.33</v>
      </c>
      <c r="X2924" s="13">
        <v>53.37</v>
      </c>
      <c r="Y2924" s="13">
        <v>1525.52</v>
      </c>
      <c r="Z2924" s="37">
        <f t="shared" si="67"/>
        <v>1525.5199999999998</v>
      </c>
      <c r="AB2924" s="7"/>
      <c r="AC2924" s="7"/>
      <c r="AD2924" s="7"/>
      <c r="AE2924" s="7"/>
    </row>
    <row r="2925" spans="1:31" x14ac:dyDescent="0.25">
      <c r="A2925" t="s">
        <v>2164</v>
      </c>
      <c r="B2925">
        <v>210711</v>
      </c>
      <c r="C2925" t="s">
        <v>13455</v>
      </c>
      <c r="D2925" s="6">
        <v>44648</v>
      </c>
      <c r="E2925" t="s">
        <v>123</v>
      </c>
      <c r="F2925">
        <v>71</v>
      </c>
      <c r="G2925">
        <v>-3.46</v>
      </c>
      <c r="H2925">
        <v>67.540000000000006</v>
      </c>
      <c r="I2925">
        <v>682.64</v>
      </c>
      <c r="J2925" t="s">
        <v>13496</v>
      </c>
      <c r="K2925" t="s">
        <v>13497</v>
      </c>
      <c r="L2925" t="s">
        <v>5663</v>
      </c>
      <c r="M2925" t="s">
        <v>5663</v>
      </c>
      <c r="N2925" t="s">
        <v>5663</v>
      </c>
      <c r="O2925" t="s">
        <v>5663</v>
      </c>
      <c r="P2925" t="s">
        <v>5663</v>
      </c>
      <c r="Q2925">
        <v>76.099772805200004</v>
      </c>
      <c r="R2925">
        <v>6772.88</v>
      </c>
      <c r="T2925" s="13">
        <v>1369.8</v>
      </c>
      <c r="U2925" s="13">
        <v>-263.31</v>
      </c>
      <c r="V2925" s="13">
        <v>73.33</v>
      </c>
      <c r="W2925" s="13">
        <v>4952.62</v>
      </c>
      <c r="X2925" s="13">
        <v>187.14999999999978</v>
      </c>
      <c r="Y2925" s="13">
        <v>6772.88</v>
      </c>
      <c r="Z2925" s="37">
        <f t="shared" si="67"/>
        <v>6772.88</v>
      </c>
      <c r="AB2925" s="7"/>
      <c r="AC2925" s="7"/>
      <c r="AD2925" s="7"/>
      <c r="AE2925" s="7"/>
    </row>
    <row r="2926" spans="1:31" x14ac:dyDescent="0.25">
      <c r="A2926" t="s">
        <v>2164</v>
      </c>
      <c r="B2926">
        <v>210712</v>
      </c>
      <c r="C2926" t="s">
        <v>13456</v>
      </c>
      <c r="D2926" s="6">
        <v>44648</v>
      </c>
      <c r="E2926" t="s">
        <v>123</v>
      </c>
      <c r="F2926">
        <v>20</v>
      </c>
      <c r="G2926">
        <v>-1.23</v>
      </c>
      <c r="H2926">
        <v>18.77</v>
      </c>
      <c r="I2926">
        <v>701.41</v>
      </c>
      <c r="J2926" t="s">
        <v>13498</v>
      </c>
      <c r="K2926" t="s">
        <v>13499</v>
      </c>
      <c r="L2926" t="s">
        <v>5663</v>
      </c>
      <c r="M2926" t="s">
        <v>5663</v>
      </c>
      <c r="N2926" t="s">
        <v>5663</v>
      </c>
      <c r="O2926" t="s">
        <v>5663</v>
      </c>
      <c r="P2926" t="s">
        <v>5663</v>
      </c>
      <c r="Q2926">
        <v>76.099772805200004</v>
      </c>
      <c r="R2926">
        <v>1522</v>
      </c>
      <c r="T2926" s="13">
        <v>0</v>
      </c>
      <c r="U2926" s="13">
        <v>-93.6</v>
      </c>
      <c r="V2926" s="13">
        <v>73.33</v>
      </c>
      <c r="W2926" s="13">
        <v>1376.38</v>
      </c>
      <c r="X2926" s="13">
        <v>52.019999999999989</v>
      </c>
      <c r="Y2926" s="13">
        <v>1522</v>
      </c>
      <c r="Z2926" s="37">
        <f t="shared" si="67"/>
        <v>1522</v>
      </c>
      <c r="AB2926" s="7"/>
      <c r="AC2926" s="7"/>
      <c r="AD2926" s="7"/>
      <c r="AE2926" s="7"/>
    </row>
    <row r="2927" spans="1:31" x14ac:dyDescent="0.25">
      <c r="A2927" t="s">
        <v>2164</v>
      </c>
      <c r="B2927">
        <v>210713</v>
      </c>
      <c r="C2927" t="s">
        <v>13457</v>
      </c>
      <c r="D2927" s="6">
        <v>44648</v>
      </c>
      <c r="E2927" t="s">
        <v>123</v>
      </c>
      <c r="F2927">
        <v>20</v>
      </c>
      <c r="G2927">
        <v>-1.23</v>
      </c>
      <c r="H2927">
        <v>18.77</v>
      </c>
      <c r="I2927">
        <v>720.18</v>
      </c>
      <c r="J2927" t="s">
        <v>13500</v>
      </c>
      <c r="K2927" t="s">
        <v>13501</v>
      </c>
      <c r="L2927" t="s">
        <v>5663</v>
      </c>
      <c r="M2927" t="s">
        <v>5663</v>
      </c>
      <c r="N2927" t="s">
        <v>5663</v>
      </c>
      <c r="O2927" t="s">
        <v>5663</v>
      </c>
      <c r="P2927" t="s">
        <v>5663</v>
      </c>
      <c r="Q2927">
        <v>76.099772805200004</v>
      </c>
      <c r="R2927">
        <v>1522</v>
      </c>
      <c r="T2927" s="13">
        <v>0</v>
      </c>
      <c r="U2927" s="13">
        <v>-93.6</v>
      </c>
      <c r="V2927" s="13">
        <v>73.33</v>
      </c>
      <c r="W2927" s="13">
        <v>1376.38</v>
      </c>
      <c r="X2927" s="13">
        <v>52.019999999999989</v>
      </c>
      <c r="Y2927" s="13">
        <v>1522</v>
      </c>
      <c r="Z2927" s="37">
        <f t="shared" si="67"/>
        <v>1522</v>
      </c>
      <c r="AB2927" s="7"/>
      <c r="AC2927" s="7"/>
      <c r="AD2927" s="7"/>
      <c r="AE2927" s="7"/>
    </row>
    <row r="2928" spans="1:31" x14ac:dyDescent="0.25">
      <c r="A2928" t="s">
        <v>2164</v>
      </c>
      <c r="B2928">
        <v>210714</v>
      </c>
      <c r="C2928" t="s">
        <v>13458</v>
      </c>
      <c r="D2928" s="6">
        <v>44648</v>
      </c>
      <c r="E2928" t="s">
        <v>123</v>
      </c>
      <c r="F2928">
        <v>99</v>
      </c>
      <c r="G2928">
        <v>-4.67</v>
      </c>
      <c r="H2928">
        <v>94.33</v>
      </c>
      <c r="I2928">
        <v>199.41</v>
      </c>
      <c r="J2928" t="s">
        <v>13502</v>
      </c>
      <c r="K2928" t="s">
        <v>13503</v>
      </c>
      <c r="L2928" t="s">
        <v>5663</v>
      </c>
      <c r="M2928" t="s">
        <v>5663</v>
      </c>
      <c r="N2928" t="s">
        <v>5663</v>
      </c>
      <c r="O2928" t="s">
        <v>5663</v>
      </c>
      <c r="P2928" t="s">
        <v>5663</v>
      </c>
      <c r="Q2928">
        <v>76.099772805200004</v>
      </c>
      <c r="R2928">
        <v>7533.88</v>
      </c>
      <c r="T2928" s="13">
        <v>0</v>
      </c>
      <c r="U2928" s="13">
        <v>-355.39</v>
      </c>
      <c r="V2928" s="13">
        <v>73.33</v>
      </c>
      <c r="W2928" s="13">
        <v>6917.1</v>
      </c>
      <c r="X2928" s="13">
        <v>261.38999999999976</v>
      </c>
      <c r="Y2928" s="13">
        <v>7533.88</v>
      </c>
      <c r="Z2928" s="37">
        <f t="shared" si="67"/>
        <v>7533.88</v>
      </c>
      <c r="AB2928" s="7"/>
      <c r="AC2928" s="7"/>
      <c r="AD2928" s="7"/>
      <c r="AE2928" s="7"/>
    </row>
    <row r="2929" spans="1:32" x14ac:dyDescent="0.25">
      <c r="A2929" t="s">
        <v>2164</v>
      </c>
      <c r="B2929">
        <v>210715</v>
      </c>
      <c r="C2929" t="s">
        <v>13459</v>
      </c>
      <c r="D2929" s="6">
        <v>44648</v>
      </c>
      <c r="E2929" t="s">
        <v>123</v>
      </c>
      <c r="F2929">
        <v>79</v>
      </c>
      <c r="G2929">
        <v>-3.8</v>
      </c>
      <c r="H2929">
        <v>75.2</v>
      </c>
      <c r="I2929">
        <v>274.61</v>
      </c>
      <c r="J2929" t="s">
        <v>13504</v>
      </c>
      <c r="K2929" t="s">
        <v>13505</v>
      </c>
      <c r="L2929" t="s">
        <v>5663</v>
      </c>
      <c r="M2929" t="s">
        <v>5663</v>
      </c>
      <c r="N2929" t="s">
        <v>5663</v>
      </c>
      <c r="O2929" t="s">
        <v>5663</v>
      </c>
      <c r="P2929" t="s">
        <v>5663</v>
      </c>
      <c r="Q2929">
        <v>76.099772805200004</v>
      </c>
      <c r="R2929">
        <v>7533.88</v>
      </c>
      <c r="T2929" s="13">
        <v>1522</v>
      </c>
      <c r="U2929" s="13">
        <v>-289.18</v>
      </c>
      <c r="V2929" s="13">
        <v>73.33</v>
      </c>
      <c r="W2929" s="13">
        <v>5514.32</v>
      </c>
      <c r="X2929" s="13">
        <v>208.38</v>
      </c>
      <c r="Y2929" s="13">
        <v>7533.88</v>
      </c>
      <c r="Z2929" s="37">
        <f t="shared" si="67"/>
        <v>7533.88</v>
      </c>
      <c r="AB2929" s="7"/>
      <c r="AC2929" s="7"/>
      <c r="AD2929" s="7"/>
      <c r="AE2929" s="7"/>
    </row>
    <row r="2930" spans="1:32" x14ac:dyDescent="0.25">
      <c r="A2930" t="s">
        <v>2164</v>
      </c>
      <c r="B2930">
        <v>210717</v>
      </c>
      <c r="C2930" t="s">
        <v>13460</v>
      </c>
      <c r="D2930" s="6">
        <v>44648</v>
      </c>
      <c r="E2930" t="s">
        <v>123</v>
      </c>
      <c r="F2930">
        <v>60</v>
      </c>
      <c r="G2930">
        <v>-2.97</v>
      </c>
      <c r="H2930">
        <v>57.03</v>
      </c>
      <c r="I2930">
        <v>331.64</v>
      </c>
      <c r="J2930" t="s">
        <v>13506</v>
      </c>
      <c r="K2930" t="s">
        <v>13507</v>
      </c>
      <c r="L2930" t="s">
        <v>5663</v>
      </c>
      <c r="M2930" t="s">
        <v>5663</v>
      </c>
      <c r="N2930" t="s">
        <v>5663</v>
      </c>
      <c r="O2930" t="s">
        <v>5663</v>
      </c>
      <c r="P2930" t="s">
        <v>5663</v>
      </c>
      <c r="Q2930">
        <v>76.099772805200004</v>
      </c>
      <c r="R2930">
        <v>4565.99</v>
      </c>
      <c r="T2930" s="13">
        <v>0</v>
      </c>
      <c r="U2930" s="13">
        <v>-226.02</v>
      </c>
      <c r="V2930" s="13">
        <v>73.33</v>
      </c>
      <c r="W2930" s="13">
        <v>4181.9399999999996</v>
      </c>
      <c r="X2930" s="13">
        <v>158.03</v>
      </c>
      <c r="Y2930" s="13">
        <v>4565.99</v>
      </c>
      <c r="Z2930" s="37">
        <f t="shared" si="67"/>
        <v>4565.99</v>
      </c>
      <c r="AB2930" s="7"/>
      <c r="AC2930" s="7"/>
      <c r="AD2930" s="7"/>
      <c r="AE2930" s="7"/>
    </row>
    <row r="2931" spans="1:32" x14ac:dyDescent="0.25">
      <c r="A2931" t="s">
        <v>2164</v>
      </c>
      <c r="B2931">
        <v>210719</v>
      </c>
      <c r="C2931" t="s">
        <v>13461</v>
      </c>
      <c r="D2931" s="6">
        <v>44648</v>
      </c>
      <c r="E2931" t="s">
        <v>123</v>
      </c>
      <c r="F2931">
        <v>99</v>
      </c>
      <c r="G2931">
        <v>-4.67</v>
      </c>
      <c r="H2931">
        <v>94.33</v>
      </c>
      <c r="I2931">
        <v>425.97</v>
      </c>
      <c r="J2931" t="s">
        <v>13508</v>
      </c>
      <c r="K2931" t="s">
        <v>13509</v>
      </c>
      <c r="L2931" t="s">
        <v>5663</v>
      </c>
      <c r="M2931" t="s">
        <v>5663</v>
      </c>
      <c r="N2931" t="s">
        <v>5663</v>
      </c>
      <c r="O2931" t="s">
        <v>5663</v>
      </c>
      <c r="P2931" t="s">
        <v>5663</v>
      </c>
      <c r="Q2931">
        <v>76.099772805200004</v>
      </c>
      <c r="R2931">
        <v>7533.88</v>
      </c>
      <c r="T2931" s="13">
        <v>0</v>
      </c>
      <c r="U2931" s="13">
        <v>-355.39</v>
      </c>
      <c r="V2931" s="13">
        <v>73.33</v>
      </c>
      <c r="W2931" s="13">
        <v>6917.1</v>
      </c>
      <c r="X2931" s="13">
        <v>261.38999999999976</v>
      </c>
      <c r="Y2931" s="13">
        <v>7533.88</v>
      </c>
      <c r="Z2931" s="37">
        <f t="shared" si="67"/>
        <v>7533.88</v>
      </c>
      <c r="AB2931" s="7"/>
      <c r="AC2931" s="7"/>
      <c r="AD2931" s="7"/>
      <c r="AE2931" s="7"/>
    </row>
    <row r="2932" spans="1:32" x14ac:dyDescent="0.25">
      <c r="A2932" t="s">
        <v>2164</v>
      </c>
      <c r="B2932" t="s">
        <v>13473</v>
      </c>
      <c r="C2932" t="s">
        <v>13462</v>
      </c>
      <c r="D2932" s="6">
        <v>44648</v>
      </c>
      <c r="E2932" t="s">
        <v>123</v>
      </c>
      <c r="F2932">
        <v>189</v>
      </c>
      <c r="G2932">
        <v>-8.6</v>
      </c>
      <c r="H2932">
        <v>180.4</v>
      </c>
      <c r="I2932">
        <v>606.37</v>
      </c>
      <c r="J2932" t="s">
        <v>13510</v>
      </c>
      <c r="K2932" t="s">
        <v>249</v>
      </c>
      <c r="L2932" t="s">
        <v>5663</v>
      </c>
      <c r="M2932" t="s">
        <v>5663</v>
      </c>
      <c r="N2932" t="s">
        <v>5663</v>
      </c>
      <c r="O2932" t="s">
        <v>5663</v>
      </c>
      <c r="P2932" t="s">
        <v>5663</v>
      </c>
      <c r="Q2932">
        <v>76.099772805200004</v>
      </c>
      <c r="R2932">
        <v>14382.86</v>
      </c>
      <c r="T2932" s="13">
        <v>0</v>
      </c>
      <c r="U2932" s="13">
        <v>-654.46</v>
      </c>
      <c r="V2932" s="13">
        <v>73.33</v>
      </c>
      <c r="W2932" s="13">
        <v>13228.5</v>
      </c>
      <c r="X2932" s="13">
        <v>499.9</v>
      </c>
      <c r="Y2932" s="13">
        <v>14382.86</v>
      </c>
      <c r="Z2932" s="37">
        <f t="shared" si="67"/>
        <v>14382.86</v>
      </c>
      <c r="AB2932" s="7"/>
      <c r="AC2932" s="7"/>
      <c r="AD2932" s="7"/>
      <c r="AE2932" s="7"/>
    </row>
    <row r="2933" spans="1:32" x14ac:dyDescent="0.25">
      <c r="A2933" t="s">
        <v>2164</v>
      </c>
      <c r="B2933">
        <v>210720</v>
      </c>
      <c r="C2933" t="s">
        <v>13463</v>
      </c>
      <c r="D2933" s="6">
        <v>44648</v>
      </c>
      <c r="E2933" t="s">
        <v>123</v>
      </c>
      <c r="F2933">
        <v>20</v>
      </c>
      <c r="G2933">
        <v>-1.23</v>
      </c>
      <c r="H2933">
        <v>18.77</v>
      </c>
      <c r="I2933">
        <v>625.14</v>
      </c>
      <c r="J2933" t="s">
        <v>13511</v>
      </c>
      <c r="K2933" t="s">
        <v>13512</v>
      </c>
      <c r="L2933" t="s">
        <v>5663</v>
      </c>
      <c r="M2933" t="s">
        <v>5663</v>
      </c>
      <c r="N2933" t="s">
        <v>5663</v>
      </c>
      <c r="O2933" t="s">
        <v>5663</v>
      </c>
      <c r="P2933" t="s">
        <v>5663</v>
      </c>
      <c r="Q2933">
        <v>76.099772805200004</v>
      </c>
      <c r="R2933">
        <v>1522</v>
      </c>
      <c r="T2933" s="13">
        <v>0</v>
      </c>
      <c r="U2933" s="13">
        <v>-93.6</v>
      </c>
      <c r="V2933" s="13">
        <v>73.33</v>
      </c>
      <c r="W2933" s="13">
        <v>1376.38</v>
      </c>
      <c r="X2933" s="13">
        <v>52.019999999999989</v>
      </c>
      <c r="Y2933" s="13">
        <v>1522</v>
      </c>
      <c r="Z2933" s="37">
        <f t="shared" si="67"/>
        <v>1522</v>
      </c>
      <c r="AB2933" s="7"/>
      <c r="AC2933" s="7"/>
      <c r="AD2933" s="7"/>
      <c r="AE2933" s="7"/>
    </row>
    <row r="2934" spans="1:32" x14ac:dyDescent="0.25">
      <c r="A2934" t="s">
        <v>2164</v>
      </c>
      <c r="B2934">
        <v>210722</v>
      </c>
      <c r="C2934" t="s">
        <v>13464</v>
      </c>
      <c r="D2934" s="6">
        <v>44648</v>
      </c>
      <c r="E2934" t="s">
        <v>123</v>
      </c>
      <c r="F2934">
        <v>79</v>
      </c>
      <c r="G2934">
        <v>-3.8</v>
      </c>
      <c r="H2934">
        <v>75.2</v>
      </c>
      <c r="I2934">
        <v>700.34</v>
      </c>
      <c r="J2934" t="s">
        <v>13513</v>
      </c>
      <c r="K2934" t="s">
        <v>13514</v>
      </c>
      <c r="L2934" t="s">
        <v>5663</v>
      </c>
      <c r="M2934" t="s">
        <v>5663</v>
      </c>
      <c r="N2934" t="s">
        <v>5663</v>
      </c>
      <c r="O2934" t="s">
        <v>5663</v>
      </c>
      <c r="P2934" t="s">
        <v>5663</v>
      </c>
      <c r="Q2934">
        <v>76.099772805200004</v>
      </c>
      <c r="R2934">
        <v>7533.88</v>
      </c>
      <c r="T2934" s="13">
        <v>1522</v>
      </c>
      <c r="U2934" s="13">
        <v>-289.18</v>
      </c>
      <c r="V2934" s="13">
        <v>73.33</v>
      </c>
      <c r="W2934" s="13">
        <v>5514.32</v>
      </c>
      <c r="X2934" s="13">
        <v>208.38</v>
      </c>
      <c r="Y2934" s="13">
        <v>7533.88</v>
      </c>
      <c r="Z2934" s="37">
        <f t="shared" si="67"/>
        <v>7533.88</v>
      </c>
      <c r="AB2934" s="7"/>
      <c r="AC2934" s="7"/>
      <c r="AD2934" s="7"/>
      <c r="AE2934" s="7"/>
    </row>
    <row r="2935" spans="1:32" x14ac:dyDescent="0.25">
      <c r="A2935" t="s">
        <v>2164</v>
      </c>
      <c r="B2935">
        <v>210724</v>
      </c>
      <c r="C2935" t="s">
        <v>13465</v>
      </c>
      <c r="D2935" s="6">
        <v>44649</v>
      </c>
      <c r="E2935" t="s">
        <v>123</v>
      </c>
      <c r="F2935">
        <v>99</v>
      </c>
      <c r="G2935">
        <v>-4.67</v>
      </c>
      <c r="H2935">
        <v>94.33</v>
      </c>
      <c r="I2935">
        <v>794.67</v>
      </c>
      <c r="J2935" t="s">
        <v>13515</v>
      </c>
      <c r="K2935" t="s">
        <v>13516</v>
      </c>
      <c r="L2935" t="s">
        <v>5663</v>
      </c>
      <c r="M2935" t="s">
        <v>5663</v>
      </c>
      <c r="N2935" t="s">
        <v>5663</v>
      </c>
      <c r="O2935" t="s">
        <v>5663</v>
      </c>
      <c r="P2935" t="s">
        <v>5663</v>
      </c>
      <c r="Q2935">
        <v>75.604343878899996</v>
      </c>
      <c r="R2935">
        <v>7484.83</v>
      </c>
      <c r="T2935" s="13">
        <v>0</v>
      </c>
      <c r="U2935" s="13">
        <v>-353.07</v>
      </c>
      <c r="V2935" s="13">
        <v>72.87</v>
      </c>
      <c r="W2935" s="13">
        <v>6874.08</v>
      </c>
      <c r="X2935" s="13">
        <v>257.68</v>
      </c>
      <c r="Y2935" s="13">
        <v>7484.83</v>
      </c>
      <c r="Z2935" s="37">
        <f t="shared" si="67"/>
        <v>7484.83</v>
      </c>
      <c r="AB2935" s="7"/>
      <c r="AC2935" s="7"/>
      <c r="AD2935" s="7"/>
      <c r="AE2935" s="7"/>
    </row>
    <row r="2936" spans="1:32" x14ac:dyDescent="0.25">
      <c r="A2936" t="s">
        <v>2164</v>
      </c>
      <c r="B2936">
        <v>210725</v>
      </c>
      <c r="C2936" t="s">
        <v>13466</v>
      </c>
      <c r="D2936" s="6">
        <v>44649</v>
      </c>
      <c r="E2936" t="s">
        <v>123</v>
      </c>
      <c r="F2936">
        <v>20</v>
      </c>
      <c r="G2936">
        <v>-1.23</v>
      </c>
      <c r="H2936">
        <v>18.77</v>
      </c>
      <c r="I2936">
        <v>813.44</v>
      </c>
      <c r="J2936" t="s">
        <v>13517</v>
      </c>
      <c r="K2936" t="s">
        <v>13518</v>
      </c>
      <c r="L2936" t="s">
        <v>5663</v>
      </c>
      <c r="M2936" t="s">
        <v>5663</v>
      </c>
      <c r="N2936" t="s">
        <v>5663</v>
      </c>
      <c r="O2936" t="s">
        <v>5663</v>
      </c>
      <c r="P2936" t="s">
        <v>5663</v>
      </c>
      <c r="Q2936">
        <v>75.604343878899996</v>
      </c>
      <c r="R2936">
        <v>1512.09</v>
      </c>
      <c r="T2936" s="13">
        <v>0</v>
      </c>
      <c r="U2936" s="13">
        <v>-92.99</v>
      </c>
      <c r="V2936" s="13">
        <v>72.87</v>
      </c>
      <c r="W2936" s="13">
        <v>1367.82</v>
      </c>
      <c r="X2936" s="13">
        <v>51.279999999999994</v>
      </c>
      <c r="Y2936" s="13">
        <v>1512.09</v>
      </c>
      <c r="Z2936" s="37">
        <f t="shared" si="67"/>
        <v>1512.09</v>
      </c>
      <c r="AB2936" s="7"/>
      <c r="AC2936" s="7"/>
      <c r="AD2936" s="7"/>
      <c r="AE2936" s="7"/>
    </row>
    <row r="2937" spans="1:32" x14ac:dyDescent="0.25">
      <c r="A2937" t="s">
        <v>2164</v>
      </c>
      <c r="B2937">
        <v>210726</v>
      </c>
      <c r="C2937" t="s">
        <v>13467</v>
      </c>
      <c r="D2937" s="6">
        <v>44649</v>
      </c>
      <c r="E2937" t="s">
        <v>123</v>
      </c>
      <c r="F2937">
        <v>49</v>
      </c>
      <c r="G2937">
        <v>-2.4900000000000002</v>
      </c>
      <c r="H2937">
        <v>46.51</v>
      </c>
      <c r="I2937">
        <v>859.95</v>
      </c>
      <c r="J2937" t="s">
        <v>13519</v>
      </c>
      <c r="K2937" t="s">
        <v>13520</v>
      </c>
      <c r="L2937" t="s">
        <v>5663</v>
      </c>
      <c r="M2937" t="s">
        <v>5663</v>
      </c>
      <c r="N2937" t="s">
        <v>5663</v>
      </c>
      <c r="O2937" t="s">
        <v>5663</v>
      </c>
      <c r="P2937" t="s">
        <v>5663</v>
      </c>
      <c r="Q2937">
        <v>75.604343878899996</v>
      </c>
      <c r="R2937">
        <v>3704.61</v>
      </c>
      <c r="T2937" s="13">
        <v>0</v>
      </c>
      <c r="U2937" s="13">
        <v>-188.25</v>
      </c>
      <c r="V2937" s="13">
        <v>72.87</v>
      </c>
      <c r="W2937" s="13">
        <v>3389.31</v>
      </c>
      <c r="X2937" s="13">
        <v>127.05</v>
      </c>
      <c r="Y2937" s="13">
        <v>3704.61</v>
      </c>
      <c r="Z2937" s="37">
        <f t="shared" si="67"/>
        <v>3704.61</v>
      </c>
      <c r="AB2937" s="7"/>
      <c r="AC2937" s="7"/>
      <c r="AD2937" s="7"/>
      <c r="AE2937" s="7"/>
    </row>
    <row r="2938" spans="1:32" x14ac:dyDescent="0.25">
      <c r="A2938" t="s">
        <v>2164</v>
      </c>
      <c r="B2938">
        <v>210727</v>
      </c>
      <c r="C2938" t="s">
        <v>13468</v>
      </c>
      <c r="D2938" s="6">
        <v>44649</v>
      </c>
      <c r="E2938" t="s">
        <v>123</v>
      </c>
      <c r="F2938">
        <v>20</v>
      </c>
      <c r="G2938">
        <v>-1.23</v>
      </c>
      <c r="H2938">
        <v>18.77</v>
      </c>
      <c r="I2938">
        <v>178.38</v>
      </c>
      <c r="J2938" t="s">
        <v>13521</v>
      </c>
      <c r="K2938" t="s">
        <v>13522</v>
      </c>
      <c r="L2938" t="s">
        <v>5663</v>
      </c>
      <c r="M2938" t="s">
        <v>5663</v>
      </c>
      <c r="N2938" t="s">
        <v>5663</v>
      </c>
      <c r="O2938" t="s">
        <v>5663</v>
      </c>
      <c r="P2938" t="s">
        <v>5663</v>
      </c>
      <c r="Q2938">
        <v>75.604343878899996</v>
      </c>
      <c r="R2938">
        <v>1512.09</v>
      </c>
      <c r="T2938" s="13">
        <v>0</v>
      </c>
      <c r="U2938" s="13">
        <v>-92.99</v>
      </c>
      <c r="V2938" s="13">
        <v>72.87</v>
      </c>
      <c r="W2938" s="13">
        <v>1367.82</v>
      </c>
      <c r="X2938" s="13">
        <v>51.279999999999994</v>
      </c>
      <c r="Y2938" s="13">
        <v>1512.09</v>
      </c>
      <c r="Z2938" s="37">
        <f t="shared" si="67"/>
        <v>1512.09</v>
      </c>
      <c r="AB2938" s="7"/>
      <c r="AC2938" s="7"/>
      <c r="AD2938" s="7"/>
      <c r="AE2938" s="7"/>
    </row>
    <row r="2939" spans="1:32" x14ac:dyDescent="0.25">
      <c r="A2939" t="s">
        <v>2164</v>
      </c>
      <c r="B2939">
        <v>210728</v>
      </c>
      <c r="C2939" t="s">
        <v>13469</v>
      </c>
      <c r="D2939" s="6">
        <v>44649</v>
      </c>
      <c r="E2939" t="s">
        <v>123</v>
      </c>
      <c r="F2939">
        <v>111</v>
      </c>
      <c r="G2939">
        <v>-5.2</v>
      </c>
      <c r="H2939">
        <v>105.8</v>
      </c>
      <c r="I2939">
        <v>284.18</v>
      </c>
      <c r="J2939" t="s">
        <v>13523</v>
      </c>
      <c r="K2939" t="s">
        <v>13524</v>
      </c>
      <c r="L2939" t="s">
        <v>5663</v>
      </c>
      <c r="M2939" t="s">
        <v>5663</v>
      </c>
      <c r="N2939" t="s">
        <v>5663</v>
      </c>
      <c r="O2939" t="s">
        <v>5663</v>
      </c>
      <c r="P2939" t="s">
        <v>5663</v>
      </c>
      <c r="Q2939">
        <v>75.604343878899996</v>
      </c>
      <c r="R2939">
        <v>8392.08</v>
      </c>
      <c r="T2939" s="13">
        <v>0</v>
      </c>
      <c r="U2939" s="13">
        <v>-393.14</v>
      </c>
      <c r="V2939" s="13">
        <v>72.87</v>
      </c>
      <c r="W2939" s="13">
        <v>7709.93</v>
      </c>
      <c r="X2939" s="13">
        <v>289.01</v>
      </c>
      <c r="Y2939" s="13">
        <v>8392.08</v>
      </c>
      <c r="Z2939" s="37">
        <f t="shared" si="67"/>
        <v>8392.08</v>
      </c>
      <c r="AB2939" s="7"/>
      <c r="AC2939" s="7"/>
      <c r="AD2939" s="7"/>
      <c r="AE2939" s="7"/>
    </row>
    <row r="2940" spans="1:32" x14ac:dyDescent="0.25">
      <c r="A2940" t="s">
        <v>2164</v>
      </c>
      <c r="B2940">
        <v>210730</v>
      </c>
      <c r="C2940" t="s">
        <v>13470</v>
      </c>
      <c r="D2940" s="6">
        <v>44649</v>
      </c>
      <c r="E2940" t="s">
        <v>123</v>
      </c>
      <c r="F2940">
        <v>20</v>
      </c>
      <c r="G2940">
        <v>-1.23</v>
      </c>
      <c r="H2940">
        <v>18.77</v>
      </c>
      <c r="I2940">
        <v>287.64999999999998</v>
      </c>
      <c r="J2940" t="s">
        <v>13525</v>
      </c>
      <c r="K2940" t="s">
        <v>11658</v>
      </c>
      <c r="L2940" t="s">
        <v>5663</v>
      </c>
      <c r="M2940" t="s">
        <v>5663</v>
      </c>
      <c r="N2940" t="s">
        <v>5663</v>
      </c>
      <c r="O2940" t="s">
        <v>5663</v>
      </c>
      <c r="P2940" t="s">
        <v>5663</v>
      </c>
      <c r="Q2940">
        <v>75.604343878899996</v>
      </c>
      <c r="R2940">
        <v>1512.09</v>
      </c>
      <c r="T2940" s="13">
        <v>0</v>
      </c>
      <c r="U2940" s="13">
        <v>-92.99</v>
      </c>
      <c r="V2940" s="13">
        <v>72.87</v>
      </c>
      <c r="W2940" s="13">
        <v>1367.82</v>
      </c>
      <c r="X2940" s="13">
        <v>51.279999999999994</v>
      </c>
      <c r="Y2940" s="13">
        <v>1512.09</v>
      </c>
      <c r="Z2940" s="37">
        <f t="shared" si="67"/>
        <v>1512.09</v>
      </c>
      <c r="AB2940" s="7"/>
      <c r="AC2940" s="7"/>
      <c r="AD2940" s="7"/>
      <c r="AE2940" s="7"/>
    </row>
    <row r="2941" spans="1:32" x14ac:dyDescent="0.25">
      <c r="A2941" t="s">
        <v>2164</v>
      </c>
      <c r="B2941">
        <v>210731</v>
      </c>
      <c r="C2941" t="s">
        <v>13471</v>
      </c>
      <c r="D2941" s="6">
        <v>44649</v>
      </c>
      <c r="E2941" t="s">
        <v>123</v>
      </c>
      <c r="F2941">
        <v>40</v>
      </c>
      <c r="G2941">
        <v>-2.1</v>
      </c>
      <c r="H2941">
        <v>37.9</v>
      </c>
      <c r="I2941">
        <v>325.55</v>
      </c>
      <c r="J2941" t="s">
        <v>13526</v>
      </c>
      <c r="K2941" t="s">
        <v>13527</v>
      </c>
      <c r="L2941" t="s">
        <v>5663</v>
      </c>
      <c r="M2941" t="s">
        <v>5663</v>
      </c>
      <c r="N2941" t="s">
        <v>5663</v>
      </c>
      <c r="O2941" t="s">
        <v>5663</v>
      </c>
      <c r="P2941" t="s">
        <v>5663</v>
      </c>
      <c r="Q2941">
        <v>75.604343878899996</v>
      </c>
      <c r="R2941">
        <v>3024.17</v>
      </c>
      <c r="T2941" s="13">
        <v>0</v>
      </c>
      <c r="U2941" s="13">
        <v>-158.77000000000001</v>
      </c>
      <c r="V2941" s="13">
        <v>72.87</v>
      </c>
      <c r="W2941" s="13">
        <v>2761.87</v>
      </c>
      <c r="X2941" s="13">
        <v>103.53</v>
      </c>
      <c r="Y2941" s="13">
        <v>3024.17</v>
      </c>
      <c r="Z2941" s="37">
        <f t="shared" si="67"/>
        <v>3024.17</v>
      </c>
      <c r="AB2941" s="7"/>
      <c r="AC2941" s="7"/>
      <c r="AD2941" s="7"/>
      <c r="AE2941" s="7"/>
    </row>
    <row r="2942" spans="1:32" x14ac:dyDescent="0.25">
      <c r="A2942" t="s">
        <v>2164</v>
      </c>
      <c r="B2942">
        <v>210732</v>
      </c>
      <c r="C2942" t="s">
        <v>13472</v>
      </c>
      <c r="D2942" s="6">
        <v>44649</v>
      </c>
      <c r="E2942" t="s">
        <v>123</v>
      </c>
      <c r="F2942">
        <v>40</v>
      </c>
      <c r="G2942">
        <v>-2.1</v>
      </c>
      <c r="H2942">
        <v>37.9</v>
      </c>
      <c r="I2942">
        <v>363.45</v>
      </c>
      <c r="J2942" t="s">
        <v>13528</v>
      </c>
      <c r="K2942" t="s">
        <v>13529</v>
      </c>
      <c r="L2942" t="s">
        <v>5663</v>
      </c>
      <c r="M2942" t="s">
        <v>5663</v>
      </c>
      <c r="N2942" t="s">
        <v>5663</v>
      </c>
      <c r="O2942" t="s">
        <v>5663</v>
      </c>
      <c r="P2942" t="s">
        <v>5663</v>
      </c>
      <c r="Q2942">
        <v>75.604343878899996</v>
      </c>
      <c r="R2942">
        <v>3024.17</v>
      </c>
      <c r="T2942" s="13">
        <v>0</v>
      </c>
      <c r="U2942" s="13">
        <v>-158.77000000000001</v>
      </c>
      <c r="V2942" s="13">
        <v>72.87</v>
      </c>
      <c r="W2942" s="13">
        <v>2761.87</v>
      </c>
      <c r="X2942" s="13">
        <v>103.53</v>
      </c>
      <c r="Y2942" s="13">
        <v>3024.17</v>
      </c>
      <c r="Z2942" s="37">
        <f t="shared" si="67"/>
        <v>3024.17</v>
      </c>
      <c r="AB2942" s="7"/>
      <c r="AC2942" s="7"/>
      <c r="AD2942" s="7"/>
      <c r="AE2942" s="7"/>
    </row>
    <row r="2944" spans="1:32" x14ac:dyDescent="0.25">
      <c r="A2944" t="s">
        <v>2164</v>
      </c>
      <c r="B2944">
        <v>210750</v>
      </c>
      <c r="C2944" t="s">
        <v>13530</v>
      </c>
      <c r="D2944" s="6">
        <v>44650</v>
      </c>
      <c r="E2944" t="s">
        <v>123</v>
      </c>
      <c r="F2944">
        <v>79</v>
      </c>
      <c r="G2944">
        <v>-3.8</v>
      </c>
      <c r="H2944">
        <v>75.2</v>
      </c>
      <c r="I2944" t="s">
        <v>13534</v>
      </c>
      <c r="J2944" t="s">
        <v>13535</v>
      </c>
      <c r="K2944" t="s">
        <v>13536</v>
      </c>
      <c r="L2944" t="s">
        <v>5663</v>
      </c>
      <c r="M2944" t="s">
        <v>5663</v>
      </c>
      <c r="N2944" t="s">
        <v>5663</v>
      </c>
      <c r="O2944" t="s">
        <v>5663</v>
      </c>
      <c r="P2944" t="s">
        <v>5663</v>
      </c>
      <c r="Q2944">
        <v>75.781361857700006</v>
      </c>
      <c r="R2944">
        <v>7502.35</v>
      </c>
      <c r="T2944" s="13">
        <v>1515.63</v>
      </c>
      <c r="U2944" s="13">
        <v>-287.97000000000003</v>
      </c>
      <c r="V2944" s="13">
        <v>72.87</v>
      </c>
      <c r="W2944" s="13">
        <v>5479.92</v>
      </c>
      <c r="X2944" s="13">
        <v>218.82999999999979</v>
      </c>
      <c r="Y2944" s="13">
        <v>7502.35</v>
      </c>
      <c r="Z2944" s="37">
        <f t="shared" si="67"/>
        <v>7502.35</v>
      </c>
      <c r="AB2944" s="7"/>
      <c r="AC2944" s="7"/>
      <c r="AD2944" s="7"/>
      <c r="AE2944" s="7"/>
      <c r="AF2944" s="7"/>
    </row>
    <row r="2945" spans="1:32" x14ac:dyDescent="0.25">
      <c r="A2945" t="s">
        <v>2164</v>
      </c>
      <c r="B2945">
        <v>210752</v>
      </c>
      <c r="C2945" t="s">
        <v>13531</v>
      </c>
      <c r="D2945" s="6">
        <v>44650</v>
      </c>
      <c r="E2945" t="s">
        <v>123</v>
      </c>
      <c r="F2945">
        <v>79</v>
      </c>
      <c r="G2945">
        <v>-3.8</v>
      </c>
      <c r="H2945">
        <v>75.2</v>
      </c>
      <c r="I2945" t="s">
        <v>13537</v>
      </c>
      <c r="J2945" t="s">
        <v>13538</v>
      </c>
      <c r="K2945" t="s">
        <v>13539</v>
      </c>
      <c r="L2945" t="s">
        <v>5663</v>
      </c>
      <c r="M2945" t="s">
        <v>5663</v>
      </c>
      <c r="N2945" t="s">
        <v>5663</v>
      </c>
      <c r="O2945" t="s">
        <v>5663</v>
      </c>
      <c r="P2945" t="s">
        <v>5663</v>
      </c>
      <c r="Q2945">
        <v>75.781361857700006</v>
      </c>
      <c r="R2945">
        <v>7502.35</v>
      </c>
      <c r="T2945" s="13">
        <v>1515.63</v>
      </c>
      <c r="U2945" s="13">
        <v>-287.97000000000003</v>
      </c>
      <c r="V2945" s="13">
        <v>72.87</v>
      </c>
      <c r="W2945" s="13">
        <v>5479.92</v>
      </c>
      <c r="X2945" s="13">
        <v>218.82999999999979</v>
      </c>
      <c r="Y2945" s="13">
        <v>7502.35</v>
      </c>
      <c r="Z2945" s="37">
        <f t="shared" ref="Z2945:Z2947" si="68">+W2945+X2945-U2945+T2945</f>
        <v>7502.35</v>
      </c>
      <c r="AB2945" s="7"/>
      <c r="AC2945" s="7"/>
      <c r="AD2945" s="7"/>
      <c r="AE2945" s="7"/>
      <c r="AF2945" s="7"/>
    </row>
    <row r="2946" spans="1:32" x14ac:dyDescent="0.25">
      <c r="A2946" t="s">
        <v>2164</v>
      </c>
      <c r="B2946">
        <v>210754</v>
      </c>
      <c r="C2946" t="s">
        <v>13532</v>
      </c>
      <c r="D2946" s="6">
        <v>44650</v>
      </c>
      <c r="E2946" t="s">
        <v>123</v>
      </c>
      <c r="F2946">
        <v>79</v>
      </c>
      <c r="G2946">
        <v>-3.8</v>
      </c>
      <c r="H2946">
        <v>75.2</v>
      </c>
      <c r="I2946" t="s">
        <v>13540</v>
      </c>
      <c r="J2946" t="s">
        <v>13518</v>
      </c>
      <c r="K2946" t="s">
        <v>13541</v>
      </c>
      <c r="L2946" t="s">
        <v>5663</v>
      </c>
      <c r="M2946" t="s">
        <v>5663</v>
      </c>
      <c r="N2946" t="s">
        <v>5663</v>
      </c>
      <c r="O2946" t="s">
        <v>5663</v>
      </c>
      <c r="P2946" t="s">
        <v>5663</v>
      </c>
      <c r="Q2946">
        <v>75.781361857700006</v>
      </c>
      <c r="R2946">
        <v>7502.35</v>
      </c>
      <c r="T2946" s="13">
        <v>1515.63</v>
      </c>
      <c r="U2946" s="13">
        <v>-287.97000000000003</v>
      </c>
      <c r="V2946" s="13">
        <v>72.87</v>
      </c>
      <c r="W2946" s="13">
        <v>5479.92</v>
      </c>
      <c r="X2946" s="13">
        <v>218.82999999999979</v>
      </c>
      <c r="Y2946" s="13">
        <v>7502.35</v>
      </c>
      <c r="Z2946" s="37">
        <f t="shared" si="68"/>
        <v>7502.35</v>
      </c>
      <c r="AB2946" s="7"/>
      <c r="AC2946" s="7"/>
      <c r="AD2946" s="7"/>
      <c r="AE2946" s="7"/>
      <c r="AF2946" s="7"/>
    </row>
    <row r="2947" spans="1:32" x14ac:dyDescent="0.25">
      <c r="A2947" t="s">
        <v>2164</v>
      </c>
      <c r="B2947">
        <v>210755</v>
      </c>
      <c r="C2947" t="s">
        <v>13533</v>
      </c>
      <c r="D2947" s="6">
        <v>44650</v>
      </c>
      <c r="E2947" t="s">
        <v>123</v>
      </c>
      <c r="F2947">
        <v>89</v>
      </c>
      <c r="G2947">
        <v>-4.24</v>
      </c>
      <c r="H2947">
        <v>84.76</v>
      </c>
      <c r="I2947" t="s">
        <v>13542</v>
      </c>
      <c r="J2947" t="s">
        <v>13543</v>
      </c>
      <c r="K2947" t="s">
        <v>13544</v>
      </c>
      <c r="L2947" t="s">
        <v>5663</v>
      </c>
      <c r="M2947" t="s">
        <v>5663</v>
      </c>
      <c r="N2947" t="s">
        <v>5663</v>
      </c>
      <c r="O2947" t="s">
        <v>5663</v>
      </c>
      <c r="P2947" t="s">
        <v>5663</v>
      </c>
      <c r="Q2947">
        <v>75.781361857700006</v>
      </c>
      <c r="R2947">
        <v>7502.35</v>
      </c>
      <c r="T2947" s="13">
        <v>757.81</v>
      </c>
      <c r="U2947" s="13">
        <v>-321.31</v>
      </c>
      <c r="V2947" s="13">
        <v>72.87</v>
      </c>
      <c r="W2947" s="13">
        <v>6176.56</v>
      </c>
      <c r="X2947" s="13">
        <v>246.67000000000021</v>
      </c>
      <c r="Y2947" s="13">
        <v>7502.35</v>
      </c>
      <c r="Z2947" s="37">
        <f t="shared" si="68"/>
        <v>7502.35</v>
      </c>
      <c r="AB2947" s="7"/>
      <c r="AC2947" s="7"/>
      <c r="AD2947" s="7"/>
      <c r="AE2947" s="7"/>
      <c r="AF2947" s="7"/>
    </row>
    <row r="2949" spans="1:32" x14ac:dyDescent="0.25">
      <c r="A2949" t="s">
        <v>2169</v>
      </c>
      <c r="B2949">
        <v>210322</v>
      </c>
      <c r="C2949" t="s">
        <v>13545</v>
      </c>
      <c r="D2949" s="6">
        <v>44622</v>
      </c>
      <c r="E2949" t="s">
        <v>123</v>
      </c>
      <c r="L2949" t="s">
        <v>5663</v>
      </c>
      <c r="M2949" t="s">
        <v>5663</v>
      </c>
      <c r="N2949" t="s">
        <v>5663</v>
      </c>
      <c r="O2949" t="s">
        <v>5663</v>
      </c>
      <c r="P2949" t="s">
        <v>5663</v>
      </c>
      <c r="Q2949">
        <v>75.603349940000001</v>
      </c>
      <c r="R2949">
        <v>1512.07</v>
      </c>
      <c r="U2949" s="13">
        <v>-74.319999999999993</v>
      </c>
      <c r="V2949" s="13">
        <v>73.23</v>
      </c>
      <c r="W2949" s="13">
        <v>1390.23</v>
      </c>
      <c r="X2949" s="13">
        <v>47.52</v>
      </c>
      <c r="Y2949" s="13">
        <v>1512.07</v>
      </c>
      <c r="Z2949" s="37"/>
      <c r="AB2949" s="7"/>
      <c r="AC2949" s="7"/>
      <c r="AD2949" s="7"/>
      <c r="AE2949" s="7"/>
    </row>
    <row r="2950" spans="1:32" x14ac:dyDescent="0.25">
      <c r="A2950" t="s">
        <v>2169</v>
      </c>
      <c r="B2950">
        <v>210353</v>
      </c>
      <c r="C2950" t="s">
        <v>13546</v>
      </c>
      <c r="D2950" s="6">
        <v>44627</v>
      </c>
      <c r="E2950" t="s">
        <v>123</v>
      </c>
      <c r="L2950" t="s">
        <v>5663</v>
      </c>
      <c r="M2950" t="s">
        <v>5663</v>
      </c>
      <c r="N2950" t="s">
        <v>5663</v>
      </c>
      <c r="O2950" t="s">
        <v>5663</v>
      </c>
      <c r="P2950" t="s">
        <v>5663</v>
      </c>
      <c r="Q2950">
        <v>76.92884402</v>
      </c>
      <c r="R2950">
        <v>6077.38</v>
      </c>
      <c r="U2950" s="13">
        <v>-296.22000000000003</v>
      </c>
      <c r="V2950" s="13">
        <v>73.900000000000006</v>
      </c>
      <c r="W2950" s="13">
        <v>5541.91</v>
      </c>
      <c r="X2950" s="13">
        <v>239.25</v>
      </c>
      <c r="Y2950" s="13">
        <v>6077.38</v>
      </c>
      <c r="Z2950" s="37"/>
      <c r="AB2950" s="7"/>
      <c r="AC2950" s="7"/>
      <c r="AD2950" s="7"/>
      <c r="AE2950" s="7"/>
    </row>
    <row r="2951" spans="1:32" x14ac:dyDescent="0.25">
      <c r="A2951" t="s">
        <v>2169</v>
      </c>
      <c r="B2951">
        <v>210376</v>
      </c>
      <c r="C2951" t="s">
        <v>13547</v>
      </c>
      <c r="D2951" s="6">
        <v>44628</v>
      </c>
      <c r="E2951" t="s">
        <v>123</v>
      </c>
      <c r="L2951" t="s">
        <v>5663</v>
      </c>
      <c r="M2951" t="s">
        <v>5663</v>
      </c>
      <c r="N2951" t="s">
        <v>5663</v>
      </c>
      <c r="O2951" t="s">
        <v>5663</v>
      </c>
      <c r="P2951" t="s">
        <v>5663</v>
      </c>
      <c r="Q2951">
        <v>77.073576540000005</v>
      </c>
      <c r="R2951">
        <v>5472.22</v>
      </c>
      <c r="U2951" s="13">
        <v>-264.98</v>
      </c>
      <c r="V2951" s="13">
        <v>73.55</v>
      </c>
      <c r="W2951" s="13">
        <v>4957.37</v>
      </c>
      <c r="X2951" s="13">
        <v>249.87</v>
      </c>
      <c r="Y2951" s="13">
        <v>5472.22</v>
      </c>
      <c r="Z2951" s="37"/>
      <c r="AB2951" s="7"/>
      <c r="AC2951" s="7"/>
      <c r="AD2951" s="7"/>
      <c r="AE2951" s="7"/>
    </row>
    <row r="2952" spans="1:32" x14ac:dyDescent="0.25">
      <c r="A2952" t="s">
        <v>2169</v>
      </c>
      <c r="B2952">
        <v>210392</v>
      </c>
      <c r="C2952" t="s">
        <v>13548</v>
      </c>
      <c r="D2952" s="6">
        <v>44628</v>
      </c>
      <c r="E2952" t="s">
        <v>123</v>
      </c>
      <c r="L2952" t="s">
        <v>5663</v>
      </c>
      <c r="M2952" t="s">
        <v>5663</v>
      </c>
      <c r="N2952" t="s">
        <v>5663</v>
      </c>
      <c r="O2952" t="s">
        <v>5663</v>
      </c>
      <c r="P2952" t="s">
        <v>5663</v>
      </c>
      <c r="Q2952">
        <v>77.073576540000005</v>
      </c>
      <c r="R2952">
        <v>6088.81</v>
      </c>
      <c r="U2952" s="13">
        <v>-294.83999999999997</v>
      </c>
      <c r="V2952" s="13">
        <v>73.55</v>
      </c>
      <c r="W2952" s="13">
        <v>5515.95</v>
      </c>
      <c r="X2952" s="13">
        <v>278.02</v>
      </c>
      <c r="Y2952" s="13">
        <v>6088.81</v>
      </c>
      <c r="Z2952" s="37"/>
      <c r="AB2952" s="7"/>
      <c r="AC2952" s="7"/>
      <c r="AD2952" s="7"/>
      <c r="AE2952" s="7"/>
    </row>
    <row r="2953" spans="1:32" x14ac:dyDescent="0.25">
      <c r="A2953" t="s">
        <v>2169</v>
      </c>
      <c r="B2953">
        <v>210427</v>
      </c>
      <c r="C2953" t="s">
        <v>13549</v>
      </c>
      <c r="D2953" s="6">
        <v>44629</v>
      </c>
      <c r="E2953" t="s">
        <v>123</v>
      </c>
      <c r="L2953" t="s">
        <v>5663</v>
      </c>
      <c r="M2953" t="s">
        <v>5663</v>
      </c>
      <c r="N2953" t="s">
        <v>5663</v>
      </c>
      <c r="O2953" t="s">
        <v>5663</v>
      </c>
      <c r="P2953" t="s">
        <v>5663</v>
      </c>
      <c r="Q2953">
        <v>76.356506400000001</v>
      </c>
      <c r="R2953">
        <v>6032.16</v>
      </c>
      <c r="U2953" s="13">
        <v>-297.77</v>
      </c>
      <c r="V2953" s="13">
        <v>74.290000000000006</v>
      </c>
      <c r="W2953" s="13">
        <v>5570.95</v>
      </c>
      <c r="X2953" s="13">
        <v>163.44</v>
      </c>
      <c r="Y2953" s="13">
        <v>6032.16</v>
      </c>
      <c r="Z2953" s="37"/>
      <c r="AB2953" s="7"/>
      <c r="AC2953" s="7"/>
      <c r="AD2953" s="7"/>
      <c r="AE2953" s="7"/>
    </row>
    <row r="2954" spans="1:32" x14ac:dyDescent="0.25">
      <c r="A2954" t="s">
        <v>2169</v>
      </c>
      <c r="B2954">
        <v>210471</v>
      </c>
      <c r="C2954" t="s">
        <v>13550</v>
      </c>
      <c r="D2954" s="6">
        <v>44634</v>
      </c>
      <c r="E2954" t="s">
        <v>123</v>
      </c>
      <c r="L2954" t="s">
        <v>5663</v>
      </c>
      <c r="M2954" t="s">
        <v>5663</v>
      </c>
      <c r="N2954" t="s">
        <v>5663</v>
      </c>
      <c r="O2954" t="s">
        <v>5663</v>
      </c>
      <c r="P2954" t="s">
        <v>5663</v>
      </c>
      <c r="Q2954">
        <v>76.477893750000007</v>
      </c>
      <c r="R2954">
        <v>6041.75</v>
      </c>
      <c r="U2954" s="13">
        <v>-300.20999999999998</v>
      </c>
      <c r="V2954" s="13">
        <v>74.89</v>
      </c>
      <c r="W2954" s="13">
        <v>5616.4</v>
      </c>
      <c r="X2954" s="13">
        <v>125.14</v>
      </c>
      <c r="Y2954" s="13">
        <v>6041.75</v>
      </c>
      <c r="Z2954" s="37"/>
      <c r="AB2954" s="7"/>
      <c r="AC2954" s="7"/>
      <c r="AD2954" s="7"/>
      <c r="AE2954" s="7"/>
    </row>
    <row r="2955" spans="1:32" x14ac:dyDescent="0.25">
      <c r="A2955" t="s">
        <v>2169</v>
      </c>
      <c r="B2955">
        <v>210472</v>
      </c>
      <c r="C2955" t="s">
        <v>13551</v>
      </c>
      <c r="D2955" s="6">
        <v>44634</v>
      </c>
      <c r="E2955" t="s">
        <v>123</v>
      </c>
      <c r="L2955" t="s">
        <v>5663</v>
      </c>
      <c r="M2955" t="s">
        <v>5663</v>
      </c>
      <c r="N2955" t="s">
        <v>5663</v>
      </c>
      <c r="O2955" t="s">
        <v>5663</v>
      </c>
      <c r="P2955" t="s">
        <v>5663</v>
      </c>
      <c r="Q2955">
        <v>76.477893750000007</v>
      </c>
      <c r="R2955">
        <v>7571.31</v>
      </c>
      <c r="U2955" s="13">
        <v>-376.2</v>
      </c>
      <c r="V2955" s="13">
        <v>74.89</v>
      </c>
      <c r="W2955" s="13">
        <v>7038.29</v>
      </c>
      <c r="X2955" s="13">
        <v>156.82</v>
      </c>
      <c r="Y2955" s="13">
        <v>7571.31</v>
      </c>
      <c r="Z2955" s="37"/>
      <c r="AB2955" s="7"/>
      <c r="AC2955" s="7"/>
      <c r="AD2955" s="7"/>
      <c r="AE2955" s="7"/>
    </row>
    <row r="2956" spans="1:32" x14ac:dyDescent="0.25">
      <c r="A2956" t="s">
        <v>2169</v>
      </c>
      <c r="B2956">
        <v>210498</v>
      </c>
      <c r="C2956" t="s">
        <v>13552</v>
      </c>
      <c r="D2956" s="6">
        <v>44636</v>
      </c>
      <c r="E2956" t="s">
        <v>123</v>
      </c>
      <c r="L2956" t="s">
        <v>5663</v>
      </c>
      <c r="M2956" t="s">
        <v>5663</v>
      </c>
      <c r="N2956" t="s">
        <v>5663</v>
      </c>
      <c r="O2956" t="s">
        <v>5663</v>
      </c>
      <c r="P2956" t="s">
        <v>5663</v>
      </c>
      <c r="Q2956">
        <v>76.201760059999998</v>
      </c>
      <c r="R2956">
        <v>6019.94</v>
      </c>
      <c r="U2956" s="13">
        <v>-302.13</v>
      </c>
      <c r="V2956" s="13">
        <v>75.38</v>
      </c>
      <c r="W2956" s="13">
        <v>5652.61</v>
      </c>
      <c r="X2956" s="13">
        <v>65.2</v>
      </c>
      <c r="Y2956" s="13">
        <v>6019.94</v>
      </c>
      <c r="Z2956" s="37"/>
      <c r="AB2956" s="7"/>
      <c r="AC2956" s="7"/>
      <c r="AD2956" s="7"/>
      <c r="AE2956" s="7"/>
    </row>
    <row r="2957" spans="1:32" x14ac:dyDescent="0.25">
      <c r="A2957" t="s">
        <v>2169</v>
      </c>
      <c r="B2957">
        <v>210524</v>
      </c>
      <c r="C2957" t="s">
        <v>13553</v>
      </c>
      <c r="D2957" s="6">
        <v>44637</v>
      </c>
      <c r="E2957" t="s">
        <v>123</v>
      </c>
      <c r="L2957" t="s">
        <v>5663</v>
      </c>
      <c r="M2957" t="s">
        <v>5663</v>
      </c>
      <c r="N2957" t="s">
        <v>5663</v>
      </c>
      <c r="O2957" t="s">
        <v>5663</v>
      </c>
      <c r="P2957" t="s">
        <v>5663</v>
      </c>
      <c r="Q2957">
        <v>75.939014729999997</v>
      </c>
      <c r="R2957">
        <v>5391.67</v>
      </c>
      <c r="U2957" s="13">
        <v>-269.58999999999997</v>
      </c>
      <c r="V2957" s="13">
        <v>74.83</v>
      </c>
      <c r="W2957" s="13">
        <v>5043.66</v>
      </c>
      <c r="X2957" s="13">
        <v>78.42</v>
      </c>
      <c r="Y2957" s="13">
        <v>5391.67</v>
      </c>
      <c r="Z2957" s="37"/>
      <c r="AB2957" s="7"/>
      <c r="AC2957" s="7"/>
      <c r="AD2957" s="7"/>
      <c r="AE2957" s="7"/>
    </row>
    <row r="2958" spans="1:32" x14ac:dyDescent="0.25">
      <c r="A2958" t="s">
        <v>2169</v>
      </c>
      <c r="B2958">
        <v>210555</v>
      </c>
      <c r="C2958" t="s">
        <v>13554</v>
      </c>
      <c r="D2958" s="6">
        <v>44642</v>
      </c>
      <c r="E2958" t="s">
        <v>123</v>
      </c>
      <c r="L2958" t="s">
        <v>5663</v>
      </c>
      <c r="M2958" t="s">
        <v>5663</v>
      </c>
      <c r="N2958" t="s">
        <v>5663</v>
      </c>
      <c r="O2958" t="s">
        <v>5663</v>
      </c>
      <c r="P2958" t="s">
        <v>5663</v>
      </c>
      <c r="Q2958">
        <v>76.096075380000002</v>
      </c>
      <c r="R2958">
        <v>7533.51</v>
      </c>
      <c r="U2958" s="13">
        <v>-377.87</v>
      </c>
      <c r="V2958" s="13">
        <v>75.22</v>
      </c>
      <c r="W2958" s="13">
        <v>7069.31</v>
      </c>
      <c r="X2958" s="13">
        <v>86.33</v>
      </c>
      <c r="Y2958" s="13">
        <v>7533.51</v>
      </c>
      <c r="Z2958" s="37"/>
      <c r="AB2958" s="7"/>
      <c r="AC2958" s="7"/>
      <c r="AD2958" s="7"/>
      <c r="AE2958" s="7"/>
    </row>
    <row r="2959" spans="1:32" x14ac:dyDescent="0.25">
      <c r="A2959" t="s">
        <v>2169</v>
      </c>
      <c r="B2959">
        <v>210572</v>
      </c>
      <c r="C2959" t="s">
        <v>13555</v>
      </c>
      <c r="D2959" s="6">
        <v>44643</v>
      </c>
      <c r="E2959" t="s">
        <v>123</v>
      </c>
      <c r="L2959" t="s">
        <v>5663</v>
      </c>
      <c r="M2959" t="s">
        <v>5663</v>
      </c>
      <c r="N2959" t="s">
        <v>5663</v>
      </c>
      <c r="O2959" t="s">
        <v>5663</v>
      </c>
      <c r="P2959" t="s">
        <v>5663</v>
      </c>
      <c r="Q2959">
        <v>76.470300339999994</v>
      </c>
      <c r="R2959">
        <v>6041.15</v>
      </c>
      <c r="U2959" s="13">
        <v>-300.25</v>
      </c>
      <c r="V2959" s="13">
        <v>74.900000000000006</v>
      </c>
      <c r="W2959" s="13">
        <v>5617.08</v>
      </c>
      <c r="X2959" s="13">
        <v>123.82</v>
      </c>
      <c r="Y2959" s="13">
        <v>6041.15</v>
      </c>
      <c r="Z2959" s="37"/>
      <c r="AB2959" s="7"/>
      <c r="AC2959" s="7"/>
      <c r="AD2959" s="7"/>
      <c r="AE2959" s="7"/>
    </row>
    <row r="2960" spans="1:32" x14ac:dyDescent="0.25">
      <c r="A2960" t="s">
        <v>2169</v>
      </c>
      <c r="B2960">
        <v>210600</v>
      </c>
      <c r="C2960" t="s">
        <v>13556</v>
      </c>
      <c r="D2960" s="6">
        <v>44648</v>
      </c>
      <c r="E2960" t="s">
        <v>123</v>
      </c>
      <c r="L2960" t="s">
        <v>5663</v>
      </c>
      <c r="M2960" t="s">
        <v>5663</v>
      </c>
      <c r="N2960" t="s">
        <v>5663</v>
      </c>
      <c r="O2960" t="s">
        <v>5663</v>
      </c>
      <c r="P2960" t="s">
        <v>5663</v>
      </c>
      <c r="Q2960">
        <v>76.099772810000005</v>
      </c>
      <c r="R2960">
        <v>7229.48</v>
      </c>
      <c r="U2960" s="13">
        <v>-359.68</v>
      </c>
      <c r="V2960" s="13">
        <v>74.62</v>
      </c>
      <c r="W2960" s="13">
        <v>6729.09</v>
      </c>
      <c r="X2960" s="13">
        <v>140.71</v>
      </c>
      <c r="Y2960" s="13">
        <v>7229.48</v>
      </c>
      <c r="Z2960" s="37"/>
      <c r="AB2960" s="7"/>
      <c r="AC2960" s="7"/>
      <c r="AD2960" s="7"/>
      <c r="AE2960" s="7"/>
    </row>
    <row r="2961" spans="1:32" x14ac:dyDescent="0.25">
      <c r="A2961" t="s">
        <v>2169</v>
      </c>
      <c r="B2961">
        <v>210605</v>
      </c>
      <c r="C2961" t="s">
        <v>13557</v>
      </c>
      <c r="D2961" s="6">
        <v>44648</v>
      </c>
      <c r="E2961" t="s">
        <v>123</v>
      </c>
      <c r="L2961" t="s">
        <v>5663</v>
      </c>
      <c r="M2961" t="s">
        <v>5663</v>
      </c>
      <c r="N2961" t="s">
        <v>5663</v>
      </c>
      <c r="O2961" t="s">
        <v>5663</v>
      </c>
      <c r="P2961" t="s">
        <v>5663</v>
      </c>
      <c r="Q2961">
        <v>76.099772810000005</v>
      </c>
      <c r="R2961">
        <v>6011.88</v>
      </c>
      <c r="U2961" s="13">
        <v>-298.33</v>
      </c>
      <c r="V2961" s="13">
        <v>74.430000000000007</v>
      </c>
      <c r="W2961" s="13">
        <v>5581.46</v>
      </c>
      <c r="X2961" s="13">
        <v>132.09</v>
      </c>
      <c r="Y2961" s="13">
        <v>6011.88</v>
      </c>
      <c r="Z2961" s="37"/>
      <c r="AB2961" s="7"/>
      <c r="AC2961" s="7"/>
      <c r="AD2961" s="7"/>
      <c r="AE2961" s="7"/>
    </row>
    <row r="2962" spans="1:32" x14ac:dyDescent="0.25">
      <c r="A2962" t="s">
        <v>2169</v>
      </c>
      <c r="B2962">
        <v>210607</v>
      </c>
      <c r="C2962" t="s">
        <v>13558</v>
      </c>
      <c r="D2962" s="6">
        <v>44648</v>
      </c>
      <c r="E2962" t="s">
        <v>123</v>
      </c>
      <c r="L2962" t="s">
        <v>5663</v>
      </c>
      <c r="M2962" t="s">
        <v>5663</v>
      </c>
      <c r="N2962" t="s">
        <v>5663</v>
      </c>
      <c r="O2962" t="s">
        <v>5663</v>
      </c>
      <c r="P2962" t="s">
        <v>5663</v>
      </c>
      <c r="Q2962">
        <v>76.099772810000005</v>
      </c>
      <c r="R2962">
        <v>1522</v>
      </c>
      <c r="U2962" s="13">
        <v>-75.53</v>
      </c>
      <c r="V2962" s="13">
        <v>74.430000000000007</v>
      </c>
      <c r="W2962" s="13">
        <v>1413.03</v>
      </c>
      <c r="X2962" s="13">
        <v>33.44</v>
      </c>
      <c r="Y2962" s="13">
        <v>1522</v>
      </c>
      <c r="Z2962" s="37"/>
      <c r="AB2962" s="7"/>
      <c r="AC2962" s="7"/>
      <c r="AD2962" s="7"/>
      <c r="AE2962" s="7"/>
    </row>
    <row r="2963" spans="1:32" x14ac:dyDescent="0.25">
      <c r="A2963" t="s">
        <v>2169</v>
      </c>
      <c r="B2963">
        <v>210618</v>
      </c>
      <c r="C2963" t="s">
        <v>13559</v>
      </c>
      <c r="D2963" s="6">
        <v>44648</v>
      </c>
      <c r="E2963" t="s">
        <v>123</v>
      </c>
      <c r="L2963" t="s">
        <v>5663</v>
      </c>
      <c r="M2963" t="s">
        <v>5663</v>
      </c>
      <c r="N2963" t="s">
        <v>5663</v>
      </c>
      <c r="O2963" t="s">
        <v>5663</v>
      </c>
      <c r="P2963" t="s">
        <v>5663</v>
      </c>
      <c r="Q2963">
        <v>76.099772810000005</v>
      </c>
      <c r="R2963">
        <v>1522</v>
      </c>
      <c r="U2963" s="13">
        <v>-75.53</v>
      </c>
      <c r="V2963" s="13">
        <v>74.430000000000007</v>
      </c>
      <c r="W2963" s="13">
        <v>1413.03</v>
      </c>
      <c r="X2963" s="13">
        <v>33.44</v>
      </c>
      <c r="Y2963" s="13">
        <v>1522</v>
      </c>
      <c r="Z2963" s="37"/>
      <c r="AB2963" s="7"/>
      <c r="AC2963" s="7"/>
      <c r="AD2963" s="7"/>
      <c r="AE2963" s="7"/>
    </row>
    <row r="2964" spans="1:32" x14ac:dyDescent="0.25">
      <c r="A2964" t="s">
        <v>2169</v>
      </c>
      <c r="B2964">
        <v>210625</v>
      </c>
      <c r="C2964" t="s">
        <v>13560</v>
      </c>
      <c r="D2964" s="6">
        <v>44648</v>
      </c>
      <c r="E2964" t="s">
        <v>123</v>
      </c>
      <c r="L2964" t="s">
        <v>5663</v>
      </c>
      <c r="M2964" t="s">
        <v>5663</v>
      </c>
      <c r="N2964" t="s">
        <v>5663</v>
      </c>
      <c r="O2964" t="s">
        <v>5663</v>
      </c>
      <c r="P2964" t="s">
        <v>5663</v>
      </c>
      <c r="Q2964">
        <v>76.099772810000005</v>
      </c>
      <c r="R2964">
        <v>6011.88</v>
      </c>
      <c r="U2964" s="13">
        <v>-298.33</v>
      </c>
      <c r="V2964" s="13">
        <v>74.430000000000007</v>
      </c>
      <c r="W2964" s="13">
        <v>5581.46</v>
      </c>
      <c r="X2964" s="13">
        <v>132.09</v>
      </c>
      <c r="Y2964" s="13">
        <v>6011.88</v>
      </c>
      <c r="Z2964" s="37"/>
      <c r="AB2964" s="7"/>
      <c r="AC2964" s="7"/>
      <c r="AD2964" s="7"/>
      <c r="AE2964" s="7"/>
    </row>
    <row r="2965" spans="1:32" x14ac:dyDescent="0.25">
      <c r="A2965" t="s">
        <v>2169</v>
      </c>
      <c r="B2965">
        <v>210642</v>
      </c>
      <c r="C2965" t="s">
        <v>13561</v>
      </c>
      <c r="D2965" s="6">
        <v>44649</v>
      </c>
      <c r="E2965" t="s">
        <v>123</v>
      </c>
      <c r="L2965" t="s">
        <v>5663</v>
      </c>
      <c r="M2965" t="s">
        <v>5663</v>
      </c>
      <c r="N2965" t="s">
        <v>5663</v>
      </c>
      <c r="O2965" t="s">
        <v>5663</v>
      </c>
      <c r="P2965" t="s">
        <v>5663</v>
      </c>
      <c r="Q2965">
        <v>75.604343880000002</v>
      </c>
      <c r="R2965">
        <v>5972.74</v>
      </c>
      <c r="U2965" s="13">
        <v>-299.75</v>
      </c>
      <c r="V2965" s="13">
        <v>74.78</v>
      </c>
      <c r="W2965" s="13">
        <v>5607.97</v>
      </c>
      <c r="X2965" s="13">
        <v>65.02</v>
      </c>
      <c r="Y2965" s="13">
        <v>5972.74</v>
      </c>
      <c r="Z2965" s="37"/>
      <c r="AB2965" s="7"/>
      <c r="AC2965" s="7"/>
      <c r="AD2965" s="7"/>
      <c r="AE2965" s="7"/>
    </row>
    <row r="2966" spans="1:32" x14ac:dyDescent="0.25">
      <c r="A2966" t="s">
        <v>2169</v>
      </c>
      <c r="B2966">
        <v>210674</v>
      </c>
      <c r="C2966" t="s">
        <v>13562</v>
      </c>
      <c r="D2966" s="6">
        <v>44651</v>
      </c>
      <c r="E2966" t="s">
        <v>123</v>
      </c>
      <c r="L2966" t="s">
        <v>5663</v>
      </c>
      <c r="M2966" t="s">
        <v>5663</v>
      </c>
      <c r="N2966" t="s">
        <v>5663</v>
      </c>
      <c r="O2966" t="s">
        <v>5663</v>
      </c>
      <c r="P2966" t="s">
        <v>5663</v>
      </c>
      <c r="Q2966">
        <v>75.900480770000001</v>
      </c>
      <c r="R2966">
        <v>5996.14</v>
      </c>
      <c r="U2966" s="13">
        <v>-299.75</v>
      </c>
      <c r="V2966" s="13">
        <v>74.78</v>
      </c>
      <c r="W2966" s="13">
        <v>5608.02</v>
      </c>
      <c r="X2966" s="13">
        <v>88.37</v>
      </c>
      <c r="Y2966" s="13">
        <v>5996.14</v>
      </c>
      <c r="Z2966" s="37"/>
      <c r="AB2966" s="7"/>
      <c r="AC2966" s="7"/>
      <c r="AD2966" s="7"/>
      <c r="AE2966" s="7"/>
    </row>
    <row r="2968" spans="1:32" x14ac:dyDescent="0.25">
      <c r="A2968" t="s">
        <v>2164</v>
      </c>
      <c r="B2968">
        <v>210756</v>
      </c>
      <c r="C2968" t="s">
        <v>13563</v>
      </c>
      <c r="D2968" s="6">
        <v>44651</v>
      </c>
      <c r="E2968" t="s">
        <v>123</v>
      </c>
      <c r="F2968">
        <v>40</v>
      </c>
      <c r="G2968">
        <v>-2.1</v>
      </c>
      <c r="H2968">
        <v>37.9</v>
      </c>
      <c r="I2968" s="34" t="s">
        <v>13584</v>
      </c>
      <c r="J2968" t="s">
        <v>13585</v>
      </c>
      <c r="K2968" t="s">
        <v>13586</v>
      </c>
      <c r="L2968" t="s">
        <v>5663</v>
      </c>
      <c r="M2968" t="s">
        <v>5663</v>
      </c>
      <c r="N2968" t="s">
        <v>5663</v>
      </c>
      <c r="O2968" t="s">
        <v>5663</v>
      </c>
      <c r="P2968" t="s">
        <v>5663</v>
      </c>
      <c r="Q2968">
        <v>75.900480765500006</v>
      </c>
      <c r="R2968">
        <v>3036.02</v>
      </c>
      <c r="T2968" s="13">
        <v>0</v>
      </c>
      <c r="U2968" s="13">
        <v>-159.38999999999999</v>
      </c>
      <c r="V2968" s="13">
        <v>72.92</v>
      </c>
      <c r="W2968" s="13">
        <v>2763.82</v>
      </c>
      <c r="X2968" s="13">
        <v>112.80999999999976</v>
      </c>
      <c r="Y2968" s="13">
        <v>3036.02</v>
      </c>
      <c r="Z2968" s="37">
        <f t="shared" ref="Z2968:Z2987" si="69">+W2968+X2968-U2968+T2968</f>
        <v>3036.02</v>
      </c>
      <c r="AB2968" s="7"/>
      <c r="AC2968" s="7"/>
      <c r="AD2968" s="7"/>
      <c r="AE2968" s="7"/>
      <c r="AF2968" s="7"/>
    </row>
    <row r="2969" spans="1:32" x14ac:dyDescent="0.25">
      <c r="A2969" t="s">
        <v>2164</v>
      </c>
      <c r="B2969">
        <v>210757</v>
      </c>
      <c r="C2969" t="s">
        <v>13565</v>
      </c>
      <c r="D2969" s="6">
        <v>44651</v>
      </c>
      <c r="E2969" t="s">
        <v>123</v>
      </c>
      <c r="F2969">
        <v>40</v>
      </c>
      <c r="G2969">
        <v>-2.1</v>
      </c>
      <c r="H2969">
        <v>37.9</v>
      </c>
      <c r="I2969" t="s">
        <v>13587</v>
      </c>
      <c r="J2969" t="s">
        <v>13588</v>
      </c>
      <c r="K2969" t="s">
        <v>13589</v>
      </c>
      <c r="L2969" t="s">
        <v>5663</v>
      </c>
      <c r="M2969" t="s">
        <v>5663</v>
      </c>
      <c r="N2969" t="s">
        <v>5663</v>
      </c>
      <c r="O2969" t="s">
        <v>5663</v>
      </c>
      <c r="P2969" t="s">
        <v>5663</v>
      </c>
      <c r="Q2969">
        <v>75.900480765500006</v>
      </c>
      <c r="R2969">
        <v>3036.02</v>
      </c>
      <c r="T2969" s="13">
        <v>0</v>
      </c>
      <c r="U2969" s="13">
        <v>-159.38999999999999</v>
      </c>
      <c r="V2969" s="13">
        <v>72.92</v>
      </c>
      <c r="W2969" s="13">
        <v>2763.82</v>
      </c>
      <c r="X2969" s="13">
        <v>112.80999999999976</v>
      </c>
      <c r="Y2969" s="13">
        <v>3036.02</v>
      </c>
      <c r="Z2969" s="37">
        <f t="shared" si="69"/>
        <v>3036.02</v>
      </c>
      <c r="AB2969" s="7"/>
      <c r="AC2969" s="7"/>
      <c r="AD2969" s="7"/>
      <c r="AE2969" s="7"/>
      <c r="AF2969" s="7"/>
    </row>
    <row r="2970" spans="1:32" x14ac:dyDescent="0.25">
      <c r="A2970" t="s">
        <v>2164</v>
      </c>
      <c r="B2970">
        <v>210758</v>
      </c>
      <c r="C2970" t="s">
        <v>13566</v>
      </c>
      <c r="D2970" s="6">
        <v>44651</v>
      </c>
      <c r="E2970" t="s">
        <v>123</v>
      </c>
      <c r="F2970">
        <v>99</v>
      </c>
      <c r="G2970">
        <v>-4.67</v>
      </c>
      <c r="H2970">
        <v>94.33</v>
      </c>
      <c r="I2970" t="s">
        <v>13590</v>
      </c>
      <c r="J2970" t="s">
        <v>13591</v>
      </c>
      <c r="K2970" t="s">
        <v>13592</v>
      </c>
      <c r="L2970" t="s">
        <v>5663</v>
      </c>
      <c r="M2970" t="s">
        <v>5663</v>
      </c>
      <c r="N2970" t="s">
        <v>5663</v>
      </c>
      <c r="O2970" t="s">
        <v>5663</v>
      </c>
      <c r="P2970" t="s">
        <v>5663</v>
      </c>
      <c r="Q2970">
        <v>75.900480765500006</v>
      </c>
      <c r="R2970">
        <v>7514.15</v>
      </c>
      <c r="T2970" s="13">
        <v>0</v>
      </c>
      <c r="U2970" s="13">
        <v>-354.46</v>
      </c>
      <c r="V2970" s="13">
        <v>72.92</v>
      </c>
      <c r="W2970" s="13">
        <v>6878.93</v>
      </c>
      <c r="X2970" s="13">
        <v>280.76</v>
      </c>
      <c r="Y2970" s="13">
        <v>7514.15</v>
      </c>
      <c r="Z2970" s="37">
        <f t="shared" si="69"/>
        <v>7514.1500000000005</v>
      </c>
      <c r="AB2970" s="7"/>
      <c r="AC2970" s="7"/>
      <c r="AD2970" s="7"/>
      <c r="AE2970" s="7"/>
      <c r="AF2970" s="7"/>
    </row>
    <row r="2971" spans="1:32" x14ac:dyDescent="0.25">
      <c r="A2971" t="s">
        <v>2164</v>
      </c>
      <c r="B2971">
        <v>210759</v>
      </c>
      <c r="C2971" t="s">
        <v>13567</v>
      </c>
      <c r="D2971" s="6">
        <v>44651</v>
      </c>
      <c r="E2971" t="s">
        <v>123</v>
      </c>
      <c r="F2971">
        <v>99</v>
      </c>
      <c r="G2971">
        <v>-4.67</v>
      </c>
      <c r="H2971">
        <v>94.33</v>
      </c>
      <c r="I2971" t="s">
        <v>13593</v>
      </c>
      <c r="J2971" t="s">
        <v>13594</v>
      </c>
      <c r="K2971" t="s">
        <v>13595</v>
      </c>
      <c r="L2971" t="s">
        <v>5663</v>
      </c>
      <c r="M2971" t="s">
        <v>5663</v>
      </c>
      <c r="N2971" t="s">
        <v>5663</v>
      </c>
      <c r="O2971" t="s">
        <v>5663</v>
      </c>
      <c r="P2971" t="s">
        <v>5663</v>
      </c>
      <c r="Q2971">
        <v>75.900480765500006</v>
      </c>
      <c r="R2971">
        <v>7514.15</v>
      </c>
      <c r="T2971" s="13">
        <v>0</v>
      </c>
      <c r="U2971" s="13">
        <v>-354.46</v>
      </c>
      <c r="V2971" s="13">
        <v>72.92</v>
      </c>
      <c r="W2971" s="13">
        <v>6878.93</v>
      </c>
      <c r="X2971" s="13">
        <v>280.76</v>
      </c>
      <c r="Y2971" s="13">
        <v>7514.15</v>
      </c>
      <c r="Z2971" s="37">
        <f t="shared" si="69"/>
        <v>7514.1500000000005</v>
      </c>
      <c r="AB2971" s="7"/>
      <c r="AC2971" s="7"/>
      <c r="AD2971" s="7"/>
      <c r="AE2971" s="7"/>
      <c r="AF2971" s="7"/>
    </row>
    <row r="2972" spans="1:32" x14ac:dyDescent="0.25">
      <c r="A2972" t="s">
        <v>2164</v>
      </c>
      <c r="B2972">
        <v>210760</v>
      </c>
      <c r="C2972" t="s">
        <v>13568</v>
      </c>
      <c r="D2972" s="6">
        <v>44651</v>
      </c>
      <c r="E2972" t="s">
        <v>123</v>
      </c>
      <c r="F2972">
        <v>95</v>
      </c>
      <c r="G2972">
        <v>-4.51</v>
      </c>
      <c r="H2972">
        <v>90.49</v>
      </c>
      <c r="I2972" t="s">
        <v>13596</v>
      </c>
      <c r="J2972" t="s">
        <v>13597</v>
      </c>
      <c r="K2972" t="s">
        <v>13598</v>
      </c>
      <c r="L2972" t="s">
        <v>5663</v>
      </c>
      <c r="M2972" t="s">
        <v>5663</v>
      </c>
      <c r="N2972" t="s">
        <v>5663</v>
      </c>
      <c r="O2972" t="s">
        <v>5663</v>
      </c>
      <c r="P2972" t="s">
        <v>5663</v>
      </c>
      <c r="Q2972">
        <v>75.900480765500006</v>
      </c>
      <c r="R2972">
        <v>9032.16</v>
      </c>
      <c r="T2972" s="13">
        <v>1821.61</v>
      </c>
      <c r="U2972" s="13">
        <v>-342.31</v>
      </c>
      <c r="V2972" s="13">
        <v>72.92</v>
      </c>
      <c r="W2972" s="13">
        <v>6598.9</v>
      </c>
      <c r="X2972" s="13">
        <v>269.3400000000002</v>
      </c>
      <c r="Y2972" s="13">
        <v>9032.16</v>
      </c>
      <c r="Z2972" s="37">
        <f t="shared" si="69"/>
        <v>9032.16</v>
      </c>
      <c r="AB2972" s="7"/>
      <c r="AC2972" s="7"/>
      <c r="AD2972" s="7"/>
      <c r="AE2972" s="7"/>
      <c r="AF2972" s="7"/>
    </row>
    <row r="2973" spans="1:32" x14ac:dyDescent="0.25">
      <c r="A2973" t="s">
        <v>2164</v>
      </c>
      <c r="B2973" t="s">
        <v>13564</v>
      </c>
      <c r="C2973" t="s">
        <v>13569</v>
      </c>
      <c r="D2973" s="6">
        <v>44651</v>
      </c>
      <c r="E2973" t="s">
        <v>123</v>
      </c>
      <c r="F2973">
        <v>239</v>
      </c>
      <c r="G2973">
        <v>-10.79</v>
      </c>
      <c r="H2973">
        <v>228.21</v>
      </c>
      <c r="I2973" t="s">
        <v>13599</v>
      </c>
      <c r="J2973" t="s">
        <v>249</v>
      </c>
      <c r="K2973" t="s">
        <v>250</v>
      </c>
      <c r="L2973" t="s">
        <v>5663</v>
      </c>
      <c r="M2973" t="s">
        <v>5663</v>
      </c>
      <c r="N2973" t="s">
        <v>5663</v>
      </c>
      <c r="O2973" t="s">
        <v>5663</v>
      </c>
      <c r="P2973" t="s">
        <v>5663</v>
      </c>
      <c r="Q2973">
        <v>75.900480765500006</v>
      </c>
      <c r="R2973">
        <v>18140.21</v>
      </c>
      <c r="T2973" s="13">
        <v>0</v>
      </c>
      <c r="U2973" s="13">
        <v>-818.97</v>
      </c>
      <c r="V2973" s="13">
        <v>72.92</v>
      </c>
      <c r="W2973" s="13">
        <v>16642.009999999998</v>
      </c>
      <c r="X2973" s="13">
        <v>679.23</v>
      </c>
      <c r="Y2973" s="13">
        <v>18140.21</v>
      </c>
      <c r="Z2973" s="37">
        <f t="shared" si="69"/>
        <v>18140.21</v>
      </c>
      <c r="AB2973" s="7"/>
      <c r="AC2973" s="7"/>
      <c r="AD2973" s="7"/>
      <c r="AE2973" s="7"/>
      <c r="AF2973" s="7"/>
    </row>
    <row r="2974" spans="1:32" x14ac:dyDescent="0.25">
      <c r="A2974" t="s">
        <v>2164</v>
      </c>
      <c r="B2974">
        <v>210762</v>
      </c>
      <c r="C2974" t="s">
        <v>13570</v>
      </c>
      <c r="D2974" s="6">
        <v>44651</v>
      </c>
      <c r="E2974" t="s">
        <v>123</v>
      </c>
      <c r="F2974">
        <v>20</v>
      </c>
      <c r="G2974">
        <v>-1.23</v>
      </c>
      <c r="H2974">
        <v>18.77</v>
      </c>
      <c r="I2974" t="s">
        <v>13600</v>
      </c>
      <c r="J2974" t="s">
        <v>13601</v>
      </c>
      <c r="K2974" t="s">
        <v>13602</v>
      </c>
      <c r="L2974" t="s">
        <v>5663</v>
      </c>
      <c r="M2974" t="s">
        <v>5663</v>
      </c>
      <c r="N2974" t="s">
        <v>5663</v>
      </c>
      <c r="O2974" t="s">
        <v>5663</v>
      </c>
      <c r="P2974" t="s">
        <v>5663</v>
      </c>
      <c r="Q2974">
        <v>75.900480765500006</v>
      </c>
      <c r="R2974">
        <v>1518.01</v>
      </c>
      <c r="T2974" s="13">
        <v>0</v>
      </c>
      <c r="U2974" s="13">
        <v>-93.36</v>
      </c>
      <c r="V2974" s="13">
        <v>72.92</v>
      </c>
      <c r="W2974" s="13">
        <v>1368.79</v>
      </c>
      <c r="X2974" s="13">
        <v>55.86</v>
      </c>
      <c r="Y2974" s="13">
        <v>1518.01</v>
      </c>
      <c r="Z2974" s="37">
        <f t="shared" si="69"/>
        <v>1518.0099999999998</v>
      </c>
      <c r="AB2974" s="7"/>
      <c r="AC2974" s="7"/>
      <c r="AD2974" s="7"/>
      <c r="AE2974" s="7"/>
      <c r="AF2974" s="7"/>
    </row>
    <row r="2975" spans="1:32" x14ac:dyDescent="0.25">
      <c r="A2975" t="s">
        <v>2164</v>
      </c>
      <c r="B2975">
        <v>210763</v>
      </c>
      <c r="C2975" t="s">
        <v>13571</v>
      </c>
      <c r="D2975" s="6">
        <v>44651</v>
      </c>
      <c r="E2975" t="s">
        <v>123</v>
      </c>
      <c r="F2975">
        <v>64</v>
      </c>
      <c r="G2975">
        <v>-3.15</v>
      </c>
      <c r="H2975">
        <v>60.85</v>
      </c>
      <c r="I2975" s="34" t="s">
        <v>13603</v>
      </c>
      <c r="J2975" t="s">
        <v>13604</v>
      </c>
      <c r="K2975" t="s">
        <v>13605</v>
      </c>
      <c r="L2975" t="s">
        <v>5663</v>
      </c>
      <c r="M2975" t="s">
        <v>5663</v>
      </c>
      <c r="N2975" t="s">
        <v>5663</v>
      </c>
      <c r="O2975" t="s">
        <v>5663</v>
      </c>
      <c r="P2975" t="s">
        <v>5663</v>
      </c>
      <c r="Q2975">
        <v>75.900480765500006</v>
      </c>
      <c r="R2975">
        <v>6072.04</v>
      </c>
      <c r="T2975" s="13">
        <v>1214.4100000000001</v>
      </c>
      <c r="U2975" s="13">
        <v>-239.09</v>
      </c>
      <c r="V2975" s="13">
        <v>72.92</v>
      </c>
      <c r="W2975" s="13">
        <v>4437.43</v>
      </c>
      <c r="X2975" s="13">
        <v>181.11</v>
      </c>
      <c r="Y2975" s="13">
        <v>6072.04</v>
      </c>
      <c r="Z2975" s="37">
        <f t="shared" si="69"/>
        <v>6072.04</v>
      </c>
      <c r="AB2975" s="7"/>
      <c r="AC2975" s="7"/>
      <c r="AD2975" s="7"/>
      <c r="AE2975" s="7"/>
      <c r="AF2975" s="7"/>
    </row>
    <row r="2976" spans="1:32" x14ac:dyDescent="0.25">
      <c r="A2976" t="s">
        <v>2164</v>
      </c>
      <c r="B2976">
        <v>210764</v>
      </c>
      <c r="C2976" t="s">
        <v>13572</v>
      </c>
      <c r="D2976" s="6">
        <v>44652</v>
      </c>
      <c r="E2976" t="s">
        <v>123</v>
      </c>
      <c r="F2976">
        <v>71</v>
      </c>
      <c r="G2976">
        <v>-3.46</v>
      </c>
      <c r="H2976">
        <v>67.540000000000006</v>
      </c>
      <c r="I2976" t="s">
        <v>13606</v>
      </c>
      <c r="J2976" t="s">
        <v>13607</v>
      </c>
      <c r="K2976" t="s">
        <v>13608</v>
      </c>
      <c r="L2976" t="s">
        <v>5663</v>
      </c>
      <c r="M2976" t="s">
        <v>5663</v>
      </c>
      <c r="N2976" t="s">
        <v>5663</v>
      </c>
      <c r="O2976" t="s">
        <v>5663</v>
      </c>
      <c r="P2976" t="s">
        <v>5663</v>
      </c>
      <c r="Q2976">
        <v>75.991144422000005</v>
      </c>
      <c r="R2976">
        <v>6763.21</v>
      </c>
      <c r="T2976" s="13">
        <v>1367.84</v>
      </c>
      <c r="U2976" s="13">
        <v>-262.93</v>
      </c>
      <c r="V2976" s="13">
        <v>73.16</v>
      </c>
      <c r="W2976" s="13">
        <v>4941.46</v>
      </c>
      <c r="X2976" s="13">
        <v>190.98</v>
      </c>
      <c r="Y2976" s="13">
        <v>6763.21</v>
      </c>
      <c r="Z2976" s="37">
        <f t="shared" si="69"/>
        <v>6763.21</v>
      </c>
      <c r="AB2976" s="7"/>
      <c r="AC2976" s="7"/>
      <c r="AD2976" s="7"/>
      <c r="AE2976" s="7"/>
      <c r="AF2976" s="7"/>
    </row>
    <row r="2977" spans="1:33" x14ac:dyDescent="0.25">
      <c r="A2977" t="s">
        <v>2164</v>
      </c>
      <c r="B2977">
        <v>210765</v>
      </c>
      <c r="C2977" t="s">
        <v>13573</v>
      </c>
      <c r="D2977" s="6">
        <v>44652</v>
      </c>
      <c r="E2977" t="s">
        <v>123</v>
      </c>
      <c r="F2977">
        <v>40</v>
      </c>
      <c r="G2977">
        <v>-2.1</v>
      </c>
      <c r="H2977">
        <v>37.9</v>
      </c>
      <c r="I2977" t="s">
        <v>13609</v>
      </c>
      <c r="J2977" t="s">
        <v>13585</v>
      </c>
      <c r="K2977" t="s">
        <v>13586</v>
      </c>
      <c r="L2977" t="s">
        <v>5663</v>
      </c>
      <c r="M2977" t="s">
        <v>5663</v>
      </c>
      <c r="N2977" t="s">
        <v>5663</v>
      </c>
      <c r="O2977" t="s">
        <v>5663</v>
      </c>
      <c r="P2977" t="s">
        <v>5663</v>
      </c>
      <c r="Q2977">
        <v>75.991144422000005</v>
      </c>
      <c r="R2977">
        <v>3039.65</v>
      </c>
      <c r="T2977" s="13">
        <v>0</v>
      </c>
      <c r="U2977" s="13">
        <v>-159.58000000000001</v>
      </c>
      <c r="V2977" s="13">
        <v>73.16</v>
      </c>
      <c r="W2977" s="13">
        <v>2772.89</v>
      </c>
      <c r="X2977" s="13">
        <v>107.18000000000022</v>
      </c>
      <c r="Y2977" s="13">
        <v>3039.65</v>
      </c>
      <c r="Z2977" s="37">
        <f t="shared" si="69"/>
        <v>3039.65</v>
      </c>
      <c r="AB2977" s="7"/>
      <c r="AC2977" s="7"/>
      <c r="AD2977" s="7"/>
      <c r="AE2977" s="7"/>
      <c r="AF2977" s="7"/>
    </row>
    <row r="2978" spans="1:33" x14ac:dyDescent="0.25">
      <c r="A2978" t="s">
        <v>2164</v>
      </c>
      <c r="B2978">
        <v>210766</v>
      </c>
      <c r="C2978" t="s">
        <v>13574</v>
      </c>
      <c r="D2978" s="6">
        <v>44652</v>
      </c>
      <c r="E2978" t="s">
        <v>123</v>
      </c>
      <c r="F2978">
        <v>99</v>
      </c>
      <c r="G2978">
        <v>-4.67</v>
      </c>
      <c r="H2978">
        <v>94.33</v>
      </c>
      <c r="I2978" t="s">
        <v>13610</v>
      </c>
      <c r="J2978" t="s">
        <v>13611</v>
      </c>
      <c r="K2978" t="s">
        <v>13612</v>
      </c>
      <c r="L2978" t="s">
        <v>5663</v>
      </c>
      <c r="M2978" t="s">
        <v>5663</v>
      </c>
      <c r="N2978" t="s">
        <v>5663</v>
      </c>
      <c r="O2978" t="s">
        <v>5663</v>
      </c>
      <c r="P2978" t="s">
        <v>5663</v>
      </c>
      <c r="Q2978">
        <v>75.991144422000005</v>
      </c>
      <c r="R2978">
        <v>7523.12</v>
      </c>
      <c r="T2978" s="13">
        <v>0</v>
      </c>
      <c r="U2978" s="13">
        <v>-354.88</v>
      </c>
      <c r="V2978" s="13">
        <v>73.16</v>
      </c>
      <c r="W2978" s="13">
        <v>6901.51</v>
      </c>
      <c r="X2978" s="13">
        <v>266.72999999999979</v>
      </c>
      <c r="Y2978" s="13">
        <v>7523.12</v>
      </c>
      <c r="Z2978" s="37">
        <f t="shared" si="69"/>
        <v>7523.12</v>
      </c>
      <c r="AB2978" s="7"/>
      <c r="AC2978" s="7"/>
      <c r="AD2978" s="7"/>
      <c r="AE2978" s="7"/>
      <c r="AF2978" s="7"/>
    </row>
    <row r="2979" spans="1:33" x14ac:dyDescent="0.25">
      <c r="A2979" t="s">
        <v>2164</v>
      </c>
      <c r="B2979">
        <v>210767</v>
      </c>
      <c r="C2979" t="s">
        <v>13575</v>
      </c>
      <c r="D2979" s="6">
        <v>44652</v>
      </c>
      <c r="E2979" t="s">
        <v>123</v>
      </c>
      <c r="F2979">
        <v>79</v>
      </c>
      <c r="G2979">
        <v>-3.8</v>
      </c>
      <c r="H2979">
        <v>75.2</v>
      </c>
      <c r="I2979" t="s">
        <v>13613</v>
      </c>
      <c r="J2979" t="s">
        <v>13614</v>
      </c>
      <c r="K2979" t="s">
        <v>13615</v>
      </c>
      <c r="L2979" t="s">
        <v>5663</v>
      </c>
      <c r="M2979" t="s">
        <v>5663</v>
      </c>
      <c r="N2979" t="s">
        <v>5663</v>
      </c>
      <c r="O2979" t="s">
        <v>5663</v>
      </c>
      <c r="P2979" t="s">
        <v>5663</v>
      </c>
      <c r="Q2979">
        <v>75.991144422000005</v>
      </c>
      <c r="R2979">
        <v>7523.12</v>
      </c>
      <c r="T2979" s="13">
        <v>1519.82</v>
      </c>
      <c r="U2979" s="13">
        <v>-288.77</v>
      </c>
      <c r="V2979" s="13">
        <v>73.16</v>
      </c>
      <c r="W2979" s="13">
        <v>5501.89</v>
      </c>
      <c r="X2979" s="13">
        <v>212.64</v>
      </c>
      <c r="Y2979" s="13">
        <v>7523.12</v>
      </c>
      <c r="Z2979" s="37">
        <f t="shared" si="69"/>
        <v>7523.1200000000008</v>
      </c>
      <c r="AB2979" s="7"/>
      <c r="AC2979" s="7"/>
      <c r="AD2979" s="7"/>
      <c r="AE2979" s="7"/>
      <c r="AF2979" s="7"/>
    </row>
    <row r="2980" spans="1:33" x14ac:dyDescent="0.25">
      <c r="A2980" t="s">
        <v>2164</v>
      </c>
      <c r="B2980">
        <v>210769</v>
      </c>
      <c r="C2980" t="s">
        <v>13576</v>
      </c>
      <c r="D2980" s="6">
        <v>44652</v>
      </c>
      <c r="E2980" t="s">
        <v>123</v>
      </c>
      <c r="F2980">
        <v>79</v>
      </c>
      <c r="G2980">
        <v>-3.8</v>
      </c>
      <c r="H2980">
        <v>75.2</v>
      </c>
      <c r="I2980" t="s">
        <v>13616</v>
      </c>
      <c r="J2980" t="s">
        <v>13617</v>
      </c>
      <c r="K2980" t="s">
        <v>13618</v>
      </c>
      <c r="L2980" t="s">
        <v>5663</v>
      </c>
      <c r="M2980" t="s">
        <v>5663</v>
      </c>
      <c r="N2980" t="s">
        <v>5663</v>
      </c>
      <c r="O2980" t="s">
        <v>5663</v>
      </c>
      <c r="P2980" t="s">
        <v>5663</v>
      </c>
      <c r="Q2980">
        <v>75.991144422000005</v>
      </c>
      <c r="R2980">
        <v>7523.12</v>
      </c>
      <c r="T2980" s="13">
        <v>1519.82</v>
      </c>
      <c r="U2980" s="13">
        <v>-288.77</v>
      </c>
      <c r="V2980" s="13">
        <v>73.16</v>
      </c>
      <c r="W2980" s="13">
        <v>5501.89</v>
      </c>
      <c r="X2980" s="13">
        <v>212.64</v>
      </c>
      <c r="Y2980" s="13">
        <v>7523.12</v>
      </c>
      <c r="Z2980" s="37">
        <f t="shared" si="69"/>
        <v>7523.1200000000008</v>
      </c>
      <c r="AB2980" s="7"/>
      <c r="AC2980" s="7"/>
      <c r="AD2980" s="7"/>
      <c r="AE2980" s="7"/>
      <c r="AF2980" s="7"/>
    </row>
    <row r="2981" spans="1:33" x14ac:dyDescent="0.25">
      <c r="A2981" t="s">
        <v>2164</v>
      </c>
      <c r="B2981">
        <v>210770</v>
      </c>
      <c r="C2981" t="s">
        <v>13577</v>
      </c>
      <c r="D2981" s="6">
        <v>44652</v>
      </c>
      <c r="E2981" t="s">
        <v>123</v>
      </c>
      <c r="F2981">
        <v>20</v>
      </c>
      <c r="G2981">
        <v>-1.23</v>
      </c>
      <c r="H2981">
        <v>18.77</v>
      </c>
      <c r="I2981" t="s">
        <v>13619</v>
      </c>
      <c r="J2981" t="s">
        <v>13620</v>
      </c>
      <c r="K2981" t="s">
        <v>13621</v>
      </c>
      <c r="L2981" t="s">
        <v>5663</v>
      </c>
      <c r="M2981" t="s">
        <v>5663</v>
      </c>
      <c r="N2981" t="s">
        <v>5663</v>
      </c>
      <c r="O2981" t="s">
        <v>5663</v>
      </c>
      <c r="P2981" t="s">
        <v>5663</v>
      </c>
      <c r="Q2981">
        <v>75.991144422000005</v>
      </c>
      <c r="R2981">
        <v>1519.82</v>
      </c>
      <c r="T2981" s="13">
        <v>0</v>
      </c>
      <c r="U2981" s="13">
        <v>-93.47</v>
      </c>
      <c r="V2981" s="13">
        <v>73.16</v>
      </c>
      <c r="W2981" s="13">
        <v>1373.28</v>
      </c>
      <c r="X2981" s="13">
        <v>53.070000000000007</v>
      </c>
      <c r="Y2981" s="13">
        <v>1519.82</v>
      </c>
      <c r="Z2981" s="37">
        <f t="shared" si="69"/>
        <v>1519.82</v>
      </c>
      <c r="AB2981" s="7"/>
      <c r="AC2981" s="7"/>
      <c r="AD2981" s="7"/>
      <c r="AE2981" s="7"/>
      <c r="AF2981" s="7"/>
    </row>
    <row r="2982" spans="1:33" x14ac:dyDescent="0.25">
      <c r="A2982" t="s">
        <v>2164</v>
      </c>
      <c r="B2982">
        <v>210771</v>
      </c>
      <c r="C2982" t="s">
        <v>13578</v>
      </c>
      <c r="D2982" s="6">
        <v>44652</v>
      </c>
      <c r="E2982" t="s">
        <v>123</v>
      </c>
      <c r="F2982">
        <v>79</v>
      </c>
      <c r="G2982">
        <v>-3.8</v>
      </c>
      <c r="H2982">
        <v>75.2</v>
      </c>
      <c r="I2982" t="s">
        <v>13622</v>
      </c>
      <c r="J2982" t="s">
        <v>13623</v>
      </c>
      <c r="K2982" t="s">
        <v>13624</v>
      </c>
      <c r="L2982" t="s">
        <v>5663</v>
      </c>
      <c r="M2982" t="s">
        <v>5663</v>
      </c>
      <c r="N2982" t="s">
        <v>5663</v>
      </c>
      <c r="O2982" t="s">
        <v>5663</v>
      </c>
      <c r="P2982" t="s">
        <v>5663</v>
      </c>
      <c r="Q2982">
        <v>75.991144422000005</v>
      </c>
      <c r="R2982">
        <v>7523.12</v>
      </c>
      <c r="T2982" s="13">
        <v>1519.82</v>
      </c>
      <c r="U2982" s="13">
        <v>-288.77</v>
      </c>
      <c r="V2982" s="13">
        <v>73.16</v>
      </c>
      <c r="W2982" s="13">
        <v>5501.89</v>
      </c>
      <c r="X2982" s="13">
        <v>212.64</v>
      </c>
      <c r="Y2982" s="13">
        <v>7523.12</v>
      </c>
      <c r="Z2982" s="37">
        <f t="shared" si="69"/>
        <v>7523.1200000000008</v>
      </c>
      <c r="AB2982" s="7"/>
      <c r="AC2982" s="7"/>
      <c r="AD2982" s="7"/>
      <c r="AE2982" s="7"/>
      <c r="AF2982" s="7"/>
    </row>
    <row r="2983" spans="1:33" x14ac:dyDescent="0.25">
      <c r="A2983" t="s">
        <v>2164</v>
      </c>
      <c r="B2983">
        <v>210772</v>
      </c>
      <c r="C2983" t="s">
        <v>13579</v>
      </c>
      <c r="D2983" s="6">
        <v>44652</v>
      </c>
      <c r="E2983" t="s">
        <v>123</v>
      </c>
      <c r="F2983">
        <v>40</v>
      </c>
      <c r="G2983">
        <v>-2.1</v>
      </c>
      <c r="H2983">
        <v>37.9</v>
      </c>
      <c r="I2983" t="s">
        <v>13625</v>
      </c>
      <c r="J2983" t="s">
        <v>13626</v>
      </c>
      <c r="K2983" t="s">
        <v>13627</v>
      </c>
      <c r="L2983" t="s">
        <v>5663</v>
      </c>
      <c r="M2983" t="s">
        <v>5663</v>
      </c>
      <c r="N2983" t="s">
        <v>5663</v>
      </c>
      <c r="O2983" t="s">
        <v>5663</v>
      </c>
      <c r="P2983" t="s">
        <v>5663</v>
      </c>
      <c r="Q2983">
        <v>75.991144422000005</v>
      </c>
      <c r="R2983">
        <v>3039.65</v>
      </c>
      <c r="T2983" s="13">
        <v>0</v>
      </c>
      <c r="U2983" s="13">
        <v>-159.58000000000001</v>
      </c>
      <c r="V2983" s="13">
        <v>73.16</v>
      </c>
      <c r="W2983" s="13">
        <v>2772.89</v>
      </c>
      <c r="X2983" s="13">
        <v>107.18000000000022</v>
      </c>
      <c r="Y2983" s="13">
        <v>3039.65</v>
      </c>
      <c r="Z2983" s="37">
        <f t="shared" si="69"/>
        <v>3039.65</v>
      </c>
      <c r="AB2983" s="7"/>
      <c r="AC2983" s="7"/>
      <c r="AD2983" s="7"/>
      <c r="AE2983" s="7"/>
      <c r="AF2983" s="7"/>
    </row>
    <row r="2984" spans="1:33" x14ac:dyDescent="0.25">
      <c r="A2984" t="s">
        <v>2164</v>
      </c>
      <c r="B2984">
        <v>210773</v>
      </c>
      <c r="C2984" t="s">
        <v>13580</v>
      </c>
      <c r="D2984" s="6">
        <v>44652</v>
      </c>
      <c r="E2984" t="s">
        <v>123</v>
      </c>
      <c r="F2984">
        <v>40</v>
      </c>
      <c r="G2984">
        <v>-2.1</v>
      </c>
      <c r="H2984">
        <v>37.9</v>
      </c>
      <c r="I2984" t="s">
        <v>13628</v>
      </c>
      <c r="J2984" t="s">
        <v>13629</v>
      </c>
      <c r="K2984" t="s">
        <v>13630</v>
      </c>
      <c r="L2984" t="s">
        <v>5663</v>
      </c>
      <c r="M2984" t="s">
        <v>5663</v>
      </c>
      <c r="N2984" t="s">
        <v>5663</v>
      </c>
      <c r="O2984" t="s">
        <v>5663</v>
      </c>
      <c r="P2984" t="s">
        <v>5663</v>
      </c>
      <c r="Q2984">
        <v>75.991144422000005</v>
      </c>
      <c r="R2984">
        <v>3039.65</v>
      </c>
      <c r="T2984" s="13">
        <v>0</v>
      </c>
      <c r="U2984" s="13">
        <v>-159.58000000000001</v>
      </c>
      <c r="V2984" s="13">
        <v>73.16</v>
      </c>
      <c r="W2984" s="13">
        <v>2772.89</v>
      </c>
      <c r="X2984" s="13">
        <v>107.18000000000022</v>
      </c>
      <c r="Y2984" s="13">
        <v>3039.65</v>
      </c>
      <c r="Z2984" s="37">
        <f t="shared" si="69"/>
        <v>3039.65</v>
      </c>
      <c r="AB2984" s="7"/>
      <c r="AC2984" s="7"/>
      <c r="AD2984" s="7"/>
      <c r="AE2984" s="7"/>
      <c r="AF2984" s="7"/>
    </row>
    <row r="2985" spans="1:33" x14ac:dyDescent="0.25">
      <c r="A2985" t="s">
        <v>2164</v>
      </c>
      <c r="B2985">
        <v>210774</v>
      </c>
      <c r="C2985" t="s">
        <v>13581</v>
      </c>
      <c r="D2985" s="6">
        <v>44652</v>
      </c>
      <c r="E2985" t="s">
        <v>123</v>
      </c>
      <c r="F2985">
        <v>20</v>
      </c>
      <c r="G2985">
        <v>-1.23</v>
      </c>
      <c r="H2985">
        <v>18.77</v>
      </c>
      <c r="I2985" t="s">
        <v>13631</v>
      </c>
      <c r="J2985" t="s">
        <v>13629</v>
      </c>
      <c r="K2985" t="s">
        <v>13630</v>
      </c>
      <c r="L2985" t="s">
        <v>5663</v>
      </c>
      <c r="M2985" t="s">
        <v>5663</v>
      </c>
      <c r="N2985" t="s">
        <v>5663</v>
      </c>
      <c r="O2985" t="s">
        <v>5663</v>
      </c>
      <c r="P2985" t="s">
        <v>5663</v>
      </c>
      <c r="Q2985">
        <v>75.991144422000005</v>
      </c>
      <c r="R2985">
        <v>1519.82</v>
      </c>
      <c r="T2985" s="13">
        <v>0</v>
      </c>
      <c r="U2985" s="13">
        <v>-93.47</v>
      </c>
      <c r="V2985" s="13">
        <v>73.16</v>
      </c>
      <c r="W2985" s="13">
        <v>1373.28</v>
      </c>
      <c r="X2985" s="13">
        <v>53.070000000000007</v>
      </c>
      <c r="Y2985" s="13">
        <v>1519.82</v>
      </c>
      <c r="Z2985" s="37">
        <f t="shared" si="69"/>
        <v>1519.82</v>
      </c>
      <c r="AB2985" s="7"/>
      <c r="AC2985" s="7"/>
      <c r="AD2985" s="7"/>
      <c r="AE2985" s="7"/>
      <c r="AF2985" s="7"/>
    </row>
    <row r="2986" spans="1:33" x14ac:dyDescent="0.25">
      <c r="A2986" t="s">
        <v>2164</v>
      </c>
      <c r="B2986">
        <v>210775</v>
      </c>
      <c r="C2986" t="s">
        <v>13582</v>
      </c>
      <c r="D2986" s="6">
        <v>44652</v>
      </c>
      <c r="E2986" t="s">
        <v>123</v>
      </c>
      <c r="F2986">
        <v>40</v>
      </c>
      <c r="G2986">
        <v>-2.1</v>
      </c>
      <c r="H2986">
        <v>37.9</v>
      </c>
      <c r="I2986" t="s">
        <v>13632</v>
      </c>
      <c r="J2986" t="s">
        <v>13633</v>
      </c>
      <c r="K2986" t="s">
        <v>13634</v>
      </c>
      <c r="L2986" t="s">
        <v>5663</v>
      </c>
      <c r="M2986" t="s">
        <v>5663</v>
      </c>
      <c r="N2986" t="s">
        <v>5663</v>
      </c>
      <c r="O2986" t="s">
        <v>5663</v>
      </c>
      <c r="P2986" t="s">
        <v>5663</v>
      </c>
      <c r="Q2986">
        <v>75.991144422000005</v>
      </c>
      <c r="R2986">
        <v>3039.65</v>
      </c>
      <c r="T2986" s="13">
        <v>0</v>
      </c>
      <c r="U2986" s="13">
        <v>-159.58000000000001</v>
      </c>
      <c r="V2986" s="13">
        <v>73.16</v>
      </c>
      <c r="W2986" s="13">
        <v>2772.89</v>
      </c>
      <c r="X2986" s="13">
        <v>107.18000000000022</v>
      </c>
      <c r="Y2986" s="13">
        <v>3039.65</v>
      </c>
      <c r="Z2986" s="37">
        <f t="shared" si="69"/>
        <v>3039.65</v>
      </c>
      <c r="AB2986" s="7"/>
      <c r="AC2986" s="7"/>
      <c r="AD2986" s="7"/>
      <c r="AE2986" s="7"/>
      <c r="AF2986" s="7"/>
    </row>
    <row r="2987" spans="1:33" x14ac:dyDescent="0.25">
      <c r="A2987" t="s">
        <v>2164</v>
      </c>
      <c r="B2987">
        <v>210776</v>
      </c>
      <c r="C2987" t="s">
        <v>13583</v>
      </c>
      <c r="D2987" s="6">
        <v>44652</v>
      </c>
      <c r="E2987" t="s">
        <v>123</v>
      </c>
      <c r="F2987">
        <v>79</v>
      </c>
      <c r="G2987">
        <v>-3.8</v>
      </c>
      <c r="H2987">
        <v>75.2</v>
      </c>
      <c r="I2987" t="s">
        <v>13635</v>
      </c>
      <c r="J2987" t="s">
        <v>13636</v>
      </c>
      <c r="K2987" t="s">
        <v>13637</v>
      </c>
      <c r="L2987" t="s">
        <v>5663</v>
      </c>
      <c r="M2987" t="s">
        <v>5663</v>
      </c>
      <c r="N2987" t="s">
        <v>5663</v>
      </c>
      <c r="O2987" t="s">
        <v>5663</v>
      </c>
      <c r="P2987" t="s">
        <v>5663</v>
      </c>
      <c r="Q2987">
        <v>75.991144422000005</v>
      </c>
      <c r="R2987">
        <v>7523.12</v>
      </c>
      <c r="T2987" s="13">
        <v>1519.82</v>
      </c>
      <c r="U2987" s="13">
        <v>-288.77</v>
      </c>
      <c r="V2987" s="13">
        <v>73.16</v>
      </c>
      <c r="W2987" s="13">
        <v>5501.89</v>
      </c>
      <c r="X2987" s="13">
        <v>212.64</v>
      </c>
      <c r="Y2987" s="13">
        <v>7523.12</v>
      </c>
      <c r="Z2987" s="37">
        <f t="shared" si="69"/>
        <v>7523.1200000000008</v>
      </c>
      <c r="AB2987" s="7"/>
      <c r="AC2987" s="7"/>
      <c r="AD2987" s="7"/>
      <c r="AE2987" s="7"/>
      <c r="AF2987" s="7"/>
    </row>
    <row r="2988" spans="1:33" x14ac:dyDescent="0.25">
      <c r="Z2988" s="37"/>
      <c r="AB2988" s="7"/>
      <c r="AC2988" s="7"/>
      <c r="AD2988" s="7"/>
      <c r="AE2988" s="7"/>
      <c r="AF2988" s="7"/>
    </row>
    <row r="2989" spans="1:33" x14ac:dyDescent="0.25">
      <c r="Z2989" s="37"/>
      <c r="AB2989" s="7"/>
      <c r="AC2989" s="7"/>
      <c r="AD2989" s="7"/>
      <c r="AE2989" s="7"/>
      <c r="AF2989" s="7"/>
    </row>
    <row r="2990" spans="1:33" x14ac:dyDescent="0.25">
      <c r="A2990" t="s">
        <v>2164</v>
      </c>
      <c r="B2990">
        <v>210764</v>
      </c>
      <c r="C2990" t="s">
        <v>13638</v>
      </c>
      <c r="D2990" s="6">
        <v>44652</v>
      </c>
      <c r="E2990" t="s">
        <v>123</v>
      </c>
      <c r="F2990">
        <v>71</v>
      </c>
      <c r="G2990">
        <v>-3.46</v>
      </c>
      <c r="H2990">
        <v>67.540000000000006</v>
      </c>
      <c r="I2990" t="s">
        <v>13606</v>
      </c>
      <c r="J2990" t="s">
        <v>13607</v>
      </c>
      <c r="K2990" t="s">
        <v>13608</v>
      </c>
      <c r="L2990" t="s">
        <v>5663</v>
      </c>
      <c r="M2990" t="s">
        <v>5663</v>
      </c>
      <c r="N2990" t="s">
        <v>5663</v>
      </c>
      <c r="O2990" t="s">
        <v>5663</v>
      </c>
      <c r="P2990" t="s">
        <v>5663</v>
      </c>
      <c r="Q2990">
        <v>75.991144422000005</v>
      </c>
      <c r="R2990">
        <v>5395.37</v>
      </c>
      <c r="T2990" s="13">
        <v>0</v>
      </c>
      <c r="U2990" s="13">
        <v>-262.93</v>
      </c>
      <c r="V2990" s="13">
        <v>73.16</v>
      </c>
      <c r="W2990" s="13">
        <v>4941.46</v>
      </c>
      <c r="X2990" s="13">
        <v>190.98</v>
      </c>
      <c r="Y2990" s="13">
        <v>5395.37</v>
      </c>
      <c r="Z2990" s="37">
        <f t="shared" ref="Z2990:Z3053" si="70">+W2990+X2990-U2990+T2990</f>
        <v>5395.37</v>
      </c>
      <c r="AA2990" s="7">
        <f>Y2990-Z2990</f>
        <v>0</v>
      </c>
      <c r="AB2990" s="7"/>
      <c r="AC2990" s="7"/>
      <c r="AD2990" s="7"/>
      <c r="AE2990" s="7"/>
      <c r="AF2990" s="7"/>
      <c r="AG2990" s="7"/>
    </row>
    <row r="2991" spans="1:33" x14ac:dyDescent="0.25">
      <c r="A2991" t="s">
        <v>2164</v>
      </c>
      <c r="B2991">
        <v>210765</v>
      </c>
      <c r="C2991" t="s">
        <v>13639</v>
      </c>
      <c r="D2991" s="6">
        <v>44652</v>
      </c>
      <c r="E2991" t="s">
        <v>123</v>
      </c>
      <c r="F2991">
        <v>40</v>
      </c>
      <c r="G2991">
        <v>-2.1</v>
      </c>
      <c r="H2991">
        <v>37.9</v>
      </c>
      <c r="I2991" t="s">
        <v>13609</v>
      </c>
      <c r="J2991" t="s">
        <v>13585</v>
      </c>
      <c r="K2991" t="s">
        <v>13586</v>
      </c>
      <c r="L2991" t="s">
        <v>5663</v>
      </c>
      <c r="M2991" t="s">
        <v>5663</v>
      </c>
      <c r="N2991" t="s">
        <v>5663</v>
      </c>
      <c r="O2991" t="s">
        <v>5663</v>
      </c>
      <c r="P2991" t="s">
        <v>5663</v>
      </c>
      <c r="Q2991">
        <v>75.991144422000005</v>
      </c>
      <c r="R2991">
        <v>3039.65</v>
      </c>
      <c r="T2991" s="13">
        <v>0</v>
      </c>
      <c r="U2991" s="13">
        <v>-159.58000000000001</v>
      </c>
      <c r="V2991" s="13">
        <v>73.16</v>
      </c>
      <c r="W2991" s="13">
        <v>2772.89</v>
      </c>
      <c r="X2991" s="13">
        <v>107.18000000000022</v>
      </c>
      <c r="Y2991" s="13">
        <v>3039.65</v>
      </c>
      <c r="Z2991" s="37">
        <f t="shared" si="70"/>
        <v>3039.65</v>
      </c>
      <c r="AA2991" s="7">
        <f t="shared" ref="AA2991:AA3054" si="71">Y2991-Z2991</f>
        <v>0</v>
      </c>
      <c r="AB2991" s="7"/>
      <c r="AC2991" s="7"/>
      <c r="AD2991" s="7"/>
      <c r="AE2991" s="7"/>
      <c r="AF2991" s="7"/>
      <c r="AG2991" s="7"/>
    </row>
    <row r="2992" spans="1:33" x14ac:dyDescent="0.25">
      <c r="A2992" t="s">
        <v>2164</v>
      </c>
      <c r="B2992">
        <v>210766</v>
      </c>
      <c r="C2992" t="s">
        <v>13640</v>
      </c>
      <c r="D2992" s="6">
        <v>44652</v>
      </c>
      <c r="E2992" t="s">
        <v>123</v>
      </c>
      <c r="F2992">
        <v>99</v>
      </c>
      <c r="G2992">
        <v>-4.67</v>
      </c>
      <c r="H2992">
        <v>94.33</v>
      </c>
      <c r="I2992" t="s">
        <v>13610</v>
      </c>
      <c r="J2992" t="s">
        <v>13611</v>
      </c>
      <c r="K2992" t="s">
        <v>13612</v>
      </c>
      <c r="L2992" t="s">
        <v>5663</v>
      </c>
      <c r="M2992" t="s">
        <v>5663</v>
      </c>
      <c r="N2992" t="s">
        <v>5663</v>
      </c>
      <c r="O2992" t="s">
        <v>5663</v>
      </c>
      <c r="P2992" t="s">
        <v>5663</v>
      </c>
      <c r="Q2992">
        <v>75.991144422000005</v>
      </c>
      <c r="R2992">
        <v>7523.12</v>
      </c>
      <c r="T2992" s="13">
        <v>0</v>
      </c>
      <c r="U2992" s="13">
        <v>-354.88</v>
      </c>
      <c r="V2992" s="13">
        <v>73.16</v>
      </c>
      <c r="W2992" s="13">
        <v>6901.51</v>
      </c>
      <c r="X2992" s="13">
        <v>266.72999999999979</v>
      </c>
      <c r="Y2992" s="13">
        <v>7523.12</v>
      </c>
      <c r="Z2992" s="37">
        <f t="shared" si="70"/>
        <v>7523.12</v>
      </c>
      <c r="AA2992" s="7">
        <f t="shared" si="71"/>
        <v>0</v>
      </c>
      <c r="AB2992" s="7"/>
      <c r="AC2992" s="7"/>
      <c r="AD2992" s="7"/>
      <c r="AE2992" s="7"/>
      <c r="AF2992" s="7"/>
      <c r="AG2992" s="7"/>
    </row>
    <row r="2993" spans="1:33" x14ac:dyDescent="0.25">
      <c r="A2993" t="s">
        <v>2164</v>
      </c>
      <c r="B2993">
        <v>210767</v>
      </c>
      <c r="C2993" t="s">
        <v>13641</v>
      </c>
      <c r="D2993" s="6">
        <v>44652</v>
      </c>
      <c r="E2993" t="s">
        <v>123</v>
      </c>
      <c r="F2993">
        <v>79</v>
      </c>
      <c r="G2993">
        <v>-3.8</v>
      </c>
      <c r="H2993">
        <v>75.2</v>
      </c>
      <c r="I2993" t="s">
        <v>13613</v>
      </c>
      <c r="J2993" t="s">
        <v>13614</v>
      </c>
      <c r="K2993" t="s">
        <v>13615</v>
      </c>
      <c r="L2993" t="s">
        <v>5663</v>
      </c>
      <c r="M2993" t="s">
        <v>5663</v>
      </c>
      <c r="N2993" t="s">
        <v>5663</v>
      </c>
      <c r="O2993" t="s">
        <v>5663</v>
      </c>
      <c r="P2993" t="s">
        <v>5663</v>
      </c>
      <c r="Q2993">
        <v>75.991144422000005</v>
      </c>
      <c r="R2993">
        <v>6003.3</v>
      </c>
      <c r="T2993" s="13">
        <v>0</v>
      </c>
      <c r="U2993" s="13">
        <v>-288.77</v>
      </c>
      <c r="V2993" s="13">
        <v>73.16</v>
      </c>
      <c r="W2993" s="13">
        <v>5501.89</v>
      </c>
      <c r="X2993" s="13">
        <v>212.64</v>
      </c>
      <c r="Y2993" s="13">
        <v>6003.3</v>
      </c>
      <c r="Z2993" s="37">
        <f t="shared" si="70"/>
        <v>6003.3000000000011</v>
      </c>
      <c r="AA2993" s="7">
        <f t="shared" si="71"/>
        <v>0</v>
      </c>
      <c r="AB2993" s="7"/>
      <c r="AC2993" s="7"/>
      <c r="AD2993" s="7"/>
      <c r="AE2993" s="7"/>
      <c r="AF2993" s="7"/>
      <c r="AG2993" s="7"/>
    </row>
    <row r="2994" spans="1:33" x14ac:dyDescent="0.25">
      <c r="A2994" t="s">
        <v>2164</v>
      </c>
      <c r="B2994">
        <v>210769</v>
      </c>
      <c r="C2994" t="s">
        <v>13642</v>
      </c>
      <c r="D2994" s="6">
        <v>44652</v>
      </c>
      <c r="E2994" t="s">
        <v>123</v>
      </c>
      <c r="F2994">
        <v>79</v>
      </c>
      <c r="G2994">
        <v>-3.8</v>
      </c>
      <c r="H2994">
        <v>75.2</v>
      </c>
      <c r="I2994" t="s">
        <v>13616</v>
      </c>
      <c r="J2994" t="s">
        <v>13617</v>
      </c>
      <c r="K2994" t="s">
        <v>13618</v>
      </c>
      <c r="L2994" t="s">
        <v>5663</v>
      </c>
      <c r="M2994" t="s">
        <v>5663</v>
      </c>
      <c r="N2994" t="s">
        <v>5663</v>
      </c>
      <c r="O2994" t="s">
        <v>5663</v>
      </c>
      <c r="P2994" t="s">
        <v>5663</v>
      </c>
      <c r="Q2994">
        <v>75.991144422000005</v>
      </c>
      <c r="R2994">
        <v>6003.3</v>
      </c>
      <c r="T2994" s="13">
        <v>0</v>
      </c>
      <c r="U2994" s="13">
        <v>-288.77</v>
      </c>
      <c r="V2994" s="13">
        <v>73.16</v>
      </c>
      <c r="W2994" s="13">
        <v>5501.89</v>
      </c>
      <c r="X2994" s="13">
        <v>212.64</v>
      </c>
      <c r="Y2994" s="13">
        <v>6003.3</v>
      </c>
      <c r="Z2994" s="37">
        <f t="shared" si="70"/>
        <v>6003.3000000000011</v>
      </c>
      <c r="AA2994" s="7">
        <f t="shared" si="71"/>
        <v>0</v>
      </c>
      <c r="AB2994" s="7"/>
      <c r="AC2994" s="7"/>
      <c r="AD2994" s="7"/>
      <c r="AE2994" s="7"/>
      <c r="AF2994" s="7"/>
      <c r="AG2994" s="7"/>
    </row>
    <row r="2995" spans="1:33" x14ac:dyDescent="0.25">
      <c r="A2995" t="s">
        <v>2164</v>
      </c>
      <c r="B2995">
        <v>210770</v>
      </c>
      <c r="C2995" t="s">
        <v>13643</v>
      </c>
      <c r="D2995" s="6">
        <v>44652</v>
      </c>
      <c r="E2995" t="s">
        <v>123</v>
      </c>
      <c r="F2995">
        <v>20</v>
      </c>
      <c r="G2995">
        <v>-1.23</v>
      </c>
      <c r="H2995">
        <v>18.77</v>
      </c>
      <c r="I2995" t="s">
        <v>13619</v>
      </c>
      <c r="J2995" t="s">
        <v>13620</v>
      </c>
      <c r="K2995" t="s">
        <v>13621</v>
      </c>
      <c r="L2995" t="s">
        <v>5663</v>
      </c>
      <c r="M2995" t="s">
        <v>5663</v>
      </c>
      <c r="N2995" t="s">
        <v>5663</v>
      </c>
      <c r="O2995" t="s">
        <v>5663</v>
      </c>
      <c r="P2995" t="s">
        <v>5663</v>
      </c>
      <c r="Q2995">
        <v>75.991144422000005</v>
      </c>
      <c r="R2995">
        <v>1519.82</v>
      </c>
      <c r="T2995" s="13">
        <v>0</v>
      </c>
      <c r="U2995" s="13">
        <v>-93.47</v>
      </c>
      <c r="V2995" s="13">
        <v>73.16</v>
      </c>
      <c r="W2995" s="13">
        <v>1373.28</v>
      </c>
      <c r="X2995" s="13">
        <v>53.070000000000007</v>
      </c>
      <c r="Y2995" s="13">
        <v>1519.82</v>
      </c>
      <c r="Z2995" s="37">
        <f t="shared" si="70"/>
        <v>1519.82</v>
      </c>
      <c r="AA2995" s="7">
        <f t="shared" si="71"/>
        <v>0</v>
      </c>
      <c r="AB2995" s="7"/>
      <c r="AC2995" s="7"/>
      <c r="AD2995" s="7"/>
      <c r="AE2995" s="7"/>
      <c r="AF2995" s="7"/>
      <c r="AG2995" s="7"/>
    </row>
    <row r="2996" spans="1:33" x14ac:dyDescent="0.25">
      <c r="A2996" t="s">
        <v>2164</v>
      </c>
      <c r="B2996">
        <v>210771</v>
      </c>
      <c r="C2996" t="s">
        <v>13644</v>
      </c>
      <c r="D2996" s="6">
        <v>44652</v>
      </c>
      <c r="E2996" t="s">
        <v>123</v>
      </c>
      <c r="F2996">
        <v>79</v>
      </c>
      <c r="G2996">
        <v>-3.8</v>
      </c>
      <c r="H2996">
        <v>75.2</v>
      </c>
      <c r="I2996" t="s">
        <v>13622</v>
      </c>
      <c r="J2996" t="s">
        <v>13623</v>
      </c>
      <c r="K2996" t="s">
        <v>13624</v>
      </c>
      <c r="L2996" t="s">
        <v>5663</v>
      </c>
      <c r="M2996" t="s">
        <v>5663</v>
      </c>
      <c r="N2996" t="s">
        <v>5663</v>
      </c>
      <c r="O2996" t="s">
        <v>5663</v>
      </c>
      <c r="P2996" t="s">
        <v>5663</v>
      </c>
      <c r="Q2996">
        <v>75.991144422000005</v>
      </c>
      <c r="R2996">
        <v>7523.12</v>
      </c>
      <c r="T2996" s="13">
        <v>1519.82</v>
      </c>
      <c r="U2996" s="13">
        <v>-288.77</v>
      </c>
      <c r="V2996" s="13">
        <v>73.16</v>
      </c>
      <c r="W2996" s="13">
        <v>5501.89</v>
      </c>
      <c r="X2996" s="13">
        <v>212.64</v>
      </c>
      <c r="Y2996" s="13">
        <v>7523.12</v>
      </c>
      <c r="Z2996" s="37">
        <f t="shared" si="70"/>
        <v>7523.1200000000008</v>
      </c>
      <c r="AA2996" s="7">
        <f t="shared" si="71"/>
        <v>0</v>
      </c>
      <c r="AB2996" s="7"/>
      <c r="AC2996" s="7"/>
      <c r="AD2996" s="7"/>
      <c r="AE2996" s="7"/>
      <c r="AF2996" s="7"/>
      <c r="AG2996" s="7"/>
    </row>
    <row r="2997" spans="1:33" x14ac:dyDescent="0.25">
      <c r="A2997" t="s">
        <v>2164</v>
      </c>
      <c r="B2997">
        <v>210772</v>
      </c>
      <c r="C2997" t="s">
        <v>13645</v>
      </c>
      <c r="D2997" s="6">
        <v>44652</v>
      </c>
      <c r="E2997" t="s">
        <v>123</v>
      </c>
      <c r="F2997">
        <v>40</v>
      </c>
      <c r="G2997">
        <v>-2.1</v>
      </c>
      <c r="H2997">
        <v>37.9</v>
      </c>
      <c r="I2997" t="s">
        <v>13625</v>
      </c>
      <c r="J2997" t="s">
        <v>13626</v>
      </c>
      <c r="K2997" t="s">
        <v>13627</v>
      </c>
      <c r="L2997" t="s">
        <v>5663</v>
      </c>
      <c r="M2997" t="s">
        <v>5663</v>
      </c>
      <c r="N2997" t="s">
        <v>5663</v>
      </c>
      <c r="O2997" t="s">
        <v>5663</v>
      </c>
      <c r="P2997" t="s">
        <v>5663</v>
      </c>
      <c r="Q2997">
        <v>75.991144422000005</v>
      </c>
      <c r="R2997">
        <v>3039.65</v>
      </c>
      <c r="T2997" s="13">
        <v>0</v>
      </c>
      <c r="U2997" s="13">
        <v>-159.58000000000001</v>
      </c>
      <c r="V2997" s="13">
        <v>73.16</v>
      </c>
      <c r="W2997" s="13">
        <v>2772.89</v>
      </c>
      <c r="X2997" s="13">
        <v>107.18000000000022</v>
      </c>
      <c r="Y2997" s="13">
        <v>3039.65</v>
      </c>
      <c r="Z2997" s="37">
        <f t="shared" si="70"/>
        <v>3039.65</v>
      </c>
      <c r="AA2997" s="7">
        <f t="shared" si="71"/>
        <v>0</v>
      </c>
      <c r="AB2997" s="7"/>
      <c r="AC2997" s="7"/>
      <c r="AD2997" s="7"/>
      <c r="AE2997" s="7"/>
      <c r="AF2997" s="7"/>
      <c r="AG2997" s="7"/>
    </row>
    <row r="2998" spans="1:33" x14ac:dyDescent="0.25">
      <c r="A2998" t="s">
        <v>2164</v>
      </c>
      <c r="B2998">
        <v>210773</v>
      </c>
      <c r="C2998" t="s">
        <v>13646</v>
      </c>
      <c r="D2998" s="6">
        <v>44652</v>
      </c>
      <c r="E2998" t="s">
        <v>123</v>
      </c>
      <c r="F2998">
        <v>40</v>
      </c>
      <c r="G2998">
        <v>-2.1</v>
      </c>
      <c r="H2998">
        <v>37.9</v>
      </c>
      <c r="I2998" t="s">
        <v>13628</v>
      </c>
      <c r="J2998" t="s">
        <v>13629</v>
      </c>
      <c r="K2998" t="s">
        <v>13630</v>
      </c>
      <c r="L2998" t="s">
        <v>5663</v>
      </c>
      <c r="M2998" t="s">
        <v>5663</v>
      </c>
      <c r="N2998" t="s">
        <v>5663</v>
      </c>
      <c r="O2998" t="s">
        <v>5663</v>
      </c>
      <c r="P2998" t="s">
        <v>5663</v>
      </c>
      <c r="Q2998">
        <v>75.991144422000005</v>
      </c>
      <c r="R2998">
        <v>3039.65</v>
      </c>
      <c r="T2998" s="13">
        <v>0</v>
      </c>
      <c r="U2998" s="13">
        <v>-159.58000000000001</v>
      </c>
      <c r="V2998" s="13">
        <v>73.16</v>
      </c>
      <c r="W2998" s="13">
        <v>2772.89</v>
      </c>
      <c r="X2998" s="13">
        <v>107.18000000000022</v>
      </c>
      <c r="Y2998" s="13">
        <v>3039.65</v>
      </c>
      <c r="Z2998" s="37">
        <f t="shared" si="70"/>
        <v>3039.65</v>
      </c>
      <c r="AA2998" s="7">
        <f t="shared" si="71"/>
        <v>0</v>
      </c>
      <c r="AB2998" s="7"/>
      <c r="AC2998" s="7"/>
      <c r="AD2998" s="7"/>
      <c r="AE2998" s="7"/>
      <c r="AF2998" s="7"/>
      <c r="AG2998" s="7"/>
    </row>
    <row r="2999" spans="1:33" x14ac:dyDescent="0.25">
      <c r="A2999" t="s">
        <v>2164</v>
      </c>
      <c r="B2999">
        <v>210774</v>
      </c>
      <c r="C2999" t="s">
        <v>13647</v>
      </c>
      <c r="D2999" s="6">
        <v>44652</v>
      </c>
      <c r="E2999" t="s">
        <v>123</v>
      </c>
      <c r="F2999">
        <v>20</v>
      </c>
      <c r="G2999">
        <v>-1.23</v>
      </c>
      <c r="H2999">
        <v>18.77</v>
      </c>
      <c r="I2999" t="s">
        <v>13631</v>
      </c>
      <c r="J2999" t="s">
        <v>13629</v>
      </c>
      <c r="K2999" t="s">
        <v>13630</v>
      </c>
      <c r="L2999" t="s">
        <v>5663</v>
      </c>
      <c r="M2999" t="s">
        <v>5663</v>
      </c>
      <c r="N2999" t="s">
        <v>5663</v>
      </c>
      <c r="O2999" t="s">
        <v>5663</v>
      </c>
      <c r="P2999" t="s">
        <v>5663</v>
      </c>
      <c r="Q2999">
        <v>75.991144422000005</v>
      </c>
      <c r="R2999">
        <v>1519.82</v>
      </c>
      <c r="T2999" s="13">
        <v>0</v>
      </c>
      <c r="U2999" s="13">
        <v>-93.47</v>
      </c>
      <c r="V2999" s="13">
        <v>73.16</v>
      </c>
      <c r="W2999" s="13">
        <v>1373.28</v>
      </c>
      <c r="X2999" s="13">
        <v>53.070000000000007</v>
      </c>
      <c r="Y2999" s="13">
        <v>1519.82</v>
      </c>
      <c r="Z2999" s="37">
        <f t="shared" si="70"/>
        <v>1519.82</v>
      </c>
      <c r="AA2999" s="7">
        <f t="shared" si="71"/>
        <v>0</v>
      </c>
      <c r="AB2999" s="7"/>
      <c r="AC2999" s="7"/>
      <c r="AD2999" s="7"/>
      <c r="AE2999" s="7"/>
      <c r="AF2999" s="7"/>
      <c r="AG2999" s="7"/>
    </row>
    <row r="3000" spans="1:33" x14ac:dyDescent="0.25">
      <c r="A3000" t="s">
        <v>2164</v>
      </c>
      <c r="B3000">
        <v>210775</v>
      </c>
      <c r="C3000" t="s">
        <v>13648</v>
      </c>
      <c r="D3000" s="6">
        <v>44652</v>
      </c>
      <c r="E3000" t="s">
        <v>123</v>
      </c>
      <c r="F3000">
        <v>40</v>
      </c>
      <c r="G3000">
        <v>-2.1</v>
      </c>
      <c r="H3000">
        <v>37.9</v>
      </c>
      <c r="I3000" t="s">
        <v>13632</v>
      </c>
      <c r="J3000" t="s">
        <v>13633</v>
      </c>
      <c r="K3000" t="s">
        <v>13634</v>
      </c>
      <c r="L3000" t="s">
        <v>5663</v>
      </c>
      <c r="M3000" t="s">
        <v>5663</v>
      </c>
      <c r="N3000" t="s">
        <v>5663</v>
      </c>
      <c r="O3000" t="s">
        <v>5663</v>
      </c>
      <c r="P3000" t="s">
        <v>5663</v>
      </c>
      <c r="Q3000">
        <v>75.991144422000005</v>
      </c>
      <c r="R3000">
        <v>3039.65</v>
      </c>
      <c r="T3000" s="13">
        <v>0</v>
      </c>
      <c r="U3000" s="13">
        <v>-159.58000000000001</v>
      </c>
      <c r="V3000" s="13">
        <v>73.16</v>
      </c>
      <c r="W3000" s="13">
        <v>2772.89</v>
      </c>
      <c r="X3000" s="13">
        <v>107.18000000000022</v>
      </c>
      <c r="Y3000" s="13">
        <v>3039.65</v>
      </c>
      <c r="Z3000" s="37">
        <f t="shared" si="70"/>
        <v>3039.65</v>
      </c>
      <c r="AA3000" s="7">
        <f t="shared" si="71"/>
        <v>0</v>
      </c>
      <c r="AB3000" s="7"/>
      <c r="AC3000" s="7"/>
      <c r="AD3000" s="7"/>
      <c r="AE3000" s="7"/>
      <c r="AF3000" s="7"/>
      <c r="AG3000" s="7"/>
    </row>
    <row r="3001" spans="1:33" x14ac:dyDescent="0.25">
      <c r="A3001" t="s">
        <v>2164</v>
      </c>
      <c r="B3001">
        <v>210776</v>
      </c>
      <c r="C3001" t="s">
        <v>13649</v>
      </c>
      <c r="D3001" s="6">
        <v>44652</v>
      </c>
      <c r="E3001" t="s">
        <v>123</v>
      </c>
      <c r="F3001">
        <v>79</v>
      </c>
      <c r="G3001">
        <v>-3.8</v>
      </c>
      <c r="H3001">
        <v>75.2</v>
      </c>
      <c r="I3001" t="s">
        <v>13635</v>
      </c>
      <c r="J3001" t="s">
        <v>13636</v>
      </c>
      <c r="K3001" t="s">
        <v>13637</v>
      </c>
      <c r="L3001" t="s">
        <v>5663</v>
      </c>
      <c r="M3001" t="s">
        <v>5663</v>
      </c>
      <c r="N3001" t="s">
        <v>5663</v>
      </c>
      <c r="O3001" t="s">
        <v>5663</v>
      </c>
      <c r="P3001" t="s">
        <v>5663</v>
      </c>
      <c r="Q3001">
        <v>75.991144422000005</v>
      </c>
      <c r="R3001">
        <v>7523.12</v>
      </c>
      <c r="T3001" s="13">
        <v>1519.82</v>
      </c>
      <c r="U3001" s="13">
        <v>-288.77</v>
      </c>
      <c r="V3001" s="13">
        <v>73.16</v>
      </c>
      <c r="W3001" s="13">
        <v>5501.89</v>
      </c>
      <c r="X3001" s="13">
        <v>212.64</v>
      </c>
      <c r="Y3001" s="13">
        <v>7523.12</v>
      </c>
      <c r="Z3001" s="37">
        <f t="shared" si="70"/>
        <v>7523.1200000000008</v>
      </c>
      <c r="AA3001" s="7">
        <f t="shared" si="71"/>
        <v>0</v>
      </c>
      <c r="AB3001" s="7"/>
      <c r="AC3001" s="7"/>
      <c r="AD3001" s="7"/>
      <c r="AE3001" s="7"/>
      <c r="AF3001" s="7"/>
      <c r="AG3001" s="7"/>
    </row>
    <row r="3002" spans="1:33" x14ac:dyDescent="0.25">
      <c r="A3002" t="s">
        <v>2164</v>
      </c>
      <c r="B3002">
        <v>210777</v>
      </c>
      <c r="C3002" t="s">
        <v>13650</v>
      </c>
      <c r="D3002" s="6">
        <v>44653</v>
      </c>
      <c r="E3002" t="s">
        <v>123</v>
      </c>
      <c r="F3002">
        <v>40</v>
      </c>
      <c r="G3002">
        <v>-2.1</v>
      </c>
      <c r="H3002">
        <v>37.9</v>
      </c>
      <c r="I3002" t="s">
        <v>13776</v>
      </c>
      <c r="J3002" t="s">
        <v>13777</v>
      </c>
      <c r="K3002" t="s">
        <v>13778</v>
      </c>
      <c r="L3002" t="s">
        <v>5663</v>
      </c>
      <c r="M3002" t="s">
        <v>5663</v>
      </c>
      <c r="N3002" t="s">
        <v>5663</v>
      </c>
      <c r="O3002" t="s">
        <v>5663</v>
      </c>
      <c r="P3002" t="s">
        <v>5663</v>
      </c>
      <c r="Q3002">
        <v>75.977895715599999</v>
      </c>
      <c r="R3002">
        <v>3039.12</v>
      </c>
      <c r="T3002" s="13">
        <v>0</v>
      </c>
      <c r="U3002" s="13">
        <v>-159.55000000000001</v>
      </c>
      <c r="V3002" s="13">
        <v>73.16</v>
      </c>
      <c r="W3002" s="13">
        <v>2772.89</v>
      </c>
      <c r="X3002" s="13">
        <v>106.68</v>
      </c>
      <c r="Y3002" s="13">
        <v>3039.12</v>
      </c>
      <c r="Z3002" s="37">
        <f t="shared" si="70"/>
        <v>3039.12</v>
      </c>
      <c r="AA3002" s="7">
        <f t="shared" si="71"/>
        <v>0</v>
      </c>
      <c r="AB3002" s="7"/>
      <c r="AC3002" s="7"/>
      <c r="AD3002" s="7"/>
      <c r="AE3002" s="7"/>
      <c r="AF3002" s="7"/>
      <c r="AG3002" s="7"/>
    </row>
    <row r="3003" spans="1:33" x14ac:dyDescent="0.25">
      <c r="A3003" t="s">
        <v>2164</v>
      </c>
      <c r="B3003">
        <v>210779</v>
      </c>
      <c r="C3003" t="s">
        <v>13651</v>
      </c>
      <c r="D3003" s="6">
        <v>44653</v>
      </c>
      <c r="E3003" t="s">
        <v>123</v>
      </c>
      <c r="F3003">
        <v>50</v>
      </c>
      <c r="G3003">
        <v>-2.54</v>
      </c>
      <c r="H3003">
        <v>47.46</v>
      </c>
      <c r="I3003" t="s">
        <v>13779</v>
      </c>
      <c r="J3003" t="s">
        <v>13777</v>
      </c>
      <c r="K3003" t="s">
        <v>13778</v>
      </c>
      <c r="L3003" t="s">
        <v>5663</v>
      </c>
      <c r="M3003" t="s">
        <v>5663</v>
      </c>
      <c r="N3003" t="s">
        <v>5663</v>
      </c>
      <c r="O3003" t="s">
        <v>5663</v>
      </c>
      <c r="P3003" t="s">
        <v>5663</v>
      </c>
      <c r="Q3003">
        <v>75.977895715599999</v>
      </c>
      <c r="R3003">
        <v>3798.89</v>
      </c>
      <c r="T3003" s="13">
        <v>0</v>
      </c>
      <c r="U3003" s="13">
        <v>-192.98</v>
      </c>
      <c r="V3003" s="13">
        <v>73.16</v>
      </c>
      <c r="W3003" s="13">
        <v>3472.33</v>
      </c>
      <c r="X3003" s="13">
        <v>133.58000000000001</v>
      </c>
      <c r="Y3003" s="13">
        <v>3798.89</v>
      </c>
      <c r="Z3003" s="37">
        <f t="shared" si="70"/>
        <v>3798.89</v>
      </c>
      <c r="AA3003" s="7">
        <f t="shared" si="71"/>
        <v>0</v>
      </c>
      <c r="AB3003" s="7"/>
      <c r="AC3003" s="7"/>
      <c r="AD3003" s="7"/>
      <c r="AE3003" s="7"/>
      <c r="AF3003" s="7"/>
      <c r="AG3003" s="7"/>
    </row>
    <row r="3004" spans="1:33" x14ac:dyDescent="0.25">
      <c r="A3004" t="s">
        <v>2164</v>
      </c>
      <c r="B3004">
        <v>210781</v>
      </c>
      <c r="C3004" t="s">
        <v>13652</v>
      </c>
      <c r="D3004" s="6">
        <v>44653</v>
      </c>
      <c r="E3004" t="s">
        <v>123</v>
      </c>
      <c r="F3004">
        <v>79</v>
      </c>
      <c r="G3004">
        <v>-3.8</v>
      </c>
      <c r="H3004">
        <v>75.2</v>
      </c>
      <c r="I3004" t="s">
        <v>13780</v>
      </c>
      <c r="J3004" t="s">
        <v>13781</v>
      </c>
      <c r="K3004" t="s">
        <v>13782</v>
      </c>
      <c r="L3004" t="s">
        <v>5663</v>
      </c>
      <c r="M3004" t="s">
        <v>5663</v>
      </c>
      <c r="N3004" t="s">
        <v>5663</v>
      </c>
      <c r="O3004" t="s">
        <v>5663</v>
      </c>
      <c r="P3004" t="s">
        <v>5663</v>
      </c>
      <c r="Q3004">
        <v>75.977895715599999</v>
      </c>
      <c r="R3004">
        <v>7521.81</v>
      </c>
      <c r="T3004" s="13">
        <v>1519.56</v>
      </c>
      <c r="U3004" s="13">
        <v>-288.72000000000003</v>
      </c>
      <c r="V3004" s="13">
        <v>73.16</v>
      </c>
      <c r="W3004" s="13">
        <v>5501.88</v>
      </c>
      <c r="X3004" s="13">
        <v>211.65</v>
      </c>
      <c r="Y3004" s="13">
        <v>7521.81</v>
      </c>
      <c r="Z3004" s="37">
        <f t="shared" si="70"/>
        <v>7521.8099999999995</v>
      </c>
      <c r="AA3004" s="7">
        <f t="shared" si="71"/>
        <v>0</v>
      </c>
      <c r="AB3004" s="7"/>
      <c r="AC3004" s="7"/>
      <c r="AD3004" s="7"/>
      <c r="AE3004" s="7"/>
      <c r="AF3004" s="7"/>
      <c r="AG3004" s="7"/>
    </row>
    <row r="3005" spans="1:33" x14ac:dyDescent="0.25">
      <c r="A3005" t="s">
        <v>2164</v>
      </c>
      <c r="B3005">
        <v>210782</v>
      </c>
      <c r="C3005" t="s">
        <v>13653</v>
      </c>
      <c r="D3005" s="6">
        <v>44653</v>
      </c>
      <c r="E3005" t="s">
        <v>123</v>
      </c>
      <c r="F3005">
        <v>20</v>
      </c>
      <c r="G3005">
        <v>-1.23</v>
      </c>
      <c r="H3005">
        <v>18.77</v>
      </c>
      <c r="I3005" t="s">
        <v>13783</v>
      </c>
      <c r="J3005" t="s">
        <v>13784</v>
      </c>
      <c r="K3005" t="s">
        <v>13785</v>
      </c>
      <c r="L3005" t="s">
        <v>5663</v>
      </c>
      <c r="M3005" t="s">
        <v>5663</v>
      </c>
      <c r="N3005" t="s">
        <v>5663</v>
      </c>
      <c r="O3005" t="s">
        <v>5663</v>
      </c>
      <c r="P3005" t="s">
        <v>5663</v>
      </c>
      <c r="Q3005">
        <v>75.977895715599999</v>
      </c>
      <c r="R3005">
        <v>1519.56</v>
      </c>
      <c r="T3005" s="13">
        <v>0</v>
      </c>
      <c r="U3005" s="13">
        <v>-93.45</v>
      </c>
      <c r="V3005" s="13">
        <v>73.16</v>
      </c>
      <c r="W3005" s="13">
        <v>1373.27</v>
      </c>
      <c r="X3005" s="13">
        <v>52.839999999999989</v>
      </c>
      <c r="Y3005" s="13">
        <v>1519.56</v>
      </c>
      <c r="Z3005" s="37">
        <f t="shared" si="70"/>
        <v>1519.56</v>
      </c>
      <c r="AA3005" s="7">
        <f t="shared" si="71"/>
        <v>0</v>
      </c>
      <c r="AB3005" s="7"/>
      <c r="AC3005" s="7"/>
      <c r="AD3005" s="7"/>
      <c r="AE3005" s="7"/>
      <c r="AF3005" s="7"/>
      <c r="AG3005" s="7"/>
    </row>
    <row r="3006" spans="1:33" x14ac:dyDescent="0.25">
      <c r="A3006" t="s">
        <v>2164</v>
      </c>
      <c r="B3006">
        <v>210784</v>
      </c>
      <c r="C3006" t="s">
        <v>13654</v>
      </c>
      <c r="D3006" s="6">
        <v>44653</v>
      </c>
      <c r="E3006" t="s">
        <v>123</v>
      </c>
      <c r="F3006">
        <v>20</v>
      </c>
      <c r="G3006">
        <v>-1.23</v>
      </c>
      <c r="H3006">
        <v>18.77</v>
      </c>
      <c r="I3006" t="s">
        <v>13786</v>
      </c>
      <c r="J3006" t="s">
        <v>13787</v>
      </c>
      <c r="K3006" t="s">
        <v>13788</v>
      </c>
      <c r="L3006" t="s">
        <v>5663</v>
      </c>
      <c r="M3006" t="s">
        <v>5663</v>
      </c>
      <c r="N3006" t="s">
        <v>5663</v>
      </c>
      <c r="O3006" t="s">
        <v>5663</v>
      </c>
      <c r="P3006" t="s">
        <v>5663</v>
      </c>
      <c r="Q3006">
        <v>75.977895715599999</v>
      </c>
      <c r="R3006">
        <v>1519.56</v>
      </c>
      <c r="T3006" s="13">
        <v>0</v>
      </c>
      <c r="U3006" s="13">
        <v>-93.45</v>
      </c>
      <c r="V3006" s="13">
        <v>73.16</v>
      </c>
      <c r="W3006" s="13">
        <v>1373.27</v>
      </c>
      <c r="X3006" s="13">
        <v>52.839999999999989</v>
      </c>
      <c r="Y3006" s="13">
        <v>1519.56</v>
      </c>
      <c r="Z3006" s="37">
        <f t="shared" si="70"/>
        <v>1519.56</v>
      </c>
      <c r="AA3006" s="7">
        <f t="shared" si="71"/>
        <v>0</v>
      </c>
      <c r="AB3006" s="7"/>
      <c r="AC3006" s="7"/>
      <c r="AD3006" s="7"/>
      <c r="AE3006" s="7"/>
      <c r="AF3006" s="7"/>
      <c r="AG3006" s="7"/>
    </row>
    <row r="3007" spans="1:33" x14ac:dyDescent="0.25">
      <c r="A3007" t="s">
        <v>2164</v>
      </c>
      <c r="B3007">
        <v>210785</v>
      </c>
      <c r="C3007" t="s">
        <v>13655</v>
      </c>
      <c r="D3007" s="6">
        <v>44654</v>
      </c>
      <c r="E3007" t="s">
        <v>123</v>
      </c>
      <c r="F3007">
        <v>127</v>
      </c>
      <c r="G3007">
        <v>-5.9</v>
      </c>
      <c r="H3007">
        <v>121.1</v>
      </c>
      <c r="I3007" t="s">
        <v>13789</v>
      </c>
      <c r="J3007" t="s">
        <v>13790</v>
      </c>
      <c r="K3007" t="s">
        <v>13791</v>
      </c>
      <c r="L3007" t="s">
        <v>5663</v>
      </c>
      <c r="M3007" t="s">
        <v>5663</v>
      </c>
      <c r="N3007" t="s">
        <v>5663</v>
      </c>
      <c r="O3007" t="s">
        <v>5663</v>
      </c>
      <c r="P3007" t="s">
        <v>5663</v>
      </c>
      <c r="Q3007">
        <v>75.979427912099993</v>
      </c>
      <c r="R3007">
        <v>12080.73</v>
      </c>
      <c r="T3007" s="13">
        <v>2431.34</v>
      </c>
      <c r="U3007" s="13">
        <v>-448.28</v>
      </c>
      <c r="V3007" s="13">
        <v>73.16</v>
      </c>
      <c r="W3007" s="13">
        <v>8860.1200000000008</v>
      </c>
      <c r="X3007" s="13">
        <v>340.99</v>
      </c>
      <c r="Y3007" s="13">
        <v>12080.73</v>
      </c>
      <c r="Z3007" s="37">
        <f t="shared" si="70"/>
        <v>12080.730000000001</v>
      </c>
      <c r="AA3007" s="7">
        <f t="shared" si="71"/>
        <v>0</v>
      </c>
      <c r="AB3007" s="7"/>
      <c r="AC3007" s="7"/>
      <c r="AD3007" s="7"/>
      <c r="AE3007" s="7"/>
      <c r="AF3007" s="7"/>
      <c r="AG3007" s="7"/>
    </row>
    <row r="3008" spans="1:33" x14ac:dyDescent="0.25">
      <c r="A3008" t="s">
        <v>2164</v>
      </c>
      <c r="B3008">
        <v>210786</v>
      </c>
      <c r="C3008" t="s">
        <v>13656</v>
      </c>
      <c r="D3008" s="6">
        <v>44654</v>
      </c>
      <c r="E3008" t="s">
        <v>123</v>
      </c>
      <c r="F3008">
        <v>79</v>
      </c>
      <c r="G3008">
        <v>-3.8</v>
      </c>
      <c r="H3008">
        <v>75.2</v>
      </c>
      <c r="I3008" t="s">
        <v>13792</v>
      </c>
      <c r="J3008" t="s">
        <v>13793</v>
      </c>
      <c r="K3008" t="s">
        <v>13794</v>
      </c>
      <c r="L3008" t="s">
        <v>5663</v>
      </c>
      <c r="M3008" t="s">
        <v>5663</v>
      </c>
      <c r="N3008" t="s">
        <v>5663</v>
      </c>
      <c r="O3008" t="s">
        <v>5663</v>
      </c>
      <c r="P3008" t="s">
        <v>5663</v>
      </c>
      <c r="Q3008">
        <v>75.979427912099993</v>
      </c>
      <c r="R3008">
        <v>7521.96</v>
      </c>
      <c r="T3008" s="13">
        <v>1519.59</v>
      </c>
      <c r="U3008" s="13">
        <v>-288.72000000000003</v>
      </c>
      <c r="V3008" s="13">
        <v>73.16</v>
      </c>
      <c r="W3008" s="13">
        <v>5501.91</v>
      </c>
      <c r="X3008" s="13">
        <v>211.74</v>
      </c>
      <c r="Y3008" s="13">
        <v>7521.96</v>
      </c>
      <c r="Z3008" s="37">
        <f t="shared" si="70"/>
        <v>7521.96</v>
      </c>
      <c r="AA3008" s="7">
        <f t="shared" si="71"/>
        <v>0</v>
      </c>
      <c r="AB3008" s="7"/>
      <c r="AC3008" s="7"/>
      <c r="AD3008" s="7"/>
      <c r="AE3008" s="7"/>
      <c r="AF3008" s="7"/>
      <c r="AG3008" s="7"/>
    </row>
    <row r="3009" spans="1:33" x14ac:dyDescent="0.25">
      <c r="A3009" t="s">
        <v>2164</v>
      </c>
      <c r="B3009">
        <v>210787</v>
      </c>
      <c r="C3009" t="s">
        <v>13657</v>
      </c>
      <c r="D3009" s="6">
        <v>44654</v>
      </c>
      <c r="E3009" t="s">
        <v>123</v>
      </c>
      <c r="F3009">
        <v>49</v>
      </c>
      <c r="G3009">
        <v>-2.4900000000000002</v>
      </c>
      <c r="H3009">
        <v>46.51</v>
      </c>
      <c r="I3009" t="s">
        <v>13795</v>
      </c>
      <c r="J3009" t="s">
        <v>13796</v>
      </c>
      <c r="K3009" t="s">
        <v>13797</v>
      </c>
      <c r="L3009" t="s">
        <v>5663</v>
      </c>
      <c r="M3009" t="s">
        <v>5663</v>
      </c>
      <c r="N3009" t="s">
        <v>5663</v>
      </c>
      <c r="O3009" t="s">
        <v>5663</v>
      </c>
      <c r="P3009" t="s">
        <v>5663</v>
      </c>
      <c r="Q3009">
        <v>75.979427912099993</v>
      </c>
      <c r="R3009">
        <v>3722.99</v>
      </c>
      <c r="T3009" s="13">
        <v>0</v>
      </c>
      <c r="U3009" s="13">
        <v>-189.19</v>
      </c>
      <c r="V3009" s="13">
        <v>73.16</v>
      </c>
      <c r="W3009" s="13">
        <v>3402.84</v>
      </c>
      <c r="X3009" s="13">
        <v>130.96</v>
      </c>
      <c r="Y3009" s="13">
        <v>3722.99</v>
      </c>
      <c r="Z3009" s="37">
        <f t="shared" si="70"/>
        <v>3722.9900000000002</v>
      </c>
      <c r="AA3009" s="7">
        <f t="shared" si="71"/>
        <v>0</v>
      </c>
      <c r="AB3009" s="7"/>
      <c r="AC3009" s="7"/>
      <c r="AD3009" s="7"/>
      <c r="AE3009" s="7"/>
      <c r="AF3009" s="7"/>
      <c r="AG3009" s="7"/>
    </row>
    <row r="3010" spans="1:33" x14ac:dyDescent="0.25">
      <c r="A3010" t="s">
        <v>2164</v>
      </c>
      <c r="B3010">
        <v>210788</v>
      </c>
      <c r="C3010" t="s">
        <v>13658</v>
      </c>
      <c r="D3010" s="6">
        <v>44654</v>
      </c>
      <c r="E3010" t="s">
        <v>123</v>
      </c>
      <c r="F3010">
        <v>20</v>
      </c>
      <c r="G3010">
        <v>-1.23</v>
      </c>
      <c r="H3010">
        <v>18.77</v>
      </c>
      <c r="I3010" t="s">
        <v>13798</v>
      </c>
      <c r="J3010" t="s">
        <v>13799</v>
      </c>
      <c r="K3010" t="s">
        <v>13800</v>
      </c>
      <c r="L3010" t="s">
        <v>5663</v>
      </c>
      <c r="M3010" t="s">
        <v>5663</v>
      </c>
      <c r="N3010" t="s">
        <v>5663</v>
      </c>
      <c r="O3010" t="s">
        <v>5663</v>
      </c>
      <c r="P3010" t="s">
        <v>5663</v>
      </c>
      <c r="Q3010">
        <v>75.979427912099993</v>
      </c>
      <c r="R3010">
        <v>1519.59</v>
      </c>
      <c r="T3010" s="13">
        <v>0</v>
      </c>
      <c r="U3010" s="13">
        <v>-93.45</v>
      </c>
      <c r="V3010" s="13">
        <v>73.16</v>
      </c>
      <c r="W3010" s="13">
        <v>1373.28</v>
      </c>
      <c r="X3010" s="13">
        <v>52.859999999999992</v>
      </c>
      <c r="Y3010" s="13">
        <v>1519.59</v>
      </c>
      <c r="Z3010" s="37">
        <f t="shared" si="70"/>
        <v>1519.59</v>
      </c>
      <c r="AA3010" s="7">
        <f t="shared" si="71"/>
        <v>0</v>
      </c>
      <c r="AB3010" s="7"/>
      <c r="AC3010" s="7"/>
      <c r="AD3010" s="7"/>
      <c r="AE3010" s="7"/>
      <c r="AF3010" s="7"/>
      <c r="AG3010" s="7"/>
    </row>
    <row r="3011" spans="1:33" x14ac:dyDescent="0.25">
      <c r="A3011" t="s">
        <v>2164</v>
      </c>
      <c r="B3011">
        <v>210789</v>
      </c>
      <c r="C3011" t="s">
        <v>13659</v>
      </c>
      <c r="D3011" s="6">
        <v>44654</v>
      </c>
      <c r="E3011" t="s">
        <v>123</v>
      </c>
      <c r="F3011">
        <v>79</v>
      </c>
      <c r="G3011">
        <v>-3.8</v>
      </c>
      <c r="H3011">
        <v>75.2</v>
      </c>
      <c r="I3011" t="s">
        <v>13801</v>
      </c>
      <c r="J3011" t="s">
        <v>13802</v>
      </c>
      <c r="K3011" t="s">
        <v>13803</v>
      </c>
      <c r="L3011" t="s">
        <v>5663</v>
      </c>
      <c r="M3011" t="s">
        <v>5663</v>
      </c>
      <c r="N3011" t="s">
        <v>5663</v>
      </c>
      <c r="O3011" t="s">
        <v>5663</v>
      </c>
      <c r="P3011" t="s">
        <v>5663</v>
      </c>
      <c r="Q3011">
        <v>75.979427912099993</v>
      </c>
      <c r="R3011">
        <v>7521.96</v>
      </c>
      <c r="T3011" s="13">
        <v>1519.59</v>
      </c>
      <c r="U3011" s="13">
        <v>-288.72000000000003</v>
      </c>
      <c r="V3011" s="13">
        <v>73.16</v>
      </c>
      <c r="W3011" s="13">
        <v>5501.91</v>
      </c>
      <c r="X3011" s="13">
        <v>211.74</v>
      </c>
      <c r="Y3011" s="13">
        <v>7521.96</v>
      </c>
      <c r="Z3011" s="37">
        <f t="shared" si="70"/>
        <v>7521.96</v>
      </c>
      <c r="AA3011" s="7">
        <f t="shared" si="71"/>
        <v>0</v>
      </c>
      <c r="AB3011" s="7"/>
      <c r="AC3011" s="7"/>
      <c r="AD3011" s="7"/>
      <c r="AE3011" s="7"/>
      <c r="AF3011" s="7"/>
      <c r="AG3011" s="7"/>
    </row>
    <row r="3012" spans="1:33" x14ac:dyDescent="0.25">
      <c r="A3012" t="s">
        <v>2164</v>
      </c>
      <c r="B3012">
        <v>210790</v>
      </c>
      <c r="C3012" t="s">
        <v>13660</v>
      </c>
      <c r="D3012" s="6">
        <v>44654</v>
      </c>
      <c r="E3012" t="s">
        <v>123</v>
      </c>
      <c r="F3012">
        <v>79</v>
      </c>
      <c r="G3012">
        <v>-3.8</v>
      </c>
      <c r="H3012">
        <v>75.2</v>
      </c>
      <c r="I3012" t="s">
        <v>13804</v>
      </c>
      <c r="J3012" t="s">
        <v>13805</v>
      </c>
      <c r="K3012" t="s">
        <v>13806</v>
      </c>
      <c r="L3012" t="s">
        <v>5663</v>
      </c>
      <c r="M3012" t="s">
        <v>5663</v>
      </c>
      <c r="N3012" t="s">
        <v>5663</v>
      </c>
      <c r="O3012" t="s">
        <v>5663</v>
      </c>
      <c r="P3012" t="s">
        <v>5663</v>
      </c>
      <c r="Q3012">
        <v>75.979427912099993</v>
      </c>
      <c r="R3012">
        <v>7521.96</v>
      </c>
      <c r="T3012" s="13">
        <v>1519.59</v>
      </c>
      <c r="U3012" s="13">
        <v>-288.72000000000003</v>
      </c>
      <c r="V3012" s="13">
        <v>73.16</v>
      </c>
      <c r="W3012" s="13">
        <v>5501.91</v>
      </c>
      <c r="X3012" s="13">
        <v>211.74</v>
      </c>
      <c r="Y3012" s="13">
        <v>7521.96</v>
      </c>
      <c r="Z3012" s="37">
        <f t="shared" si="70"/>
        <v>7521.96</v>
      </c>
      <c r="AA3012" s="7">
        <f t="shared" si="71"/>
        <v>0</v>
      </c>
      <c r="AB3012" s="7"/>
      <c r="AC3012" s="7"/>
      <c r="AD3012" s="7"/>
      <c r="AE3012" s="7"/>
      <c r="AF3012" s="7"/>
      <c r="AG3012" s="7"/>
    </row>
    <row r="3013" spans="1:33" x14ac:dyDescent="0.25">
      <c r="A3013" t="s">
        <v>2164</v>
      </c>
      <c r="B3013">
        <v>210791</v>
      </c>
      <c r="C3013" t="s">
        <v>13661</v>
      </c>
      <c r="D3013" s="6">
        <v>44654</v>
      </c>
      <c r="E3013" t="s">
        <v>123</v>
      </c>
      <c r="F3013">
        <v>40</v>
      </c>
      <c r="G3013">
        <v>-2.1</v>
      </c>
      <c r="H3013">
        <v>37.9</v>
      </c>
      <c r="I3013" t="s">
        <v>13807</v>
      </c>
      <c r="J3013" t="s">
        <v>13808</v>
      </c>
      <c r="K3013" t="s">
        <v>13809</v>
      </c>
      <c r="L3013" t="s">
        <v>5663</v>
      </c>
      <c r="M3013" t="s">
        <v>5663</v>
      </c>
      <c r="N3013" t="s">
        <v>5663</v>
      </c>
      <c r="O3013" t="s">
        <v>5663</v>
      </c>
      <c r="P3013" t="s">
        <v>5663</v>
      </c>
      <c r="Q3013">
        <v>75.979427912099993</v>
      </c>
      <c r="R3013">
        <v>3039.18</v>
      </c>
      <c r="T3013" s="13">
        <v>0</v>
      </c>
      <c r="U3013" s="13">
        <v>-159.56</v>
      </c>
      <c r="V3013" s="13">
        <v>73.16</v>
      </c>
      <c r="W3013" s="13">
        <v>2772.9</v>
      </c>
      <c r="X3013" s="13">
        <v>106.72</v>
      </c>
      <c r="Y3013" s="13">
        <v>3039.18</v>
      </c>
      <c r="Z3013" s="37">
        <f t="shared" si="70"/>
        <v>3039.18</v>
      </c>
      <c r="AA3013" s="7">
        <f t="shared" si="71"/>
        <v>0</v>
      </c>
      <c r="AB3013" s="7"/>
      <c r="AC3013" s="7"/>
      <c r="AD3013" s="7"/>
      <c r="AE3013" s="7"/>
      <c r="AF3013" s="7"/>
      <c r="AG3013" s="7"/>
    </row>
    <row r="3014" spans="1:33" x14ac:dyDescent="0.25">
      <c r="A3014" t="s">
        <v>2164</v>
      </c>
      <c r="B3014">
        <v>210792</v>
      </c>
      <c r="C3014" t="s">
        <v>13662</v>
      </c>
      <c r="D3014" s="6">
        <v>44654</v>
      </c>
      <c r="E3014" t="s">
        <v>123</v>
      </c>
      <c r="F3014">
        <v>20</v>
      </c>
      <c r="G3014">
        <v>-1.23</v>
      </c>
      <c r="H3014">
        <v>18.77</v>
      </c>
      <c r="I3014" t="s">
        <v>13810</v>
      </c>
      <c r="J3014" t="s">
        <v>13790</v>
      </c>
      <c r="K3014" t="s">
        <v>13791</v>
      </c>
      <c r="L3014" t="s">
        <v>5663</v>
      </c>
      <c r="M3014" t="s">
        <v>5663</v>
      </c>
      <c r="N3014" t="s">
        <v>5663</v>
      </c>
      <c r="O3014" t="s">
        <v>5663</v>
      </c>
      <c r="P3014" t="s">
        <v>5663</v>
      </c>
      <c r="Q3014">
        <v>75.979427912099993</v>
      </c>
      <c r="R3014">
        <v>1519.59</v>
      </c>
      <c r="T3014" s="13">
        <v>0</v>
      </c>
      <c r="U3014" s="13">
        <v>-93.45</v>
      </c>
      <c r="V3014" s="13">
        <v>73.16</v>
      </c>
      <c r="W3014" s="13">
        <v>1373.28</v>
      </c>
      <c r="X3014" s="13">
        <v>52.859999999999992</v>
      </c>
      <c r="Y3014" s="13">
        <v>1519.59</v>
      </c>
      <c r="Z3014" s="37">
        <f t="shared" si="70"/>
        <v>1519.59</v>
      </c>
      <c r="AA3014" s="7">
        <f t="shared" si="71"/>
        <v>0</v>
      </c>
      <c r="AB3014" s="7"/>
      <c r="AC3014" s="7"/>
      <c r="AD3014" s="7"/>
      <c r="AE3014" s="7"/>
      <c r="AF3014" s="7"/>
      <c r="AG3014" s="7"/>
    </row>
    <row r="3015" spans="1:33" x14ac:dyDescent="0.25">
      <c r="A3015" t="s">
        <v>2164</v>
      </c>
      <c r="B3015">
        <v>210794</v>
      </c>
      <c r="C3015" t="s">
        <v>13663</v>
      </c>
      <c r="D3015" s="6">
        <v>44655</v>
      </c>
      <c r="E3015" t="s">
        <v>123</v>
      </c>
      <c r="F3015">
        <v>20</v>
      </c>
      <c r="G3015">
        <v>-1.23</v>
      </c>
      <c r="H3015">
        <v>18.77</v>
      </c>
      <c r="I3015" t="s">
        <v>13811</v>
      </c>
      <c r="J3015" t="s">
        <v>13812</v>
      </c>
      <c r="K3015" t="s">
        <v>13813</v>
      </c>
      <c r="L3015" t="s">
        <v>5663</v>
      </c>
      <c r="M3015" t="s">
        <v>5663</v>
      </c>
      <c r="N3015" t="s">
        <v>5663</v>
      </c>
      <c r="O3015" t="s">
        <v>5663</v>
      </c>
      <c r="P3015" t="s">
        <v>5663</v>
      </c>
      <c r="Q3015">
        <v>75.447761805100001</v>
      </c>
      <c r="R3015">
        <v>1508.96</v>
      </c>
      <c r="T3015" s="13">
        <v>0</v>
      </c>
      <c r="U3015" s="13">
        <v>-92.8</v>
      </c>
      <c r="V3015" s="13">
        <v>72.67</v>
      </c>
      <c r="W3015" s="13">
        <v>1364.06</v>
      </c>
      <c r="X3015" s="13">
        <v>52.1</v>
      </c>
      <c r="Y3015" s="13">
        <v>1508.96</v>
      </c>
      <c r="Z3015" s="37">
        <f t="shared" si="70"/>
        <v>1508.9599999999998</v>
      </c>
      <c r="AA3015" s="7">
        <f t="shared" si="71"/>
        <v>0</v>
      </c>
      <c r="AB3015" s="7"/>
      <c r="AC3015" s="7"/>
      <c r="AD3015" s="7"/>
      <c r="AE3015" s="7"/>
      <c r="AF3015" s="7"/>
      <c r="AG3015" s="7"/>
    </row>
    <row r="3016" spans="1:33" x14ac:dyDescent="0.25">
      <c r="A3016" t="s">
        <v>2164</v>
      </c>
      <c r="B3016">
        <v>210795</v>
      </c>
      <c r="C3016" t="s">
        <v>13664</v>
      </c>
      <c r="D3016" s="6">
        <v>44655</v>
      </c>
      <c r="E3016" t="s">
        <v>123</v>
      </c>
      <c r="F3016">
        <v>40</v>
      </c>
      <c r="G3016">
        <v>-2.1</v>
      </c>
      <c r="H3016">
        <v>37.9</v>
      </c>
      <c r="I3016" t="s">
        <v>13814</v>
      </c>
      <c r="J3016" t="s">
        <v>13815</v>
      </c>
      <c r="K3016" t="s">
        <v>13816</v>
      </c>
      <c r="L3016" t="s">
        <v>5663</v>
      </c>
      <c r="M3016" t="s">
        <v>5663</v>
      </c>
      <c r="N3016" t="s">
        <v>5663</v>
      </c>
      <c r="O3016" t="s">
        <v>5663</v>
      </c>
      <c r="P3016" t="s">
        <v>5663</v>
      </c>
      <c r="Q3016">
        <v>75.447761805100001</v>
      </c>
      <c r="R3016">
        <v>3017.91</v>
      </c>
      <c r="T3016" s="13">
        <v>0</v>
      </c>
      <c r="U3016" s="13">
        <v>-158.44</v>
      </c>
      <c r="V3016" s="13">
        <v>72.67</v>
      </c>
      <c r="W3016" s="13">
        <v>2754.29</v>
      </c>
      <c r="X3016" s="13">
        <v>105.18</v>
      </c>
      <c r="Y3016" s="13">
        <v>3017.91</v>
      </c>
      <c r="Z3016" s="37">
        <f t="shared" si="70"/>
        <v>3017.91</v>
      </c>
      <c r="AA3016" s="7">
        <f t="shared" si="71"/>
        <v>0</v>
      </c>
      <c r="AB3016" s="7"/>
      <c r="AC3016" s="7"/>
      <c r="AD3016" s="7"/>
      <c r="AE3016" s="7"/>
      <c r="AF3016" s="7"/>
      <c r="AG3016" s="7"/>
    </row>
    <row r="3017" spans="1:33" x14ac:dyDescent="0.25">
      <c r="A3017" t="s">
        <v>2164</v>
      </c>
      <c r="B3017" t="s">
        <v>13773</v>
      </c>
      <c r="C3017" t="s">
        <v>13665</v>
      </c>
      <c r="D3017" s="6">
        <v>44655</v>
      </c>
      <c r="E3017" t="s">
        <v>123</v>
      </c>
      <c r="F3017">
        <v>2625</v>
      </c>
      <c r="G3017">
        <v>-114.97</v>
      </c>
      <c r="H3017">
        <v>2510.0300000000002</v>
      </c>
      <c r="I3017" t="s">
        <v>13817</v>
      </c>
      <c r="J3017" t="s">
        <v>281</v>
      </c>
      <c r="K3017" t="s">
        <v>282</v>
      </c>
      <c r="L3017" t="s">
        <v>5663</v>
      </c>
      <c r="M3017" t="s">
        <v>5663</v>
      </c>
      <c r="N3017" t="s">
        <v>5663</v>
      </c>
      <c r="O3017" t="s">
        <v>5663</v>
      </c>
      <c r="P3017" t="s">
        <v>5663</v>
      </c>
      <c r="Q3017">
        <v>75.447761805100001</v>
      </c>
      <c r="R3017">
        <v>198050.37</v>
      </c>
      <c r="T3017" s="13">
        <v>0</v>
      </c>
      <c r="U3017" s="13">
        <v>-8674.23</v>
      </c>
      <c r="V3017" s="13">
        <v>72.67</v>
      </c>
      <c r="W3017" s="13">
        <v>182410.36</v>
      </c>
      <c r="X3017" s="13">
        <v>6965.78</v>
      </c>
      <c r="Y3017" s="13">
        <v>198050.37</v>
      </c>
      <c r="Z3017" s="37">
        <f t="shared" si="70"/>
        <v>198050.37</v>
      </c>
      <c r="AA3017" s="7">
        <f t="shared" si="71"/>
        <v>0</v>
      </c>
      <c r="AB3017" s="7"/>
      <c r="AC3017" s="7"/>
      <c r="AD3017" s="7"/>
      <c r="AE3017" s="7"/>
      <c r="AF3017" s="7"/>
      <c r="AG3017" s="7"/>
    </row>
    <row r="3018" spans="1:33" x14ac:dyDescent="0.25">
      <c r="A3018" t="s">
        <v>2164</v>
      </c>
      <c r="B3018">
        <v>210796</v>
      </c>
      <c r="C3018" t="s">
        <v>13666</v>
      </c>
      <c r="D3018" s="6">
        <v>44655</v>
      </c>
      <c r="E3018" t="s">
        <v>123</v>
      </c>
      <c r="F3018">
        <v>99</v>
      </c>
      <c r="G3018">
        <v>-4.67</v>
      </c>
      <c r="H3018">
        <v>94.33</v>
      </c>
      <c r="I3018" t="s">
        <v>13818</v>
      </c>
      <c r="J3018" t="s">
        <v>13819</v>
      </c>
      <c r="K3018" t="s">
        <v>13820</v>
      </c>
      <c r="L3018" t="s">
        <v>5663</v>
      </c>
      <c r="M3018" t="s">
        <v>5663</v>
      </c>
      <c r="N3018" t="s">
        <v>5663</v>
      </c>
      <c r="O3018" t="s">
        <v>5663</v>
      </c>
      <c r="P3018" t="s">
        <v>5663</v>
      </c>
      <c r="Q3018">
        <v>75.447761805100001</v>
      </c>
      <c r="R3018">
        <v>7469.33</v>
      </c>
      <c r="T3018" s="13">
        <v>0</v>
      </c>
      <c r="U3018" s="13">
        <v>-352.34</v>
      </c>
      <c r="V3018" s="13">
        <v>72.67</v>
      </c>
      <c r="W3018" s="13">
        <v>6855.2</v>
      </c>
      <c r="X3018" s="13">
        <v>261.79000000000019</v>
      </c>
      <c r="Y3018" s="13">
        <v>7469.33</v>
      </c>
      <c r="Z3018" s="37">
        <f t="shared" si="70"/>
        <v>7469.33</v>
      </c>
      <c r="AA3018" s="7">
        <f t="shared" si="71"/>
        <v>0</v>
      </c>
      <c r="AB3018" s="7"/>
      <c r="AC3018" s="7"/>
      <c r="AD3018" s="7"/>
      <c r="AE3018" s="7"/>
      <c r="AF3018" s="7"/>
      <c r="AG3018" s="7"/>
    </row>
    <row r="3019" spans="1:33" x14ac:dyDescent="0.25">
      <c r="A3019" t="s">
        <v>2164</v>
      </c>
      <c r="B3019">
        <v>210798</v>
      </c>
      <c r="C3019" t="s">
        <v>13667</v>
      </c>
      <c r="D3019" s="6">
        <v>44655</v>
      </c>
      <c r="E3019" t="s">
        <v>123</v>
      </c>
      <c r="F3019">
        <v>20</v>
      </c>
      <c r="G3019">
        <v>-1.23</v>
      </c>
      <c r="H3019">
        <v>18.77</v>
      </c>
      <c r="I3019" t="s">
        <v>13821</v>
      </c>
      <c r="J3019" t="s">
        <v>13808</v>
      </c>
      <c r="K3019" t="s">
        <v>13809</v>
      </c>
      <c r="L3019" t="s">
        <v>5663</v>
      </c>
      <c r="M3019" t="s">
        <v>5663</v>
      </c>
      <c r="N3019" t="s">
        <v>5663</v>
      </c>
      <c r="O3019" t="s">
        <v>5663</v>
      </c>
      <c r="P3019" t="s">
        <v>5663</v>
      </c>
      <c r="Q3019">
        <v>75.447761805100001</v>
      </c>
      <c r="R3019">
        <v>1508.96</v>
      </c>
      <c r="T3019" s="13">
        <v>0</v>
      </c>
      <c r="U3019" s="13">
        <v>-92.8</v>
      </c>
      <c r="V3019" s="13">
        <v>72.67</v>
      </c>
      <c r="W3019" s="13">
        <v>1364.06</v>
      </c>
      <c r="X3019" s="13">
        <v>52.1</v>
      </c>
      <c r="Y3019" s="13">
        <v>1508.96</v>
      </c>
      <c r="Z3019" s="37">
        <f t="shared" si="70"/>
        <v>1508.9599999999998</v>
      </c>
      <c r="AA3019" s="7">
        <f t="shared" si="71"/>
        <v>0</v>
      </c>
      <c r="AB3019" s="7"/>
      <c r="AC3019" s="7"/>
      <c r="AD3019" s="7"/>
      <c r="AE3019" s="7"/>
      <c r="AF3019" s="7"/>
      <c r="AG3019" s="7"/>
    </row>
    <row r="3020" spans="1:33" x14ac:dyDescent="0.25">
      <c r="A3020" t="s">
        <v>2164</v>
      </c>
      <c r="B3020">
        <v>210799</v>
      </c>
      <c r="C3020" t="s">
        <v>13668</v>
      </c>
      <c r="D3020" s="6">
        <v>44655</v>
      </c>
      <c r="E3020" t="s">
        <v>123</v>
      </c>
      <c r="F3020">
        <v>20</v>
      </c>
      <c r="G3020">
        <v>-1.23</v>
      </c>
      <c r="H3020">
        <v>18.77</v>
      </c>
      <c r="I3020" t="s">
        <v>13822</v>
      </c>
      <c r="J3020" t="s">
        <v>13790</v>
      </c>
      <c r="K3020" t="s">
        <v>13791</v>
      </c>
      <c r="L3020" t="s">
        <v>5663</v>
      </c>
      <c r="M3020" t="s">
        <v>5663</v>
      </c>
      <c r="N3020" t="s">
        <v>5663</v>
      </c>
      <c r="O3020" t="s">
        <v>5663</v>
      </c>
      <c r="P3020" t="s">
        <v>5663</v>
      </c>
      <c r="Q3020">
        <v>75.447761805100001</v>
      </c>
      <c r="R3020">
        <v>1508.96</v>
      </c>
      <c r="T3020" s="13">
        <v>0</v>
      </c>
      <c r="U3020" s="13">
        <v>-92.8</v>
      </c>
      <c r="V3020" s="13">
        <v>72.67</v>
      </c>
      <c r="W3020" s="13">
        <v>1364.06</v>
      </c>
      <c r="X3020" s="13">
        <v>52.1</v>
      </c>
      <c r="Y3020" s="13">
        <v>1508.96</v>
      </c>
      <c r="Z3020" s="37">
        <f t="shared" si="70"/>
        <v>1508.9599999999998</v>
      </c>
      <c r="AA3020" s="7">
        <f t="shared" si="71"/>
        <v>0</v>
      </c>
      <c r="AB3020" s="7"/>
      <c r="AC3020" s="7"/>
      <c r="AD3020" s="7"/>
      <c r="AE3020" s="7"/>
      <c r="AF3020" s="7"/>
      <c r="AG3020" s="7"/>
    </row>
    <row r="3021" spans="1:33" x14ac:dyDescent="0.25">
      <c r="A3021" t="s">
        <v>2164</v>
      </c>
      <c r="B3021">
        <v>210800</v>
      </c>
      <c r="C3021" t="s">
        <v>13669</v>
      </c>
      <c r="D3021" s="6">
        <v>44655</v>
      </c>
      <c r="E3021" t="s">
        <v>123</v>
      </c>
      <c r="F3021">
        <v>20</v>
      </c>
      <c r="G3021">
        <v>-1.23</v>
      </c>
      <c r="H3021">
        <v>18.77</v>
      </c>
      <c r="I3021" t="s">
        <v>13823</v>
      </c>
      <c r="J3021" t="s">
        <v>13824</v>
      </c>
      <c r="K3021" t="s">
        <v>13825</v>
      </c>
      <c r="L3021" t="s">
        <v>5663</v>
      </c>
      <c r="M3021" t="s">
        <v>5663</v>
      </c>
      <c r="N3021" t="s">
        <v>5663</v>
      </c>
      <c r="O3021" t="s">
        <v>5663</v>
      </c>
      <c r="P3021" t="s">
        <v>5663</v>
      </c>
      <c r="Q3021">
        <v>75.447761805100001</v>
      </c>
      <c r="R3021">
        <v>1508.96</v>
      </c>
      <c r="T3021" s="13">
        <v>0</v>
      </c>
      <c r="U3021" s="13">
        <v>-92.8</v>
      </c>
      <c r="V3021" s="13">
        <v>72.67</v>
      </c>
      <c r="W3021" s="13">
        <v>1364.06</v>
      </c>
      <c r="X3021" s="13">
        <v>52.1</v>
      </c>
      <c r="Y3021" s="13">
        <v>1508.96</v>
      </c>
      <c r="Z3021" s="37">
        <f t="shared" si="70"/>
        <v>1508.9599999999998</v>
      </c>
      <c r="AA3021" s="7">
        <f t="shared" si="71"/>
        <v>0</v>
      </c>
      <c r="AB3021" s="7"/>
      <c r="AC3021" s="7"/>
      <c r="AD3021" s="7"/>
      <c r="AE3021" s="7"/>
      <c r="AF3021" s="7"/>
      <c r="AG3021" s="7"/>
    </row>
    <row r="3022" spans="1:33" x14ac:dyDescent="0.25">
      <c r="A3022" t="s">
        <v>2164</v>
      </c>
      <c r="B3022">
        <v>210801</v>
      </c>
      <c r="C3022" t="s">
        <v>13670</v>
      </c>
      <c r="D3022" s="6">
        <v>44656</v>
      </c>
      <c r="E3022" t="s">
        <v>123</v>
      </c>
      <c r="F3022">
        <v>40</v>
      </c>
      <c r="G3022">
        <v>-2.1</v>
      </c>
      <c r="H3022">
        <v>37.9</v>
      </c>
      <c r="I3022" t="s">
        <v>13826</v>
      </c>
      <c r="J3022" t="s">
        <v>13827</v>
      </c>
      <c r="K3022" t="s">
        <v>13828</v>
      </c>
      <c r="L3022" t="s">
        <v>5663</v>
      </c>
      <c r="M3022" t="s">
        <v>5663</v>
      </c>
      <c r="N3022" t="s">
        <v>5663</v>
      </c>
      <c r="O3022" t="s">
        <v>5663</v>
      </c>
      <c r="P3022" t="s">
        <v>5663</v>
      </c>
      <c r="Q3022">
        <v>75.352593776299997</v>
      </c>
      <c r="R3022">
        <v>3014.1</v>
      </c>
      <c r="T3022" s="13">
        <v>0</v>
      </c>
      <c r="U3022" s="13">
        <v>-158.24</v>
      </c>
      <c r="V3022" s="13">
        <v>72.58</v>
      </c>
      <c r="W3022" s="13">
        <v>2750.77</v>
      </c>
      <c r="X3022" s="13">
        <v>105.09</v>
      </c>
      <c r="Y3022" s="13">
        <v>3014.1</v>
      </c>
      <c r="Z3022" s="37">
        <f t="shared" si="70"/>
        <v>3014.1000000000004</v>
      </c>
      <c r="AA3022" s="7">
        <f t="shared" si="71"/>
        <v>0</v>
      </c>
      <c r="AB3022" s="7"/>
      <c r="AC3022" s="7"/>
      <c r="AD3022" s="7"/>
      <c r="AE3022" s="7"/>
      <c r="AF3022" s="7"/>
      <c r="AG3022" s="7"/>
    </row>
    <row r="3023" spans="1:33" x14ac:dyDescent="0.25">
      <c r="A3023" t="s">
        <v>2164</v>
      </c>
      <c r="B3023">
        <v>210802</v>
      </c>
      <c r="C3023" t="s">
        <v>13671</v>
      </c>
      <c r="D3023" s="6">
        <v>44656</v>
      </c>
      <c r="E3023" t="s">
        <v>123</v>
      </c>
      <c r="F3023">
        <v>40</v>
      </c>
      <c r="G3023">
        <v>-2.1</v>
      </c>
      <c r="H3023">
        <v>37.9</v>
      </c>
      <c r="I3023" t="s">
        <v>13829</v>
      </c>
      <c r="J3023" t="s">
        <v>13830</v>
      </c>
      <c r="K3023" t="s">
        <v>13831</v>
      </c>
      <c r="L3023" t="s">
        <v>5663</v>
      </c>
      <c r="M3023" t="s">
        <v>5663</v>
      </c>
      <c r="N3023" t="s">
        <v>5663</v>
      </c>
      <c r="O3023" t="s">
        <v>5663</v>
      </c>
      <c r="P3023" t="s">
        <v>5663</v>
      </c>
      <c r="Q3023">
        <v>75.352593776299997</v>
      </c>
      <c r="R3023">
        <v>3014.1</v>
      </c>
      <c r="T3023" s="13">
        <v>0</v>
      </c>
      <c r="U3023" s="13">
        <v>-158.24</v>
      </c>
      <c r="V3023" s="13">
        <v>72.58</v>
      </c>
      <c r="W3023" s="13">
        <v>2750.77</v>
      </c>
      <c r="X3023" s="13">
        <v>105.09</v>
      </c>
      <c r="Y3023" s="13">
        <v>3014.1</v>
      </c>
      <c r="Z3023" s="37">
        <f t="shared" si="70"/>
        <v>3014.1000000000004</v>
      </c>
      <c r="AA3023" s="7">
        <f t="shared" si="71"/>
        <v>0</v>
      </c>
      <c r="AB3023" s="7"/>
      <c r="AC3023" s="7"/>
      <c r="AD3023" s="7"/>
      <c r="AE3023" s="7"/>
      <c r="AF3023" s="7"/>
      <c r="AG3023" s="7"/>
    </row>
    <row r="3024" spans="1:33" x14ac:dyDescent="0.25">
      <c r="A3024" t="s">
        <v>2164</v>
      </c>
      <c r="B3024">
        <v>210804</v>
      </c>
      <c r="C3024" t="s">
        <v>13672</v>
      </c>
      <c r="D3024" s="6">
        <v>44657</v>
      </c>
      <c r="E3024" t="s">
        <v>123</v>
      </c>
      <c r="F3024">
        <v>71</v>
      </c>
      <c r="G3024">
        <v>-3.46</v>
      </c>
      <c r="H3024">
        <v>67.540000000000006</v>
      </c>
      <c r="I3024" t="s">
        <v>13832</v>
      </c>
      <c r="J3024" t="s">
        <v>13833</v>
      </c>
      <c r="K3024" t="s">
        <v>13834</v>
      </c>
      <c r="L3024" t="s">
        <v>5663</v>
      </c>
      <c r="M3024" t="s">
        <v>5663</v>
      </c>
      <c r="N3024" t="s">
        <v>5663</v>
      </c>
      <c r="O3024" t="s">
        <v>5663</v>
      </c>
      <c r="P3024" t="s">
        <v>5663</v>
      </c>
      <c r="Q3024">
        <v>75.930831280500001</v>
      </c>
      <c r="R3024">
        <v>6757.84</v>
      </c>
      <c r="T3024" s="13">
        <v>1366.75</v>
      </c>
      <c r="U3024" s="13">
        <v>-262.72000000000003</v>
      </c>
      <c r="V3024" s="13">
        <v>72.739999999999995</v>
      </c>
      <c r="W3024" s="13">
        <v>4913.04</v>
      </c>
      <c r="X3024" s="13">
        <v>215.33</v>
      </c>
      <c r="Y3024" s="13">
        <v>6757.84</v>
      </c>
      <c r="Z3024" s="37">
        <f t="shared" si="70"/>
        <v>6757.84</v>
      </c>
      <c r="AA3024" s="7">
        <f t="shared" si="71"/>
        <v>0</v>
      </c>
      <c r="AB3024" s="7"/>
      <c r="AC3024" s="7"/>
      <c r="AD3024" s="7"/>
      <c r="AE3024" s="7"/>
      <c r="AF3024" s="7"/>
      <c r="AG3024" s="7"/>
    </row>
    <row r="3025" spans="1:33" x14ac:dyDescent="0.25">
      <c r="A3025" t="s">
        <v>2164</v>
      </c>
      <c r="B3025">
        <v>210805</v>
      </c>
      <c r="C3025" t="s">
        <v>13673</v>
      </c>
      <c r="D3025" s="6">
        <v>44657</v>
      </c>
      <c r="E3025" t="s">
        <v>123</v>
      </c>
      <c r="F3025">
        <v>79</v>
      </c>
      <c r="G3025">
        <v>-3.8</v>
      </c>
      <c r="H3025">
        <v>75.2</v>
      </c>
      <c r="I3025" t="s">
        <v>13835</v>
      </c>
      <c r="J3025" t="s">
        <v>13836</v>
      </c>
      <c r="K3025" t="s">
        <v>13837</v>
      </c>
      <c r="L3025" t="s">
        <v>5663</v>
      </c>
      <c r="M3025" t="s">
        <v>5663</v>
      </c>
      <c r="N3025" t="s">
        <v>5663</v>
      </c>
      <c r="O3025" t="s">
        <v>5663</v>
      </c>
      <c r="P3025" t="s">
        <v>5663</v>
      </c>
      <c r="Q3025">
        <v>75.930831280500001</v>
      </c>
      <c r="R3025">
        <v>7517.15</v>
      </c>
      <c r="T3025" s="13">
        <v>1518.62</v>
      </c>
      <c r="U3025" s="13">
        <v>-288.54000000000002</v>
      </c>
      <c r="V3025" s="13">
        <v>72.739999999999995</v>
      </c>
      <c r="W3025" s="13">
        <v>5470.24</v>
      </c>
      <c r="X3025" s="13">
        <v>239.75</v>
      </c>
      <c r="Y3025" s="13">
        <v>7517.15</v>
      </c>
      <c r="Z3025" s="37">
        <f t="shared" si="70"/>
        <v>7517.15</v>
      </c>
      <c r="AA3025" s="7">
        <f t="shared" si="71"/>
        <v>0</v>
      </c>
      <c r="AB3025" s="7"/>
      <c r="AC3025" s="7"/>
      <c r="AD3025" s="7"/>
      <c r="AE3025" s="7"/>
      <c r="AF3025" s="7"/>
      <c r="AG3025" s="7"/>
    </row>
    <row r="3026" spans="1:33" x14ac:dyDescent="0.25">
      <c r="A3026" t="s">
        <v>2164</v>
      </c>
      <c r="B3026">
        <v>210806</v>
      </c>
      <c r="C3026" t="s">
        <v>13674</v>
      </c>
      <c r="D3026" s="6">
        <v>44657</v>
      </c>
      <c r="E3026" t="s">
        <v>123</v>
      </c>
      <c r="F3026">
        <v>20</v>
      </c>
      <c r="G3026">
        <v>-1.23</v>
      </c>
      <c r="H3026">
        <v>18.77</v>
      </c>
      <c r="I3026" t="s">
        <v>13838</v>
      </c>
      <c r="J3026" t="s">
        <v>13836</v>
      </c>
      <c r="K3026" t="s">
        <v>13837</v>
      </c>
      <c r="L3026" t="s">
        <v>5663</v>
      </c>
      <c r="M3026" t="s">
        <v>5663</v>
      </c>
      <c r="N3026" t="s">
        <v>5663</v>
      </c>
      <c r="O3026" t="s">
        <v>5663</v>
      </c>
      <c r="P3026" t="s">
        <v>5663</v>
      </c>
      <c r="Q3026">
        <v>75.930831280500001</v>
      </c>
      <c r="R3026">
        <v>1518.62</v>
      </c>
      <c r="T3026" s="13">
        <v>0</v>
      </c>
      <c r="U3026" s="13">
        <v>-93.39</v>
      </c>
      <c r="V3026" s="13">
        <v>72.739999999999995</v>
      </c>
      <c r="W3026" s="13">
        <v>1365.38</v>
      </c>
      <c r="X3026" s="13">
        <v>59.85</v>
      </c>
      <c r="Y3026" s="13">
        <v>1518.62</v>
      </c>
      <c r="Z3026" s="37">
        <f t="shared" si="70"/>
        <v>1518.6200000000001</v>
      </c>
      <c r="AA3026" s="7">
        <f t="shared" si="71"/>
        <v>0</v>
      </c>
      <c r="AB3026" s="7"/>
      <c r="AC3026" s="7"/>
      <c r="AD3026" s="7"/>
      <c r="AE3026" s="7"/>
      <c r="AF3026" s="7"/>
      <c r="AG3026" s="7"/>
    </row>
    <row r="3027" spans="1:33" x14ac:dyDescent="0.25">
      <c r="A3027" t="s">
        <v>2164</v>
      </c>
      <c r="B3027">
        <v>210807</v>
      </c>
      <c r="C3027" t="s">
        <v>13675</v>
      </c>
      <c r="D3027" s="6">
        <v>44657</v>
      </c>
      <c r="E3027" t="s">
        <v>123</v>
      </c>
      <c r="F3027">
        <v>20</v>
      </c>
      <c r="G3027">
        <v>-1.23</v>
      </c>
      <c r="H3027">
        <v>18.77</v>
      </c>
      <c r="I3027" t="s">
        <v>13839</v>
      </c>
      <c r="J3027" t="s">
        <v>13840</v>
      </c>
      <c r="K3027" t="s">
        <v>13841</v>
      </c>
      <c r="L3027" t="s">
        <v>5663</v>
      </c>
      <c r="M3027" t="s">
        <v>5663</v>
      </c>
      <c r="N3027" t="s">
        <v>5663</v>
      </c>
      <c r="O3027" t="s">
        <v>5663</v>
      </c>
      <c r="P3027" t="s">
        <v>5663</v>
      </c>
      <c r="Q3027">
        <v>75.930831280500001</v>
      </c>
      <c r="R3027">
        <v>1518.62</v>
      </c>
      <c r="T3027" s="13">
        <v>0</v>
      </c>
      <c r="U3027" s="13">
        <v>-93.39</v>
      </c>
      <c r="V3027" s="13">
        <v>72.739999999999995</v>
      </c>
      <c r="W3027" s="13">
        <v>1365.38</v>
      </c>
      <c r="X3027" s="13">
        <v>59.85</v>
      </c>
      <c r="Y3027" s="13">
        <v>1518.62</v>
      </c>
      <c r="Z3027" s="37">
        <f t="shared" si="70"/>
        <v>1518.6200000000001</v>
      </c>
      <c r="AA3027" s="7">
        <f t="shared" si="71"/>
        <v>0</v>
      </c>
      <c r="AB3027" s="7"/>
      <c r="AC3027" s="7"/>
      <c r="AD3027" s="7"/>
      <c r="AE3027" s="7"/>
      <c r="AF3027" s="7"/>
      <c r="AG3027" s="7"/>
    </row>
    <row r="3028" spans="1:33" x14ac:dyDescent="0.25">
      <c r="A3028" t="s">
        <v>2164</v>
      </c>
      <c r="B3028">
        <v>210808</v>
      </c>
      <c r="C3028" t="s">
        <v>13676</v>
      </c>
      <c r="D3028" s="6">
        <v>44657</v>
      </c>
      <c r="E3028" t="s">
        <v>123</v>
      </c>
      <c r="F3028">
        <v>49</v>
      </c>
      <c r="G3028">
        <v>-2.4900000000000002</v>
      </c>
      <c r="H3028">
        <v>46.51</v>
      </c>
      <c r="I3028" t="s">
        <v>13842</v>
      </c>
      <c r="J3028" t="s">
        <v>13843</v>
      </c>
      <c r="K3028" t="s">
        <v>13844</v>
      </c>
      <c r="L3028" t="s">
        <v>5663</v>
      </c>
      <c r="M3028" t="s">
        <v>5663</v>
      </c>
      <c r="N3028" t="s">
        <v>5663</v>
      </c>
      <c r="O3028" t="s">
        <v>5663</v>
      </c>
      <c r="P3028" t="s">
        <v>5663</v>
      </c>
      <c r="Q3028">
        <v>75.930831280500001</v>
      </c>
      <c r="R3028">
        <v>3720.61</v>
      </c>
      <c r="T3028" s="13">
        <v>0</v>
      </c>
      <c r="U3028" s="13">
        <v>-189.07</v>
      </c>
      <c r="V3028" s="13">
        <v>72.739999999999995</v>
      </c>
      <c r="W3028" s="13">
        <v>3383.26</v>
      </c>
      <c r="X3028" s="13">
        <v>148.28</v>
      </c>
      <c r="Y3028" s="13">
        <v>3720.61</v>
      </c>
      <c r="Z3028" s="37">
        <f t="shared" si="70"/>
        <v>3720.6100000000006</v>
      </c>
      <c r="AA3028" s="7">
        <f t="shared" si="71"/>
        <v>0</v>
      </c>
      <c r="AB3028" s="7"/>
      <c r="AC3028" s="7"/>
      <c r="AD3028" s="7"/>
      <c r="AE3028" s="7"/>
      <c r="AF3028" s="7"/>
      <c r="AG3028" s="7"/>
    </row>
    <row r="3029" spans="1:33" x14ac:dyDescent="0.25">
      <c r="A3029" t="s">
        <v>2164</v>
      </c>
      <c r="B3029">
        <v>210809</v>
      </c>
      <c r="C3029" t="s">
        <v>13677</v>
      </c>
      <c r="D3029" s="6">
        <v>44657</v>
      </c>
      <c r="E3029" t="s">
        <v>123</v>
      </c>
      <c r="F3029">
        <v>89</v>
      </c>
      <c r="G3029">
        <v>-4.24</v>
      </c>
      <c r="H3029">
        <v>84.76</v>
      </c>
      <c r="I3029" t="s">
        <v>13845</v>
      </c>
      <c r="J3029" t="s">
        <v>13846</v>
      </c>
      <c r="K3029" t="s">
        <v>13847</v>
      </c>
      <c r="L3029" t="s">
        <v>5663</v>
      </c>
      <c r="M3029" t="s">
        <v>5663</v>
      </c>
      <c r="N3029" t="s">
        <v>5663</v>
      </c>
      <c r="O3029" t="s">
        <v>5663</v>
      </c>
      <c r="P3029" t="s">
        <v>5663</v>
      </c>
      <c r="Q3029">
        <v>75.930831280500001</v>
      </c>
      <c r="R3029">
        <v>6757.84</v>
      </c>
      <c r="T3029" s="13">
        <v>0</v>
      </c>
      <c r="U3029" s="13">
        <v>-321.95</v>
      </c>
      <c r="V3029" s="13">
        <v>72.739999999999995</v>
      </c>
      <c r="W3029" s="13">
        <v>6165.66</v>
      </c>
      <c r="X3029" s="13">
        <v>270.23</v>
      </c>
      <c r="Y3029" s="13">
        <v>6757.84</v>
      </c>
      <c r="Z3029" s="37">
        <f t="shared" si="70"/>
        <v>6757.8399999999992</v>
      </c>
      <c r="AA3029" s="7">
        <f t="shared" si="71"/>
        <v>0</v>
      </c>
      <c r="AB3029" s="7"/>
      <c r="AC3029" s="7"/>
      <c r="AD3029" s="7"/>
      <c r="AE3029" s="7"/>
      <c r="AF3029" s="7"/>
      <c r="AG3029" s="7"/>
    </row>
    <row r="3030" spans="1:33" x14ac:dyDescent="0.25">
      <c r="A3030" t="s">
        <v>2164</v>
      </c>
      <c r="B3030">
        <v>210810</v>
      </c>
      <c r="C3030" t="s">
        <v>13678</v>
      </c>
      <c r="D3030" s="6">
        <v>44657</v>
      </c>
      <c r="E3030" t="s">
        <v>123</v>
      </c>
      <c r="F3030">
        <v>20</v>
      </c>
      <c r="G3030">
        <v>-1.23</v>
      </c>
      <c r="H3030">
        <v>18.77</v>
      </c>
      <c r="I3030" t="s">
        <v>13848</v>
      </c>
      <c r="J3030" t="s">
        <v>13849</v>
      </c>
      <c r="K3030" t="s">
        <v>13850</v>
      </c>
      <c r="L3030" t="s">
        <v>5663</v>
      </c>
      <c r="M3030" t="s">
        <v>5663</v>
      </c>
      <c r="N3030" t="s">
        <v>5663</v>
      </c>
      <c r="O3030" t="s">
        <v>5663</v>
      </c>
      <c r="P3030" t="s">
        <v>5663</v>
      </c>
      <c r="Q3030">
        <v>75.930831280500001</v>
      </c>
      <c r="R3030">
        <v>1518.62</v>
      </c>
      <c r="T3030" s="13">
        <v>0</v>
      </c>
      <c r="U3030" s="13">
        <v>-93.39</v>
      </c>
      <c r="V3030" s="13">
        <v>72.739999999999995</v>
      </c>
      <c r="W3030" s="13">
        <v>1365.38</v>
      </c>
      <c r="X3030" s="13">
        <v>59.85</v>
      </c>
      <c r="Y3030" s="13">
        <v>1518.62</v>
      </c>
      <c r="Z3030" s="37">
        <f t="shared" si="70"/>
        <v>1518.6200000000001</v>
      </c>
      <c r="AA3030" s="7">
        <f t="shared" si="71"/>
        <v>0</v>
      </c>
      <c r="AB3030" s="7"/>
      <c r="AC3030" s="7"/>
      <c r="AD3030" s="7"/>
      <c r="AE3030" s="7"/>
      <c r="AF3030" s="7"/>
      <c r="AG3030" s="7"/>
    </row>
    <row r="3031" spans="1:33" x14ac:dyDescent="0.25">
      <c r="A3031" t="s">
        <v>2164</v>
      </c>
      <c r="B3031">
        <v>210812</v>
      </c>
      <c r="C3031" t="s">
        <v>13679</v>
      </c>
      <c r="D3031" s="6">
        <v>44657</v>
      </c>
      <c r="E3031" t="s">
        <v>123</v>
      </c>
      <c r="F3031">
        <v>111</v>
      </c>
      <c r="G3031">
        <v>-5.2</v>
      </c>
      <c r="H3031">
        <v>105.8</v>
      </c>
      <c r="I3031" t="s">
        <v>13851</v>
      </c>
      <c r="J3031" t="s">
        <v>13852</v>
      </c>
      <c r="K3031" t="s">
        <v>13853</v>
      </c>
      <c r="L3031" t="s">
        <v>5663</v>
      </c>
      <c r="M3031" t="s">
        <v>5663</v>
      </c>
      <c r="N3031" t="s">
        <v>5663</v>
      </c>
      <c r="O3031" t="s">
        <v>5663</v>
      </c>
      <c r="P3031" t="s">
        <v>5663</v>
      </c>
      <c r="Q3031">
        <v>75.930831280500001</v>
      </c>
      <c r="R3031">
        <v>10554.39</v>
      </c>
      <c r="T3031" s="13">
        <v>2126.06</v>
      </c>
      <c r="U3031" s="13">
        <v>-394.84</v>
      </c>
      <c r="V3031" s="13">
        <v>72.739999999999995</v>
      </c>
      <c r="W3031" s="13">
        <v>7696.17</v>
      </c>
      <c r="X3031" s="13">
        <v>337.32000000000022</v>
      </c>
      <c r="Y3031" s="13">
        <v>10554.39</v>
      </c>
      <c r="Z3031" s="37">
        <f t="shared" si="70"/>
        <v>10554.39</v>
      </c>
      <c r="AA3031" s="7">
        <f t="shared" si="71"/>
        <v>0</v>
      </c>
      <c r="AB3031" s="7"/>
      <c r="AC3031" s="7"/>
      <c r="AD3031" s="7"/>
      <c r="AE3031" s="7"/>
      <c r="AF3031" s="7"/>
      <c r="AG3031" s="7"/>
    </row>
    <row r="3032" spans="1:33" x14ac:dyDescent="0.25">
      <c r="A3032" t="s">
        <v>2164</v>
      </c>
      <c r="B3032">
        <v>210813</v>
      </c>
      <c r="C3032" t="s">
        <v>13680</v>
      </c>
      <c r="D3032" s="6">
        <v>44657</v>
      </c>
      <c r="E3032" t="s">
        <v>123</v>
      </c>
      <c r="F3032">
        <v>79</v>
      </c>
      <c r="G3032">
        <v>-3.8</v>
      </c>
      <c r="H3032">
        <v>75.2</v>
      </c>
      <c r="I3032" t="s">
        <v>13854</v>
      </c>
      <c r="J3032" t="s">
        <v>13855</v>
      </c>
      <c r="K3032" t="s">
        <v>13856</v>
      </c>
      <c r="L3032" t="s">
        <v>5663</v>
      </c>
      <c r="M3032" t="s">
        <v>5663</v>
      </c>
      <c r="N3032" t="s">
        <v>5663</v>
      </c>
      <c r="O3032" t="s">
        <v>5663</v>
      </c>
      <c r="P3032" t="s">
        <v>5663</v>
      </c>
      <c r="Q3032">
        <v>75.930831280500001</v>
      </c>
      <c r="R3032">
        <v>7517.15</v>
      </c>
      <c r="T3032" s="13">
        <v>1518.62</v>
      </c>
      <c r="U3032" s="13">
        <v>-288.54000000000002</v>
      </c>
      <c r="V3032" s="13">
        <v>72.739999999999995</v>
      </c>
      <c r="W3032" s="13">
        <v>5470.24</v>
      </c>
      <c r="X3032" s="13">
        <v>239.75</v>
      </c>
      <c r="Y3032" s="13">
        <v>7517.15</v>
      </c>
      <c r="Z3032" s="37">
        <f t="shared" si="70"/>
        <v>7517.15</v>
      </c>
      <c r="AA3032" s="7">
        <f t="shared" si="71"/>
        <v>0</v>
      </c>
      <c r="AB3032" s="7"/>
      <c r="AC3032" s="7"/>
      <c r="AD3032" s="7"/>
      <c r="AE3032" s="7"/>
      <c r="AF3032" s="7"/>
      <c r="AG3032" s="7"/>
    </row>
    <row r="3033" spans="1:33" x14ac:dyDescent="0.25">
      <c r="A3033" t="s">
        <v>2164</v>
      </c>
      <c r="B3033">
        <v>210814</v>
      </c>
      <c r="C3033" t="s">
        <v>13681</v>
      </c>
      <c r="D3033" s="6">
        <v>44657</v>
      </c>
      <c r="E3033" t="s">
        <v>123</v>
      </c>
      <c r="F3033">
        <v>99</v>
      </c>
      <c r="G3033">
        <v>-4.67</v>
      </c>
      <c r="H3033">
        <v>94.33</v>
      </c>
      <c r="I3033" t="s">
        <v>13857</v>
      </c>
      <c r="J3033" t="s">
        <v>13858</v>
      </c>
      <c r="K3033" t="s">
        <v>13859</v>
      </c>
      <c r="L3033" t="s">
        <v>5663</v>
      </c>
      <c r="M3033" t="s">
        <v>5663</v>
      </c>
      <c r="N3033" t="s">
        <v>5663</v>
      </c>
      <c r="O3033" t="s">
        <v>5663</v>
      </c>
      <c r="P3033" t="s">
        <v>5663</v>
      </c>
      <c r="Q3033">
        <v>75.930831280500001</v>
      </c>
      <c r="R3033">
        <v>7517.15</v>
      </c>
      <c r="T3033" s="13">
        <v>0</v>
      </c>
      <c r="U3033" s="13">
        <v>-354.6</v>
      </c>
      <c r="V3033" s="13">
        <v>72.739999999999995</v>
      </c>
      <c r="W3033" s="13">
        <v>6861.81</v>
      </c>
      <c r="X3033" s="13">
        <v>300.74</v>
      </c>
      <c r="Y3033" s="13">
        <v>7517.15</v>
      </c>
      <c r="Z3033" s="37">
        <f t="shared" si="70"/>
        <v>7517.1500000000005</v>
      </c>
      <c r="AA3033" s="7">
        <f t="shared" si="71"/>
        <v>0</v>
      </c>
      <c r="AB3033" s="7"/>
      <c r="AC3033" s="7"/>
      <c r="AD3033" s="7"/>
      <c r="AE3033" s="7"/>
      <c r="AF3033" s="7"/>
      <c r="AG3033" s="7"/>
    </row>
    <row r="3034" spans="1:33" x14ac:dyDescent="0.25">
      <c r="A3034" t="s">
        <v>2164</v>
      </c>
      <c r="B3034">
        <v>210815</v>
      </c>
      <c r="C3034" t="s">
        <v>13682</v>
      </c>
      <c r="D3034" s="6">
        <v>44657</v>
      </c>
      <c r="E3034" t="s">
        <v>123</v>
      </c>
      <c r="F3034">
        <v>79</v>
      </c>
      <c r="G3034">
        <v>-3.8</v>
      </c>
      <c r="H3034">
        <v>75.2</v>
      </c>
      <c r="I3034" t="s">
        <v>13860</v>
      </c>
      <c r="J3034" t="s">
        <v>13861</v>
      </c>
      <c r="K3034" t="s">
        <v>13862</v>
      </c>
      <c r="L3034" t="s">
        <v>5663</v>
      </c>
      <c r="M3034" t="s">
        <v>5663</v>
      </c>
      <c r="N3034" t="s">
        <v>5663</v>
      </c>
      <c r="O3034" t="s">
        <v>5663</v>
      </c>
      <c r="P3034" t="s">
        <v>5663</v>
      </c>
      <c r="Q3034">
        <v>75.930831280500001</v>
      </c>
      <c r="R3034">
        <v>7517.15</v>
      </c>
      <c r="T3034" s="13">
        <v>1518.62</v>
      </c>
      <c r="U3034" s="13">
        <v>-288.54000000000002</v>
      </c>
      <c r="V3034" s="13">
        <v>72.739999999999995</v>
      </c>
      <c r="W3034" s="13">
        <v>5470.24</v>
      </c>
      <c r="X3034" s="13">
        <v>239.75</v>
      </c>
      <c r="Y3034" s="13">
        <v>7517.15</v>
      </c>
      <c r="Z3034" s="37">
        <f t="shared" si="70"/>
        <v>7517.15</v>
      </c>
      <c r="AA3034" s="7">
        <f t="shared" si="71"/>
        <v>0</v>
      </c>
      <c r="AB3034" s="7"/>
      <c r="AC3034" s="7"/>
      <c r="AD3034" s="7"/>
      <c r="AE3034" s="7"/>
      <c r="AF3034" s="7"/>
      <c r="AG3034" s="7"/>
    </row>
    <row r="3035" spans="1:33" x14ac:dyDescent="0.25">
      <c r="A3035" t="s">
        <v>2164</v>
      </c>
      <c r="B3035">
        <v>210816</v>
      </c>
      <c r="C3035" t="s">
        <v>13683</v>
      </c>
      <c r="D3035" s="6">
        <v>44658</v>
      </c>
      <c r="E3035" t="s">
        <v>123</v>
      </c>
      <c r="F3035">
        <v>99</v>
      </c>
      <c r="G3035">
        <v>-4.67</v>
      </c>
      <c r="H3035">
        <v>94.33</v>
      </c>
      <c r="I3035" t="s">
        <v>13863</v>
      </c>
      <c r="J3035" t="s">
        <v>13864</v>
      </c>
      <c r="K3035" t="s">
        <v>13865</v>
      </c>
      <c r="L3035" t="s">
        <v>5663</v>
      </c>
      <c r="M3035" t="s">
        <v>5663</v>
      </c>
      <c r="N3035" t="s">
        <v>5663</v>
      </c>
      <c r="O3035" t="s">
        <v>5663</v>
      </c>
      <c r="P3035" t="s">
        <v>5663</v>
      </c>
      <c r="Q3035">
        <v>75.920712797299998</v>
      </c>
      <c r="R3035">
        <v>7516.15</v>
      </c>
      <c r="T3035" s="13">
        <v>0</v>
      </c>
      <c r="U3035" s="13">
        <v>-354.55</v>
      </c>
      <c r="V3035" s="13">
        <v>73.08</v>
      </c>
      <c r="W3035" s="13">
        <v>6893.63</v>
      </c>
      <c r="X3035" s="13">
        <v>267.97000000000003</v>
      </c>
      <c r="Y3035" s="13">
        <v>7516.15</v>
      </c>
      <c r="Z3035" s="37">
        <f t="shared" si="70"/>
        <v>7516.1500000000005</v>
      </c>
      <c r="AA3035" s="7">
        <f t="shared" si="71"/>
        <v>0</v>
      </c>
      <c r="AB3035" s="7"/>
      <c r="AC3035" s="7"/>
      <c r="AD3035" s="7"/>
      <c r="AE3035" s="7"/>
      <c r="AF3035" s="7"/>
      <c r="AG3035" s="7"/>
    </row>
    <row r="3036" spans="1:33" x14ac:dyDescent="0.25">
      <c r="A3036" t="s">
        <v>2164</v>
      </c>
      <c r="B3036" t="s">
        <v>13774</v>
      </c>
      <c r="C3036" t="s">
        <v>13684</v>
      </c>
      <c r="D3036" s="6">
        <v>44658</v>
      </c>
      <c r="E3036" t="s">
        <v>123</v>
      </c>
      <c r="F3036">
        <v>252</v>
      </c>
      <c r="G3036">
        <v>-11.35</v>
      </c>
      <c r="H3036">
        <v>240.65</v>
      </c>
      <c r="I3036" t="s">
        <v>13866</v>
      </c>
      <c r="J3036" t="s">
        <v>249</v>
      </c>
      <c r="K3036" t="s">
        <v>250</v>
      </c>
      <c r="L3036" t="s">
        <v>5663</v>
      </c>
      <c r="M3036" t="s">
        <v>5663</v>
      </c>
      <c r="N3036" t="s">
        <v>5663</v>
      </c>
      <c r="O3036" t="s">
        <v>5663</v>
      </c>
      <c r="P3036" t="s">
        <v>5663</v>
      </c>
      <c r="Q3036">
        <v>75.920712797299998</v>
      </c>
      <c r="R3036">
        <v>19132.02</v>
      </c>
      <c r="T3036" s="13">
        <v>0</v>
      </c>
      <c r="U3036" s="13">
        <v>-861.7</v>
      </c>
      <c r="V3036" s="13">
        <v>73.08</v>
      </c>
      <c r="W3036" s="13">
        <v>17586.689999999999</v>
      </c>
      <c r="X3036" s="13">
        <v>683.63</v>
      </c>
      <c r="Y3036" s="13">
        <v>19132.02</v>
      </c>
      <c r="Z3036" s="37">
        <f t="shared" si="70"/>
        <v>19132.02</v>
      </c>
      <c r="AA3036" s="7">
        <f t="shared" si="71"/>
        <v>0</v>
      </c>
      <c r="AB3036" s="7"/>
      <c r="AC3036" s="7"/>
      <c r="AD3036" s="7"/>
      <c r="AE3036" s="7"/>
      <c r="AF3036" s="7"/>
      <c r="AG3036" s="7"/>
    </row>
    <row r="3037" spans="1:33" x14ac:dyDescent="0.25">
      <c r="A3037" t="s">
        <v>2164</v>
      </c>
      <c r="B3037">
        <v>210819</v>
      </c>
      <c r="C3037" t="s">
        <v>13685</v>
      </c>
      <c r="D3037" s="6">
        <v>44658</v>
      </c>
      <c r="E3037" t="s">
        <v>123</v>
      </c>
      <c r="F3037">
        <v>20</v>
      </c>
      <c r="G3037">
        <v>-1.23</v>
      </c>
      <c r="H3037">
        <v>18.77</v>
      </c>
      <c r="I3037" t="s">
        <v>13867</v>
      </c>
      <c r="J3037" t="s">
        <v>13868</v>
      </c>
      <c r="K3037" t="s">
        <v>13869</v>
      </c>
      <c r="L3037" t="s">
        <v>5663</v>
      </c>
      <c r="M3037" t="s">
        <v>5663</v>
      </c>
      <c r="N3037" t="s">
        <v>5663</v>
      </c>
      <c r="O3037" t="s">
        <v>5663</v>
      </c>
      <c r="P3037" t="s">
        <v>5663</v>
      </c>
      <c r="Q3037">
        <v>75.920712797299998</v>
      </c>
      <c r="R3037">
        <v>1518.41</v>
      </c>
      <c r="T3037" s="13">
        <v>0</v>
      </c>
      <c r="U3037" s="13">
        <v>-93.38</v>
      </c>
      <c r="V3037" s="13">
        <v>73.08</v>
      </c>
      <c r="W3037" s="13">
        <v>1371.71</v>
      </c>
      <c r="X3037" s="13">
        <v>53.32</v>
      </c>
      <c r="Y3037" s="13">
        <v>1518.41</v>
      </c>
      <c r="Z3037" s="37">
        <f t="shared" si="70"/>
        <v>1518.4099999999999</v>
      </c>
      <c r="AA3037" s="7">
        <f t="shared" si="71"/>
        <v>0</v>
      </c>
      <c r="AB3037" s="7"/>
      <c r="AC3037" s="7"/>
      <c r="AD3037" s="7"/>
      <c r="AE3037" s="7"/>
      <c r="AF3037" s="7"/>
      <c r="AG3037" s="7"/>
    </row>
    <row r="3038" spans="1:33" x14ac:dyDescent="0.25">
      <c r="A3038" t="s">
        <v>2164</v>
      </c>
      <c r="B3038">
        <v>210820</v>
      </c>
      <c r="C3038" t="s">
        <v>13686</v>
      </c>
      <c r="D3038" s="6">
        <v>44658</v>
      </c>
      <c r="E3038" t="s">
        <v>123</v>
      </c>
      <c r="F3038">
        <v>20</v>
      </c>
      <c r="G3038">
        <v>-1.23</v>
      </c>
      <c r="H3038">
        <v>18.77</v>
      </c>
      <c r="I3038" t="s">
        <v>13870</v>
      </c>
      <c r="J3038" t="s">
        <v>1797</v>
      </c>
      <c r="K3038" t="s">
        <v>1798</v>
      </c>
      <c r="L3038" t="s">
        <v>5663</v>
      </c>
      <c r="M3038" t="s">
        <v>5663</v>
      </c>
      <c r="N3038" t="s">
        <v>5663</v>
      </c>
      <c r="O3038" t="s">
        <v>5663</v>
      </c>
      <c r="P3038" t="s">
        <v>5663</v>
      </c>
      <c r="Q3038">
        <v>75.920712797299998</v>
      </c>
      <c r="R3038">
        <v>1518.41</v>
      </c>
      <c r="T3038" s="13">
        <v>0</v>
      </c>
      <c r="U3038" s="13">
        <v>-93.38</v>
      </c>
      <c r="V3038" s="13">
        <v>73.08</v>
      </c>
      <c r="W3038" s="13">
        <v>1371.71</v>
      </c>
      <c r="X3038" s="13">
        <v>53.32</v>
      </c>
      <c r="Y3038" s="13">
        <v>1518.41</v>
      </c>
      <c r="Z3038" s="37">
        <f t="shared" si="70"/>
        <v>1518.4099999999999</v>
      </c>
      <c r="AA3038" s="7">
        <f t="shared" si="71"/>
        <v>0</v>
      </c>
      <c r="AB3038" s="7"/>
      <c r="AC3038" s="7"/>
      <c r="AD3038" s="7"/>
      <c r="AE3038" s="7"/>
      <c r="AF3038" s="7"/>
      <c r="AG3038" s="7"/>
    </row>
    <row r="3039" spans="1:33" x14ac:dyDescent="0.25">
      <c r="A3039" t="s">
        <v>2164</v>
      </c>
      <c r="B3039">
        <v>210822</v>
      </c>
      <c r="C3039" t="s">
        <v>13687</v>
      </c>
      <c r="D3039" s="6">
        <v>44658</v>
      </c>
      <c r="E3039" t="s">
        <v>123</v>
      </c>
      <c r="F3039">
        <v>99</v>
      </c>
      <c r="G3039">
        <v>-4.67</v>
      </c>
      <c r="H3039">
        <v>94.33</v>
      </c>
      <c r="I3039" t="s">
        <v>13871</v>
      </c>
      <c r="J3039" t="s">
        <v>13872</v>
      </c>
      <c r="K3039" t="s">
        <v>13873</v>
      </c>
      <c r="L3039" t="s">
        <v>5663</v>
      </c>
      <c r="M3039" t="s">
        <v>5663</v>
      </c>
      <c r="N3039" t="s">
        <v>5663</v>
      </c>
      <c r="O3039" t="s">
        <v>5663</v>
      </c>
      <c r="P3039" t="s">
        <v>5663</v>
      </c>
      <c r="Q3039">
        <v>75.920712797299998</v>
      </c>
      <c r="R3039">
        <v>7516.15</v>
      </c>
      <c r="T3039" s="13">
        <v>0</v>
      </c>
      <c r="U3039" s="13">
        <v>-354.55</v>
      </c>
      <c r="V3039" s="13">
        <v>73.08</v>
      </c>
      <c r="W3039" s="13">
        <v>6893.63</v>
      </c>
      <c r="X3039" s="13">
        <v>267.97000000000003</v>
      </c>
      <c r="Y3039" s="13">
        <v>7516.15</v>
      </c>
      <c r="Z3039" s="37">
        <f t="shared" si="70"/>
        <v>7516.1500000000005</v>
      </c>
      <c r="AA3039" s="7">
        <f t="shared" si="71"/>
        <v>0</v>
      </c>
      <c r="AB3039" s="7"/>
      <c r="AC3039" s="7"/>
      <c r="AD3039" s="7"/>
      <c r="AE3039" s="7"/>
      <c r="AF3039" s="7"/>
      <c r="AG3039" s="7"/>
    </row>
    <row r="3040" spans="1:33" x14ac:dyDescent="0.25">
      <c r="A3040" t="s">
        <v>2164</v>
      </c>
      <c r="B3040">
        <v>210824</v>
      </c>
      <c r="C3040" t="s">
        <v>13688</v>
      </c>
      <c r="D3040" s="6">
        <v>44659</v>
      </c>
      <c r="E3040" t="s">
        <v>123</v>
      </c>
      <c r="F3040">
        <v>20</v>
      </c>
      <c r="G3040">
        <v>-1.23</v>
      </c>
      <c r="H3040">
        <v>18.77</v>
      </c>
      <c r="I3040" t="s">
        <v>13874</v>
      </c>
      <c r="J3040" t="s">
        <v>13875</v>
      </c>
      <c r="K3040" t="s">
        <v>13876</v>
      </c>
      <c r="L3040" t="s">
        <v>5663</v>
      </c>
      <c r="M3040" t="s">
        <v>5663</v>
      </c>
      <c r="N3040" t="s">
        <v>5663</v>
      </c>
      <c r="O3040" t="s">
        <v>5663</v>
      </c>
      <c r="P3040" t="s">
        <v>5663</v>
      </c>
      <c r="Q3040">
        <v>75.930471772600001</v>
      </c>
      <c r="R3040">
        <v>1518.61</v>
      </c>
      <c r="T3040" s="13">
        <v>0</v>
      </c>
      <c r="U3040" s="13">
        <v>-93.39</v>
      </c>
      <c r="V3040" s="13">
        <v>73.03</v>
      </c>
      <c r="W3040" s="13">
        <v>1370.75</v>
      </c>
      <c r="X3040" s="13">
        <v>54.47</v>
      </c>
      <c r="Y3040" s="13">
        <v>1518.61</v>
      </c>
      <c r="Z3040" s="37">
        <f t="shared" si="70"/>
        <v>1518.6100000000001</v>
      </c>
      <c r="AA3040" s="7">
        <f t="shared" si="71"/>
        <v>0</v>
      </c>
      <c r="AB3040" s="7"/>
      <c r="AC3040" s="7"/>
      <c r="AD3040" s="7"/>
      <c r="AE3040" s="7"/>
      <c r="AF3040" s="7"/>
      <c r="AG3040" s="7"/>
    </row>
    <row r="3041" spans="1:33" x14ac:dyDescent="0.25">
      <c r="A3041" t="s">
        <v>2164</v>
      </c>
      <c r="B3041">
        <v>210825</v>
      </c>
      <c r="C3041" t="s">
        <v>13689</v>
      </c>
      <c r="D3041" s="6">
        <v>44659</v>
      </c>
      <c r="E3041" t="s">
        <v>123</v>
      </c>
      <c r="F3041">
        <v>20</v>
      </c>
      <c r="G3041">
        <v>-1.23</v>
      </c>
      <c r="H3041">
        <v>18.77</v>
      </c>
      <c r="I3041" t="s">
        <v>13877</v>
      </c>
      <c r="J3041" t="s">
        <v>13878</v>
      </c>
      <c r="K3041" t="s">
        <v>13879</v>
      </c>
      <c r="L3041" t="s">
        <v>5663</v>
      </c>
      <c r="M3041" t="s">
        <v>5663</v>
      </c>
      <c r="N3041" t="s">
        <v>5663</v>
      </c>
      <c r="O3041" t="s">
        <v>5663</v>
      </c>
      <c r="P3041" t="s">
        <v>5663</v>
      </c>
      <c r="Q3041">
        <v>75.930471772600001</v>
      </c>
      <c r="R3041">
        <v>1518.61</v>
      </c>
      <c r="T3041" s="13">
        <v>0</v>
      </c>
      <c r="U3041" s="13">
        <v>-93.39</v>
      </c>
      <c r="V3041" s="13">
        <v>73.03</v>
      </c>
      <c r="W3041" s="13">
        <v>1370.75</v>
      </c>
      <c r="X3041" s="13">
        <v>54.47</v>
      </c>
      <c r="Y3041" s="13">
        <v>1518.61</v>
      </c>
      <c r="Z3041" s="37">
        <f t="shared" si="70"/>
        <v>1518.6100000000001</v>
      </c>
      <c r="AA3041" s="7">
        <f t="shared" si="71"/>
        <v>0</v>
      </c>
      <c r="AB3041" s="7"/>
      <c r="AC3041" s="7"/>
      <c r="AD3041" s="7"/>
      <c r="AE3041" s="7"/>
      <c r="AF3041" s="7"/>
      <c r="AG3041" s="7"/>
    </row>
    <row r="3042" spans="1:33" x14ac:dyDescent="0.25">
      <c r="A3042" t="s">
        <v>2164</v>
      </c>
      <c r="B3042">
        <v>210832</v>
      </c>
      <c r="C3042" t="s">
        <v>13690</v>
      </c>
      <c r="D3042" s="6">
        <v>44659</v>
      </c>
      <c r="E3042" t="s">
        <v>123</v>
      </c>
      <c r="F3042">
        <v>20</v>
      </c>
      <c r="G3042">
        <v>-1.23</v>
      </c>
      <c r="H3042">
        <v>18.77</v>
      </c>
      <c r="I3042" t="s">
        <v>13880</v>
      </c>
      <c r="J3042" t="s">
        <v>13881</v>
      </c>
      <c r="K3042" t="s">
        <v>13882</v>
      </c>
      <c r="L3042" t="s">
        <v>5663</v>
      </c>
      <c r="M3042" t="s">
        <v>5663</v>
      </c>
      <c r="N3042" t="s">
        <v>5663</v>
      </c>
      <c r="O3042" t="s">
        <v>5663</v>
      </c>
      <c r="P3042" t="s">
        <v>5663</v>
      </c>
      <c r="Q3042">
        <v>75.930471772600001</v>
      </c>
      <c r="R3042">
        <v>1518.61</v>
      </c>
      <c r="T3042" s="13">
        <v>0</v>
      </c>
      <c r="U3042" s="13">
        <v>-93.39</v>
      </c>
      <c r="V3042" s="13">
        <v>73.03</v>
      </c>
      <c r="W3042" s="13">
        <v>1370.75</v>
      </c>
      <c r="X3042" s="13">
        <v>54.47</v>
      </c>
      <c r="Y3042" s="13">
        <v>1518.61</v>
      </c>
      <c r="Z3042" s="37">
        <f t="shared" si="70"/>
        <v>1518.6100000000001</v>
      </c>
      <c r="AA3042" s="7">
        <f t="shared" si="71"/>
        <v>0</v>
      </c>
      <c r="AB3042" s="7"/>
      <c r="AC3042" s="7"/>
      <c r="AD3042" s="7"/>
      <c r="AE3042" s="7"/>
      <c r="AF3042" s="7"/>
      <c r="AG3042" s="7"/>
    </row>
    <row r="3043" spans="1:33" x14ac:dyDescent="0.25">
      <c r="A3043" t="s">
        <v>2164</v>
      </c>
      <c r="B3043">
        <v>210833</v>
      </c>
      <c r="C3043" t="s">
        <v>13691</v>
      </c>
      <c r="D3043" s="6">
        <v>44659</v>
      </c>
      <c r="E3043" t="s">
        <v>123</v>
      </c>
      <c r="F3043">
        <v>20</v>
      </c>
      <c r="G3043">
        <v>-1.23</v>
      </c>
      <c r="H3043">
        <v>18.77</v>
      </c>
      <c r="I3043" t="s">
        <v>13883</v>
      </c>
      <c r="J3043" t="s">
        <v>13881</v>
      </c>
      <c r="K3043" t="s">
        <v>13882</v>
      </c>
      <c r="L3043" t="s">
        <v>5663</v>
      </c>
      <c r="M3043" t="s">
        <v>5663</v>
      </c>
      <c r="N3043" t="s">
        <v>5663</v>
      </c>
      <c r="O3043" t="s">
        <v>5663</v>
      </c>
      <c r="P3043" t="s">
        <v>5663</v>
      </c>
      <c r="Q3043">
        <v>75.930471772600001</v>
      </c>
      <c r="R3043">
        <v>1518.61</v>
      </c>
      <c r="T3043" s="13">
        <v>0</v>
      </c>
      <c r="U3043" s="13">
        <v>-93.39</v>
      </c>
      <c r="V3043" s="13">
        <v>73.03</v>
      </c>
      <c r="W3043" s="13">
        <v>1370.75</v>
      </c>
      <c r="X3043" s="13">
        <v>54.47</v>
      </c>
      <c r="Y3043" s="13">
        <v>1518.61</v>
      </c>
      <c r="Z3043" s="37">
        <f t="shared" si="70"/>
        <v>1518.6100000000001</v>
      </c>
      <c r="AA3043" s="7">
        <f t="shared" si="71"/>
        <v>0</v>
      </c>
      <c r="AB3043" s="7"/>
      <c r="AC3043" s="7"/>
      <c r="AD3043" s="7"/>
      <c r="AE3043" s="7"/>
      <c r="AF3043" s="7"/>
      <c r="AG3043" s="7"/>
    </row>
    <row r="3044" spans="1:33" x14ac:dyDescent="0.25">
      <c r="A3044" t="s">
        <v>2164</v>
      </c>
      <c r="B3044">
        <v>210834</v>
      </c>
      <c r="C3044" t="s">
        <v>13692</v>
      </c>
      <c r="D3044" s="6">
        <v>44659</v>
      </c>
      <c r="E3044" t="s">
        <v>123</v>
      </c>
      <c r="F3044">
        <v>79</v>
      </c>
      <c r="G3044">
        <v>-3.8</v>
      </c>
      <c r="H3044">
        <v>75.2</v>
      </c>
      <c r="I3044" t="s">
        <v>13884</v>
      </c>
      <c r="J3044" t="s">
        <v>13885</v>
      </c>
      <c r="K3044" t="s">
        <v>13886</v>
      </c>
      <c r="L3044" t="s">
        <v>5663</v>
      </c>
      <c r="M3044" t="s">
        <v>5663</v>
      </c>
      <c r="N3044" t="s">
        <v>5663</v>
      </c>
      <c r="O3044" t="s">
        <v>5663</v>
      </c>
      <c r="P3044" t="s">
        <v>5663</v>
      </c>
      <c r="Q3044">
        <v>75.930471772600001</v>
      </c>
      <c r="R3044">
        <v>7517.12</v>
      </c>
      <c r="T3044" s="13">
        <v>1518.61</v>
      </c>
      <c r="U3044" s="13">
        <v>-288.54000000000002</v>
      </c>
      <c r="V3044" s="13">
        <v>73.03</v>
      </c>
      <c r="W3044" s="13">
        <v>5491.76</v>
      </c>
      <c r="X3044" s="13">
        <v>218.21</v>
      </c>
      <c r="Y3044" s="13">
        <v>7517.12</v>
      </c>
      <c r="Z3044" s="37">
        <f t="shared" si="70"/>
        <v>7517.12</v>
      </c>
      <c r="AA3044" s="7">
        <f t="shared" si="71"/>
        <v>0</v>
      </c>
      <c r="AB3044" s="7"/>
      <c r="AC3044" s="7"/>
      <c r="AD3044" s="7"/>
      <c r="AE3044" s="7"/>
      <c r="AF3044" s="7"/>
      <c r="AG3044" s="7"/>
    </row>
    <row r="3045" spans="1:33" x14ac:dyDescent="0.25">
      <c r="A3045" t="s">
        <v>2164</v>
      </c>
      <c r="B3045">
        <v>210835</v>
      </c>
      <c r="C3045" t="s">
        <v>13693</v>
      </c>
      <c r="D3045" s="6">
        <v>44659</v>
      </c>
      <c r="E3045" t="s">
        <v>123</v>
      </c>
      <c r="F3045">
        <v>20</v>
      </c>
      <c r="G3045">
        <v>-1.23</v>
      </c>
      <c r="H3045">
        <v>18.77</v>
      </c>
      <c r="I3045" t="s">
        <v>13887</v>
      </c>
      <c r="J3045" t="s">
        <v>13888</v>
      </c>
      <c r="K3045" t="s">
        <v>13889</v>
      </c>
      <c r="L3045" t="s">
        <v>5663</v>
      </c>
      <c r="M3045" t="s">
        <v>5663</v>
      </c>
      <c r="N3045" t="s">
        <v>5663</v>
      </c>
      <c r="O3045" t="s">
        <v>5663</v>
      </c>
      <c r="P3045" t="s">
        <v>5663</v>
      </c>
      <c r="Q3045">
        <v>75.930471772600001</v>
      </c>
      <c r="R3045">
        <v>1518.61</v>
      </c>
      <c r="T3045" s="13">
        <v>0</v>
      </c>
      <c r="U3045" s="13">
        <v>-93.39</v>
      </c>
      <c r="V3045" s="13">
        <v>73.03</v>
      </c>
      <c r="W3045" s="13">
        <v>1370.75</v>
      </c>
      <c r="X3045" s="13">
        <v>54.47</v>
      </c>
      <c r="Y3045" s="13">
        <v>1518.61</v>
      </c>
      <c r="Z3045" s="37">
        <f t="shared" si="70"/>
        <v>1518.6100000000001</v>
      </c>
      <c r="AA3045" s="7">
        <f t="shared" si="71"/>
        <v>0</v>
      </c>
      <c r="AB3045" s="7"/>
      <c r="AC3045" s="7"/>
      <c r="AD3045" s="7"/>
      <c r="AE3045" s="7"/>
      <c r="AF3045" s="7"/>
      <c r="AG3045" s="7"/>
    </row>
    <row r="3046" spans="1:33" x14ac:dyDescent="0.25">
      <c r="A3046" t="s">
        <v>2164</v>
      </c>
      <c r="B3046">
        <v>210836</v>
      </c>
      <c r="C3046" t="s">
        <v>13694</v>
      </c>
      <c r="D3046" s="6">
        <v>44660</v>
      </c>
      <c r="E3046" t="s">
        <v>123</v>
      </c>
      <c r="F3046">
        <v>20</v>
      </c>
      <c r="G3046">
        <v>-1.23</v>
      </c>
      <c r="H3046">
        <v>18.77</v>
      </c>
      <c r="I3046" t="s">
        <v>13890</v>
      </c>
      <c r="J3046" t="s">
        <v>13891</v>
      </c>
      <c r="K3046" t="s">
        <v>13892</v>
      </c>
      <c r="L3046" t="s">
        <v>5663</v>
      </c>
      <c r="M3046" t="s">
        <v>5663</v>
      </c>
      <c r="N3046" t="s">
        <v>5663</v>
      </c>
      <c r="O3046" t="s">
        <v>5663</v>
      </c>
      <c r="P3046" t="s">
        <v>5663</v>
      </c>
      <c r="Q3046">
        <v>75.941999004899998</v>
      </c>
      <c r="R3046">
        <v>1518.84</v>
      </c>
      <c r="T3046" s="13">
        <v>0</v>
      </c>
      <c r="U3046" s="13">
        <v>-93.41</v>
      </c>
      <c r="V3046" s="13">
        <v>73.03</v>
      </c>
      <c r="W3046" s="13">
        <v>1370.73</v>
      </c>
      <c r="X3046" s="13">
        <v>54.7</v>
      </c>
      <c r="Y3046" s="13">
        <v>1518.84</v>
      </c>
      <c r="Z3046" s="37">
        <f t="shared" si="70"/>
        <v>1518.8400000000001</v>
      </c>
      <c r="AA3046" s="7">
        <f t="shared" si="71"/>
        <v>0</v>
      </c>
      <c r="AB3046" s="7"/>
      <c r="AC3046" s="7"/>
      <c r="AD3046" s="7"/>
      <c r="AE3046" s="7"/>
      <c r="AF3046" s="7"/>
      <c r="AG3046" s="7"/>
    </row>
    <row r="3047" spans="1:33" x14ac:dyDescent="0.25">
      <c r="A3047" t="s">
        <v>2164</v>
      </c>
      <c r="B3047">
        <v>210837</v>
      </c>
      <c r="C3047" t="s">
        <v>13695</v>
      </c>
      <c r="D3047" s="6">
        <v>44660</v>
      </c>
      <c r="E3047" t="s">
        <v>123</v>
      </c>
      <c r="F3047">
        <v>79</v>
      </c>
      <c r="G3047">
        <v>-3.8</v>
      </c>
      <c r="H3047">
        <v>75.2</v>
      </c>
      <c r="I3047" t="s">
        <v>13893</v>
      </c>
      <c r="J3047" t="s">
        <v>13894</v>
      </c>
      <c r="K3047" t="s">
        <v>13895</v>
      </c>
      <c r="L3047" t="s">
        <v>5663</v>
      </c>
      <c r="M3047" t="s">
        <v>5663</v>
      </c>
      <c r="N3047" t="s">
        <v>5663</v>
      </c>
      <c r="O3047" t="s">
        <v>5663</v>
      </c>
      <c r="P3047" t="s">
        <v>5663</v>
      </c>
      <c r="Q3047">
        <v>75.941999004899998</v>
      </c>
      <c r="R3047">
        <v>7518.26</v>
      </c>
      <c r="T3047" s="13">
        <v>1518.84</v>
      </c>
      <c r="U3047" s="13">
        <v>-288.58</v>
      </c>
      <c r="V3047" s="13">
        <v>73.03</v>
      </c>
      <c r="W3047" s="13">
        <v>5491.68</v>
      </c>
      <c r="X3047" s="13">
        <v>219.16</v>
      </c>
      <c r="Y3047" s="13">
        <v>7518.26</v>
      </c>
      <c r="Z3047" s="37">
        <f t="shared" si="70"/>
        <v>7518.26</v>
      </c>
      <c r="AA3047" s="7">
        <f t="shared" si="71"/>
        <v>0</v>
      </c>
      <c r="AB3047" s="7"/>
      <c r="AC3047" s="7"/>
      <c r="AD3047" s="7"/>
      <c r="AE3047" s="7"/>
      <c r="AF3047" s="7"/>
      <c r="AG3047" s="7"/>
    </row>
    <row r="3048" spans="1:33" x14ac:dyDescent="0.25">
      <c r="A3048" t="s">
        <v>2164</v>
      </c>
      <c r="B3048">
        <v>210839</v>
      </c>
      <c r="C3048" t="s">
        <v>13696</v>
      </c>
      <c r="D3048" s="6">
        <v>44660</v>
      </c>
      <c r="E3048" t="s">
        <v>123</v>
      </c>
      <c r="F3048">
        <v>79</v>
      </c>
      <c r="G3048">
        <v>-3.8</v>
      </c>
      <c r="H3048">
        <v>75.2</v>
      </c>
      <c r="I3048" t="s">
        <v>13896</v>
      </c>
      <c r="J3048" t="s">
        <v>13897</v>
      </c>
      <c r="K3048" t="s">
        <v>13898</v>
      </c>
      <c r="L3048" t="s">
        <v>5663</v>
      </c>
      <c r="M3048" t="s">
        <v>5663</v>
      </c>
      <c r="N3048" t="s">
        <v>5663</v>
      </c>
      <c r="O3048" t="s">
        <v>5663</v>
      </c>
      <c r="P3048" t="s">
        <v>5663</v>
      </c>
      <c r="Q3048">
        <v>75.941999004899998</v>
      </c>
      <c r="R3048">
        <v>7518.26</v>
      </c>
      <c r="T3048" s="13">
        <v>1518.84</v>
      </c>
      <c r="U3048" s="13">
        <v>-288.58</v>
      </c>
      <c r="V3048" s="13">
        <v>73.03</v>
      </c>
      <c r="W3048" s="13">
        <v>5491.68</v>
      </c>
      <c r="X3048" s="13">
        <v>219.16</v>
      </c>
      <c r="Y3048" s="13">
        <v>7518.26</v>
      </c>
      <c r="Z3048" s="37">
        <f t="shared" si="70"/>
        <v>7518.26</v>
      </c>
      <c r="AA3048" s="7">
        <f t="shared" si="71"/>
        <v>0</v>
      </c>
      <c r="AB3048" s="7"/>
      <c r="AC3048" s="7"/>
      <c r="AD3048" s="7"/>
      <c r="AE3048" s="7"/>
      <c r="AF3048" s="7"/>
      <c r="AG3048" s="7"/>
    </row>
    <row r="3049" spans="1:33" x14ac:dyDescent="0.25">
      <c r="A3049" t="s">
        <v>2164</v>
      </c>
      <c r="B3049">
        <v>210840</v>
      </c>
      <c r="C3049" t="s">
        <v>13697</v>
      </c>
      <c r="D3049" s="6">
        <v>44660</v>
      </c>
      <c r="E3049" t="s">
        <v>123</v>
      </c>
      <c r="F3049">
        <v>99</v>
      </c>
      <c r="G3049">
        <v>-4.67</v>
      </c>
      <c r="H3049">
        <v>94.33</v>
      </c>
      <c r="I3049" t="s">
        <v>13899</v>
      </c>
      <c r="J3049" t="s">
        <v>13900</v>
      </c>
      <c r="K3049" t="s">
        <v>13901</v>
      </c>
      <c r="L3049" t="s">
        <v>5663</v>
      </c>
      <c r="M3049" t="s">
        <v>5663</v>
      </c>
      <c r="N3049" t="s">
        <v>5663</v>
      </c>
      <c r="O3049" t="s">
        <v>5663</v>
      </c>
      <c r="P3049" t="s">
        <v>5663</v>
      </c>
      <c r="Q3049">
        <v>75.941999004899998</v>
      </c>
      <c r="R3049">
        <v>7518.26</v>
      </c>
      <c r="T3049" s="13">
        <v>0</v>
      </c>
      <c r="U3049" s="13">
        <v>-354.65</v>
      </c>
      <c r="V3049" s="13">
        <v>73.03</v>
      </c>
      <c r="W3049" s="13">
        <v>6888.7</v>
      </c>
      <c r="X3049" s="13">
        <v>274.91000000000003</v>
      </c>
      <c r="Y3049" s="13">
        <v>7518.26</v>
      </c>
      <c r="Z3049" s="37">
        <f t="shared" si="70"/>
        <v>7518.2599999999993</v>
      </c>
      <c r="AA3049" s="7">
        <f t="shared" si="71"/>
        <v>0</v>
      </c>
      <c r="AB3049" s="7"/>
      <c r="AC3049" s="7"/>
      <c r="AD3049" s="7"/>
      <c r="AE3049" s="7"/>
      <c r="AF3049" s="7"/>
      <c r="AG3049" s="7"/>
    </row>
    <row r="3050" spans="1:33" x14ac:dyDescent="0.25">
      <c r="A3050" t="s">
        <v>2164</v>
      </c>
      <c r="B3050">
        <v>210841</v>
      </c>
      <c r="C3050" t="s">
        <v>13698</v>
      </c>
      <c r="D3050" s="6">
        <v>44660</v>
      </c>
      <c r="E3050" t="s">
        <v>123</v>
      </c>
      <c r="F3050">
        <v>99</v>
      </c>
      <c r="G3050">
        <v>-4.67</v>
      </c>
      <c r="H3050">
        <v>94.33</v>
      </c>
      <c r="I3050" t="s">
        <v>13902</v>
      </c>
      <c r="J3050" t="s">
        <v>13900</v>
      </c>
      <c r="K3050" t="s">
        <v>13901</v>
      </c>
      <c r="L3050" t="s">
        <v>5663</v>
      </c>
      <c r="M3050" t="s">
        <v>5663</v>
      </c>
      <c r="N3050" t="s">
        <v>5663</v>
      </c>
      <c r="O3050" t="s">
        <v>5663</v>
      </c>
      <c r="P3050" t="s">
        <v>5663</v>
      </c>
      <c r="Q3050">
        <v>75.941999004899998</v>
      </c>
      <c r="R3050">
        <v>7518.26</v>
      </c>
      <c r="T3050" s="13">
        <v>0</v>
      </c>
      <c r="U3050" s="13">
        <v>-354.65</v>
      </c>
      <c r="V3050" s="13">
        <v>73.03</v>
      </c>
      <c r="W3050" s="13">
        <v>6888.7</v>
      </c>
      <c r="X3050" s="13">
        <v>274.91000000000003</v>
      </c>
      <c r="Y3050" s="13">
        <v>7518.26</v>
      </c>
      <c r="Z3050" s="37">
        <f t="shared" si="70"/>
        <v>7518.2599999999993</v>
      </c>
      <c r="AA3050" s="7">
        <f t="shared" si="71"/>
        <v>0</v>
      </c>
      <c r="AB3050" s="7"/>
      <c r="AC3050" s="7"/>
      <c r="AD3050" s="7"/>
      <c r="AE3050" s="7"/>
      <c r="AF3050" s="7"/>
      <c r="AG3050" s="7"/>
    </row>
    <row r="3051" spans="1:33" x14ac:dyDescent="0.25">
      <c r="A3051" t="s">
        <v>2164</v>
      </c>
      <c r="B3051">
        <v>210843</v>
      </c>
      <c r="C3051" t="s">
        <v>13699</v>
      </c>
      <c r="D3051" s="6">
        <v>44660</v>
      </c>
      <c r="E3051" t="s">
        <v>123</v>
      </c>
      <c r="F3051">
        <v>20</v>
      </c>
      <c r="G3051">
        <v>-1.23</v>
      </c>
      <c r="H3051">
        <v>18.77</v>
      </c>
      <c r="I3051" t="s">
        <v>13903</v>
      </c>
      <c r="J3051" t="s">
        <v>13904</v>
      </c>
      <c r="K3051" t="s">
        <v>8463</v>
      </c>
      <c r="L3051" t="s">
        <v>5663</v>
      </c>
      <c r="M3051" t="s">
        <v>5663</v>
      </c>
      <c r="N3051" t="s">
        <v>5663</v>
      </c>
      <c r="O3051" t="s">
        <v>5663</v>
      </c>
      <c r="P3051" t="s">
        <v>5663</v>
      </c>
      <c r="Q3051">
        <v>75.941999004899998</v>
      </c>
      <c r="R3051">
        <v>1518.84</v>
      </c>
      <c r="T3051" s="13">
        <v>0</v>
      </c>
      <c r="U3051" s="13">
        <v>-93.41</v>
      </c>
      <c r="V3051" s="13">
        <v>73.03</v>
      </c>
      <c r="W3051" s="13">
        <v>1370.73</v>
      </c>
      <c r="X3051" s="13">
        <v>54.7</v>
      </c>
      <c r="Y3051" s="13">
        <v>1518.84</v>
      </c>
      <c r="Z3051" s="37">
        <f t="shared" si="70"/>
        <v>1518.8400000000001</v>
      </c>
      <c r="AA3051" s="7">
        <f t="shared" si="71"/>
        <v>0</v>
      </c>
      <c r="AB3051" s="7"/>
      <c r="AC3051" s="7"/>
      <c r="AD3051" s="7"/>
      <c r="AE3051" s="7"/>
      <c r="AF3051" s="7"/>
      <c r="AG3051" s="7"/>
    </row>
    <row r="3052" spans="1:33" x14ac:dyDescent="0.25">
      <c r="A3052" t="s">
        <v>2164</v>
      </c>
      <c r="B3052">
        <v>210844</v>
      </c>
      <c r="C3052" t="s">
        <v>13700</v>
      </c>
      <c r="D3052" s="6">
        <v>44660</v>
      </c>
      <c r="E3052" t="s">
        <v>123</v>
      </c>
      <c r="F3052">
        <v>48</v>
      </c>
      <c r="G3052">
        <v>-2.4500000000000002</v>
      </c>
      <c r="H3052">
        <v>45.55</v>
      </c>
      <c r="I3052" t="s">
        <v>13905</v>
      </c>
      <c r="J3052" t="s">
        <v>13906</v>
      </c>
      <c r="K3052" t="s">
        <v>13907</v>
      </c>
      <c r="L3052" t="s">
        <v>5663</v>
      </c>
      <c r="M3052" t="s">
        <v>5663</v>
      </c>
      <c r="N3052" t="s">
        <v>5663</v>
      </c>
      <c r="O3052" t="s">
        <v>5663</v>
      </c>
      <c r="P3052" t="s">
        <v>5663</v>
      </c>
      <c r="Q3052">
        <v>75.941999004899998</v>
      </c>
      <c r="R3052">
        <v>4556.5200000000004</v>
      </c>
      <c r="T3052" s="13">
        <v>911.3</v>
      </c>
      <c r="U3052" s="13">
        <v>-186.06</v>
      </c>
      <c r="V3052" s="13">
        <v>73.03</v>
      </c>
      <c r="W3052" s="13">
        <v>3326.41</v>
      </c>
      <c r="X3052" s="13">
        <v>132.75</v>
      </c>
      <c r="Y3052" s="13">
        <v>4556.5200000000004</v>
      </c>
      <c r="Z3052" s="37">
        <f t="shared" si="70"/>
        <v>4556.5199999999995</v>
      </c>
      <c r="AA3052" s="7">
        <f t="shared" si="71"/>
        <v>0</v>
      </c>
      <c r="AB3052" s="7"/>
      <c r="AC3052" s="7"/>
      <c r="AD3052" s="7"/>
      <c r="AE3052" s="7"/>
      <c r="AF3052" s="7"/>
      <c r="AG3052" s="7"/>
    </row>
    <row r="3053" spans="1:33" x14ac:dyDescent="0.25">
      <c r="A3053" t="s">
        <v>2164</v>
      </c>
      <c r="B3053">
        <v>210845</v>
      </c>
      <c r="C3053" t="s">
        <v>13701</v>
      </c>
      <c r="D3053" s="6">
        <v>44660</v>
      </c>
      <c r="E3053" t="s">
        <v>123</v>
      </c>
      <c r="F3053">
        <v>40</v>
      </c>
      <c r="G3053">
        <v>-2.1</v>
      </c>
      <c r="H3053">
        <v>37.9</v>
      </c>
      <c r="I3053" t="s">
        <v>13908</v>
      </c>
      <c r="J3053" t="s">
        <v>13790</v>
      </c>
      <c r="K3053" t="s">
        <v>13791</v>
      </c>
      <c r="L3053" t="s">
        <v>5663</v>
      </c>
      <c r="M3053" t="s">
        <v>5663</v>
      </c>
      <c r="N3053" t="s">
        <v>5663</v>
      </c>
      <c r="O3053" t="s">
        <v>5663</v>
      </c>
      <c r="P3053" t="s">
        <v>5663</v>
      </c>
      <c r="Q3053">
        <v>75.941999004899998</v>
      </c>
      <c r="R3053">
        <v>3037.68</v>
      </c>
      <c r="T3053" s="13">
        <v>0</v>
      </c>
      <c r="U3053" s="13">
        <v>-159.47999999999999</v>
      </c>
      <c r="V3053" s="13">
        <v>73.03</v>
      </c>
      <c r="W3053" s="13">
        <v>2767.75</v>
      </c>
      <c r="X3053" s="13">
        <v>110.45</v>
      </c>
      <c r="Y3053" s="13">
        <v>3037.68</v>
      </c>
      <c r="Z3053" s="37">
        <f t="shared" si="70"/>
        <v>3037.68</v>
      </c>
      <c r="AA3053" s="7">
        <f t="shared" si="71"/>
        <v>0</v>
      </c>
      <c r="AB3053" s="7"/>
      <c r="AC3053" s="7"/>
      <c r="AD3053" s="7"/>
      <c r="AE3053" s="7"/>
      <c r="AF3053" s="7"/>
      <c r="AG3053" s="7"/>
    </row>
    <row r="3054" spans="1:33" x14ac:dyDescent="0.25">
      <c r="A3054" t="s">
        <v>2164</v>
      </c>
      <c r="B3054">
        <v>210846</v>
      </c>
      <c r="C3054" t="s">
        <v>13702</v>
      </c>
      <c r="D3054" s="6">
        <v>44660</v>
      </c>
      <c r="E3054" t="s">
        <v>123</v>
      </c>
      <c r="F3054">
        <v>79</v>
      </c>
      <c r="G3054">
        <v>-3.8</v>
      </c>
      <c r="H3054">
        <v>75.2</v>
      </c>
      <c r="I3054" t="s">
        <v>13909</v>
      </c>
      <c r="J3054" t="s">
        <v>13910</v>
      </c>
      <c r="K3054" t="s">
        <v>13911</v>
      </c>
      <c r="L3054" t="s">
        <v>5663</v>
      </c>
      <c r="M3054" t="s">
        <v>5663</v>
      </c>
      <c r="N3054" t="s">
        <v>5663</v>
      </c>
      <c r="O3054" t="s">
        <v>5663</v>
      </c>
      <c r="P3054" t="s">
        <v>5663</v>
      </c>
      <c r="Q3054">
        <v>75.941999004899998</v>
      </c>
      <c r="R3054">
        <v>7518.26</v>
      </c>
      <c r="T3054" s="13">
        <v>1518.84</v>
      </c>
      <c r="U3054" s="13">
        <v>-288.58</v>
      </c>
      <c r="V3054" s="13">
        <v>73.03</v>
      </c>
      <c r="W3054" s="13">
        <v>5491.68</v>
      </c>
      <c r="X3054" s="13">
        <v>219.16</v>
      </c>
      <c r="Y3054" s="13">
        <v>7518.26</v>
      </c>
      <c r="Z3054" s="37">
        <f t="shared" ref="Z3054:Z3117" si="72">+W3054+X3054-U3054+T3054</f>
        <v>7518.26</v>
      </c>
      <c r="AA3054" s="7">
        <f t="shared" si="71"/>
        <v>0</v>
      </c>
      <c r="AB3054" s="7"/>
      <c r="AC3054" s="7"/>
      <c r="AD3054" s="7"/>
      <c r="AE3054" s="7"/>
      <c r="AF3054" s="7"/>
      <c r="AG3054" s="7"/>
    </row>
    <row r="3055" spans="1:33" x14ac:dyDescent="0.25">
      <c r="A3055" t="s">
        <v>2164</v>
      </c>
      <c r="B3055">
        <v>210847</v>
      </c>
      <c r="C3055" t="s">
        <v>13703</v>
      </c>
      <c r="D3055" s="6">
        <v>44661</v>
      </c>
      <c r="E3055" t="s">
        <v>123</v>
      </c>
      <c r="F3055">
        <v>79</v>
      </c>
      <c r="G3055">
        <v>-3.8</v>
      </c>
      <c r="H3055">
        <v>75.2</v>
      </c>
      <c r="I3055" t="s">
        <v>13912</v>
      </c>
      <c r="J3055" t="s">
        <v>13910</v>
      </c>
      <c r="K3055" t="s">
        <v>13911</v>
      </c>
      <c r="L3055" t="s">
        <v>5663</v>
      </c>
      <c r="M3055" t="s">
        <v>5663</v>
      </c>
      <c r="N3055" t="s">
        <v>5663</v>
      </c>
      <c r="O3055" t="s">
        <v>5663</v>
      </c>
      <c r="P3055" t="s">
        <v>5663</v>
      </c>
      <c r="Q3055">
        <v>75.936780733999996</v>
      </c>
      <c r="R3055">
        <v>7517.74</v>
      </c>
      <c r="T3055" s="13">
        <v>1518.74</v>
      </c>
      <c r="U3055" s="13">
        <v>-288.56</v>
      </c>
      <c r="V3055" s="13">
        <v>73.03</v>
      </c>
      <c r="W3055" s="13">
        <v>5491.7</v>
      </c>
      <c r="X3055" s="13">
        <v>218.73999999999978</v>
      </c>
      <c r="Y3055" s="13">
        <v>7517.74</v>
      </c>
      <c r="Z3055" s="37">
        <f t="shared" si="72"/>
        <v>7517.74</v>
      </c>
      <c r="AA3055" s="7">
        <f t="shared" ref="AA3055:AA3118" si="73">Y3055-Z3055</f>
        <v>0</v>
      </c>
      <c r="AB3055" s="7"/>
      <c r="AC3055" s="7"/>
      <c r="AD3055" s="7"/>
      <c r="AE3055" s="7"/>
      <c r="AF3055" s="7"/>
      <c r="AG3055" s="7"/>
    </row>
    <row r="3056" spans="1:33" x14ac:dyDescent="0.25">
      <c r="A3056" t="s">
        <v>2164</v>
      </c>
      <c r="B3056">
        <v>210848</v>
      </c>
      <c r="C3056" t="s">
        <v>13704</v>
      </c>
      <c r="D3056" s="6">
        <v>44661</v>
      </c>
      <c r="E3056" t="s">
        <v>123</v>
      </c>
      <c r="F3056">
        <v>20</v>
      </c>
      <c r="G3056">
        <v>-1.23</v>
      </c>
      <c r="H3056">
        <v>18.77</v>
      </c>
      <c r="I3056" t="s">
        <v>13913</v>
      </c>
      <c r="J3056" t="s">
        <v>13900</v>
      </c>
      <c r="K3056" t="s">
        <v>13901</v>
      </c>
      <c r="L3056" t="s">
        <v>5663</v>
      </c>
      <c r="M3056" t="s">
        <v>5663</v>
      </c>
      <c r="N3056" t="s">
        <v>5663</v>
      </c>
      <c r="O3056" t="s">
        <v>5663</v>
      </c>
      <c r="P3056" t="s">
        <v>5663</v>
      </c>
      <c r="Q3056">
        <v>75.936780733999996</v>
      </c>
      <c r="R3056">
        <v>1518.74</v>
      </c>
      <c r="T3056" s="13">
        <v>0</v>
      </c>
      <c r="U3056" s="13">
        <v>-93.4</v>
      </c>
      <c r="V3056" s="13">
        <v>73.03</v>
      </c>
      <c r="W3056" s="13">
        <v>1370.73</v>
      </c>
      <c r="X3056" s="13">
        <v>54.609999999999992</v>
      </c>
      <c r="Y3056" s="13">
        <v>1518.74</v>
      </c>
      <c r="Z3056" s="37">
        <f t="shared" si="72"/>
        <v>1518.74</v>
      </c>
      <c r="AA3056" s="7">
        <f t="shared" si="73"/>
        <v>0</v>
      </c>
      <c r="AB3056" s="7"/>
      <c r="AC3056" s="7"/>
      <c r="AD3056" s="7"/>
      <c r="AE3056" s="7"/>
      <c r="AF3056" s="7"/>
      <c r="AG3056" s="7"/>
    </row>
    <row r="3057" spans="1:33" x14ac:dyDescent="0.25">
      <c r="A3057" t="s">
        <v>2164</v>
      </c>
      <c r="B3057">
        <v>210849</v>
      </c>
      <c r="C3057" t="s">
        <v>13705</v>
      </c>
      <c r="D3057" s="6">
        <v>44661</v>
      </c>
      <c r="E3057" t="s">
        <v>123</v>
      </c>
      <c r="F3057">
        <v>20</v>
      </c>
      <c r="G3057">
        <v>-1.23</v>
      </c>
      <c r="H3057">
        <v>18.77</v>
      </c>
      <c r="I3057" t="s">
        <v>13914</v>
      </c>
      <c r="J3057" t="s">
        <v>13900</v>
      </c>
      <c r="K3057" t="s">
        <v>13901</v>
      </c>
      <c r="L3057" t="s">
        <v>5663</v>
      </c>
      <c r="M3057" t="s">
        <v>5663</v>
      </c>
      <c r="N3057" t="s">
        <v>5663</v>
      </c>
      <c r="O3057" t="s">
        <v>5663</v>
      </c>
      <c r="P3057" t="s">
        <v>5663</v>
      </c>
      <c r="Q3057">
        <v>75.936780733999996</v>
      </c>
      <c r="R3057">
        <v>1518.74</v>
      </c>
      <c r="T3057" s="13">
        <v>0</v>
      </c>
      <c r="U3057" s="13">
        <v>-93.4</v>
      </c>
      <c r="V3057" s="13">
        <v>73.03</v>
      </c>
      <c r="W3057" s="13">
        <v>1370.73</v>
      </c>
      <c r="X3057" s="13">
        <v>54.609999999999992</v>
      </c>
      <c r="Y3057" s="13">
        <v>1518.74</v>
      </c>
      <c r="Z3057" s="37">
        <f t="shared" si="72"/>
        <v>1518.74</v>
      </c>
      <c r="AA3057" s="7">
        <f t="shared" si="73"/>
        <v>0</v>
      </c>
      <c r="AB3057" s="7"/>
      <c r="AC3057" s="7"/>
      <c r="AD3057" s="7"/>
      <c r="AE3057" s="7"/>
      <c r="AF3057" s="7"/>
      <c r="AG3057" s="7"/>
    </row>
    <row r="3058" spans="1:33" x14ac:dyDescent="0.25">
      <c r="A3058" t="s">
        <v>2164</v>
      </c>
      <c r="B3058">
        <v>210850</v>
      </c>
      <c r="C3058" t="s">
        <v>13706</v>
      </c>
      <c r="D3058" s="6">
        <v>44661</v>
      </c>
      <c r="E3058" t="s">
        <v>123</v>
      </c>
      <c r="F3058">
        <v>20</v>
      </c>
      <c r="G3058">
        <v>-1.23</v>
      </c>
      <c r="H3058">
        <v>18.77</v>
      </c>
      <c r="I3058" t="s">
        <v>13915</v>
      </c>
      <c r="J3058" t="s">
        <v>12320</v>
      </c>
      <c r="K3058" t="s">
        <v>12488</v>
      </c>
      <c r="L3058" t="s">
        <v>5663</v>
      </c>
      <c r="M3058" t="s">
        <v>5663</v>
      </c>
      <c r="N3058" t="s">
        <v>5663</v>
      </c>
      <c r="O3058" t="s">
        <v>5663</v>
      </c>
      <c r="P3058" t="s">
        <v>5663</v>
      </c>
      <c r="Q3058">
        <v>75.936780733999996</v>
      </c>
      <c r="R3058">
        <v>1518.74</v>
      </c>
      <c r="T3058" s="13">
        <v>0</v>
      </c>
      <c r="U3058" s="13">
        <v>-93.4</v>
      </c>
      <c r="V3058" s="13">
        <v>73.03</v>
      </c>
      <c r="W3058" s="13">
        <v>1370.73</v>
      </c>
      <c r="X3058" s="13">
        <v>54.609999999999992</v>
      </c>
      <c r="Y3058" s="13">
        <v>1518.74</v>
      </c>
      <c r="Z3058" s="37">
        <f t="shared" si="72"/>
        <v>1518.74</v>
      </c>
      <c r="AA3058" s="7">
        <f t="shared" si="73"/>
        <v>0</v>
      </c>
      <c r="AB3058" s="7"/>
      <c r="AC3058" s="7"/>
      <c r="AD3058" s="7"/>
      <c r="AE3058" s="7"/>
      <c r="AF3058" s="7"/>
      <c r="AG3058" s="7"/>
    </row>
    <row r="3059" spans="1:33" x14ac:dyDescent="0.25">
      <c r="A3059" t="s">
        <v>2164</v>
      </c>
      <c r="B3059">
        <v>210851</v>
      </c>
      <c r="C3059" t="s">
        <v>13707</v>
      </c>
      <c r="D3059" s="6">
        <v>44661</v>
      </c>
      <c r="E3059" t="s">
        <v>123</v>
      </c>
      <c r="F3059">
        <v>99</v>
      </c>
      <c r="G3059">
        <v>-4.67</v>
      </c>
      <c r="H3059">
        <v>94.33</v>
      </c>
      <c r="I3059" t="s">
        <v>13916</v>
      </c>
      <c r="J3059" t="s">
        <v>13917</v>
      </c>
      <c r="K3059" t="s">
        <v>13918</v>
      </c>
      <c r="L3059" t="s">
        <v>5663</v>
      </c>
      <c r="M3059" t="s">
        <v>5663</v>
      </c>
      <c r="N3059" t="s">
        <v>5663</v>
      </c>
      <c r="O3059" t="s">
        <v>5663</v>
      </c>
      <c r="P3059" t="s">
        <v>5663</v>
      </c>
      <c r="Q3059">
        <v>75.936780733999996</v>
      </c>
      <c r="R3059">
        <v>7517.74</v>
      </c>
      <c r="T3059" s="13">
        <v>0</v>
      </c>
      <c r="U3059" s="13">
        <v>-354.62</v>
      </c>
      <c r="V3059" s="13">
        <v>73.03</v>
      </c>
      <c r="W3059" s="13">
        <v>6888.72</v>
      </c>
      <c r="X3059" s="13">
        <v>274.39999999999998</v>
      </c>
      <c r="Y3059" s="13">
        <v>7517.74</v>
      </c>
      <c r="Z3059" s="37">
        <f t="shared" si="72"/>
        <v>7517.74</v>
      </c>
      <c r="AA3059" s="7">
        <f t="shared" si="73"/>
        <v>0</v>
      </c>
      <c r="AB3059" s="7"/>
      <c r="AC3059" s="7"/>
      <c r="AD3059" s="7"/>
      <c r="AE3059" s="7"/>
      <c r="AF3059" s="7"/>
      <c r="AG3059" s="7"/>
    </row>
    <row r="3060" spans="1:33" x14ac:dyDescent="0.25">
      <c r="A3060" t="s">
        <v>2164</v>
      </c>
      <c r="B3060">
        <v>210852</v>
      </c>
      <c r="C3060" t="s">
        <v>13708</v>
      </c>
      <c r="D3060" s="6">
        <v>44661</v>
      </c>
      <c r="E3060" t="s">
        <v>123</v>
      </c>
      <c r="F3060">
        <v>20</v>
      </c>
      <c r="G3060">
        <v>-1.23</v>
      </c>
      <c r="H3060">
        <v>18.77</v>
      </c>
      <c r="I3060" t="s">
        <v>13919</v>
      </c>
      <c r="J3060" t="s">
        <v>13920</v>
      </c>
      <c r="K3060" t="s">
        <v>13921</v>
      </c>
      <c r="L3060" t="s">
        <v>5663</v>
      </c>
      <c r="M3060" t="s">
        <v>5663</v>
      </c>
      <c r="N3060" t="s">
        <v>5663</v>
      </c>
      <c r="O3060" t="s">
        <v>5663</v>
      </c>
      <c r="P3060" t="s">
        <v>5663</v>
      </c>
      <c r="Q3060">
        <v>75.936780733999996</v>
      </c>
      <c r="R3060">
        <v>1518.74</v>
      </c>
      <c r="T3060" s="13">
        <v>0</v>
      </c>
      <c r="U3060" s="13">
        <v>-93.4</v>
      </c>
      <c r="V3060" s="13">
        <v>73.03</v>
      </c>
      <c r="W3060" s="13">
        <v>1370.73</v>
      </c>
      <c r="X3060" s="13">
        <v>54.609999999999992</v>
      </c>
      <c r="Y3060" s="13">
        <v>1518.74</v>
      </c>
      <c r="Z3060" s="37">
        <f t="shared" si="72"/>
        <v>1518.74</v>
      </c>
      <c r="AA3060" s="7">
        <f t="shared" si="73"/>
        <v>0</v>
      </c>
      <c r="AB3060" s="7"/>
      <c r="AC3060" s="7"/>
      <c r="AD3060" s="7"/>
      <c r="AE3060" s="7"/>
      <c r="AF3060" s="7"/>
      <c r="AG3060" s="7"/>
    </row>
    <row r="3061" spans="1:33" x14ac:dyDescent="0.25">
      <c r="A3061" t="s">
        <v>2164</v>
      </c>
      <c r="B3061">
        <v>210853</v>
      </c>
      <c r="C3061" t="s">
        <v>13709</v>
      </c>
      <c r="D3061" s="6">
        <v>44662</v>
      </c>
      <c r="E3061" t="s">
        <v>123</v>
      </c>
      <c r="F3061">
        <v>103</v>
      </c>
      <c r="G3061">
        <v>-4.8499999999999996</v>
      </c>
      <c r="H3061">
        <v>98.15</v>
      </c>
      <c r="I3061" t="s">
        <v>13922</v>
      </c>
      <c r="J3061" t="s">
        <v>13923</v>
      </c>
      <c r="K3061" t="s">
        <v>13924</v>
      </c>
      <c r="L3061" t="s">
        <v>5663</v>
      </c>
      <c r="M3061" t="s">
        <v>5663</v>
      </c>
      <c r="N3061" t="s">
        <v>5663</v>
      </c>
      <c r="O3061" t="s">
        <v>5663</v>
      </c>
      <c r="P3061" t="s">
        <v>5663</v>
      </c>
      <c r="Q3061">
        <v>75.888293593100002</v>
      </c>
      <c r="R3061">
        <v>9789.59</v>
      </c>
      <c r="T3061" s="13">
        <v>1973.1</v>
      </c>
      <c r="U3061" s="13">
        <v>-368.06</v>
      </c>
      <c r="V3061" s="13">
        <v>73.03</v>
      </c>
      <c r="W3061" s="13">
        <v>7167.62</v>
      </c>
      <c r="X3061" s="13">
        <v>280.80999999999977</v>
      </c>
      <c r="Y3061" s="13">
        <v>9789.59</v>
      </c>
      <c r="Z3061" s="37">
        <f t="shared" si="72"/>
        <v>9789.59</v>
      </c>
      <c r="AA3061" s="7">
        <f t="shared" si="73"/>
        <v>0</v>
      </c>
      <c r="AB3061" s="7"/>
      <c r="AC3061" s="7"/>
      <c r="AD3061" s="7"/>
      <c r="AE3061" s="7"/>
      <c r="AF3061" s="7"/>
      <c r="AG3061" s="7"/>
    </row>
    <row r="3062" spans="1:33" x14ac:dyDescent="0.25">
      <c r="A3062" t="s">
        <v>2164</v>
      </c>
      <c r="B3062">
        <v>210854</v>
      </c>
      <c r="C3062" t="s">
        <v>13710</v>
      </c>
      <c r="D3062" s="6">
        <v>44662</v>
      </c>
      <c r="E3062" t="s">
        <v>123</v>
      </c>
      <c r="F3062">
        <v>20</v>
      </c>
      <c r="G3062">
        <v>-1.23</v>
      </c>
      <c r="H3062">
        <v>18.77</v>
      </c>
      <c r="I3062" t="s">
        <v>13925</v>
      </c>
      <c r="J3062" t="s">
        <v>13926</v>
      </c>
      <c r="K3062" t="s">
        <v>13927</v>
      </c>
      <c r="L3062" t="s">
        <v>5663</v>
      </c>
      <c r="M3062" t="s">
        <v>5663</v>
      </c>
      <c r="N3062" t="s">
        <v>5663</v>
      </c>
      <c r="O3062" t="s">
        <v>5663</v>
      </c>
      <c r="P3062" t="s">
        <v>5663</v>
      </c>
      <c r="Q3062">
        <v>75.888293593100002</v>
      </c>
      <c r="R3062">
        <v>1517.77</v>
      </c>
      <c r="T3062" s="13">
        <v>0</v>
      </c>
      <c r="U3062" s="13">
        <v>-93.34</v>
      </c>
      <c r="V3062" s="13">
        <v>73.03</v>
      </c>
      <c r="W3062" s="13">
        <v>1370.72</v>
      </c>
      <c r="X3062" s="13">
        <v>53.709999999999994</v>
      </c>
      <c r="Y3062" s="13">
        <v>1517.77</v>
      </c>
      <c r="Z3062" s="37">
        <f t="shared" si="72"/>
        <v>1517.77</v>
      </c>
      <c r="AA3062" s="7">
        <f t="shared" si="73"/>
        <v>0</v>
      </c>
      <c r="AB3062" s="7"/>
      <c r="AC3062" s="7"/>
      <c r="AD3062" s="7"/>
      <c r="AE3062" s="7"/>
      <c r="AF3062" s="7"/>
      <c r="AG3062" s="7"/>
    </row>
    <row r="3063" spans="1:33" x14ac:dyDescent="0.25">
      <c r="A3063" t="s">
        <v>2164</v>
      </c>
      <c r="B3063">
        <v>210856</v>
      </c>
      <c r="C3063" t="s">
        <v>13711</v>
      </c>
      <c r="D3063" s="6">
        <v>44662</v>
      </c>
      <c r="E3063" t="s">
        <v>123</v>
      </c>
      <c r="F3063">
        <v>79</v>
      </c>
      <c r="G3063">
        <v>-3.8</v>
      </c>
      <c r="H3063">
        <v>75.2</v>
      </c>
      <c r="I3063" t="s">
        <v>13928</v>
      </c>
      <c r="J3063" t="s">
        <v>13929</v>
      </c>
      <c r="K3063" t="s">
        <v>13930</v>
      </c>
      <c r="L3063" t="s">
        <v>5663</v>
      </c>
      <c r="M3063" t="s">
        <v>5663</v>
      </c>
      <c r="N3063" t="s">
        <v>5663</v>
      </c>
      <c r="O3063" t="s">
        <v>5663</v>
      </c>
      <c r="P3063" t="s">
        <v>5663</v>
      </c>
      <c r="Q3063">
        <v>75.888293593100002</v>
      </c>
      <c r="R3063">
        <v>7512.94</v>
      </c>
      <c r="T3063" s="13">
        <v>1517.77</v>
      </c>
      <c r="U3063" s="13">
        <v>-288.38</v>
      </c>
      <c r="V3063" s="13">
        <v>73.03</v>
      </c>
      <c r="W3063" s="13">
        <v>5491.64</v>
      </c>
      <c r="X3063" s="13">
        <v>215.15</v>
      </c>
      <c r="Y3063" s="13">
        <v>7512.94</v>
      </c>
      <c r="Z3063" s="37">
        <f t="shared" si="72"/>
        <v>7512.9400000000005</v>
      </c>
      <c r="AA3063" s="7">
        <f t="shared" si="73"/>
        <v>0</v>
      </c>
      <c r="AB3063" s="7"/>
      <c r="AC3063" s="7"/>
      <c r="AD3063" s="7"/>
      <c r="AE3063" s="7"/>
      <c r="AF3063" s="7"/>
      <c r="AG3063" s="7"/>
    </row>
    <row r="3064" spans="1:33" x14ac:dyDescent="0.25">
      <c r="A3064" t="s">
        <v>2164</v>
      </c>
      <c r="B3064">
        <v>210855</v>
      </c>
      <c r="C3064" t="s">
        <v>13712</v>
      </c>
      <c r="D3064" s="6">
        <v>44662</v>
      </c>
      <c r="E3064" t="s">
        <v>123</v>
      </c>
      <c r="F3064">
        <v>49</v>
      </c>
      <c r="G3064">
        <v>-2.4900000000000002</v>
      </c>
      <c r="H3064">
        <v>46.51</v>
      </c>
      <c r="I3064" t="s">
        <v>13931</v>
      </c>
      <c r="J3064" t="s">
        <v>13932</v>
      </c>
      <c r="K3064" t="s">
        <v>13933</v>
      </c>
      <c r="L3064" t="s">
        <v>5663</v>
      </c>
      <c r="M3064" t="s">
        <v>5663</v>
      </c>
      <c r="N3064" t="s">
        <v>5663</v>
      </c>
      <c r="O3064" t="s">
        <v>5663</v>
      </c>
      <c r="P3064" t="s">
        <v>5663</v>
      </c>
      <c r="Q3064">
        <v>75.888293593100002</v>
      </c>
      <c r="R3064">
        <v>3718.53</v>
      </c>
      <c r="T3064" s="13">
        <v>0</v>
      </c>
      <c r="U3064" s="13">
        <v>-188.96</v>
      </c>
      <c r="V3064" s="13">
        <v>73.03</v>
      </c>
      <c r="W3064" s="13">
        <v>3396.49</v>
      </c>
      <c r="X3064" s="13">
        <v>133.08000000000021</v>
      </c>
      <c r="Y3064" s="13">
        <v>3718.53</v>
      </c>
      <c r="Z3064" s="37">
        <f t="shared" si="72"/>
        <v>3718.53</v>
      </c>
      <c r="AA3064" s="7">
        <f t="shared" si="73"/>
        <v>0</v>
      </c>
      <c r="AB3064" s="7"/>
      <c r="AC3064" s="7"/>
      <c r="AD3064" s="7"/>
      <c r="AE3064" s="7"/>
      <c r="AF3064" s="7"/>
      <c r="AG3064" s="7"/>
    </row>
    <row r="3065" spans="1:33" x14ac:dyDescent="0.25">
      <c r="A3065" t="s">
        <v>2164</v>
      </c>
      <c r="B3065">
        <v>210857</v>
      </c>
      <c r="C3065" t="s">
        <v>13713</v>
      </c>
      <c r="D3065" s="6">
        <v>44662</v>
      </c>
      <c r="E3065" t="s">
        <v>123</v>
      </c>
      <c r="F3065">
        <v>20</v>
      </c>
      <c r="G3065">
        <v>-1.23</v>
      </c>
      <c r="H3065">
        <v>18.77</v>
      </c>
      <c r="I3065" t="s">
        <v>13934</v>
      </c>
      <c r="J3065" t="s">
        <v>13935</v>
      </c>
      <c r="K3065" t="s">
        <v>13936</v>
      </c>
      <c r="L3065" t="s">
        <v>5663</v>
      </c>
      <c r="M3065" t="s">
        <v>5663</v>
      </c>
      <c r="N3065" t="s">
        <v>5663</v>
      </c>
      <c r="O3065" t="s">
        <v>5663</v>
      </c>
      <c r="P3065" t="s">
        <v>5663</v>
      </c>
      <c r="Q3065">
        <v>75.888293593100002</v>
      </c>
      <c r="R3065">
        <v>1517.77</v>
      </c>
      <c r="T3065" s="13">
        <v>0</v>
      </c>
      <c r="U3065" s="13">
        <v>-93.34</v>
      </c>
      <c r="V3065" s="13">
        <v>73.03</v>
      </c>
      <c r="W3065" s="13">
        <v>1370.72</v>
      </c>
      <c r="X3065" s="13">
        <v>53.709999999999994</v>
      </c>
      <c r="Y3065" s="13">
        <v>1517.77</v>
      </c>
      <c r="Z3065" s="37">
        <f t="shared" si="72"/>
        <v>1517.77</v>
      </c>
      <c r="AA3065" s="7">
        <f t="shared" si="73"/>
        <v>0</v>
      </c>
      <c r="AB3065" s="7"/>
      <c r="AC3065" s="7"/>
      <c r="AD3065" s="7"/>
      <c r="AE3065" s="7"/>
      <c r="AF3065" s="7"/>
      <c r="AG3065" s="7"/>
    </row>
    <row r="3066" spans="1:33" x14ac:dyDescent="0.25">
      <c r="A3066" t="s">
        <v>2164</v>
      </c>
      <c r="B3066">
        <v>210858</v>
      </c>
      <c r="C3066" t="s">
        <v>13714</v>
      </c>
      <c r="D3066" s="6">
        <v>44662</v>
      </c>
      <c r="E3066" t="s">
        <v>123</v>
      </c>
      <c r="F3066">
        <v>48</v>
      </c>
      <c r="G3066">
        <v>-2.4500000000000002</v>
      </c>
      <c r="H3066">
        <v>45.55</v>
      </c>
      <c r="I3066" t="s">
        <v>13937</v>
      </c>
      <c r="J3066" t="s">
        <v>13938</v>
      </c>
      <c r="K3066" t="s">
        <v>13939</v>
      </c>
      <c r="L3066" t="s">
        <v>5663</v>
      </c>
      <c r="M3066" t="s">
        <v>5663</v>
      </c>
      <c r="N3066" t="s">
        <v>5663</v>
      </c>
      <c r="O3066" t="s">
        <v>5663</v>
      </c>
      <c r="P3066" t="s">
        <v>5663</v>
      </c>
      <c r="Q3066">
        <v>75.888293593100002</v>
      </c>
      <c r="R3066">
        <v>4553.3</v>
      </c>
      <c r="T3066" s="13">
        <v>910.66</v>
      </c>
      <c r="U3066" s="13">
        <v>-185.93</v>
      </c>
      <c r="V3066" s="13">
        <v>73.03</v>
      </c>
      <c r="W3066" s="13">
        <v>3326.39</v>
      </c>
      <c r="X3066" s="13">
        <v>130.32</v>
      </c>
      <c r="Y3066" s="13">
        <v>4553.3</v>
      </c>
      <c r="Z3066" s="37">
        <f t="shared" si="72"/>
        <v>4553.3</v>
      </c>
      <c r="AA3066" s="7">
        <f t="shared" si="73"/>
        <v>0</v>
      </c>
      <c r="AB3066" s="7"/>
      <c r="AC3066" s="7"/>
      <c r="AD3066" s="7"/>
      <c r="AE3066" s="7"/>
      <c r="AF3066" s="7"/>
      <c r="AG3066" s="7"/>
    </row>
    <row r="3067" spans="1:33" x14ac:dyDescent="0.25">
      <c r="A3067" t="s">
        <v>2164</v>
      </c>
      <c r="B3067">
        <v>210859</v>
      </c>
      <c r="C3067" t="s">
        <v>13715</v>
      </c>
      <c r="D3067" s="6">
        <v>44662</v>
      </c>
      <c r="E3067" t="s">
        <v>123</v>
      </c>
      <c r="F3067">
        <v>79</v>
      </c>
      <c r="G3067">
        <v>-3.8</v>
      </c>
      <c r="H3067">
        <v>75.2</v>
      </c>
      <c r="I3067" t="s">
        <v>13940</v>
      </c>
      <c r="J3067" t="s">
        <v>13941</v>
      </c>
      <c r="K3067" t="s">
        <v>13942</v>
      </c>
      <c r="L3067" t="s">
        <v>5663</v>
      </c>
      <c r="M3067" t="s">
        <v>5663</v>
      </c>
      <c r="N3067" t="s">
        <v>5663</v>
      </c>
      <c r="O3067" t="s">
        <v>5663</v>
      </c>
      <c r="P3067" t="s">
        <v>5663</v>
      </c>
      <c r="Q3067">
        <v>75.888293593100002</v>
      </c>
      <c r="R3067">
        <v>7512.94</v>
      </c>
      <c r="T3067" s="13">
        <v>1517.77</v>
      </c>
      <c r="U3067" s="13">
        <v>-288.38</v>
      </c>
      <c r="V3067" s="13">
        <v>73.03</v>
      </c>
      <c r="W3067" s="13">
        <v>5491.64</v>
      </c>
      <c r="X3067" s="13">
        <v>215.15</v>
      </c>
      <c r="Y3067" s="13">
        <v>7512.94</v>
      </c>
      <c r="Z3067" s="37">
        <f t="shared" si="72"/>
        <v>7512.9400000000005</v>
      </c>
      <c r="AA3067" s="7">
        <f t="shared" si="73"/>
        <v>0</v>
      </c>
      <c r="AB3067" s="7"/>
      <c r="AC3067" s="7"/>
      <c r="AD3067" s="7"/>
      <c r="AE3067" s="7"/>
      <c r="AF3067" s="7"/>
      <c r="AG3067" s="7"/>
    </row>
    <row r="3068" spans="1:33" x14ac:dyDescent="0.25">
      <c r="A3068" t="s">
        <v>2164</v>
      </c>
      <c r="B3068">
        <v>210862</v>
      </c>
      <c r="C3068" t="s">
        <v>13716</v>
      </c>
      <c r="D3068" s="6">
        <v>44663</v>
      </c>
      <c r="E3068" t="s">
        <v>123</v>
      </c>
      <c r="F3068">
        <v>89</v>
      </c>
      <c r="G3068">
        <v>-4.24</v>
      </c>
      <c r="H3068">
        <v>84.76</v>
      </c>
      <c r="I3068" t="s">
        <v>13943</v>
      </c>
      <c r="J3068" t="s">
        <v>13944</v>
      </c>
      <c r="K3068" t="s">
        <v>11048</v>
      </c>
      <c r="L3068" t="s">
        <v>5663</v>
      </c>
      <c r="M3068" t="s">
        <v>5663</v>
      </c>
      <c r="N3068" t="s">
        <v>5663</v>
      </c>
      <c r="O3068" t="s">
        <v>5663</v>
      </c>
      <c r="P3068" t="s">
        <v>5663</v>
      </c>
      <c r="Q3068">
        <v>76.064277890599996</v>
      </c>
      <c r="R3068">
        <v>6769.72</v>
      </c>
      <c r="T3068" s="13">
        <v>0</v>
      </c>
      <c r="U3068" s="13">
        <v>-322.51</v>
      </c>
      <c r="V3068" s="13">
        <v>73.23</v>
      </c>
      <c r="W3068" s="13">
        <v>6207.18</v>
      </c>
      <c r="X3068" s="13">
        <v>240.03</v>
      </c>
      <c r="Y3068" s="13">
        <v>6769.72</v>
      </c>
      <c r="Z3068" s="37">
        <f t="shared" si="72"/>
        <v>6769.72</v>
      </c>
      <c r="AA3068" s="7">
        <f t="shared" si="73"/>
        <v>0</v>
      </c>
      <c r="AB3068" s="7"/>
      <c r="AC3068" s="7"/>
      <c r="AD3068" s="7"/>
      <c r="AE3068" s="7"/>
      <c r="AF3068" s="7"/>
      <c r="AG3068" s="7"/>
    </row>
    <row r="3069" spans="1:33" x14ac:dyDescent="0.25">
      <c r="A3069" t="s">
        <v>2164</v>
      </c>
      <c r="B3069">
        <v>210863</v>
      </c>
      <c r="C3069" t="s">
        <v>13717</v>
      </c>
      <c r="D3069" s="6">
        <v>44663</v>
      </c>
      <c r="E3069" t="s">
        <v>123</v>
      </c>
      <c r="F3069">
        <v>79</v>
      </c>
      <c r="G3069">
        <v>-3.8</v>
      </c>
      <c r="H3069">
        <v>75.2</v>
      </c>
      <c r="I3069" t="s">
        <v>13945</v>
      </c>
      <c r="J3069" t="s">
        <v>13946</v>
      </c>
      <c r="K3069" t="s">
        <v>13947</v>
      </c>
      <c r="L3069" t="s">
        <v>5663</v>
      </c>
      <c r="M3069" t="s">
        <v>5663</v>
      </c>
      <c r="N3069" t="s">
        <v>5663</v>
      </c>
      <c r="O3069" t="s">
        <v>5663</v>
      </c>
      <c r="P3069" t="s">
        <v>5663</v>
      </c>
      <c r="Q3069">
        <v>76.064277890599996</v>
      </c>
      <c r="R3069">
        <v>7530.36</v>
      </c>
      <c r="T3069" s="13">
        <v>1521.29</v>
      </c>
      <c r="U3069" s="13">
        <v>-289.04000000000002</v>
      </c>
      <c r="V3069" s="13">
        <v>73.23</v>
      </c>
      <c r="W3069" s="13">
        <v>5507.08</v>
      </c>
      <c r="X3069" s="13">
        <v>212.94999999999979</v>
      </c>
      <c r="Y3069" s="13">
        <v>7530.36</v>
      </c>
      <c r="Z3069" s="37">
        <f t="shared" si="72"/>
        <v>7530.36</v>
      </c>
      <c r="AA3069" s="7">
        <f t="shared" si="73"/>
        <v>0</v>
      </c>
      <c r="AB3069" s="7"/>
      <c r="AC3069" s="7"/>
      <c r="AD3069" s="7"/>
      <c r="AE3069" s="7"/>
      <c r="AF3069" s="7"/>
      <c r="AG3069" s="7"/>
    </row>
    <row r="3070" spans="1:33" x14ac:dyDescent="0.25">
      <c r="A3070" t="s">
        <v>2164</v>
      </c>
      <c r="B3070">
        <v>210864</v>
      </c>
      <c r="C3070" t="s">
        <v>13718</v>
      </c>
      <c r="D3070" s="6">
        <v>44663</v>
      </c>
      <c r="E3070" t="s">
        <v>123</v>
      </c>
      <c r="F3070">
        <v>20</v>
      </c>
      <c r="G3070">
        <v>-1.23</v>
      </c>
      <c r="H3070">
        <v>18.77</v>
      </c>
      <c r="I3070" t="s">
        <v>13948</v>
      </c>
      <c r="J3070" t="s">
        <v>13949</v>
      </c>
      <c r="K3070" t="s">
        <v>13950</v>
      </c>
      <c r="L3070" t="s">
        <v>5663</v>
      </c>
      <c r="M3070" t="s">
        <v>5663</v>
      </c>
      <c r="N3070" t="s">
        <v>5663</v>
      </c>
      <c r="O3070" t="s">
        <v>5663</v>
      </c>
      <c r="P3070" t="s">
        <v>5663</v>
      </c>
      <c r="Q3070">
        <v>76.064277890599996</v>
      </c>
      <c r="R3070">
        <v>1521.29</v>
      </c>
      <c r="T3070" s="13">
        <v>0</v>
      </c>
      <c r="U3070" s="13">
        <v>-93.56</v>
      </c>
      <c r="V3070" s="13">
        <v>73.23</v>
      </c>
      <c r="W3070" s="13">
        <v>1374.57</v>
      </c>
      <c r="X3070" s="13">
        <v>53.159999999999989</v>
      </c>
      <c r="Y3070" s="13">
        <v>1521.29</v>
      </c>
      <c r="Z3070" s="37">
        <f t="shared" si="72"/>
        <v>1521.29</v>
      </c>
      <c r="AA3070" s="7">
        <f t="shared" si="73"/>
        <v>0</v>
      </c>
      <c r="AB3070" s="7"/>
      <c r="AC3070" s="7"/>
      <c r="AD3070" s="7"/>
      <c r="AE3070" s="7"/>
      <c r="AF3070" s="7"/>
      <c r="AG3070" s="7"/>
    </row>
    <row r="3071" spans="1:33" x14ac:dyDescent="0.25">
      <c r="A3071" t="s">
        <v>2164</v>
      </c>
      <c r="B3071">
        <v>210865</v>
      </c>
      <c r="C3071" t="s">
        <v>13719</v>
      </c>
      <c r="D3071" s="6">
        <v>44663</v>
      </c>
      <c r="E3071" t="s">
        <v>123</v>
      </c>
      <c r="F3071">
        <v>20</v>
      </c>
      <c r="G3071">
        <v>-1.23</v>
      </c>
      <c r="H3071">
        <v>18.77</v>
      </c>
      <c r="I3071" t="s">
        <v>13951</v>
      </c>
      <c r="J3071" t="s">
        <v>13952</v>
      </c>
      <c r="K3071" t="s">
        <v>13953</v>
      </c>
      <c r="L3071" t="s">
        <v>5663</v>
      </c>
      <c r="M3071" t="s">
        <v>5663</v>
      </c>
      <c r="N3071" t="s">
        <v>5663</v>
      </c>
      <c r="O3071" t="s">
        <v>5663</v>
      </c>
      <c r="P3071" t="s">
        <v>5663</v>
      </c>
      <c r="Q3071">
        <v>76.064277890599996</v>
      </c>
      <c r="R3071">
        <v>1521.29</v>
      </c>
      <c r="T3071" s="13">
        <v>0</v>
      </c>
      <c r="U3071" s="13">
        <v>-93.56</v>
      </c>
      <c r="V3071" s="13">
        <v>73.23</v>
      </c>
      <c r="W3071" s="13">
        <v>1374.57</v>
      </c>
      <c r="X3071" s="13">
        <v>53.159999999999989</v>
      </c>
      <c r="Y3071" s="13">
        <v>1521.29</v>
      </c>
      <c r="Z3071" s="37">
        <f t="shared" si="72"/>
        <v>1521.29</v>
      </c>
      <c r="AA3071" s="7">
        <f t="shared" si="73"/>
        <v>0</v>
      </c>
      <c r="AB3071" s="7"/>
      <c r="AC3071" s="7"/>
      <c r="AD3071" s="7"/>
      <c r="AE3071" s="7"/>
      <c r="AF3071" s="7"/>
      <c r="AG3071" s="7"/>
    </row>
    <row r="3072" spans="1:33" x14ac:dyDescent="0.25">
      <c r="A3072" t="s">
        <v>2164</v>
      </c>
      <c r="B3072">
        <v>210867</v>
      </c>
      <c r="C3072" t="s">
        <v>13720</v>
      </c>
      <c r="D3072" s="6">
        <v>44663</v>
      </c>
      <c r="E3072" t="s">
        <v>123</v>
      </c>
      <c r="F3072">
        <v>48</v>
      </c>
      <c r="G3072">
        <v>-2.4500000000000002</v>
      </c>
      <c r="H3072">
        <v>45.55</v>
      </c>
      <c r="I3072" t="s">
        <v>13954</v>
      </c>
      <c r="J3072" t="s">
        <v>8529</v>
      </c>
      <c r="K3072" t="s">
        <v>8530</v>
      </c>
      <c r="L3072" t="s">
        <v>5663</v>
      </c>
      <c r="M3072" t="s">
        <v>5663</v>
      </c>
      <c r="N3072" t="s">
        <v>5663</v>
      </c>
      <c r="O3072" t="s">
        <v>5663</v>
      </c>
      <c r="P3072" t="s">
        <v>5663</v>
      </c>
      <c r="Q3072">
        <v>76.064277890599996</v>
      </c>
      <c r="R3072">
        <v>4563.8599999999997</v>
      </c>
      <c r="T3072" s="13">
        <v>912.77</v>
      </c>
      <c r="U3072" s="13">
        <v>-186.36</v>
      </c>
      <c r="V3072" s="13">
        <v>73.23</v>
      </c>
      <c r="W3072" s="13">
        <v>3335.74</v>
      </c>
      <c r="X3072" s="13">
        <v>128.99</v>
      </c>
      <c r="Y3072" s="13">
        <v>4563.8599999999997</v>
      </c>
      <c r="Z3072" s="37">
        <f t="shared" si="72"/>
        <v>4563.8599999999997</v>
      </c>
      <c r="AA3072" s="7">
        <f t="shared" si="73"/>
        <v>0</v>
      </c>
      <c r="AB3072" s="7"/>
      <c r="AC3072" s="7"/>
      <c r="AD3072" s="7"/>
      <c r="AE3072" s="7"/>
      <c r="AF3072" s="7"/>
      <c r="AG3072" s="7"/>
    </row>
    <row r="3073" spans="1:33" x14ac:dyDescent="0.25">
      <c r="A3073" t="s">
        <v>2164</v>
      </c>
      <c r="B3073">
        <v>210870</v>
      </c>
      <c r="C3073" t="s">
        <v>13721</v>
      </c>
      <c r="D3073" s="6">
        <v>44663</v>
      </c>
      <c r="E3073" t="s">
        <v>123</v>
      </c>
      <c r="F3073">
        <v>99</v>
      </c>
      <c r="G3073">
        <v>-4.67</v>
      </c>
      <c r="H3073">
        <v>94.33</v>
      </c>
      <c r="I3073" t="s">
        <v>13955</v>
      </c>
      <c r="J3073" t="s">
        <v>13956</v>
      </c>
      <c r="K3073" t="s">
        <v>13957</v>
      </c>
      <c r="L3073" t="s">
        <v>5663</v>
      </c>
      <c r="M3073" t="s">
        <v>5663</v>
      </c>
      <c r="N3073" t="s">
        <v>5663</v>
      </c>
      <c r="O3073" t="s">
        <v>5663</v>
      </c>
      <c r="P3073" t="s">
        <v>5663</v>
      </c>
      <c r="Q3073">
        <v>76.064277890599996</v>
      </c>
      <c r="R3073">
        <v>7530.36</v>
      </c>
      <c r="T3073" s="13">
        <v>0</v>
      </c>
      <c r="U3073" s="13">
        <v>-355.22</v>
      </c>
      <c r="V3073" s="13">
        <v>73.23</v>
      </c>
      <c r="W3073" s="13">
        <v>6908.01</v>
      </c>
      <c r="X3073" s="13">
        <v>267.13</v>
      </c>
      <c r="Y3073" s="13">
        <v>7530.36</v>
      </c>
      <c r="Z3073" s="37">
        <f t="shared" si="72"/>
        <v>7530.3600000000006</v>
      </c>
      <c r="AA3073" s="7">
        <f t="shared" si="73"/>
        <v>0</v>
      </c>
      <c r="AB3073" s="7"/>
      <c r="AC3073" s="7"/>
      <c r="AD3073" s="7"/>
      <c r="AE3073" s="7"/>
      <c r="AF3073" s="7"/>
      <c r="AG3073" s="7"/>
    </row>
    <row r="3074" spans="1:33" x14ac:dyDescent="0.25">
      <c r="A3074" t="s">
        <v>2164</v>
      </c>
      <c r="B3074">
        <v>210872</v>
      </c>
      <c r="C3074" t="s">
        <v>13722</v>
      </c>
      <c r="D3074" s="6">
        <v>44664</v>
      </c>
      <c r="E3074" t="s">
        <v>123</v>
      </c>
      <c r="F3074">
        <v>79</v>
      </c>
      <c r="G3074">
        <v>-3.8</v>
      </c>
      <c r="H3074">
        <v>75.2</v>
      </c>
      <c r="I3074" t="s">
        <v>13958</v>
      </c>
      <c r="J3074" t="s">
        <v>13959</v>
      </c>
      <c r="K3074" t="s">
        <v>13960</v>
      </c>
      <c r="L3074" t="s">
        <v>5663</v>
      </c>
      <c r="M3074" t="s">
        <v>5663</v>
      </c>
      <c r="N3074" t="s">
        <v>5663</v>
      </c>
      <c r="O3074" t="s">
        <v>5663</v>
      </c>
      <c r="P3074" t="s">
        <v>5663</v>
      </c>
      <c r="Q3074">
        <v>76.155435181200005</v>
      </c>
      <c r="R3074">
        <v>7539.39</v>
      </c>
      <c r="T3074" s="13">
        <v>1523.11</v>
      </c>
      <c r="U3074" s="13">
        <v>-289.39</v>
      </c>
      <c r="V3074" s="13">
        <v>73.33</v>
      </c>
      <c r="W3074" s="13">
        <v>5514.75</v>
      </c>
      <c r="X3074" s="13">
        <v>212.14</v>
      </c>
      <c r="Y3074" s="13">
        <v>7539.39</v>
      </c>
      <c r="Z3074" s="37">
        <f t="shared" si="72"/>
        <v>7539.39</v>
      </c>
      <c r="AA3074" s="7">
        <f t="shared" si="73"/>
        <v>0</v>
      </c>
      <c r="AB3074" s="7"/>
      <c r="AC3074" s="7"/>
      <c r="AD3074" s="7"/>
      <c r="AE3074" s="7"/>
      <c r="AF3074" s="7"/>
      <c r="AG3074" s="7"/>
    </row>
    <row r="3075" spans="1:33" x14ac:dyDescent="0.25">
      <c r="A3075" t="s">
        <v>2164</v>
      </c>
      <c r="B3075">
        <v>210873</v>
      </c>
      <c r="C3075" t="s">
        <v>13723</v>
      </c>
      <c r="D3075" s="6">
        <v>44664</v>
      </c>
      <c r="E3075" t="s">
        <v>123</v>
      </c>
      <c r="F3075">
        <v>79</v>
      </c>
      <c r="G3075">
        <v>-3.8</v>
      </c>
      <c r="H3075">
        <v>75.2</v>
      </c>
      <c r="I3075" t="s">
        <v>13961</v>
      </c>
      <c r="J3075" t="s">
        <v>12940</v>
      </c>
      <c r="K3075" t="s">
        <v>12941</v>
      </c>
      <c r="L3075" t="s">
        <v>5663</v>
      </c>
      <c r="M3075" t="s">
        <v>5663</v>
      </c>
      <c r="N3075" t="s">
        <v>5663</v>
      </c>
      <c r="O3075" t="s">
        <v>5663</v>
      </c>
      <c r="P3075" t="s">
        <v>5663</v>
      </c>
      <c r="Q3075">
        <v>76.155435181200005</v>
      </c>
      <c r="R3075">
        <v>7539.39</v>
      </c>
      <c r="T3075" s="13">
        <v>1523.11</v>
      </c>
      <c r="U3075" s="13">
        <v>-289.39</v>
      </c>
      <c r="V3075" s="13">
        <v>73.33</v>
      </c>
      <c r="W3075" s="13">
        <v>5514.75</v>
      </c>
      <c r="X3075" s="13">
        <v>212.14</v>
      </c>
      <c r="Y3075" s="13">
        <v>7539.39</v>
      </c>
      <c r="Z3075" s="37">
        <f t="shared" si="72"/>
        <v>7539.39</v>
      </c>
      <c r="AA3075" s="7">
        <f t="shared" si="73"/>
        <v>0</v>
      </c>
      <c r="AB3075" s="7"/>
      <c r="AC3075" s="7"/>
      <c r="AD3075" s="7"/>
      <c r="AE3075" s="7"/>
      <c r="AF3075" s="7"/>
      <c r="AG3075" s="7"/>
    </row>
    <row r="3076" spans="1:33" x14ac:dyDescent="0.25">
      <c r="A3076" t="s">
        <v>2164</v>
      </c>
      <c r="B3076">
        <v>210876</v>
      </c>
      <c r="C3076" t="s">
        <v>13724</v>
      </c>
      <c r="D3076" s="6">
        <v>44664</v>
      </c>
      <c r="E3076" t="s">
        <v>123</v>
      </c>
      <c r="F3076">
        <v>79</v>
      </c>
      <c r="G3076">
        <v>-3.8</v>
      </c>
      <c r="H3076">
        <v>75.2</v>
      </c>
      <c r="I3076" t="s">
        <v>13962</v>
      </c>
      <c r="J3076" t="s">
        <v>13963</v>
      </c>
      <c r="K3076" t="s">
        <v>13964</v>
      </c>
      <c r="L3076" t="s">
        <v>5663</v>
      </c>
      <c r="M3076" t="s">
        <v>5663</v>
      </c>
      <c r="N3076" t="s">
        <v>5663</v>
      </c>
      <c r="O3076" t="s">
        <v>5663</v>
      </c>
      <c r="P3076" t="s">
        <v>5663</v>
      </c>
      <c r="Q3076">
        <v>76.155435181200005</v>
      </c>
      <c r="R3076">
        <v>7539.39</v>
      </c>
      <c r="T3076" s="13">
        <v>1523.11</v>
      </c>
      <c r="U3076" s="13">
        <v>-289.39</v>
      </c>
      <c r="V3076" s="13">
        <v>73.33</v>
      </c>
      <c r="W3076" s="13">
        <v>5514.75</v>
      </c>
      <c r="X3076" s="13">
        <v>212.14</v>
      </c>
      <c r="Y3076" s="13">
        <v>7539.39</v>
      </c>
      <c r="Z3076" s="37">
        <f t="shared" si="72"/>
        <v>7539.39</v>
      </c>
      <c r="AA3076" s="7">
        <f t="shared" si="73"/>
        <v>0</v>
      </c>
      <c r="AB3076" s="7"/>
      <c r="AC3076" s="7"/>
      <c r="AD3076" s="7"/>
      <c r="AE3076" s="7"/>
      <c r="AF3076" s="7"/>
      <c r="AG3076" s="7"/>
    </row>
    <row r="3077" spans="1:33" x14ac:dyDescent="0.25">
      <c r="A3077" t="s">
        <v>2164</v>
      </c>
      <c r="B3077">
        <v>210878</v>
      </c>
      <c r="C3077" t="s">
        <v>13725</v>
      </c>
      <c r="D3077" s="6">
        <v>44664</v>
      </c>
      <c r="E3077" t="s">
        <v>123</v>
      </c>
      <c r="F3077">
        <v>79</v>
      </c>
      <c r="G3077">
        <v>-3.8</v>
      </c>
      <c r="H3077">
        <v>75.2</v>
      </c>
      <c r="I3077" t="s">
        <v>13965</v>
      </c>
      <c r="J3077" t="s">
        <v>13966</v>
      </c>
      <c r="K3077" t="s">
        <v>13967</v>
      </c>
      <c r="L3077" t="s">
        <v>5663</v>
      </c>
      <c r="M3077" t="s">
        <v>5663</v>
      </c>
      <c r="N3077" t="s">
        <v>5663</v>
      </c>
      <c r="O3077" t="s">
        <v>5663</v>
      </c>
      <c r="P3077" t="s">
        <v>5663</v>
      </c>
      <c r="Q3077">
        <v>76.155435181200005</v>
      </c>
      <c r="R3077">
        <v>7539.39</v>
      </c>
      <c r="T3077" s="13">
        <v>1523.11</v>
      </c>
      <c r="U3077" s="13">
        <v>-289.39</v>
      </c>
      <c r="V3077" s="13">
        <v>73.33</v>
      </c>
      <c r="W3077" s="13">
        <v>5514.75</v>
      </c>
      <c r="X3077" s="13">
        <v>212.14</v>
      </c>
      <c r="Y3077" s="13">
        <v>7539.39</v>
      </c>
      <c r="Z3077" s="37">
        <f t="shared" si="72"/>
        <v>7539.39</v>
      </c>
      <c r="AA3077" s="7">
        <f t="shared" si="73"/>
        <v>0</v>
      </c>
      <c r="AB3077" s="7"/>
      <c r="AC3077" s="7"/>
      <c r="AD3077" s="7"/>
      <c r="AE3077" s="7"/>
      <c r="AF3077" s="7"/>
      <c r="AG3077" s="7"/>
    </row>
    <row r="3078" spans="1:33" x14ac:dyDescent="0.25">
      <c r="A3078" t="s">
        <v>2164</v>
      </c>
      <c r="B3078">
        <v>210879</v>
      </c>
      <c r="C3078" t="s">
        <v>13726</v>
      </c>
      <c r="D3078" s="6">
        <v>44664</v>
      </c>
      <c r="E3078" t="s">
        <v>123</v>
      </c>
      <c r="F3078">
        <v>49</v>
      </c>
      <c r="G3078">
        <v>-2.4900000000000002</v>
      </c>
      <c r="H3078">
        <v>46.51</v>
      </c>
      <c r="I3078" t="s">
        <v>13968</v>
      </c>
      <c r="J3078" t="s">
        <v>13969</v>
      </c>
      <c r="K3078" t="s">
        <v>13970</v>
      </c>
      <c r="L3078" t="s">
        <v>5663</v>
      </c>
      <c r="M3078" t="s">
        <v>5663</v>
      </c>
      <c r="N3078" t="s">
        <v>5663</v>
      </c>
      <c r="O3078" t="s">
        <v>5663</v>
      </c>
      <c r="P3078" t="s">
        <v>5663</v>
      </c>
      <c r="Q3078">
        <v>76.155435181200005</v>
      </c>
      <c r="R3078">
        <v>3731.62</v>
      </c>
      <c r="T3078" s="13">
        <v>0</v>
      </c>
      <c r="U3078" s="13">
        <v>-189.63</v>
      </c>
      <c r="V3078" s="13">
        <v>73.33</v>
      </c>
      <c r="W3078" s="13">
        <v>3410.78</v>
      </c>
      <c r="X3078" s="13">
        <v>131.21</v>
      </c>
      <c r="Y3078" s="13">
        <v>3731.62</v>
      </c>
      <c r="Z3078" s="37">
        <f t="shared" si="72"/>
        <v>3731.6200000000003</v>
      </c>
      <c r="AA3078" s="7">
        <f t="shared" si="73"/>
        <v>0</v>
      </c>
      <c r="AB3078" s="7"/>
      <c r="AC3078" s="7"/>
      <c r="AD3078" s="7"/>
      <c r="AE3078" s="7"/>
      <c r="AF3078" s="7"/>
      <c r="AG3078" s="7"/>
    </row>
    <row r="3079" spans="1:33" x14ac:dyDescent="0.25">
      <c r="A3079" t="s">
        <v>2164</v>
      </c>
      <c r="B3079">
        <v>210880</v>
      </c>
      <c r="C3079" t="s">
        <v>13727</v>
      </c>
      <c r="D3079" s="6">
        <v>44664</v>
      </c>
      <c r="E3079" t="s">
        <v>123</v>
      </c>
      <c r="F3079">
        <v>159</v>
      </c>
      <c r="G3079">
        <v>-7.29</v>
      </c>
      <c r="H3079">
        <v>151.71</v>
      </c>
      <c r="I3079" t="s">
        <v>13971</v>
      </c>
      <c r="J3079" t="s">
        <v>13972</v>
      </c>
      <c r="K3079" t="s">
        <v>13973</v>
      </c>
      <c r="L3079" t="s">
        <v>5663</v>
      </c>
      <c r="M3079" t="s">
        <v>5663</v>
      </c>
      <c r="N3079" t="s">
        <v>5663</v>
      </c>
      <c r="O3079" t="s">
        <v>5663</v>
      </c>
      <c r="P3079" t="s">
        <v>5663</v>
      </c>
      <c r="Q3079">
        <v>76.155435181200005</v>
      </c>
      <c r="R3079">
        <v>12108.71</v>
      </c>
      <c r="T3079" s="13">
        <v>0</v>
      </c>
      <c r="U3079" s="13">
        <v>-555.16999999999996</v>
      </c>
      <c r="V3079" s="13">
        <v>73.33</v>
      </c>
      <c r="W3079" s="13">
        <v>11125.57</v>
      </c>
      <c r="X3079" s="13">
        <v>427.9699999999998</v>
      </c>
      <c r="Y3079" s="13">
        <v>12108.71</v>
      </c>
      <c r="Z3079" s="37">
        <f t="shared" si="72"/>
        <v>12108.71</v>
      </c>
      <c r="AA3079" s="7">
        <f t="shared" si="73"/>
        <v>0</v>
      </c>
      <c r="AB3079" s="7"/>
      <c r="AC3079" s="7"/>
      <c r="AD3079" s="7"/>
      <c r="AE3079" s="7"/>
      <c r="AF3079" s="7"/>
      <c r="AG3079" s="7"/>
    </row>
    <row r="3080" spans="1:33" x14ac:dyDescent="0.25">
      <c r="A3080" t="s">
        <v>2164</v>
      </c>
      <c r="B3080">
        <v>210881</v>
      </c>
      <c r="C3080" t="s">
        <v>13728</v>
      </c>
      <c r="D3080" s="6">
        <v>44664</v>
      </c>
      <c r="E3080" t="s">
        <v>123</v>
      </c>
      <c r="F3080">
        <v>79</v>
      </c>
      <c r="G3080">
        <v>-3.8</v>
      </c>
      <c r="H3080">
        <v>75.2</v>
      </c>
      <c r="I3080" t="s">
        <v>13974</v>
      </c>
      <c r="J3080" t="s">
        <v>13975</v>
      </c>
      <c r="K3080" t="s">
        <v>13976</v>
      </c>
      <c r="L3080" t="s">
        <v>5663</v>
      </c>
      <c r="M3080" t="s">
        <v>5663</v>
      </c>
      <c r="N3080" t="s">
        <v>5663</v>
      </c>
      <c r="O3080" t="s">
        <v>5663</v>
      </c>
      <c r="P3080" t="s">
        <v>5663</v>
      </c>
      <c r="Q3080">
        <v>76.155435181200005</v>
      </c>
      <c r="R3080">
        <v>7539.39</v>
      </c>
      <c r="T3080" s="13">
        <v>1523.11</v>
      </c>
      <c r="U3080" s="13">
        <v>-289.39</v>
      </c>
      <c r="V3080" s="13">
        <v>73.33</v>
      </c>
      <c r="W3080" s="13">
        <v>5514.75</v>
      </c>
      <c r="X3080" s="13">
        <v>212.14</v>
      </c>
      <c r="Y3080" s="13">
        <v>7539.39</v>
      </c>
      <c r="Z3080" s="37">
        <f t="shared" si="72"/>
        <v>7539.39</v>
      </c>
      <c r="AA3080" s="7">
        <f t="shared" si="73"/>
        <v>0</v>
      </c>
      <c r="AB3080" s="7"/>
      <c r="AC3080" s="7"/>
      <c r="AD3080" s="7"/>
      <c r="AE3080" s="7"/>
      <c r="AF3080" s="7"/>
      <c r="AG3080" s="7"/>
    </row>
    <row r="3081" spans="1:33" x14ac:dyDescent="0.25">
      <c r="A3081" t="s">
        <v>2164</v>
      </c>
      <c r="B3081">
        <v>210884</v>
      </c>
      <c r="C3081" t="s">
        <v>13729</v>
      </c>
      <c r="D3081" s="6">
        <v>44664</v>
      </c>
      <c r="E3081" t="s">
        <v>123</v>
      </c>
      <c r="F3081">
        <v>20</v>
      </c>
      <c r="G3081">
        <v>-1.23</v>
      </c>
      <c r="H3081">
        <v>18.77</v>
      </c>
      <c r="I3081" t="s">
        <v>13977</v>
      </c>
      <c r="J3081" t="s">
        <v>13978</v>
      </c>
      <c r="K3081" t="s">
        <v>13979</v>
      </c>
      <c r="L3081" t="s">
        <v>5663</v>
      </c>
      <c r="M3081" t="s">
        <v>5663</v>
      </c>
      <c r="N3081" t="s">
        <v>5663</v>
      </c>
      <c r="O3081" t="s">
        <v>5663</v>
      </c>
      <c r="P3081" t="s">
        <v>5663</v>
      </c>
      <c r="Q3081">
        <v>76.155435181200005</v>
      </c>
      <c r="R3081">
        <v>1523.11</v>
      </c>
      <c r="T3081" s="13">
        <v>0</v>
      </c>
      <c r="U3081" s="13">
        <v>-93.67</v>
      </c>
      <c r="V3081" s="13">
        <v>73.33</v>
      </c>
      <c r="W3081" s="13">
        <v>1376.49</v>
      </c>
      <c r="X3081" s="13">
        <v>52.95</v>
      </c>
      <c r="Y3081" s="13">
        <v>1523.11</v>
      </c>
      <c r="Z3081" s="37">
        <f t="shared" si="72"/>
        <v>1523.1100000000001</v>
      </c>
      <c r="AA3081" s="7">
        <f t="shared" si="73"/>
        <v>0</v>
      </c>
      <c r="AB3081" s="7"/>
      <c r="AC3081" s="7"/>
      <c r="AD3081" s="7"/>
      <c r="AE3081" s="7"/>
      <c r="AF3081" s="7"/>
      <c r="AG3081" s="7"/>
    </row>
    <row r="3082" spans="1:33" x14ac:dyDescent="0.25">
      <c r="A3082" t="s">
        <v>2164</v>
      </c>
      <c r="B3082">
        <v>210886</v>
      </c>
      <c r="C3082" t="s">
        <v>13730</v>
      </c>
      <c r="D3082" s="6">
        <v>44664</v>
      </c>
      <c r="E3082" t="s">
        <v>123</v>
      </c>
      <c r="F3082">
        <v>79</v>
      </c>
      <c r="G3082">
        <v>-3.8</v>
      </c>
      <c r="H3082">
        <v>75.2</v>
      </c>
      <c r="I3082" t="s">
        <v>13980</v>
      </c>
      <c r="J3082" t="s">
        <v>13981</v>
      </c>
      <c r="K3082" t="s">
        <v>13982</v>
      </c>
      <c r="L3082" t="s">
        <v>5663</v>
      </c>
      <c r="M3082" t="s">
        <v>5663</v>
      </c>
      <c r="N3082" t="s">
        <v>5663</v>
      </c>
      <c r="O3082" t="s">
        <v>5663</v>
      </c>
      <c r="P3082" t="s">
        <v>5663</v>
      </c>
      <c r="Q3082">
        <v>76.155435181200005</v>
      </c>
      <c r="R3082">
        <v>7539.39</v>
      </c>
      <c r="T3082" s="13">
        <v>1523.11</v>
      </c>
      <c r="U3082" s="13">
        <v>-289.39</v>
      </c>
      <c r="V3082" s="13">
        <v>73.33</v>
      </c>
      <c r="W3082" s="13">
        <v>5514.75</v>
      </c>
      <c r="X3082" s="13">
        <v>212.14</v>
      </c>
      <c r="Y3082" s="13">
        <v>7539.39</v>
      </c>
      <c r="Z3082" s="37">
        <f t="shared" si="72"/>
        <v>7539.39</v>
      </c>
      <c r="AA3082" s="7">
        <f t="shared" si="73"/>
        <v>0</v>
      </c>
      <c r="AB3082" s="7"/>
      <c r="AC3082" s="7"/>
      <c r="AD3082" s="7"/>
      <c r="AE3082" s="7"/>
      <c r="AF3082" s="7"/>
      <c r="AG3082" s="7"/>
    </row>
    <row r="3083" spans="1:33" x14ac:dyDescent="0.25">
      <c r="A3083" t="s">
        <v>2164</v>
      </c>
      <c r="B3083">
        <v>210887</v>
      </c>
      <c r="C3083" t="s">
        <v>13731</v>
      </c>
      <c r="D3083" s="6">
        <v>44664</v>
      </c>
      <c r="E3083" t="s">
        <v>123</v>
      </c>
      <c r="F3083">
        <v>109</v>
      </c>
      <c r="G3083">
        <v>-5.1100000000000003</v>
      </c>
      <c r="H3083">
        <v>103.89</v>
      </c>
      <c r="I3083" t="s">
        <v>13983</v>
      </c>
      <c r="J3083" t="s">
        <v>13984</v>
      </c>
      <c r="K3083" t="s">
        <v>13985</v>
      </c>
      <c r="L3083" t="s">
        <v>5663</v>
      </c>
      <c r="M3083" t="s">
        <v>5663</v>
      </c>
      <c r="N3083" t="s">
        <v>5663</v>
      </c>
      <c r="O3083" t="s">
        <v>5663</v>
      </c>
      <c r="P3083" t="s">
        <v>5663</v>
      </c>
      <c r="Q3083">
        <v>76.155435181200005</v>
      </c>
      <c r="R3083">
        <v>9062.5</v>
      </c>
      <c r="T3083" s="13">
        <v>761.55</v>
      </c>
      <c r="U3083" s="13">
        <v>-389.15</v>
      </c>
      <c r="V3083" s="13">
        <v>73.33</v>
      </c>
      <c r="W3083" s="13">
        <v>7618.71</v>
      </c>
      <c r="X3083" s="13">
        <v>293.09000000000043</v>
      </c>
      <c r="Y3083" s="13">
        <v>9062.5</v>
      </c>
      <c r="Z3083" s="37">
        <f t="shared" si="72"/>
        <v>9062.5</v>
      </c>
      <c r="AA3083" s="7">
        <f t="shared" si="73"/>
        <v>0</v>
      </c>
      <c r="AB3083" s="7"/>
      <c r="AC3083" s="7"/>
      <c r="AD3083" s="7"/>
      <c r="AE3083" s="7"/>
      <c r="AF3083" s="7"/>
      <c r="AG3083" s="7"/>
    </row>
    <row r="3084" spans="1:33" x14ac:dyDescent="0.25">
      <c r="A3084" t="s">
        <v>2164</v>
      </c>
      <c r="B3084">
        <v>210885</v>
      </c>
      <c r="C3084" t="s">
        <v>13732</v>
      </c>
      <c r="D3084" s="6">
        <v>44664</v>
      </c>
      <c r="E3084" t="s">
        <v>123</v>
      </c>
      <c r="F3084">
        <v>20</v>
      </c>
      <c r="G3084">
        <v>-1.23</v>
      </c>
      <c r="H3084">
        <v>18.77</v>
      </c>
      <c r="I3084" t="s">
        <v>13986</v>
      </c>
      <c r="J3084" t="s">
        <v>13987</v>
      </c>
      <c r="K3084" t="s">
        <v>13988</v>
      </c>
      <c r="L3084" t="s">
        <v>5663</v>
      </c>
      <c r="M3084" t="s">
        <v>5663</v>
      </c>
      <c r="N3084" t="s">
        <v>5663</v>
      </c>
      <c r="O3084" t="s">
        <v>5663</v>
      </c>
      <c r="P3084" t="s">
        <v>5663</v>
      </c>
      <c r="Q3084">
        <v>76.155435181200005</v>
      </c>
      <c r="R3084">
        <v>1523.11</v>
      </c>
      <c r="T3084" s="13">
        <v>0</v>
      </c>
      <c r="U3084" s="13">
        <v>-93.67</v>
      </c>
      <c r="V3084" s="13">
        <v>73.33</v>
      </c>
      <c r="W3084" s="13">
        <v>1376.49</v>
      </c>
      <c r="X3084" s="13">
        <v>52.95</v>
      </c>
      <c r="Y3084" s="13">
        <v>1523.11</v>
      </c>
      <c r="Z3084" s="37">
        <f t="shared" si="72"/>
        <v>1523.1100000000001</v>
      </c>
      <c r="AA3084" s="7">
        <f t="shared" si="73"/>
        <v>0</v>
      </c>
      <c r="AB3084" s="7"/>
      <c r="AC3084" s="7"/>
      <c r="AD3084" s="7"/>
      <c r="AE3084" s="7"/>
      <c r="AF3084" s="7"/>
      <c r="AG3084" s="7"/>
    </row>
    <row r="3085" spans="1:33" x14ac:dyDescent="0.25">
      <c r="A3085" t="s">
        <v>2164</v>
      </c>
      <c r="B3085">
        <v>210889</v>
      </c>
      <c r="C3085" t="s">
        <v>13733</v>
      </c>
      <c r="D3085" s="6">
        <v>44665</v>
      </c>
      <c r="E3085" t="s">
        <v>123</v>
      </c>
      <c r="F3085">
        <v>79</v>
      </c>
      <c r="G3085">
        <v>-3.8</v>
      </c>
      <c r="H3085">
        <v>75.2</v>
      </c>
      <c r="I3085" t="s">
        <v>13989</v>
      </c>
      <c r="J3085" t="s">
        <v>13990</v>
      </c>
      <c r="K3085" t="s">
        <v>13991</v>
      </c>
      <c r="L3085" t="s">
        <v>5663</v>
      </c>
      <c r="M3085" t="s">
        <v>5663</v>
      </c>
      <c r="N3085" t="s">
        <v>5663</v>
      </c>
      <c r="O3085" t="s">
        <v>5663</v>
      </c>
      <c r="P3085" t="s">
        <v>5663</v>
      </c>
      <c r="Q3085">
        <v>76.255445226999996</v>
      </c>
      <c r="R3085">
        <v>7549.29</v>
      </c>
      <c r="T3085" s="13">
        <v>1525.11</v>
      </c>
      <c r="U3085" s="13">
        <v>-289.77</v>
      </c>
      <c r="V3085" s="13">
        <v>73.37</v>
      </c>
      <c r="W3085" s="13">
        <v>5517.49</v>
      </c>
      <c r="X3085" s="13">
        <v>216.92</v>
      </c>
      <c r="Y3085" s="13">
        <v>7549.29</v>
      </c>
      <c r="Z3085" s="37">
        <f t="shared" si="72"/>
        <v>7549.29</v>
      </c>
      <c r="AA3085" s="7">
        <f t="shared" si="73"/>
        <v>0</v>
      </c>
      <c r="AB3085" s="7"/>
      <c r="AC3085" s="7"/>
      <c r="AD3085" s="7"/>
      <c r="AE3085" s="7"/>
      <c r="AF3085" s="7"/>
      <c r="AG3085" s="7"/>
    </row>
    <row r="3086" spans="1:33" x14ac:dyDescent="0.25">
      <c r="A3086" t="s">
        <v>2164</v>
      </c>
      <c r="B3086">
        <v>210890</v>
      </c>
      <c r="C3086" t="s">
        <v>13734</v>
      </c>
      <c r="D3086" s="6">
        <v>44665</v>
      </c>
      <c r="E3086" t="s">
        <v>123</v>
      </c>
      <c r="F3086">
        <v>20</v>
      </c>
      <c r="G3086">
        <v>-1.23</v>
      </c>
      <c r="H3086">
        <v>18.77</v>
      </c>
      <c r="I3086" t="s">
        <v>13992</v>
      </c>
      <c r="J3086" t="s">
        <v>13993</v>
      </c>
      <c r="K3086" t="s">
        <v>13994</v>
      </c>
      <c r="L3086" t="s">
        <v>5663</v>
      </c>
      <c r="M3086" t="s">
        <v>5663</v>
      </c>
      <c r="N3086" t="s">
        <v>5663</v>
      </c>
      <c r="O3086" t="s">
        <v>5663</v>
      </c>
      <c r="P3086" t="s">
        <v>5663</v>
      </c>
      <c r="Q3086">
        <v>76.255445226999996</v>
      </c>
      <c r="R3086">
        <v>1525.11</v>
      </c>
      <c r="T3086" s="13">
        <v>0</v>
      </c>
      <c r="U3086" s="13">
        <v>-93.79</v>
      </c>
      <c r="V3086" s="13">
        <v>73.37</v>
      </c>
      <c r="W3086" s="13">
        <v>1377.17</v>
      </c>
      <c r="X3086" s="13">
        <v>54.15</v>
      </c>
      <c r="Y3086" s="13">
        <v>1525.11</v>
      </c>
      <c r="Z3086" s="37">
        <f t="shared" si="72"/>
        <v>1525.1100000000001</v>
      </c>
      <c r="AA3086" s="7">
        <f t="shared" si="73"/>
        <v>0</v>
      </c>
      <c r="AB3086" s="7"/>
      <c r="AC3086" s="7"/>
      <c r="AD3086" s="7"/>
      <c r="AE3086" s="7"/>
      <c r="AF3086" s="7"/>
      <c r="AG3086" s="7"/>
    </row>
    <row r="3087" spans="1:33" x14ac:dyDescent="0.25">
      <c r="A3087" t="s">
        <v>2164</v>
      </c>
      <c r="B3087">
        <v>210891</v>
      </c>
      <c r="C3087" t="s">
        <v>13735</v>
      </c>
      <c r="D3087" s="6">
        <v>44665</v>
      </c>
      <c r="E3087" t="s">
        <v>123</v>
      </c>
      <c r="F3087">
        <v>79</v>
      </c>
      <c r="G3087">
        <v>-3.8</v>
      </c>
      <c r="H3087">
        <v>75.2</v>
      </c>
      <c r="I3087" t="s">
        <v>13995</v>
      </c>
      <c r="J3087" t="s">
        <v>13996</v>
      </c>
      <c r="K3087" t="s">
        <v>13997</v>
      </c>
      <c r="L3087" t="s">
        <v>5663</v>
      </c>
      <c r="M3087" t="s">
        <v>5663</v>
      </c>
      <c r="N3087" t="s">
        <v>5663</v>
      </c>
      <c r="O3087" t="s">
        <v>5663</v>
      </c>
      <c r="P3087" t="s">
        <v>5663</v>
      </c>
      <c r="Q3087">
        <v>76.255445226999996</v>
      </c>
      <c r="R3087">
        <v>7549.29</v>
      </c>
      <c r="T3087" s="13">
        <v>1525.11</v>
      </c>
      <c r="U3087" s="13">
        <v>-289.77</v>
      </c>
      <c r="V3087" s="13">
        <v>73.37</v>
      </c>
      <c r="W3087" s="13">
        <v>5517.49</v>
      </c>
      <c r="X3087" s="13">
        <v>216.92</v>
      </c>
      <c r="Y3087" s="13">
        <v>7549.29</v>
      </c>
      <c r="Z3087" s="37">
        <f t="shared" si="72"/>
        <v>7549.29</v>
      </c>
      <c r="AA3087" s="7">
        <f t="shared" si="73"/>
        <v>0</v>
      </c>
      <c r="AB3087" s="7"/>
      <c r="AC3087" s="7"/>
      <c r="AD3087" s="7"/>
      <c r="AE3087" s="7"/>
      <c r="AF3087" s="7"/>
      <c r="AG3087" s="7"/>
    </row>
    <row r="3088" spans="1:33" x14ac:dyDescent="0.25">
      <c r="A3088" t="s">
        <v>2164</v>
      </c>
      <c r="B3088">
        <v>210892</v>
      </c>
      <c r="C3088" t="s">
        <v>13736</v>
      </c>
      <c r="D3088" s="6">
        <v>44665</v>
      </c>
      <c r="E3088" t="s">
        <v>123</v>
      </c>
      <c r="F3088">
        <v>79</v>
      </c>
      <c r="G3088">
        <v>-3.8</v>
      </c>
      <c r="H3088">
        <v>75.2</v>
      </c>
      <c r="I3088" t="s">
        <v>13998</v>
      </c>
      <c r="J3088" t="s">
        <v>13999</v>
      </c>
      <c r="K3088" t="s">
        <v>14000</v>
      </c>
      <c r="L3088" t="s">
        <v>5663</v>
      </c>
      <c r="M3088" t="s">
        <v>5663</v>
      </c>
      <c r="N3088" t="s">
        <v>5663</v>
      </c>
      <c r="O3088" t="s">
        <v>5663</v>
      </c>
      <c r="P3088" t="s">
        <v>5663</v>
      </c>
      <c r="Q3088">
        <v>76.255445226999996</v>
      </c>
      <c r="R3088">
        <v>7549.29</v>
      </c>
      <c r="T3088" s="13">
        <v>1525.11</v>
      </c>
      <c r="U3088" s="13">
        <v>-289.77</v>
      </c>
      <c r="V3088" s="13">
        <v>73.37</v>
      </c>
      <c r="W3088" s="13">
        <v>5517.49</v>
      </c>
      <c r="X3088" s="13">
        <v>216.92</v>
      </c>
      <c r="Y3088" s="13">
        <v>7549.29</v>
      </c>
      <c r="Z3088" s="37">
        <f t="shared" si="72"/>
        <v>7549.29</v>
      </c>
      <c r="AA3088" s="7">
        <f t="shared" si="73"/>
        <v>0</v>
      </c>
      <c r="AB3088" s="7"/>
      <c r="AC3088" s="7"/>
      <c r="AD3088" s="7"/>
      <c r="AE3088" s="7"/>
      <c r="AF3088" s="7"/>
      <c r="AG3088" s="7"/>
    </row>
    <row r="3089" spans="1:33" x14ac:dyDescent="0.25">
      <c r="A3089" t="s">
        <v>2164</v>
      </c>
      <c r="B3089">
        <v>210893</v>
      </c>
      <c r="C3089" t="s">
        <v>13737</v>
      </c>
      <c r="D3089" s="6">
        <v>44665</v>
      </c>
      <c r="E3089" t="s">
        <v>123</v>
      </c>
      <c r="F3089">
        <v>20</v>
      </c>
      <c r="G3089">
        <v>-1.23</v>
      </c>
      <c r="H3089">
        <v>18.77</v>
      </c>
      <c r="I3089" t="s">
        <v>14001</v>
      </c>
      <c r="J3089" t="s">
        <v>13999</v>
      </c>
      <c r="K3089" t="s">
        <v>14000</v>
      </c>
      <c r="L3089" t="s">
        <v>5663</v>
      </c>
      <c r="M3089" t="s">
        <v>5663</v>
      </c>
      <c r="N3089" t="s">
        <v>5663</v>
      </c>
      <c r="O3089" t="s">
        <v>5663</v>
      </c>
      <c r="P3089" t="s">
        <v>5663</v>
      </c>
      <c r="Q3089">
        <v>76.255445226999996</v>
      </c>
      <c r="R3089">
        <v>1525.11</v>
      </c>
      <c r="T3089" s="13">
        <v>0</v>
      </c>
      <c r="U3089" s="13">
        <v>-93.79</v>
      </c>
      <c r="V3089" s="13">
        <v>73.37</v>
      </c>
      <c r="W3089" s="13">
        <v>1377.17</v>
      </c>
      <c r="X3089" s="13">
        <v>54.15</v>
      </c>
      <c r="Y3089" s="13">
        <v>1525.11</v>
      </c>
      <c r="Z3089" s="37">
        <f t="shared" si="72"/>
        <v>1525.1100000000001</v>
      </c>
      <c r="AA3089" s="7">
        <f t="shared" si="73"/>
        <v>0</v>
      </c>
      <c r="AB3089" s="7"/>
      <c r="AC3089" s="7"/>
      <c r="AD3089" s="7"/>
      <c r="AE3089" s="7"/>
      <c r="AF3089" s="7"/>
      <c r="AG3089" s="7"/>
    </row>
    <row r="3090" spans="1:33" x14ac:dyDescent="0.25">
      <c r="A3090" t="s">
        <v>2164</v>
      </c>
      <c r="B3090">
        <v>210894</v>
      </c>
      <c r="C3090" t="s">
        <v>13738</v>
      </c>
      <c r="D3090" s="6">
        <v>44665</v>
      </c>
      <c r="E3090" t="s">
        <v>123</v>
      </c>
      <c r="F3090">
        <v>20</v>
      </c>
      <c r="G3090">
        <v>-1.23</v>
      </c>
      <c r="H3090">
        <v>18.77</v>
      </c>
      <c r="I3090" t="s">
        <v>14002</v>
      </c>
      <c r="J3090" t="s">
        <v>13999</v>
      </c>
      <c r="K3090" t="s">
        <v>14000</v>
      </c>
      <c r="L3090" t="s">
        <v>5663</v>
      </c>
      <c r="M3090" t="s">
        <v>5663</v>
      </c>
      <c r="N3090" t="s">
        <v>5663</v>
      </c>
      <c r="O3090" t="s">
        <v>5663</v>
      </c>
      <c r="P3090" t="s">
        <v>5663</v>
      </c>
      <c r="Q3090">
        <v>76.255445226999996</v>
      </c>
      <c r="R3090">
        <v>1525.11</v>
      </c>
      <c r="T3090" s="13">
        <v>0</v>
      </c>
      <c r="U3090" s="13">
        <v>-93.79</v>
      </c>
      <c r="V3090" s="13">
        <v>73.37</v>
      </c>
      <c r="W3090" s="13">
        <v>1377.17</v>
      </c>
      <c r="X3090" s="13">
        <v>54.15</v>
      </c>
      <c r="Y3090" s="13">
        <v>1525.11</v>
      </c>
      <c r="Z3090" s="37">
        <f t="shared" si="72"/>
        <v>1525.1100000000001</v>
      </c>
      <c r="AA3090" s="7">
        <f t="shared" si="73"/>
        <v>0</v>
      </c>
      <c r="AB3090" s="7"/>
      <c r="AC3090" s="7"/>
      <c r="AD3090" s="7"/>
      <c r="AE3090" s="7"/>
      <c r="AF3090" s="7"/>
      <c r="AG3090" s="7"/>
    </row>
    <row r="3091" spans="1:33" x14ac:dyDescent="0.25">
      <c r="A3091" t="s">
        <v>2164</v>
      </c>
      <c r="B3091">
        <v>210897</v>
      </c>
      <c r="C3091" t="s">
        <v>13739</v>
      </c>
      <c r="D3091" s="6">
        <v>44665</v>
      </c>
      <c r="E3091" t="s">
        <v>123</v>
      </c>
      <c r="F3091">
        <v>79</v>
      </c>
      <c r="G3091">
        <v>-3.8</v>
      </c>
      <c r="H3091">
        <v>75.2</v>
      </c>
      <c r="I3091" t="s">
        <v>14003</v>
      </c>
      <c r="J3091" t="s">
        <v>14004</v>
      </c>
      <c r="K3091" t="s">
        <v>14005</v>
      </c>
      <c r="L3091" t="s">
        <v>5663</v>
      </c>
      <c r="M3091" t="s">
        <v>5663</v>
      </c>
      <c r="N3091" t="s">
        <v>5663</v>
      </c>
      <c r="O3091" t="s">
        <v>5663</v>
      </c>
      <c r="P3091" t="s">
        <v>5663</v>
      </c>
      <c r="Q3091">
        <v>76.255445226999996</v>
      </c>
      <c r="R3091">
        <v>7549.29</v>
      </c>
      <c r="T3091" s="13">
        <v>1525.11</v>
      </c>
      <c r="U3091" s="13">
        <v>-289.77</v>
      </c>
      <c r="V3091" s="13">
        <v>73.37</v>
      </c>
      <c r="W3091" s="13">
        <v>5517.49</v>
      </c>
      <c r="X3091" s="13">
        <v>216.92</v>
      </c>
      <c r="Y3091" s="13">
        <v>7549.29</v>
      </c>
      <c r="Z3091" s="37">
        <f t="shared" si="72"/>
        <v>7549.29</v>
      </c>
      <c r="AA3091" s="7">
        <f t="shared" si="73"/>
        <v>0</v>
      </c>
      <c r="AB3091" s="7"/>
      <c r="AC3091" s="7"/>
      <c r="AD3091" s="7"/>
      <c r="AE3091" s="7"/>
      <c r="AF3091" s="7"/>
      <c r="AG3091" s="7"/>
    </row>
    <row r="3092" spans="1:33" x14ac:dyDescent="0.25">
      <c r="A3092" t="s">
        <v>2164</v>
      </c>
      <c r="B3092">
        <v>210898</v>
      </c>
      <c r="C3092" t="s">
        <v>13740</v>
      </c>
      <c r="D3092" s="6">
        <v>44665</v>
      </c>
      <c r="E3092" t="s">
        <v>123</v>
      </c>
      <c r="F3092">
        <v>69</v>
      </c>
      <c r="G3092">
        <v>-3.36</v>
      </c>
      <c r="H3092">
        <v>65.64</v>
      </c>
      <c r="I3092" t="s">
        <v>14006</v>
      </c>
      <c r="J3092" t="s">
        <v>12470</v>
      </c>
      <c r="K3092" t="s">
        <v>12637</v>
      </c>
      <c r="L3092" t="s">
        <v>5663</v>
      </c>
      <c r="M3092" t="s">
        <v>5663</v>
      </c>
      <c r="N3092" t="s">
        <v>5663</v>
      </c>
      <c r="O3092" t="s">
        <v>5663</v>
      </c>
      <c r="P3092" t="s">
        <v>5663</v>
      </c>
      <c r="Q3092">
        <v>76.255445226999996</v>
      </c>
      <c r="R3092">
        <v>7549.29</v>
      </c>
      <c r="T3092" s="13">
        <v>2287.66</v>
      </c>
      <c r="U3092" s="13">
        <v>-256.22000000000003</v>
      </c>
      <c r="V3092" s="13">
        <v>73.37</v>
      </c>
      <c r="W3092" s="13">
        <v>4816.0600000000004</v>
      </c>
      <c r="X3092" s="13">
        <v>189.35</v>
      </c>
      <c r="Y3092" s="13">
        <v>7549.29</v>
      </c>
      <c r="Z3092" s="37">
        <f t="shared" si="72"/>
        <v>7549.2900000000009</v>
      </c>
      <c r="AA3092" s="7">
        <f t="shared" si="73"/>
        <v>0</v>
      </c>
      <c r="AB3092" s="7"/>
      <c r="AC3092" s="7"/>
      <c r="AD3092" s="7"/>
      <c r="AE3092" s="7"/>
      <c r="AF3092" s="7"/>
      <c r="AG3092" s="7"/>
    </row>
    <row r="3093" spans="1:33" x14ac:dyDescent="0.25">
      <c r="A3093" t="s">
        <v>2164</v>
      </c>
      <c r="B3093">
        <v>210899</v>
      </c>
      <c r="C3093" t="s">
        <v>13741</v>
      </c>
      <c r="D3093" s="6">
        <v>44665</v>
      </c>
      <c r="E3093" t="s">
        <v>123</v>
      </c>
      <c r="F3093">
        <v>20</v>
      </c>
      <c r="G3093">
        <v>-1.23</v>
      </c>
      <c r="H3093">
        <v>18.77</v>
      </c>
      <c r="I3093" t="s">
        <v>14007</v>
      </c>
      <c r="J3093" t="s">
        <v>14008</v>
      </c>
      <c r="K3093" t="s">
        <v>14009</v>
      </c>
      <c r="L3093" t="s">
        <v>5663</v>
      </c>
      <c r="M3093" t="s">
        <v>5663</v>
      </c>
      <c r="N3093" t="s">
        <v>5663</v>
      </c>
      <c r="O3093" t="s">
        <v>5663</v>
      </c>
      <c r="P3093" t="s">
        <v>5663</v>
      </c>
      <c r="Q3093">
        <v>76.255445226999996</v>
      </c>
      <c r="R3093">
        <v>1525.11</v>
      </c>
      <c r="T3093" s="13">
        <v>0</v>
      </c>
      <c r="U3093" s="13">
        <v>-93.79</v>
      </c>
      <c r="V3093" s="13">
        <v>73.37</v>
      </c>
      <c r="W3093" s="13">
        <v>1377.17</v>
      </c>
      <c r="X3093" s="13">
        <v>54.15</v>
      </c>
      <c r="Y3093" s="13">
        <v>1525.11</v>
      </c>
      <c r="Z3093" s="37">
        <f t="shared" si="72"/>
        <v>1525.1100000000001</v>
      </c>
      <c r="AA3093" s="7">
        <f t="shared" si="73"/>
        <v>0</v>
      </c>
      <c r="AB3093" s="7"/>
      <c r="AC3093" s="7"/>
      <c r="AD3093" s="7"/>
      <c r="AE3093" s="7"/>
      <c r="AF3093" s="7"/>
      <c r="AG3093" s="7"/>
    </row>
    <row r="3094" spans="1:33" x14ac:dyDescent="0.25">
      <c r="A3094" t="s">
        <v>2164</v>
      </c>
      <c r="B3094">
        <v>210900</v>
      </c>
      <c r="C3094" t="s">
        <v>13742</v>
      </c>
      <c r="D3094" s="6">
        <v>44666</v>
      </c>
      <c r="E3094" t="s">
        <v>123</v>
      </c>
      <c r="F3094">
        <v>20</v>
      </c>
      <c r="G3094">
        <v>-1.23</v>
      </c>
      <c r="H3094">
        <v>18.77</v>
      </c>
      <c r="I3094" t="s">
        <v>14010</v>
      </c>
      <c r="J3094" t="s">
        <v>14011</v>
      </c>
      <c r="K3094" t="s">
        <v>14012</v>
      </c>
      <c r="L3094" t="s">
        <v>5663</v>
      </c>
      <c r="M3094" t="s">
        <v>5663</v>
      </c>
      <c r="N3094" t="s">
        <v>5663</v>
      </c>
      <c r="O3094" t="s">
        <v>5663</v>
      </c>
      <c r="P3094" t="s">
        <v>5663</v>
      </c>
      <c r="Q3094">
        <v>76.322928408699994</v>
      </c>
      <c r="R3094">
        <v>1526.46</v>
      </c>
      <c r="T3094" s="13">
        <v>0</v>
      </c>
      <c r="U3094" s="13">
        <v>-93.88</v>
      </c>
      <c r="V3094" s="13">
        <v>73.37</v>
      </c>
      <c r="W3094" s="13">
        <v>1377.16</v>
      </c>
      <c r="X3094" s="13">
        <v>55.42</v>
      </c>
      <c r="Y3094" s="13">
        <v>1526.46</v>
      </c>
      <c r="Z3094" s="37">
        <f t="shared" si="72"/>
        <v>1526.46</v>
      </c>
      <c r="AA3094" s="7">
        <f t="shared" si="73"/>
        <v>0</v>
      </c>
      <c r="AB3094" s="7"/>
      <c r="AC3094" s="7"/>
      <c r="AD3094" s="7"/>
      <c r="AE3094" s="7"/>
      <c r="AF3094" s="7"/>
      <c r="AG3094" s="7"/>
    </row>
    <row r="3095" spans="1:33" x14ac:dyDescent="0.25">
      <c r="A3095" t="s">
        <v>2164</v>
      </c>
      <c r="B3095">
        <v>210901</v>
      </c>
      <c r="C3095" t="s">
        <v>13743</v>
      </c>
      <c r="D3095" s="6">
        <v>44666</v>
      </c>
      <c r="E3095" t="s">
        <v>123</v>
      </c>
      <c r="F3095">
        <v>79</v>
      </c>
      <c r="G3095">
        <v>-3.8</v>
      </c>
      <c r="H3095">
        <v>75.2</v>
      </c>
      <c r="I3095" t="s">
        <v>14013</v>
      </c>
      <c r="J3095" t="s">
        <v>14014</v>
      </c>
      <c r="K3095" t="s">
        <v>14015</v>
      </c>
      <c r="L3095" t="s">
        <v>5663</v>
      </c>
      <c r="M3095" t="s">
        <v>5663</v>
      </c>
      <c r="N3095" t="s">
        <v>5663</v>
      </c>
      <c r="O3095" t="s">
        <v>5663</v>
      </c>
      <c r="P3095" t="s">
        <v>5663</v>
      </c>
      <c r="Q3095">
        <v>76.322928408699994</v>
      </c>
      <c r="R3095">
        <v>7555.97</v>
      </c>
      <c r="T3095" s="13">
        <v>1526.46</v>
      </c>
      <c r="U3095" s="13">
        <v>-290.02999999999997</v>
      </c>
      <c r="V3095" s="13">
        <v>73.37</v>
      </c>
      <c r="W3095" s="13">
        <v>5517.46</v>
      </c>
      <c r="X3095" s="13">
        <v>222.02</v>
      </c>
      <c r="Y3095" s="13">
        <v>7555.97</v>
      </c>
      <c r="Z3095" s="37">
        <f t="shared" si="72"/>
        <v>7555.97</v>
      </c>
      <c r="AA3095" s="7">
        <f t="shared" si="73"/>
        <v>0</v>
      </c>
      <c r="AB3095" s="7"/>
      <c r="AC3095" s="7"/>
      <c r="AD3095" s="7"/>
      <c r="AE3095" s="7"/>
      <c r="AF3095" s="7"/>
      <c r="AG3095" s="7"/>
    </row>
    <row r="3096" spans="1:33" x14ac:dyDescent="0.25">
      <c r="A3096" t="s">
        <v>2164</v>
      </c>
      <c r="B3096">
        <v>210902</v>
      </c>
      <c r="C3096" t="s">
        <v>13744</v>
      </c>
      <c r="D3096" s="6">
        <v>44666</v>
      </c>
      <c r="E3096" t="s">
        <v>123</v>
      </c>
      <c r="F3096">
        <v>89</v>
      </c>
      <c r="G3096">
        <v>-4.24</v>
      </c>
      <c r="H3096">
        <v>84.76</v>
      </c>
      <c r="I3096" t="s">
        <v>14016</v>
      </c>
      <c r="J3096" t="s">
        <v>14017</v>
      </c>
      <c r="K3096" t="s">
        <v>14018</v>
      </c>
      <c r="L3096" t="s">
        <v>5663</v>
      </c>
      <c r="M3096" t="s">
        <v>5663</v>
      </c>
      <c r="N3096" t="s">
        <v>5663</v>
      </c>
      <c r="O3096" t="s">
        <v>5663</v>
      </c>
      <c r="P3096" t="s">
        <v>5663</v>
      </c>
      <c r="Q3096">
        <v>76.322928408699994</v>
      </c>
      <c r="R3096">
        <v>7555.97</v>
      </c>
      <c r="T3096" s="13">
        <v>763.23</v>
      </c>
      <c r="U3096" s="13">
        <v>-323.61</v>
      </c>
      <c r="V3096" s="13">
        <v>73.37</v>
      </c>
      <c r="W3096" s="13">
        <v>6218.88</v>
      </c>
      <c r="X3096" s="13">
        <v>250.25</v>
      </c>
      <c r="Y3096" s="13">
        <v>7555.97</v>
      </c>
      <c r="Z3096" s="37">
        <f t="shared" si="72"/>
        <v>7555.9699999999993</v>
      </c>
      <c r="AA3096" s="7">
        <f t="shared" si="73"/>
        <v>0</v>
      </c>
      <c r="AB3096" s="7"/>
      <c r="AC3096" s="7"/>
      <c r="AD3096" s="7"/>
      <c r="AE3096" s="7"/>
      <c r="AF3096" s="7"/>
      <c r="AG3096" s="7"/>
    </row>
    <row r="3097" spans="1:33" x14ac:dyDescent="0.25">
      <c r="A3097" t="s">
        <v>2164</v>
      </c>
      <c r="B3097">
        <v>210903</v>
      </c>
      <c r="C3097" t="s">
        <v>13745</v>
      </c>
      <c r="D3097" s="6">
        <v>44666</v>
      </c>
      <c r="E3097" t="s">
        <v>123</v>
      </c>
      <c r="F3097">
        <v>79</v>
      </c>
      <c r="G3097">
        <v>-3.8</v>
      </c>
      <c r="H3097">
        <v>75.2</v>
      </c>
      <c r="I3097" t="s">
        <v>14019</v>
      </c>
      <c r="J3097" t="s">
        <v>14020</v>
      </c>
      <c r="K3097" t="s">
        <v>14021</v>
      </c>
      <c r="L3097" t="s">
        <v>5663</v>
      </c>
      <c r="M3097" t="s">
        <v>5663</v>
      </c>
      <c r="N3097" t="s">
        <v>5663</v>
      </c>
      <c r="O3097" t="s">
        <v>5663</v>
      </c>
      <c r="P3097" t="s">
        <v>5663</v>
      </c>
      <c r="Q3097">
        <v>76.322928408699994</v>
      </c>
      <c r="R3097">
        <v>7555.97</v>
      </c>
      <c r="T3097" s="13">
        <v>1526.46</v>
      </c>
      <c r="U3097" s="13">
        <v>-290.02999999999997</v>
      </c>
      <c r="V3097" s="13">
        <v>73.37</v>
      </c>
      <c r="W3097" s="13">
        <v>5517.46</v>
      </c>
      <c r="X3097" s="13">
        <v>222.02</v>
      </c>
      <c r="Y3097" s="13">
        <v>7555.97</v>
      </c>
      <c r="Z3097" s="37">
        <f t="shared" si="72"/>
        <v>7555.97</v>
      </c>
      <c r="AA3097" s="7">
        <f t="shared" si="73"/>
        <v>0</v>
      </c>
      <c r="AB3097" s="7"/>
      <c r="AC3097" s="7"/>
      <c r="AD3097" s="7"/>
      <c r="AE3097" s="7"/>
      <c r="AF3097" s="7"/>
      <c r="AG3097" s="7"/>
    </row>
    <row r="3098" spans="1:33" x14ac:dyDescent="0.25">
      <c r="A3098" t="s">
        <v>2164</v>
      </c>
      <c r="B3098">
        <v>210905</v>
      </c>
      <c r="C3098" t="s">
        <v>13746</v>
      </c>
      <c r="D3098" s="6">
        <v>44666</v>
      </c>
      <c r="E3098" t="s">
        <v>123</v>
      </c>
      <c r="F3098">
        <v>127</v>
      </c>
      <c r="G3098">
        <v>-5.9</v>
      </c>
      <c r="H3098">
        <v>121.1</v>
      </c>
      <c r="I3098" t="s">
        <v>14022</v>
      </c>
      <c r="J3098" t="s">
        <v>14023</v>
      </c>
      <c r="K3098" t="s">
        <v>14024</v>
      </c>
      <c r="L3098" t="s">
        <v>5663</v>
      </c>
      <c r="M3098" t="s">
        <v>5663</v>
      </c>
      <c r="N3098" t="s">
        <v>5663</v>
      </c>
      <c r="O3098" t="s">
        <v>5663</v>
      </c>
      <c r="P3098" t="s">
        <v>5663</v>
      </c>
      <c r="Q3098">
        <v>76.322928408699994</v>
      </c>
      <c r="R3098">
        <v>12135.35</v>
      </c>
      <c r="T3098" s="13">
        <v>2442.33</v>
      </c>
      <c r="U3098" s="13">
        <v>-450.31</v>
      </c>
      <c r="V3098" s="13">
        <v>73.37</v>
      </c>
      <c r="W3098" s="13">
        <v>8885.16</v>
      </c>
      <c r="X3098" s="13">
        <v>357.55</v>
      </c>
      <c r="Y3098" s="13">
        <v>12135.35</v>
      </c>
      <c r="Z3098" s="37">
        <f t="shared" si="72"/>
        <v>12135.349999999999</v>
      </c>
      <c r="AA3098" s="7">
        <f t="shared" si="73"/>
        <v>0</v>
      </c>
      <c r="AB3098" s="7"/>
      <c r="AC3098" s="7"/>
      <c r="AD3098" s="7"/>
      <c r="AE3098" s="7"/>
      <c r="AF3098" s="7"/>
      <c r="AG3098" s="7"/>
    </row>
    <row r="3099" spans="1:33" x14ac:dyDescent="0.25">
      <c r="A3099" t="s">
        <v>2164</v>
      </c>
      <c r="B3099">
        <v>210907</v>
      </c>
      <c r="C3099" t="s">
        <v>13747</v>
      </c>
      <c r="D3099" s="6">
        <v>44666</v>
      </c>
      <c r="E3099" t="s">
        <v>123</v>
      </c>
      <c r="F3099">
        <v>79</v>
      </c>
      <c r="G3099">
        <v>-3.8</v>
      </c>
      <c r="H3099">
        <v>75.2</v>
      </c>
      <c r="I3099" t="s">
        <v>14025</v>
      </c>
      <c r="J3099" t="s">
        <v>14026</v>
      </c>
      <c r="K3099" t="s">
        <v>14027</v>
      </c>
      <c r="L3099" t="s">
        <v>5663</v>
      </c>
      <c r="M3099" t="s">
        <v>5663</v>
      </c>
      <c r="N3099" t="s">
        <v>5663</v>
      </c>
      <c r="O3099" t="s">
        <v>5663</v>
      </c>
      <c r="P3099" t="s">
        <v>5663</v>
      </c>
      <c r="Q3099">
        <v>76.322928408699994</v>
      </c>
      <c r="R3099">
        <v>7555.97</v>
      </c>
      <c r="T3099" s="13">
        <v>1526.46</v>
      </c>
      <c r="U3099" s="13">
        <v>-290.02999999999997</v>
      </c>
      <c r="V3099" s="13">
        <v>73.37</v>
      </c>
      <c r="W3099" s="13">
        <v>5517.46</v>
      </c>
      <c r="X3099" s="13">
        <v>222.02</v>
      </c>
      <c r="Y3099" s="13">
        <v>7555.97</v>
      </c>
      <c r="Z3099" s="37">
        <f t="shared" si="72"/>
        <v>7555.97</v>
      </c>
      <c r="AA3099" s="7">
        <f t="shared" si="73"/>
        <v>0</v>
      </c>
      <c r="AB3099" s="7"/>
      <c r="AC3099" s="7"/>
      <c r="AD3099" s="7"/>
      <c r="AE3099" s="7"/>
      <c r="AF3099" s="7"/>
      <c r="AG3099" s="7"/>
    </row>
    <row r="3100" spans="1:33" x14ac:dyDescent="0.25">
      <c r="A3100" t="s">
        <v>2164</v>
      </c>
      <c r="B3100">
        <v>210908</v>
      </c>
      <c r="C3100" t="s">
        <v>13748</v>
      </c>
      <c r="D3100" s="6">
        <v>44666</v>
      </c>
      <c r="E3100" t="s">
        <v>123</v>
      </c>
      <c r="F3100">
        <v>79</v>
      </c>
      <c r="G3100">
        <v>-3.8</v>
      </c>
      <c r="H3100">
        <v>75.2</v>
      </c>
      <c r="I3100" t="s">
        <v>14028</v>
      </c>
      <c r="J3100" t="s">
        <v>14029</v>
      </c>
      <c r="K3100" t="s">
        <v>14030</v>
      </c>
      <c r="L3100" t="s">
        <v>5663</v>
      </c>
      <c r="M3100" t="s">
        <v>5663</v>
      </c>
      <c r="N3100" t="s">
        <v>5663</v>
      </c>
      <c r="O3100" t="s">
        <v>5663</v>
      </c>
      <c r="P3100" t="s">
        <v>5663</v>
      </c>
      <c r="Q3100">
        <v>76.322928408699994</v>
      </c>
      <c r="R3100">
        <v>7555.97</v>
      </c>
      <c r="T3100" s="13">
        <v>1526.46</v>
      </c>
      <c r="U3100" s="13">
        <v>-290.02999999999997</v>
      </c>
      <c r="V3100" s="13">
        <v>73.37</v>
      </c>
      <c r="W3100" s="13">
        <v>5517.46</v>
      </c>
      <c r="X3100" s="13">
        <v>222.02</v>
      </c>
      <c r="Y3100" s="13">
        <v>7555.97</v>
      </c>
      <c r="Z3100" s="37">
        <f t="shared" si="72"/>
        <v>7555.97</v>
      </c>
      <c r="AA3100" s="7">
        <f t="shared" si="73"/>
        <v>0</v>
      </c>
      <c r="AB3100" s="7"/>
      <c r="AC3100" s="7"/>
      <c r="AD3100" s="7"/>
      <c r="AE3100" s="7"/>
      <c r="AF3100" s="7"/>
      <c r="AG3100" s="7"/>
    </row>
    <row r="3101" spans="1:33" x14ac:dyDescent="0.25">
      <c r="A3101" t="s">
        <v>2164</v>
      </c>
      <c r="B3101" t="s">
        <v>13775</v>
      </c>
      <c r="C3101" t="s">
        <v>13749</v>
      </c>
      <c r="D3101" s="6">
        <v>44667</v>
      </c>
      <c r="E3101" t="s">
        <v>123</v>
      </c>
      <c r="F3101">
        <v>303</v>
      </c>
      <c r="G3101">
        <v>-13.58</v>
      </c>
      <c r="H3101">
        <v>289.42</v>
      </c>
      <c r="I3101" t="s">
        <v>14031</v>
      </c>
      <c r="J3101" t="s">
        <v>249</v>
      </c>
      <c r="K3101" t="s">
        <v>250</v>
      </c>
      <c r="L3101" t="s">
        <v>5663</v>
      </c>
      <c r="M3101" t="s">
        <v>5663</v>
      </c>
      <c r="N3101" t="s">
        <v>5663</v>
      </c>
      <c r="O3101" t="s">
        <v>5663</v>
      </c>
      <c r="P3101" t="s">
        <v>5663</v>
      </c>
      <c r="Q3101">
        <v>76.345139918100003</v>
      </c>
      <c r="R3101">
        <v>23132.58</v>
      </c>
      <c r="T3101" s="13">
        <v>0</v>
      </c>
      <c r="U3101" s="13">
        <v>-1036.77</v>
      </c>
      <c r="V3101" s="13">
        <v>73.37</v>
      </c>
      <c r="W3101" s="13">
        <v>21234.83</v>
      </c>
      <c r="X3101" s="13">
        <v>860.98</v>
      </c>
      <c r="Y3101" s="13">
        <v>23132.58</v>
      </c>
      <c r="Z3101" s="37">
        <f t="shared" si="72"/>
        <v>23132.58</v>
      </c>
      <c r="AA3101" s="7">
        <f t="shared" si="73"/>
        <v>0</v>
      </c>
      <c r="AB3101" s="7"/>
      <c r="AC3101" s="7"/>
      <c r="AD3101" s="7"/>
      <c r="AE3101" s="7"/>
      <c r="AF3101" s="7"/>
      <c r="AG3101" s="7"/>
    </row>
    <row r="3102" spans="1:33" x14ac:dyDescent="0.25">
      <c r="A3102" t="s">
        <v>2164</v>
      </c>
      <c r="B3102">
        <v>210911</v>
      </c>
      <c r="C3102" t="s">
        <v>13750</v>
      </c>
      <c r="D3102" s="6">
        <v>44667</v>
      </c>
      <c r="E3102" t="s">
        <v>123</v>
      </c>
      <c r="F3102">
        <v>149</v>
      </c>
      <c r="G3102">
        <v>-6.86</v>
      </c>
      <c r="H3102">
        <v>142.13999999999999</v>
      </c>
      <c r="I3102" t="s">
        <v>14032</v>
      </c>
      <c r="J3102" t="s">
        <v>14033</v>
      </c>
      <c r="K3102" t="s">
        <v>14034</v>
      </c>
      <c r="L3102" t="s">
        <v>5663</v>
      </c>
      <c r="M3102" t="s">
        <v>5663</v>
      </c>
      <c r="N3102" t="s">
        <v>5663</v>
      </c>
      <c r="O3102" t="s">
        <v>5663</v>
      </c>
      <c r="P3102" t="s">
        <v>5663</v>
      </c>
      <c r="Q3102">
        <v>76.345139918100003</v>
      </c>
      <c r="R3102">
        <v>11375.43</v>
      </c>
      <c r="T3102" s="13">
        <v>0</v>
      </c>
      <c r="U3102" s="13">
        <v>-523.73</v>
      </c>
      <c r="V3102" s="13">
        <v>73.37</v>
      </c>
      <c r="W3102" s="13">
        <v>10428.86</v>
      </c>
      <c r="X3102" s="13">
        <v>422.84</v>
      </c>
      <c r="Y3102" s="13">
        <v>11375.43</v>
      </c>
      <c r="Z3102" s="37">
        <f t="shared" si="72"/>
        <v>11375.43</v>
      </c>
      <c r="AA3102" s="7">
        <f t="shared" si="73"/>
        <v>0</v>
      </c>
      <c r="AB3102" s="7"/>
      <c r="AC3102" s="7"/>
      <c r="AD3102" s="7"/>
      <c r="AE3102" s="7"/>
      <c r="AF3102" s="7"/>
      <c r="AG3102" s="7"/>
    </row>
    <row r="3103" spans="1:33" x14ac:dyDescent="0.25">
      <c r="A3103" t="s">
        <v>2164</v>
      </c>
      <c r="B3103">
        <v>210912</v>
      </c>
      <c r="C3103" t="s">
        <v>13751</v>
      </c>
      <c r="D3103" s="6">
        <v>44667</v>
      </c>
      <c r="E3103" t="s">
        <v>123</v>
      </c>
      <c r="F3103">
        <v>20</v>
      </c>
      <c r="G3103">
        <v>-1.23</v>
      </c>
      <c r="H3103">
        <v>18.77</v>
      </c>
      <c r="I3103" t="s">
        <v>14035</v>
      </c>
      <c r="J3103" t="s">
        <v>14036</v>
      </c>
      <c r="K3103" t="s">
        <v>14037</v>
      </c>
      <c r="L3103" t="s">
        <v>5663</v>
      </c>
      <c r="M3103" t="s">
        <v>5663</v>
      </c>
      <c r="N3103" t="s">
        <v>5663</v>
      </c>
      <c r="O3103" t="s">
        <v>5663</v>
      </c>
      <c r="P3103" t="s">
        <v>5663</v>
      </c>
      <c r="Q3103">
        <v>76.345139918100003</v>
      </c>
      <c r="R3103">
        <v>1526.9</v>
      </c>
      <c r="T3103" s="13">
        <v>0</v>
      </c>
      <c r="U3103" s="13">
        <v>-93.9</v>
      </c>
      <c r="V3103" s="13">
        <v>73.37</v>
      </c>
      <c r="W3103" s="13">
        <v>1377.16</v>
      </c>
      <c r="X3103" s="13">
        <v>55.84</v>
      </c>
      <c r="Y3103" s="13">
        <v>1526.9</v>
      </c>
      <c r="Z3103" s="37">
        <f t="shared" si="72"/>
        <v>1526.9</v>
      </c>
      <c r="AA3103" s="7">
        <f t="shared" si="73"/>
        <v>0</v>
      </c>
      <c r="AB3103" s="7"/>
      <c r="AC3103" s="7"/>
      <c r="AD3103" s="7"/>
      <c r="AE3103" s="7"/>
      <c r="AF3103" s="7"/>
      <c r="AG3103" s="7"/>
    </row>
    <row r="3104" spans="1:33" x14ac:dyDescent="0.25">
      <c r="A3104" t="s">
        <v>2164</v>
      </c>
      <c r="B3104">
        <v>210913</v>
      </c>
      <c r="C3104" t="s">
        <v>13752</v>
      </c>
      <c r="D3104" s="6">
        <v>44667</v>
      </c>
      <c r="E3104" t="s">
        <v>123</v>
      </c>
      <c r="F3104">
        <v>80</v>
      </c>
      <c r="G3104">
        <v>-3.85</v>
      </c>
      <c r="H3104">
        <v>76.150000000000006</v>
      </c>
      <c r="I3104" t="s">
        <v>14038</v>
      </c>
      <c r="J3104" t="s">
        <v>14039</v>
      </c>
      <c r="K3104" t="s">
        <v>14040</v>
      </c>
      <c r="L3104" t="s">
        <v>5663</v>
      </c>
      <c r="M3104" t="s">
        <v>5663</v>
      </c>
      <c r="N3104" t="s">
        <v>5663</v>
      </c>
      <c r="O3104" t="s">
        <v>5663</v>
      </c>
      <c r="P3104" t="s">
        <v>5663</v>
      </c>
      <c r="Q3104">
        <v>76.345139918100003</v>
      </c>
      <c r="R3104">
        <v>6107.61</v>
      </c>
      <c r="T3104" s="13">
        <v>0</v>
      </c>
      <c r="U3104" s="13">
        <v>-293.93</v>
      </c>
      <c r="V3104" s="13">
        <v>73.37</v>
      </c>
      <c r="W3104" s="13">
        <v>5587.15</v>
      </c>
      <c r="X3104" s="13">
        <v>226.53</v>
      </c>
      <c r="Y3104" s="13">
        <v>6107.61</v>
      </c>
      <c r="Z3104" s="37">
        <f t="shared" si="72"/>
        <v>6107.61</v>
      </c>
      <c r="AA3104" s="7">
        <f t="shared" si="73"/>
        <v>0</v>
      </c>
      <c r="AB3104" s="7"/>
      <c r="AC3104" s="7"/>
      <c r="AD3104" s="7"/>
      <c r="AE3104" s="7"/>
      <c r="AF3104" s="7"/>
      <c r="AG3104" s="7"/>
    </row>
    <row r="3105" spans="1:33" x14ac:dyDescent="0.25">
      <c r="A3105" t="s">
        <v>2164</v>
      </c>
      <c r="B3105">
        <v>210914</v>
      </c>
      <c r="C3105" t="s">
        <v>13753</v>
      </c>
      <c r="D3105" s="6">
        <v>44668</v>
      </c>
      <c r="E3105" t="s">
        <v>123</v>
      </c>
      <c r="F3105">
        <v>99</v>
      </c>
      <c r="G3105">
        <v>-4.67</v>
      </c>
      <c r="H3105">
        <v>94.33</v>
      </c>
      <c r="I3105" t="s">
        <v>14041</v>
      </c>
      <c r="J3105" t="s">
        <v>14042</v>
      </c>
      <c r="K3105" t="s">
        <v>14043</v>
      </c>
      <c r="L3105" t="s">
        <v>5663</v>
      </c>
      <c r="M3105" t="s">
        <v>5663</v>
      </c>
      <c r="N3105" t="s">
        <v>5663</v>
      </c>
      <c r="O3105" t="s">
        <v>5663</v>
      </c>
      <c r="P3105" t="s">
        <v>5663</v>
      </c>
      <c r="Q3105">
        <v>76.345884287700002</v>
      </c>
      <c r="R3105">
        <v>7558.24</v>
      </c>
      <c r="T3105" s="13">
        <v>0</v>
      </c>
      <c r="U3105" s="13">
        <v>-356.54</v>
      </c>
      <c r="V3105" s="13">
        <v>73.37</v>
      </c>
      <c r="W3105" s="13">
        <v>6920.95</v>
      </c>
      <c r="X3105" s="13">
        <v>280.74999999999977</v>
      </c>
      <c r="Y3105" s="13">
        <v>7558.24</v>
      </c>
      <c r="Z3105" s="37">
        <f t="shared" si="72"/>
        <v>7558.24</v>
      </c>
      <c r="AA3105" s="7">
        <f t="shared" si="73"/>
        <v>0</v>
      </c>
      <c r="AB3105" s="7"/>
      <c r="AC3105" s="7"/>
      <c r="AD3105" s="7"/>
      <c r="AE3105" s="7"/>
      <c r="AF3105" s="7"/>
      <c r="AG3105" s="7"/>
    </row>
    <row r="3106" spans="1:33" x14ac:dyDescent="0.25">
      <c r="A3106" t="s">
        <v>2164</v>
      </c>
      <c r="B3106">
        <v>210915</v>
      </c>
      <c r="C3106" t="s">
        <v>13754</v>
      </c>
      <c r="D3106" s="6">
        <v>44668</v>
      </c>
      <c r="E3106" t="s">
        <v>123</v>
      </c>
      <c r="F3106">
        <v>99</v>
      </c>
      <c r="G3106">
        <v>-4.67</v>
      </c>
      <c r="H3106">
        <v>94.33</v>
      </c>
      <c r="I3106" t="s">
        <v>14044</v>
      </c>
      <c r="J3106" t="s">
        <v>14045</v>
      </c>
      <c r="K3106" t="s">
        <v>14046</v>
      </c>
      <c r="L3106" t="s">
        <v>5663</v>
      </c>
      <c r="M3106" t="s">
        <v>5663</v>
      </c>
      <c r="N3106" t="s">
        <v>5663</v>
      </c>
      <c r="O3106" t="s">
        <v>5663</v>
      </c>
      <c r="P3106" t="s">
        <v>5663</v>
      </c>
      <c r="Q3106">
        <v>76.345884287700002</v>
      </c>
      <c r="R3106">
        <v>7558.24</v>
      </c>
      <c r="T3106" s="13">
        <v>0</v>
      </c>
      <c r="U3106" s="13">
        <v>-356.54</v>
      </c>
      <c r="V3106" s="13">
        <v>73.37</v>
      </c>
      <c r="W3106" s="13">
        <v>6920.95</v>
      </c>
      <c r="X3106" s="13">
        <v>280.74999999999977</v>
      </c>
      <c r="Y3106" s="13">
        <v>7558.24</v>
      </c>
      <c r="Z3106" s="37">
        <f t="shared" si="72"/>
        <v>7558.24</v>
      </c>
      <c r="AA3106" s="7">
        <f t="shared" si="73"/>
        <v>0</v>
      </c>
      <c r="AB3106" s="7"/>
      <c r="AC3106" s="7"/>
      <c r="AD3106" s="7"/>
      <c r="AE3106" s="7"/>
      <c r="AF3106" s="7"/>
      <c r="AG3106" s="7"/>
    </row>
    <row r="3107" spans="1:33" x14ac:dyDescent="0.25">
      <c r="A3107" t="s">
        <v>2164</v>
      </c>
      <c r="B3107">
        <v>210916</v>
      </c>
      <c r="C3107" t="s">
        <v>13755</v>
      </c>
      <c r="D3107" s="6">
        <v>44668</v>
      </c>
      <c r="E3107" t="s">
        <v>123</v>
      </c>
      <c r="F3107">
        <v>95</v>
      </c>
      <c r="G3107">
        <v>-4.51</v>
      </c>
      <c r="H3107">
        <v>90.49</v>
      </c>
      <c r="I3107" t="s">
        <v>14047</v>
      </c>
      <c r="J3107" t="s">
        <v>14048</v>
      </c>
      <c r="K3107" t="s">
        <v>14049</v>
      </c>
      <c r="L3107" t="s">
        <v>5663</v>
      </c>
      <c r="M3107" t="s">
        <v>5663</v>
      </c>
      <c r="N3107" t="s">
        <v>5663</v>
      </c>
      <c r="O3107" t="s">
        <v>5663</v>
      </c>
      <c r="P3107" t="s">
        <v>5663</v>
      </c>
      <c r="Q3107">
        <v>76.345884287700002</v>
      </c>
      <c r="R3107">
        <v>9085.16</v>
      </c>
      <c r="T3107" s="13">
        <v>1832.3</v>
      </c>
      <c r="U3107" s="13">
        <v>-344.32</v>
      </c>
      <c r="V3107" s="13">
        <v>73.37</v>
      </c>
      <c r="W3107" s="13">
        <v>6639.21</v>
      </c>
      <c r="X3107" s="13">
        <v>269.33</v>
      </c>
      <c r="Y3107" s="13">
        <v>9085.16</v>
      </c>
      <c r="Z3107" s="37">
        <f t="shared" si="72"/>
        <v>9085.16</v>
      </c>
      <c r="AA3107" s="7">
        <f t="shared" si="73"/>
        <v>0</v>
      </c>
      <c r="AB3107" s="7"/>
      <c r="AC3107" s="7"/>
      <c r="AD3107" s="7"/>
      <c r="AE3107" s="7"/>
      <c r="AF3107" s="7"/>
      <c r="AG3107" s="7"/>
    </row>
    <row r="3108" spans="1:33" x14ac:dyDescent="0.25">
      <c r="A3108" t="s">
        <v>2164</v>
      </c>
      <c r="B3108">
        <v>210917</v>
      </c>
      <c r="C3108" t="s">
        <v>13756</v>
      </c>
      <c r="D3108" s="6">
        <v>44668</v>
      </c>
      <c r="E3108" t="s">
        <v>123</v>
      </c>
      <c r="F3108">
        <v>20</v>
      </c>
      <c r="G3108">
        <v>-1.23</v>
      </c>
      <c r="H3108">
        <v>18.77</v>
      </c>
      <c r="I3108" t="s">
        <v>14050</v>
      </c>
      <c r="J3108" t="s">
        <v>14051</v>
      </c>
      <c r="K3108" t="s">
        <v>14052</v>
      </c>
      <c r="L3108" t="s">
        <v>5663</v>
      </c>
      <c r="M3108" t="s">
        <v>5663</v>
      </c>
      <c r="N3108" t="s">
        <v>5663</v>
      </c>
      <c r="O3108" t="s">
        <v>5663</v>
      </c>
      <c r="P3108" t="s">
        <v>5663</v>
      </c>
      <c r="Q3108">
        <v>76.345884287700002</v>
      </c>
      <c r="R3108">
        <v>1526.92</v>
      </c>
      <c r="T3108" s="13">
        <v>0</v>
      </c>
      <c r="U3108" s="13">
        <v>-93.91</v>
      </c>
      <c r="V3108" s="13">
        <v>73.37</v>
      </c>
      <c r="W3108" s="13">
        <v>1377.15</v>
      </c>
      <c r="X3108" s="13">
        <v>55.860000000000007</v>
      </c>
      <c r="Y3108" s="13">
        <v>1526.92</v>
      </c>
      <c r="Z3108" s="37">
        <f t="shared" si="72"/>
        <v>1526.92</v>
      </c>
      <c r="AA3108" s="7">
        <f t="shared" si="73"/>
        <v>0</v>
      </c>
      <c r="AB3108" s="7"/>
      <c r="AC3108" s="7"/>
      <c r="AD3108" s="7"/>
      <c r="AE3108" s="7"/>
      <c r="AF3108" s="7"/>
      <c r="AG3108" s="7"/>
    </row>
    <row r="3109" spans="1:33" x14ac:dyDescent="0.25">
      <c r="A3109" t="s">
        <v>2164</v>
      </c>
      <c r="B3109">
        <v>210920</v>
      </c>
      <c r="C3109" t="s">
        <v>13757</v>
      </c>
      <c r="D3109" s="6">
        <v>44668</v>
      </c>
      <c r="E3109" t="s">
        <v>123</v>
      </c>
      <c r="F3109">
        <v>20</v>
      </c>
      <c r="G3109">
        <v>-1.23</v>
      </c>
      <c r="H3109">
        <v>18.77</v>
      </c>
      <c r="I3109" t="s">
        <v>14053</v>
      </c>
      <c r="J3109" t="s">
        <v>14054</v>
      </c>
      <c r="K3109" t="s">
        <v>14055</v>
      </c>
      <c r="L3109" t="s">
        <v>5663</v>
      </c>
      <c r="M3109" t="s">
        <v>5663</v>
      </c>
      <c r="N3109" t="s">
        <v>5663</v>
      </c>
      <c r="O3109" t="s">
        <v>5663</v>
      </c>
      <c r="P3109" t="s">
        <v>5663</v>
      </c>
      <c r="Q3109">
        <v>76.345884287700002</v>
      </c>
      <c r="R3109">
        <v>1526.92</v>
      </c>
      <c r="T3109" s="13">
        <v>0</v>
      </c>
      <c r="U3109" s="13">
        <v>-93.91</v>
      </c>
      <c r="V3109" s="13">
        <v>73.37</v>
      </c>
      <c r="W3109" s="13">
        <v>1377.15</v>
      </c>
      <c r="X3109" s="13">
        <v>55.860000000000007</v>
      </c>
      <c r="Y3109" s="13">
        <v>1526.92</v>
      </c>
      <c r="Z3109" s="37">
        <f t="shared" si="72"/>
        <v>1526.92</v>
      </c>
      <c r="AA3109" s="7">
        <f t="shared" si="73"/>
        <v>0</v>
      </c>
      <c r="AB3109" s="7"/>
      <c r="AC3109" s="7"/>
      <c r="AD3109" s="7"/>
      <c r="AE3109" s="7"/>
      <c r="AF3109" s="7"/>
      <c r="AG3109" s="7"/>
    </row>
    <row r="3110" spans="1:33" x14ac:dyDescent="0.25">
      <c r="A3110" t="s">
        <v>2164</v>
      </c>
      <c r="B3110">
        <v>210921</v>
      </c>
      <c r="C3110" t="s">
        <v>13758</v>
      </c>
      <c r="D3110" s="6">
        <v>44668</v>
      </c>
      <c r="E3110" t="s">
        <v>123</v>
      </c>
      <c r="F3110">
        <v>20</v>
      </c>
      <c r="G3110">
        <v>-1.23</v>
      </c>
      <c r="H3110">
        <v>18.77</v>
      </c>
      <c r="I3110" t="s">
        <v>14056</v>
      </c>
      <c r="J3110" t="s">
        <v>14057</v>
      </c>
      <c r="K3110" t="s">
        <v>14058</v>
      </c>
      <c r="L3110" t="s">
        <v>5663</v>
      </c>
      <c r="M3110" t="s">
        <v>5663</v>
      </c>
      <c r="N3110" t="s">
        <v>5663</v>
      </c>
      <c r="O3110" t="s">
        <v>5663</v>
      </c>
      <c r="P3110" t="s">
        <v>5663</v>
      </c>
      <c r="Q3110">
        <v>76.345884287700002</v>
      </c>
      <c r="R3110">
        <v>1526.92</v>
      </c>
      <c r="T3110" s="13">
        <v>0</v>
      </c>
      <c r="U3110" s="13">
        <v>-93.91</v>
      </c>
      <c r="V3110" s="13">
        <v>73.37</v>
      </c>
      <c r="W3110" s="13">
        <v>1377.15</v>
      </c>
      <c r="X3110" s="13">
        <v>55.860000000000007</v>
      </c>
      <c r="Y3110" s="13">
        <v>1526.92</v>
      </c>
      <c r="Z3110" s="37">
        <f t="shared" si="72"/>
        <v>1526.92</v>
      </c>
      <c r="AA3110" s="7">
        <f t="shared" si="73"/>
        <v>0</v>
      </c>
      <c r="AB3110" s="7"/>
      <c r="AC3110" s="7"/>
      <c r="AD3110" s="7"/>
      <c r="AE3110" s="7"/>
      <c r="AF3110" s="7"/>
      <c r="AG3110" s="7"/>
    </row>
    <row r="3111" spans="1:33" x14ac:dyDescent="0.25">
      <c r="A3111" t="s">
        <v>2164</v>
      </c>
      <c r="B3111">
        <v>210922</v>
      </c>
      <c r="C3111" t="s">
        <v>13759</v>
      </c>
      <c r="D3111" s="6">
        <v>44668</v>
      </c>
      <c r="E3111" t="s">
        <v>123</v>
      </c>
      <c r="F3111">
        <v>79</v>
      </c>
      <c r="G3111">
        <v>-3.8</v>
      </c>
      <c r="H3111">
        <v>75.2</v>
      </c>
      <c r="I3111" t="s">
        <v>14059</v>
      </c>
      <c r="J3111" t="s">
        <v>14060</v>
      </c>
      <c r="K3111" t="s">
        <v>14061</v>
      </c>
      <c r="L3111" t="s">
        <v>5663</v>
      </c>
      <c r="M3111" t="s">
        <v>5663</v>
      </c>
      <c r="N3111" t="s">
        <v>5663</v>
      </c>
      <c r="O3111" t="s">
        <v>5663</v>
      </c>
      <c r="P3111" t="s">
        <v>5663</v>
      </c>
      <c r="Q3111">
        <v>76.345884287700002</v>
      </c>
      <c r="R3111">
        <v>7558.24</v>
      </c>
      <c r="T3111" s="13">
        <v>1526.92</v>
      </c>
      <c r="U3111" s="13">
        <v>-290.11</v>
      </c>
      <c r="V3111" s="13">
        <v>73.37</v>
      </c>
      <c r="W3111" s="13">
        <v>5517.39</v>
      </c>
      <c r="X3111" s="13">
        <v>223.82</v>
      </c>
      <c r="Y3111" s="13">
        <v>7558.24</v>
      </c>
      <c r="Z3111" s="37">
        <f t="shared" si="72"/>
        <v>7558.24</v>
      </c>
      <c r="AA3111" s="7">
        <f t="shared" si="73"/>
        <v>0</v>
      </c>
      <c r="AB3111" s="7"/>
      <c r="AC3111" s="7"/>
      <c r="AD3111" s="7"/>
      <c r="AE3111" s="7"/>
      <c r="AF3111" s="7"/>
      <c r="AG3111" s="7"/>
    </row>
    <row r="3112" spans="1:33" x14ac:dyDescent="0.25">
      <c r="A3112" t="s">
        <v>2164</v>
      </c>
      <c r="B3112">
        <v>210923</v>
      </c>
      <c r="C3112" t="s">
        <v>13760</v>
      </c>
      <c r="D3112" s="6">
        <v>44669</v>
      </c>
      <c r="E3112" t="s">
        <v>123</v>
      </c>
      <c r="F3112">
        <v>20</v>
      </c>
      <c r="G3112">
        <v>-1.23</v>
      </c>
      <c r="H3112">
        <v>18.77</v>
      </c>
      <c r="I3112" t="s">
        <v>14062</v>
      </c>
      <c r="J3112" t="s">
        <v>14063</v>
      </c>
      <c r="K3112" t="s">
        <v>14064</v>
      </c>
      <c r="L3112" t="s">
        <v>5663</v>
      </c>
      <c r="M3112" t="s">
        <v>5663</v>
      </c>
      <c r="N3112" t="s">
        <v>5663</v>
      </c>
      <c r="O3112" t="s">
        <v>5663</v>
      </c>
      <c r="P3112" t="s">
        <v>5663</v>
      </c>
      <c r="Q3112">
        <v>76.491216442699994</v>
      </c>
      <c r="R3112">
        <v>1529.82</v>
      </c>
      <c r="T3112" s="13">
        <v>0</v>
      </c>
      <c r="U3112" s="13">
        <v>-94.08</v>
      </c>
      <c r="V3112" s="13">
        <v>73.37</v>
      </c>
      <c r="W3112" s="13">
        <v>1377.18</v>
      </c>
      <c r="X3112" s="13">
        <v>58.56</v>
      </c>
      <c r="Y3112" s="13">
        <v>1529.82</v>
      </c>
      <c r="Z3112" s="37">
        <f t="shared" si="72"/>
        <v>1529.82</v>
      </c>
      <c r="AA3112" s="7">
        <f t="shared" si="73"/>
        <v>0</v>
      </c>
      <c r="AB3112" s="7"/>
      <c r="AC3112" s="7"/>
      <c r="AD3112" s="7"/>
      <c r="AE3112" s="7"/>
      <c r="AF3112" s="7"/>
      <c r="AG3112" s="7"/>
    </row>
    <row r="3113" spans="1:33" x14ac:dyDescent="0.25">
      <c r="A3113" t="s">
        <v>2164</v>
      </c>
      <c r="B3113">
        <v>210924</v>
      </c>
      <c r="C3113" t="s">
        <v>13761</v>
      </c>
      <c r="D3113" s="6">
        <v>44669</v>
      </c>
      <c r="E3113" t="s">
        <v>123</v>
      </c>
      <c r="F3113">
        <v>40</v>
      </c>
      <c r="G3113">
        <v>-2.1</v>
      </c>
      <c r="H3113">
        <v>37.9</v>
      </c>
      <c r="I3113" t="s">
        <v>14065</v>
      </c>
      <c r="J3113" t="s">
        <v>14066</v>
      </c>
      <c r="K3113" t="s">
        <v>14067</v>
      </c>
      <c r="L3113" t="s">
        <v>5663</v>
      </c>
      <c r="M3113" t="s">
        <v>5663</v>
      </c>
      <c r="N3113" t="s">
        <v>5663</v>
      </c>
      <c r="O3113" t="s">
        <v>5663</v>
      </c>
      <c r="P3113" t="s">
        <v>5663</v>
      </c>
      <c r="Q3113">
        <v>76.491216442699994</v>
      </c>
      <c r="R3113">
        <v>3059.65</v>
      </c>
      <c r="T3113" s="13">
        <v>0</v>
      </c>
      <c r="U3113" s="13">
        <v>-160.63</v>
      </c>
      <c r="V3113" s="13">
        <v>73.37</v>
      </c>
      <c r="W3113" s="13">
        <v>2780.77</v>
      </c>
      <c r="X3113" s="13">
        <v>118.25000000000021</v>
      </c>
      <c r="Y3113" s="13">
        <v>3059.65</v>
      </c>
      <c r="Z3113" s="37">
        <f t="shared" si="72"/>
        <v>3059.65</v>
      </c>
      <c r="AA3113" s="7">
        <f t="shared" si="73"/>
        <v>0</v>
      </c>
      <c r="AB3113" s="7"/>
      <c r="AC3113" s="7"/>
      <c r="AD3113" s="7"/>
      <c r="AE3113" s="7"/>
      <c r="AF3113" s="7"/>
      <c r="AG3113" s="7"/>
    </row>
    <row r="3114" spans="1:33" x14ac:dyDescent="0.25">
      <c r="A3114" t="s">
        <v>2164</v>
      </c>
      <c r="B3114">
        <v>210927</v>
      </c>
      <c r="C3114" t="s">
        <v>13762</v>
      </c>
      <c r="D3114" s="6">
        <v>44669</v>
      </c>
      <c r="E3114" t="s">
        <v>123</v>
      </c>
      <c r="F3114">
        <v>40</v>
      </c>
      <c r="G3114">
        <v>-2.1</v>
      </c>
      <c r="H3114">
        <v>37.9</v>
      </c>
      <c r="I3114" t="s">
        <v>14068</v>
      </c>
      <c r="J3114" t="s">
        <v>14069</v>
      </c>
      <c r="K3114" t="s">
        <v>14070</v>
      </c>
      <c r="L3114" t="s">
        <v>5663</v>
      </c>
      <c r="M3114" t="s">
        <v>5663</v>
      </c>
      <c r="N3114" t="s">
        <v>5663</v>
      </c>
      <c r="O3114" t="s">
        <v>5663</v>
      </c>
      <c r="P3114" t="s">
        <v>5663</v>
      </c>
      <c r="Q3114">
        <v>76.491216442699994</v>
      </c>
      <c r="R3114">
        <v>3059.65</v>
      </c>
      <c r="T3114" s="13">
        <v>0</v>
      </c>
      <c r="U3114" s="13">
        <v>-160.63</v>
      </c>
      <c r="V3114" s="13">
        <v>73.37</v>
      </c>
      <c r="W3114" s="13">
        <v>2780.77</v>
      </c>
      <c r="X3114" s="13">
        <v>118.25000000000021</v>
      </c>
      <c r="Y3114" s="13">
        <v>3059.65</v>
      </c>
      <c r="Z3114" s="37">
        <f t="shared" si="72"/>
        <v>3059.65</v>
      </c>
      <c r="AA3114" s="7">
        <f t="shared" si="73"/>
        <v>0</v>
      </c>
      <c r="AB3114" s="7"/>
      <c r="AC3114" s="7"/>
      <c r="AD3114" s="7"/>
      <c r="AE3114" s="7"/>
      <c r="AF3114" s="7"/>
      <c r="AG3114" s="7"/>
    </row>
    <row r="3115" spans="1:33" x14ac:dyDescent="0.25">
      <c r="A3115" t="s">
        <v>2164</v>
      </c>
      <c r="B3115">
        <v>210928</v>
      </c>
      <c r="C3115" t="s">
        <v>13763</v>
      </c>
      <c r="D3115" s="6">
        <v>44669</v>
      </c>
      <c r="E3115" t="s">
        <v>123</v>
      </c>
      <c r="F3115">
        <v>20</v>
      </c>
      <c r="G3115">
        <v>-1.23</v>
      </c>
      <c r="H3115">
        <v>18.77</v>
      </c>
      <c r="I3115" t="s">
        <v>14071</v>
      </c>
      <c r="J3115" t="s">
        <v>14072</v>
      </c>
      <c r="K3115" t="s">
        <v>13010</v>
      </c>
      <c r="L3115" t="s">
        <v>5663</v>
      </c>
      <c r="M3115" t="s">
        <v>5663</v>
      </c>
      <c r="N3115" t="s">
        <v>5663</v>
      </c>
      <c r="O3115" t="s">
        <v>5663</v>
      </c>
      <c r="P3115" t="s">
        <v>5663</v>
      </c>
      <c r="Q3115">
        <v>76.491216442699994</v>
      </c>
      <c r="R3115">
        <v>1529.82</v>
      </c>
      <c r="T3115" s="13">
        <v>0</v>
      </c>
      <c r="U3115" s="13">
        <v>-94.08</v>
      </c>
      <c r="V3115" s="13">
        <v>73.37</v>
      </c>
      <c r="W3115" s="13">
        <v>1377.18</v>
      </c>
      <c r="X3115" s="13">
        <v>58.56</v>
      </c>
      <c r="Y3115" s="13">
        <v>1529.82</v>
      </c>
      <c r="Z3115" s="37">
        <f t="shared" si="72"/>
        <v>1529.82</v>
      </c>
      <c r="AA3115" s="7">
        <f t="shared" si="73"/>
        <v>0</v>
      </c>
      <c r="AB3115" s="7"/>
      <c r="AC3115" s="7"/>
      <c r="AD3115" s="7"/>
      <c r="AE3115" s="7"/>
      <c r="AF3115" s="7"/>
      <c r="AG3115" s="7"/>
    </row>
    <row r="3116" spans="1:33" x14ac:dyDescent="0.25">
      <c r="A3116" t="s">
        <v>2164</v>
      </c>
      <c r="B3116">
        <v>210929</v>
      </c>
      <c r="C3116" t="s">
        <v>13764</v>
      </c>
      <c r="D3116" s="6">
        <v>44670</v>
      </c>
      <c r="E3116" t="s">
        <v>123</v>
      </c>
      <c r="F3116">
        <v>79</v>
      </c>
      <c r="G3116">
        <v>-3.8</v>
      </c>
      <c r="H3116">
        <v>75.2</v>
      </c>
      <c r="I3116" t="s">
        <v>14073</v>
      </c>
      <c r="J3116" t="s">
        <v>14074</v>
      </c>
      <c r="K3116" t="s">
        <v>14075</v>
      </c>
      <c r="L3116" t="s">
        <v>5663</v>
      </c>
      <c r="M3116" t="s">
        <v>5663</v>
      </c>
      <c r="N3116" t="s">
        <v>5663</v>
      </c>
      <c r="O3116" t="s">
        <v>5663</v>
      </c>
      <c r="P3116" t="s">
        <v>5663</v>
      </c>
      <c r="Q3116">
        <v>76.410481854699995</v>
      </c>
      <c r="R3116">
        <v>7564.64</v>
      </c>
      <c r="T3116" s="13">
        <v>1528.21</v>
      </c>
      <c r="U3116" s="13">
        <v>-290.36</v>
      </c>
      <c r="V3116" s="13">
        <v>73.510000000000005</v>
      </c>
      <c r="W3116" s="13">
        <v>5527.93</v>
      </c>
      <c r="X3116" s="13">
        <v>218.14</v>
      </c>
      <c r="Y3116" s="13">
        <v>7564.64</v>
      </c>
      <c r="Z3116" s="37">
        <f t="shared" si="72"/>
        <v>7564.64</v>
      </c>
      <c r="AA3116" s="7">
        <f t="shared" si="73"/>
        <v>0</v>
      </c>
      <c r="AB3116" s="7"/>
      <c r="AC3116" s="7"/>
      <c r="AD3116" s="7"/>
      <c r="AE3116" s="7"/>
      <c r="AF3116" s="7"/>
      <c r="AG3116" s="7"/>
    </row>
    <row r="3117" spans="1:33" x14ac:dyDescent="0.25">
      <c r="A3117" t="s">
        <v>2164</v>
      </c>
      <c r="B3117">
        <v>210931</v>
      </c>
      <c r="C3117" t="s">
        <v>13765</v>
      </c>
      <c r="D3117" s="6">
        <v>44670</v>
      </c>
      <c r="E3117" t="s">
        <v>123</v>
      </c>
      <c r="F3117">
        <v>79</v>
      </c>
      <c r="G3117">
        <v>-3.8</v>
      </c>
      <c r="H3117">
        <v>75.2</v>
      </c>
      <c r="I3117" t="s">
        <v>14076</v>
      </c>
      <c r="J3117" t="s">
        <v>14077</v>
      </c>
      <c r="K3117" t="s">
        <v>14078</v>
      </c>
      <c r="L3117" t="s">
        <v>5663</v>
      </c>
      <c r="M3117" t="s">
        <v>5663</v>
      </c>
      <c r="N3117" t="s">
        <v>5663</v>
      </c>
      <c r="O3117" t="s">
        <v>5663</v>
      </c>
      <c r="P3117" t="s">
        <v>5663</v>
      </c>
      <c r="Q3117">
        <v>76.410481854699995</v>
      </c>
      <c r="R3117">
        <v>7564.64</v>
      </c>
      <c r="T3117" s="13">
        <v>1528.21</v>
      </c>
      <c r="U3117" s="13">
        <v>-290.36</v>
      </c>
      <c r="V3117" s="13">
        <v>73.510000000000005</v>
      </c>
      <c r="W3117" s="13">
        <v>5527.93</v>
      </c>
      <c r="X3117" s="13">
        <v>218.14</v>
      </c>
      <c r="Y3117" s="13">
        <v>7564.64</v>
      </c>
      <c r="Z3117" s="37">
        <f t="shared" si="72"/>
        <v>7564.64</v>
      </c>
      <c r="AA3117" s="7">
        <f t="shared" si="73"/>
        <v>0</v>
      </c>
      <c r="AB3117" s="7"/>
      <c r="AC3117" s="7"/>
      <c r="AD3117" s="7"/>
      <c r="AE3117" s="7"/>
      <c r="AF3117" s="7"/>
      <c r="AG3117" s="7"/>
    </row>
    <row r="3118" spans="1:33" x14ac:dyDescent="0.25">
      <c r="A3118" t="s">
        <v>2164</v>
      </c>
      <c r="B3118">
        <v>210932</v>
      </c>
      <c r="C3118" t="s">
        <v>13766</v>
      </c>
      <c r="D3118" s="6">
        <v>44670</v>
      </c>
      <c r="E3118" t="s">
        <v>123</v>
      </c>
      <c r="F3118">
        <v>71</v>
      </c>
      <c r="G3118">
        <v>-3.46</v>
      </c>
      <c r="H3118">
        <v>67.540000000000006</v>
      </c>
      <c r="I3118" t="s">
        <v>14079</v>
      </c>
      <c r="J3118" t="s">
        <v>14057</v>
      </c>
      <c r="K3118" t="s">
        <v>14058</v>
      </c>
      <c r="L3118" t="s">
        <v>5663</v>
      </c>
      <c r="M3118" t="s">
        <v>5663</v>
      </c>
      <c r="N3118" t="s">
        <v>5663</v>
      </c>
      <c r="O3118" t="s">
        <v>5663</v>
      </c>
      <c r="P3118" t="s">
        <v>5663</v>
      </c>
      <c r="Q3118">
        <v>76.410481854699995</v>
      </c>
      <c r="R3118">
        <v>6800.53</v>
      </c>
      <c r="T3118" s="13">
        <v>1375.39</v>
      </c>
      <c r="U3118" s="13">
        <v>-264.38</v>
      </c>
      <c r="V3118" s="13">
        <v>73.510000000000005</v>
      </c>
      <c r="W3118" s="13">
        <v>4964.8500000000004</v>
      </c>
      <c r="X3118" s="13">
        <v>195.91</v>
      </c>
      <c r="Y3118" s="13">
        <v>6800.53</v>
      </c>
      <c r="Z3118" s="37">
        <f t="shared" ref="Z3118:Z3181" si="74">+W3118+X3118-U3118+T3118</f>
        <v>6800.5300000000007</v>
      </c>
      <c r="AA3118" s="7">
        <f t="shared" si="73"/>
        <v>0</v>
      </c>
      <c r="AB3118" s="7"/>
      <c r="AC3118" s="7"/>
      <c r="AD3118" s="7"/>
      <c r="AE3118" s="7"/>
      <c r="AF3118" s="7"/>
      <c r="AG3118" s="7"/>
    </row>
    <row r="3119" spans="1:33" x14ac:dyDescent="0.25">
      <c r="A3119" t="s">
        <v>2164</v>
      </c>
      <c r="B3119">
        <v>210933</v>
      </c>
      <c r="C3119" t="s">
        <v>13767</v>
      </c>
      <c r="D3119" s="6">
        <v>44670</v>
      </c>
      <c r="E3119" t="s">
        <v>123</v>
      </c>
      <c r="F3119">
        <v>158</v>
      </c>
      <c r="G3119">
        <v>-7.26</v>
      </c>
      <c r="H3119">
        <v>150.74</v>
      </c>
      <c r="I3119" t="s">
        <v>14080</v>
      </c>
      <c r="J3119" t="s">
        <v>14081</v>
      </c>
      <c r="K3119" t="s">
        <v>14082</v>
      </c>
      <c r="L3119" t="s">
        <v>5663</v>
      </c>
      <c r="M3119" t="s">
        <v>5663</v>
      </c>
      <c r="N3119" t="s">
        <v>5663</v>
      </c>
      <c r="O3119" t="s">
        <v>5663</v>
      </c>
      <c r="P3119" t="s">
        <v>5663</v>
      </c>
      <c r="Q3119">
        <v>76.410481854699995</v>
      </c>
      <c r="R3119">
        <v>15129.28</v>
      </c>
      <c r="T3119" s="13">
        <v>3056.42</v>
      </c>
      <c r="U3119" s="13">
        <v>-554.74</v>
      </c>
      <c r="V3119" s="13">
        <v>73.510000000000005</v>
      </c>
      <c r="W3119" s="13">
        <v>11080.86</v>
      </c>
      <c r="X3119" s="13">
        <v>437.26</v>
      </c>
      <c r="Y3119" s="13">
        <v>15129.28</v>
      </c>
      <c r="Z3119" s="37">
        <f t="shared" si="74"/>
        <v>15129.28</v>
      </c>
      <c r="AA3119" s="7">
        <f t="shared" ref="AA3119:AA3124" si="75">Y3119-Z3119</f>
        <v>0</v>
      </c>
      <c r="AB3119" s="7"/>
      <c r="AC3119" s="7"/>
      <c r="AD3119" s="7"/>
      <c r="AE3119" s="7"/>
      <c r="AF3119" s="7"/>
      <c r="AG3119" s="7"/>
    </row>
    <row r="3120" spans="1:33" x14ac:dyDescent="0.25">
      <c r="A3120" t="s">
        <v>2164</v>
      </c>
      <c r="B3120">
        <v>210936</v>
      </c>
      <c r="C3120" t="s">
        <v>13768</v>
      </c>
      <c r="D3120" s="6">
        <v>44670</v>
      </c>
      <c r="E3120" t="s">
        <v>123</v>
      </c>
      <c r="F3120">
        <v>60</v>
      </c>
      <c r="G3120">
        <v>-2.97</v>
      </c>
      <c r="H3120">
        <v>57.03</v>
      </c>
      <c r="I3120" t="s">
        <v>14083</v>
      </c>
      <c r="J3120" t="s">
        <v>1674</v>
      </c>
      <c r="K3120" t="s">
        <v>1675</v>
      </c>
      <c r="L3120" t="s">
        <v>5663</v>
      </c>
      <c r="M3120" t="s">
        <v>5663</v>
      </c>
      <c r="N3120" t="s">
        <v>5663</v>
      </c>
      <c r="O3120" t="s">
        <v>5663</v>
      </c>
      <c r="P3120" t="s">
        <v>5663</v>
      </c>
      <c r="Q3120">
        <v>76.410481854699995</v>
      </c>
      <c r="R3120">
        <v>4584.63</v>
      </c>
      <c r="T3120" s="13">
        <v>0</v>
      </c>
      <c r="U3120" s="13">
        <v>-226.94</v>
      </c>
      <c r="V3120" s="13">
        <v>73.510000000000005</v>
      </c>
      <c r="W3120" s="13">
        <v>4192.26</v>
      </c>
      <c r="X3120" s="13">
        <v>165.43</v>
      </c>
      <c r="Y3120" s="13">
        <v>4584.63</v>
      </c>
      <c r="Z3120" s="37">
        <f t="shared" si="74"/>
        <v>4584.63</v>
      </c>
      <c r="AA3120" s="7">
        <f t="shared" si="75"/>
        <v>0</v>
      </c>
      <c r="AB3120" s="7"/>
      <c r="AC3120" s="7"/>
      <c r="AD3120" s="7"/>
      <c r="AE3120" s="7"/>
      <c r="AF3120" s="7"/>
      <c r="AG3120" s="7"/>
    </row>
    <row r="3121" spans="1:33" x14ac:dyDescent="0.25">
      <c r="A3121" t="s">
        <v>2164</v>
      </c>
      <c r="B3121">
        <v>210937</v>
      </c>
      <c r="C3121" t="s">
        <v>13769</v>
      </c>
      <c r="D3121" s="6">
        <v>44670</v>
      </c>
      <c r="E3121" t="s">
        <v>123</v>
      </c>
      <c r="F3121">
        <v>49</v>
      </c>
      <c r="G3121">
        <v>-2.4900000000000002</v>
      </c>
      <c r="H3121">
        <v>46.51</v>
      </c>
      <c r="I3121" t="s">
        <v>14084</v>
      </c>
      <c r="J3121" t="s">
        <v>14085</v>
      </c>
      <c r="K3121" t="s">
        <v>14086</v>
      </c>
      <c r="L3121" t="s">
        <v>5663</v>
      </c>
      <c r="M3121" t="s">
        <v>5663</v>
      </c>
      <c r="N3121" t="s">
        <v>5663</v>
      </c>
      <c r="O3121" t="s">
        <v>5663</v>
      </c>
      <c r="P3121" t="s">
        <v>5663</v>
      </c>
      <c r="Q3121">
        <v>76.410481854699995</v>
      </c>
      <c r="R3121">
        <v>3744.11</v>
      </c>
      <c r="T3121" s="13">
        <v>0</v>
      </c>
      <c r="U3121" s="13">
        <v>-190.26</v>
      </c>
      <c r="V3121" s="13">
        <v>73.510000000000005</v>
      </c>
      <c r="W3121" s="13">
        <v>3418.94</v>
      </c>
      <c r="X3121" s="13">
        <v>134.91</v>
      </c>
      <c r="Y3121" s="13">
        <v>3744.11</v>
      </c>
      <c r="Z3121" s="37">
        <f t="shared" si="74"/>
        <v>3744.1099999999997</v>
      </c>
      <c r="AA3121" s="7">
        <f t="shared" si="75"/>
        <v>0</v>
      </c>
      <c r="AB3121" s="7"/>
      <c r="AC3121" s="7"/>
      <c r="AD3121" s="7"/>
      <c r="AE3121" s="7"/>
      <c r="AF3121" s="7"/>
      <c r="AG3121" s="7"/>
    </row>
    <row r="3122" spans="1:33" x14ac:dyDescent="0.25">
      <c r="A3122" t="s">
        <v>2164</v>
      </c>
      <c r="B3122">
        <v>210938</v>
      </c>
      <c r="C3122" t="s">
        <v>13770</v>
      </c>
      <c r="D3122" s="6">
        <v>44670</v>
      </c>
      <c r="E3122" t="s">
        <v>123</v>
      </c>
      <c r="F3122">
        <v>20</v>
      </c>
      <c r="G3122">
        <v>-1.23</v>
      </c>
      <c r="H3122">
        <v>18.77</v>
      </c>
      <c r="I3122" t="s">
        <v>14087</v>
      </c>
      <c r="J3122" t="s">
        <v>14088</v>
      </c>
      <c r="K3122" t="s">
        <v>14089</v>
      </c>
      <c r="L3122" t="s">
        <v>5663</v>
      </c>
      <c r="M3122" t="s">
        <v>5663</v>
      </c>
      <c r="N3122" t="s">
        <v>5663</v>
      </c>
      <c r="O3122" t="s">
        <v>5663</v>
      </c>
      <c r="P3122" t="s">
        <v>5663</v>
      </c>
      <c r="Q3122">
        <v>76.410481854699995</v>
      </c>
      <c r="R3122">
        <v>1528.21</v>
      </c>
      <c r="T3122" s="13">
        <v>0</v>
      </c>
      <c r="U3122" s="13">
        <v>-93.98</v>
      </c>
      <c r="V3122" s="13">
        <v>73.510000000000005</v>
      </c>
      <c r="W3122" s="13">
        <v>1379.78</v>
      </c>
      <c r="X3122" s="13">
        <v>54.45</v>
      </c>
      <c r="Y3122" s="13">
        <v>1528.21</v>
      </c>
      <c r="Z3122" s="37">
        <f t="shared" si="74"/>
        <v>1528.21</v>
      </c>
      <c r="AA3122" s="7">
        <f t="shared" si="75"/>
        <v>0</v>
      </c>
      <c r="AB3122" s="7"/>
      <c r="AC3122" s="7"/>
      <c r="AD3122" s="7"/>
      <c r="AE3122" s="7"/>
      <c r="AF3122" s="7"/>
      <c r="AG3122" s="7"/>
    </row>
    <row r="3123" spans="1:33" x14ac:dyDescent="0.25">
      <c r="A3123" t="s">
        <v>2164</v>
      </c>
      <c r="B3123">
        <v>210939</v>
      </c>
      <c r="C3123" t="s">
        <v>13771</v>
      </c>
      <c r="D3123" s="6">
        <v>44670</v>
      </c>
      <c r="E3123" t="s">
        <v>123</v>
      </c>
      <c r="F3123">
        <v>79</v>
      </c>
      <c r="G3123">
        <v>-3.8</v>
      </c>
      <c r="H3123">
        <v>75.2</v>
      </c>
      <c r="I3123" t="s">
        <v>14090</v>
      </c>
      <c r="J3123" t="s">
        <v>14091</v>
      </c>
      <c r="K3123" t="s">
        <v>14092</v>
      </c>
      <c r="L3123" t="s">
        <v>5663</v>
      </c>
      <c r="M3123" t="s">
        <v>5663</v>
      </c>
      <c r="N3123" t="s">
        <v>5663</v>
      </c>
      <c r="O3123" t="s">
        <v>5663</v>
      </c>
      <c r="P3123" t="s">
        <v>5663</v>
      </c>
      <c r="Q3123">
        <v>76.410481854699995</v>
      </c>
      <c r="R3123">
        <v>7564.64</v>
      </c>
      <c r="T3123" s="13">
        <v>1528.21</v>
      </c>
      <c r="U3123" s="13">
        <v>-290.36</v>
      </c>
      <c r="V3123" s="13">
        <v>73.510000000000005</v>
      </c>
      <c r="W3123" s="13">
        <v>5527.93</v>
      </c>
      <c r="X3123" s="13">
        <v>218.14</v>
      </c>
      <c r="Y3123" s="13">
        <v>7564.64</v>
      </c>
      <c r="Z3123" s="37">
        <f t="shared" si="74"/>
        <v>7564.64</v>
      </c>
      <c r="AA3123" s="7">
        <f t="shared" si="75"/>
        <v>0</v>
      </c>
      <c r="AB3123" s="7"/>
      <c r="AC3123" s="7"/>
      <c r="AD3123" s="7"/>
      <c r="AE3123" s="7"/>
      <c r="AF3123" s="7"/>
      <c r="AG3123" s="7"/>
    </row>
    <row r="3124" spans="1:33" x14ac:dyDescent="0.25">
      <c r="A3124" t="s">
        <v>2164</v>
      </c>
      <c r="B3124">
        <v>210940</v>
      </c>
      <c r="C3124" t="s">
        <v>13772</v>
      </c>
      <c r="D3124" s="6">
        <v>44670</v>
      </c>
      <c r="E3124" t="s">
        <v>123</v>
      </c>
      <c r="F3124">
        <v>20</v>
      </c>
      <c r="G3124">
        <v>-1.23</v>
      </c>
      <c r="H3124">
        <v>18.77</v>
      </c>
      <c r="I3124" t="s">
        <v>14093</v>
      </c>
      <c r="J3124" t="s">
        <v>14094</v>
      </c>
      <c r="K3124" t="s">
        <v>14095</v>
      </c>
      <c r="L3124" t="s">
        <v>5663</v>
      </c>
      <c r="M3124" t="s">
        <v>5663</v>
      </c>
      <c r="N3124" t="s">
        <v>5663</v>
      </c>
      <c r="O3124" t="s">
        <v>5663</v>
      </c>
      <c r="P3124" t="s">
        <v>5663</v>
      </c>
      <c r="Q3124">
        <v>76.410481854699995</v>
      </c>
      <c r="R3124">
        <v>1528.21</v>
      </c>
      <c r="T3124" s="13">
        <v>0</v>
      </c>
      <c r="U3124" s="13">
        <v>-93.98</v>
      </c>
      <c r="V3124" s="13">
        <v>73.510000000000005</v>
      </c>
      <c r="W3124" s="13">
        <v>1379.78</v>
      </c>
      <c r="X3124" s="13">
        <v>54.45</v>
      </c>
      <c r="Y3124" s="13">
        <v>1528.21</v>
      </c>
      <c r="Z3124" s="37">
        <f t="shared" si="74"/>
        <v>1528.21</v>
      </c>
      <c r="AA3124" s="7">
        <f t="shared" si="75"/>
        <v>0</v>
      </c>
      <c r="AB3124" s="7"/>
      <c r="AC3124" s="7"/>
      <c r="AD3124" s="7"/>
      <c r="AE3124" s="7"/>
      <c r="AF3124" s="7"/>
      <c r="AG3124" s="7"/>
    </row>
    <row r="3126" spans="1:33" x14ac:dyDescent="0.25">
      <c r="A3126" t="s">
        <v>2164</v>
      </c>
      <c r="B3126">
        <v>210941</v>
      </c>
      <c r="C3126" t="s">
        <v>14181</v>
      </c>
      <c r="D3126" s="6">
        <v>44671</v>
      </c>
      <c r="E3126" t="s">
        <v>123</v>
      </c>
      <c r="F3126">
        <v>79</v>
      </c>
      <c r="G3126">
        <v>-3.8</v>
      </c>
      <c r="H3126">
        <v>75.2</v>
      </c>
      <c r="I3126" t="s">
        <v>14096</v>
      </c>
      <c r="J3126" t="s">
        <v>14097</v>
      </c>
      <c r="K3126" t="s">
        <v>14098</v>
      </c>
      <c r="L3126" t="s">
        <v>5663</v>
      </c>
      <c r="M3126" t="s">
        <v>5663</v>
      </c>
      <c r="N3126" t="s">
        <v>5663</v>
      </c>
      <c r="O3126" t="s">
        <v>5663</v>
      </c>
      <c r="P3126" t="s">
        <v>5663</v>
      </c>
      <c r="Q3126">
        <v>76.272331250199997</v>
      </c>
      <c r="R3126">
        <v>6025.51</v>
      </c>
      <c r="T3126" s="13">
        <v>0</v>
      </c>
      <c r="U3126" s="13">
        <v>-289.83</v>
      </c>
      <c r="V3126" s="13">
        <v>73.44</v>
      </c>
      <c r="W3126" s="13">
        <v>5522.73</v>
      </c>
      <c r="X3126" s="13">
        <v>212.95</v>
      </c>
      <c r="Y3126" s="13">
        <v>6025.51</v>
      </c>
      <c r="Z3126" s="37">
        <f t="shared" si="74"/>
        <v>6025.5099999999993</v>
      </c>
      <c r="AA3126" s="7">
        <f>Y3126-Z3126</f>
        <v>0</v>
      </c>
      <c r="AB3126" s="7"/>
      <c r="AC3126" s="7"/>
      <c r="AD3126" s="7"/>
      <c r="AE3126" s="7"/>
      <c r="AF3126" s="7"/>
    </row>
    <row r="3127" spans="1:33" x14ac:dyDescent="0.25">
      <c r="A3127" t="s">
        <v>2164</v>
      </c>
      <c r="B3127">
        <v>210942</v>
      </c>
      <c r="C3127" t="s">
        <v>14182</v>
      </c>
      <c r="D3127" s="6">
        <v>44671</v>
      </c>
      <c r="E3127" t="s">
        <v>123</v>
      </c>
      <c r="F3127">
        <v>40</v>
      </c>
      <c r="G3127">
        <v>-2.1</v>
      </c>
      <c r="H3127">
        <v>37.9</v>
      </c>
      <c r="I3127" t="s">
        <v>14099</v>
      </c>
      <c r="J3127" t="s">
        <v>14100</v>
      </c>
      <c r="K3127" t="s">
        <v>14101</v>
      </c>
      <c r="L3127" t="s">
        <v>5663</v>
      </c>
      <c r="M3127" t="s">
        <v>5663</v>
      </c>
      <c r="N3127" t="s">
        <v>5663</v>
      </c>
      <c r="O3127" t="s">
        <v>5663</v>
      </c>
      <c r="P3127" t="s">
        <v>5663</v>
      </c>
      <c r="Q3127">
        <v>76.272331250199997</v>
      </c>
      <c r="R3127">
        <v>3050.89</v>
      </c>
      <c r="T3127" s="13">
        <v>0</v>
      </c>
      <c r="U3127" s="13">
        <v>-160.16999999999999</v>
      </c>
      <c r="V3127" s="13">
        <v>73.44</v>
      </c>
      <c r="W3127" s="13">
        <v>2783.4</v>
      </c>
      <c r="X3127" s="13">
        <v>107.32</v>
      </c>
      <c r="Y3127" s="13">
        <v>3050.89</v>
      </c>
      <c r="Z3127" s="37">
        <f t="shared" si="74"/>
        <v>3050.8900000000003</v>
      </c>
      <c r="AA3127" s="7">
        <f t="shared" ref="AA3127:AA3156" si="76">Y3127-Z3127</f>
        <v>0</v>
      </c>
      <c r="AB3127" s="7"/>
      <c r="AC3127" s="7"/>
      <c r="AD3127" s="7"/>
      <c r="AE3127" s="7"/>
      <c r="AF3127" s="7"/>
    </row>
    <row r="3128" spans="1:33" x14ac:dyDescent="0.25">
      <c r="A3128" t="s">
        <v>2164</v>
      </c>
      <c r="B3128">
        <v>210943</v>
      </c>
      <c r="C3128" t="s">
        <v>14183</v>
      </c>
      <c r="D3128" s="6">
        <v>44671</v>
      </c>
      <c r="E3128" t="s">
        <v>123</v>
      </c>
      <c r="F3128">
        <v>20</v>
      </c>
      <c r="G3128">
        <v>-1.23</v>
      </c>
      <c r="H3128">
        <v>18.77</v>
      </c>
      <c r="I3128" t="s">
        <v>14102</v>
      </c>
      <c r="J3128" t="s">
        <v>14100</v>
      </c>
      <c r="K3128" t="s">
        <v>14101</v>
      </c>
      <c r="L3128" t="s">
        <v>5663</v>
      </c>
      <c r="M3128" t="s">
        <v>5663</v>
      </c>
      <c r="N3128" t="s">
        <v>5663</v>
      </c>
      <c r="O3128" t="s">
        <v>5663</v>
      </c>
      <c r="P3128" t="s">
        <v>5663</v>
      </c>
      <c r="Q3128">
        <v>76.272331250199997</v>
      </c>
      <c r="R3128">
        <v>1525.45</v>
      </c>
      <c r="T3128" s="13">
        <v>0</v>
      </c>
      <c r="U3128" s="13">
        <v>-93.81</v>
      </c>
      <c r="V3128" s="13">
        <v>73.44</v>
      </c>
      <c r="W3128" s="13">
        <v>1378.48</v>
      </c>
      <c r="X3128" s="13">
        <v>53.159999999999989</v>
      </c>
      <c r="Y3128" s="13">
        <v>1525.45</v>
      </c>
      <c r="Z3128" s="37">
        <f t="shared" si="74"/>
        <v>1525.45</v>
      </c>
      <c r="AA3128" s="7">
        <f t="shared" si="76"/>
        <v>0</v>
      </c>
      <c r="AB3128" s="7"/>
      <c r="AC3128" s="7"/>
      <c r="AD3128" s="7"/>
      <c r="AE3128" s="7"/>
      <c r="AF3128" s="7"/>
    </row>
    <row r="3129" spans="1:33" x14ac:dyDescent="0.25">
      <c r="A3129" t="s">
        <v>2164</v>
      </c>
      <c r="B3129">
        <v>210947</v>
      </c>
      <c r="C3129" t="s">
        <v>14184</v>
      </c>
      <c r="D3129" s="6">
        <v>44671</v>
      </c>
      <c r="E3129" t="s">
        <v>123</v>
      </c>
      <c r="F3129">
        <v>49</v>
      </c>
      <c r="G3129">
        <v>-2.4900000000000002</v>
      </c>
      <c r="H3129">
        <v>46.51</v>
      </c>
      <c r="I3129" t="s">
        <v>14103</v>
      </c>
      <c r="J3129" t="s">
        <v>14104</v>
      </c>
      <c r="K3129" t="s">
        <v>14105</v>
      </c>
      <c r="L3129" t="s">
        <v>5663</v>
      </c>
      <c r="M3129" t="s">
        <v>5663</v>
      </c>
      <c r="N3129" t="s">
        <v>5663</v>
      </c>
      <c r="O3129" t="s">
        <v>5663</v>
      </c>
      <c r="P3129" t="s">
        <v>5663</v>
      </c>
      <c r="Q3129">
        <v>76.272331250199997</v>
      </c>
      <c r="R3129">
        <v>3737.34</v>
      </c>
      <c r="T3129" s="13">
        <v>0</v>
      </c>
      <c r="U3129" s="13">
        <v>-189.92</v>
      </c>
      <c r="V3129" s="13">
        <v>73.44</v>
      </c>
      <c r="W3129" s="13">
        <v>3415.72</v>
      </c>
      <c r="X3129" s="13">
        <v>131.70000000000024</v>
      </c>
      <c r="Y3129" s="13">
        <v>3737.34</v>
      </c>
      <c r="Z3129" s="37">
        <f t="shared" si="74"/>
        <v>3737.34</v>
      </c>
      <c r="AA3129" s="7">
        <f t="shared" si="76"/>
        <v>0</v>
      </c>
      <c r="AB3129" s="7"/>
      <c r="AC3129" s="7"/>
      <c r="AD3129" s="7"/>
      <c r="AE3129" s="7"/>
      <c r="AF3129" s="7"/>
    </row>
    <row r="3130" spans="1:33" x14ac:dyDescent="0.25">
      <c r="A3130" t="s">
        <v>2164</v>
      </c>
      <c r="B3130">
        <v>210949</v>
      </c>
      <c r="C3130" t="s">
        <v>14185</v>
      </c>
      <c r="D3130" s="6">
        <v>44671</v>
      </c>
      <c r="E3130" t="s">
        <v>123</v>
      </c>
      <c r="F3130">
        <v>40</v>
      </c>
      <c r="G3130">
        <v>-2.1</v>
      </c>
      <c r="H3130">
        <v>37.9</v>
      </c>
      <c r="I3130" t="s">
        <v>14106</v>
      </c>
      <c r="J3130" t="s">
        <v>14107</v>
      </c>
      <c r="K3130" t="s">
        <v>14108</v>
      </c>
      <c r="L3130" t="s">
        <v>5663</v>
      </c>
      <c r="M3130" t="s">
        <v>5663</v>
      </c>
      <c r="N3130" t="s">
        <v>5663</v>
      </c>
      <c r="O3130" t="s">
        <v>5663</v>
      </c>
      <c r="P3130" t="s">
        <v>5663</v>
      </c>
      <c r="Q3130">
        <v>76.272331250199997</v>
      </c>
      <c r="R3130">
        <v>3050.89</v>
      </c>
      <c r="T3130" s="13">
        <v>0</v>
      </c>
      <c r="U3130" s="13">
        <v>-160.16999999999999</v>
      </c>
      <c r="V3130" s="13">
        <v>73.44</v>
      </c>
      <c r="W3130" s="13">
        <v>2783.4</v>
      </c>
      <c r="X3130" s="13">
        <v>107.32</v>
      </c>
      <c r="Y3130" s="13">
        <v>3050.89</v>
      </c>
      <c r="Z3130" s="37">
        <f t="shared" si="74"/>
        <v>3050.8900000000003</v>
      </c>
      <c r="AA3130" s="7">
        <f t="shared" si="76"/>
        <v>0</v>
      </c>
      <c r="AB3130" s="7"/>
      <c r="AC3130" s="7"/>
      <c r="AD3130" s="7"/>
      <c r="AE3130" s="7"/>
      <c r="AF3130" s="7"/>
    </row>
    <row r="3131" spans="1:33" x14ac:dyDescent="0.25">
      <c r="A3131" t="s">
        <v>2164</v>
      </c>
      <c r="B3131">
        <v>210950</v>
      </c>
      <c r="C3131" t="s">
        <v>14186</v>
      </c>
      <c r="D3131" s="6">
        <v>44671</v>
      </c>
      <c r="E3131" t="s">
        <v>123</v>
      </c>
      <c r="F3131">
        <v>20</v>
      </c>
      <c r="G3131">
        <v>-1.23</v>
      </c>
      <c r="H3131">
        <v>18.77</v>
      </c>
      <c r="I3131" t="s">
        <v>14109</v>
      </c>
      <c r="J3131" t="s">
        <v>14110</v>
      </c>
      <c r="K3131" t="s">
        <v>14111</v>
      </c>
      <c r="L3131" t="s">
        <v>5663</v>
      </c>
      <c r="M3131" t="s">
        <v>5663</v>
      </c>
      <c r="N3131" t="s">
        <v>5663</v>
      </c>
      <c r="O3131" t="s">
        <v>5663</v>
      </c>
      <c r="P3131" t="s">
        <v>5663</v>
      </c>
      <c r="Q3131">
        <v>76.272331250199997</v>
      </c>
      <c r="R3131">
        <v>1525.45</v>
      </c>
      <c r="T3131" s="13">
        <v>0</v>
      </c>
      <c r="U3131" s="13">
        <v>-93.81</v>
      </c>
      <c r="V3131" s="13">
        <v>73.44</v>
      </c>
      <c r="W3131" s="13">
        <v>1378.48</v>
      </c>
      <c r="X3131" s="13">
        <v>53.159999999999989</v>
      </c>
      <c r="Y3131" s="13">
        <v>1525.45</v>
      </c>
      <c r="Z3131" s="37">
        <f t="shared" si="74"/>
        <v>1525.45</v>
      </c>
      <c r="AA3131" s="7">
        <f t="shared" si="76"/>
        <v>0</v>
      </c>
      <c r="AB3131" s="7"/>
      <c r="AC3131" s="7"/>
      <c r="AD3131" s="7"/>
      <c r="AE3131" s="7"/>
      <c r="AF3131" s="7"/>
    </row>
    <row r="3132" spans="1:33" x14ac:dyDescent="0.25">
      <c r="A3132" t="s">
        <v>2164</v>
      </c>
      <c r="B3132">
        <v>210951</v>
      </c>
      <c r="C3132" t="s">
        <v>14187</v>
      </c>
      <c r="D3132" s="6">
        <v>44671</v>
      </c>
      <c r="E3132" t="s">
        <v>123</v>
      </c>
      <c r="F3132">
        <v>48</v>
      </c>
      <c r="G3132">
        <v>-2.4500000000000002</v>
      </c>
      <c r="H3132">
        <v>45.55</v>
      </c>
      <c r="I3132" t="s">
        <v>14112</v>
      </c>
      <c r="J3132" t="s">
        <v>14113</v>
      </c>
      <c r="K3132" t="s">
        <v>14114</v>
      </c>
      <c r="L3132" t="s">
        <v>5663</v>
      </c>
      <c r="M3132" t="s">
        <v>5663</v>
      </c>
      <c r="N3132" t="s">
        <v>5663</v>
      </c>
      <c r="O3132" t="s">
        <v>5663</v>
      </c>
      <c r="P3132" t="s">
        <v>5663</v>
      </c>
      <c r="Q3132">
        <v>76.272331250199997</v>
      </c>
      <c r="R3132">
        <v>4576.34</v>
      </c>
      <c r="T3132" s="13">
        <v>915.27</v>
      </c>
      <c r="U3132" s="13">
        <v>-186.87</v>
      </c>
      <c r="V3132" s="13">
        <v>73.44</v>
      </c>
      <c r="W3132" s="13">
        <v>3345.22</v>
      </c>
      <c r="X3132" s="13">
        <v>128.97999999999979</v>
      </c>
      <c r="Y3132" s="13">
        <v>4576.34</v>
      </c>
      <c r="Z3132" s="37">
        <f t="shared" si="74"/>
        <v>4576.34</v>
      </c>
      <c r="AA3132" s="7">
        <f t="shared" si="76"/>
        <v>0</v>
      </c>
      <c r="AB3132" s="7"/>
      <c r="AC3132" s="7"/>
      <c r="AD3132" s="7"/>
      <c r="AE3132" s="7"/>
      <c r="AF3132" s="7"/>
    </row>
    <row r="3133" spans="1:33" x14ac:dyDescent="0.25">
      <c r="A3133" t="s">
        <v>2164</v>
      </c>
      <c r="B3133">
        <v>210952</v>
      </c>
      <c r="C3133" t="s">
        <v>14188</v>
      </c>
      <c r="D3133" s="6">
        <v>44671</v>
      </c>
      <c r="E3133" t="s">
        <v>123</v>
      </c>
      <c r="F3133">
        <v>20</v>
      </c>
      <c r="G3133">
        <v>-1.23</v>
      </c>
      <c r="H3133">
        <v>18.77</v>
      </c>
      <c r="I3133" t="s">
        <v>14115</v>
      </c>
      <c r="J3133" t="s">
        <v>14116</v>
      </c>
      <c r="K3133" t="s">
        <v>14117</v>
      </c>
      <c r="L3133" t="s">
        <v>5663</v>
      </c>
      <c r="M3133" t="s">
        <v>5663</v>
      </c>
      <c r="N3133" t="s">
        <v>5663</v>
      </c>
      <c r="O3133" t="s">
        <v>5663</v>
      </c>
      <c r="P3133" t="s">
        <v>5663</v>
      </c>
      <c r="Q3133">
        <v>76.272331250199997</v>
      </c>
      <c r="R3133">
        <v>1525.45</v>
      </c>
      <c r="T3133" s="13">
        <v>0</v>
      </c>
      <c r="U3133" s="13">
        <v>-93.81</v>
      </c>
      <c r="V3133" s="13">
        <v>73.44</v>
      </c>
      <c r="W3133" s="13">
        <v>1378.48</v>
      </c>
      <c r="X3133" s="13">
        <v>53.159999999999989</v>
      </c>
      <c r="Y3133" s="13">
        <v>1525.45</v>
      </c>
      <c r="Z3133" s="37">
        <f t="shared" si="74"/>
        <v>1525.45</v>
      </c>
      <c r="AA3133" s="7">
        <f t="shared" si="76"/>
        <v>0</v>
      </c>
      <c r="AB3133" s="7"/>
      <c r="AC3133" s="7"/>
      <c r="AD3133" s="7"/>
      <c r="AE3133" s="7"/>
      <c r="AF3133" s="7"/>
    </row>
    <row r="3134" spans="1:33" x14ac:dyDescent="0.25">
      <c r="A3134" t="s">
        <v>2164</v>
      </c>
      <c r="B3134">
        <v>210954</v>
      </c>
      <c r="C3134" t="s">
        <v>14189</v>
      </c>
      <c r="D3134" s="6">
        <v>44671</v>
      </c>
      <c r="E3134" t="s">
        <v>123</v>
      </c>
      <c r="F3134">
        <v>71</v>
      </c>
      <c r="G3134">
        <v>-3.46</v>
      </c>
      <c r="H3134">
        <v>67.540000000000006</v>
      </c>
      <c r="I3134" t="s">
        <v>14118</v>
      </c>
      <c r="J3134" t="s">
        <v>14119</v>
      </c>
      <c r="K3134" t="s">
        <v>14120</v>
      </c>
      <c r="L3134" t="s">
        <v>5663</v>
      </c>
      <c r="M3134" t="s">
        <v>5663</v>
      </c>
      <c r="N3134" t="s">
        <v>5663</v>
      </c>
      <c r="O3134" t="s">
        <v>5663</v>
      </c>
      <c r="P3134" t="s">
        <v>5663</v>
      </c>
      <c r="Q3134">
        <v>76.272331250199997</v>
      </c>
      <c r="R3134">
        <v>6788.24</v>
      </c>
      <c r="T3134" s="13">
        <v>1372.9</v>
      </c>
      <c r="U3134" s="13">
        <v>-263.89999999999998</v>
      </c>
      <c r="V3134" s="13">
        <v>73.44</v>
      </c>
      <c r="W3134" s="13">
        <v>4960.18</v>
      </c>
      <c r="X3134" s="13">
        <v>191.26</v>
      </c>
      <c r="Y3134" s="13">
        <v>6788.24</v>
      </c>
      <c r="Z3134" s="37">
        <f t="shared" si="74"/>
        <v>6788.24</v>
      </c>
      <c r="AA3134" s="7">
        <f t="shared" si="76"/>
        <v>0</v>
      </c>
      <c r="AB3134" s="7"/>
      <c r="AC3134" s="7"/>
      <c r="AD3134" s="7"/>
      <c r="AE3134" s="7"/>
      <c r="AF3134" s="7"/>
    </row>
    <row r="3135" spans="1:33" x14ac:dyDescent="0.25">
      <c r="A3135" t="s">
        <v>2164</v>
      </c>
      <c r="B3135">
        <v>210955</v>
      </c>
      <c r="C3135" t="s">
        <v>14190</v>
      </c>
      <c r="D3135" s="6">
        <v>44672</v>
      </c>
      <c r="E3135" t="s">
        <v>123</v>
      </c>
      <c r="F3135">
        <v>49</v>
      </c>
      <c r="G3135">
        <v>-2.4900000000000002</v>
      </c>
      <c r="H3135">
        <v>46.51</v>
      </c>
      <c r="I3135" t="s">
        <v>14121</v>
      </c>
      <c r="J3135" t="s">
        <v>14113</v>
      </c>
      <c r="K3135" t="s">
        <v>14114</v>
      </c>
      <c r="L3135" t="s">
        <v>5663</v>
      </c>
      <c r="M3135" t="s">
        <v>5663</v>
      </c>
      <c r="N3135" t="s">
        <v>5663</v>
      </c>
      <c r="O3135" t="s">
        <v>5663</v>
      </c>
      <c r="P3135" t="s">
        <v>5663</v>
      </c>
      <c r="Q3135">
        <v>76.227743228500003</v>
      </c>
      <c r="R3135">
        <v>3735.16</v>
      </c>
      <c r="T3135" s="13">
        <v>0</v>
      </c>
      <c r="U3135" s="13">
        <v>-189.81</v>
      </c>
      <c r="V3135" s="13">
        <v>73.37</v>
      </c>
      <c r="W3135" s="13">
        <v>3412.62</v>
      </c>
      <c r="X3135" s="13">
        <v>132.72999999999999</v>
      </c>
      <c r="Y3135" s="13">
        <v>3735.16</v>
      </c>
      <c r="Z3135" s="37">
        <f t="shared" si="74"/>
        <v>3735.16</v>
      </c>
      <c r="AA3135" s="7">
        <f t="shared" si="76"/>
        <v>0</v>
      </c>
      <c r="AB3135" s="7"/>
      <c r="AC3135" s="7"/>
      <c r="AD3135" s="7"/>
      <c r="AE3135" s="7"/>
      <c r="AF3135" s="7"/>
    </row>
    <row r="3136" spans="1:33" x14ac:dyDescent="0.25">
      <c r="A3136" t="s">
        <v>2164</v>
      </c>
      <c r="B3136">
        <v>210956</v>
      </c>
      <c r="C3136" t="s">
        <v>14191</v>
      </c>
      <c r="D3136" s="6">
        <v>44672</v>
      </c>
      <c r="E3136" t="s">
        <v>123</v>
      </c>
      <c r="F3136">
        <v>79</v>
      </c>
      <c r="G3136">
        <v>-3.8</v>
      </c>
      <c r="H3136">
        <v>75.2</v>
      </c>
      <c r="I3136" t="s">
        <v>14122</v>
      </c>
      <c r="J3136" t="s">
        <v>14123</v>
      </c>
      <c r="K3136" t="s">
        <v>14124</v>
      </c>
      <c r="L3136" t="s">
        <v>5663</v>
      </c>
      <c r="M3136" t="s">
        <v>5663</v>
      </c>
      <c r="N3136" t="s">
        <v>5663</v>
      </c>
      <c r="O3136" t="s">
        <v>5663</v>
      </c>
      <c r="P3136" t="s">
        <v>5663</v>
      </c>
      <c r="Q3136">
        <v>76.227743228500003</v>
      </c>
      <c r="R3136">
        <v>7546.55</v>
      </c>
      <c r="T3136" s="13">
        <v>1524.55</v>
      </c>
      <c r="U3136" s="13">
        <v>-289.67</v>
      </c>
      <c r="V3136" s="13">
        <v>73.37</v>
      </c>
      <c r="W3136" s="13">
        <v>5517.72</v>
      </c>
      <c r="X3136" s="13">
        <v>214.61</v>
      </c>
      <c r="Y3136" s="13">
        <v>7546.55</v>
      </c>
      <c r="Z3136" s="37">
        <f t="shared" si="74"/>
        <v>7546.55</v>
      </c>
      <c r="AA3136" s="7">
        <f t="shared" si="76"/>
        <v>0</v>
      </c>
      <c r="AB3136" s="7"/>
      <c r="AC3136" s="7"/>
      <c r="AD3136" s="7"/>
      <c r="AE3136" s="7"/>
      <c r="AF3136" s="7"/>
    </row>
    <row r="3137" spans="1:32" x14ac:dyDescent="0.25">
      <c r="A3137" t="s">
        <v>2164</v>
      </c>
      <c r="B3137">
        <v>210957</v>
      </c>
      <c r="C3137" t="s">
        <v>14192</v>
      </c>
      <c r="D3137" s="6">
        <v>44672</v>
      </c>
      <c r="E3137" t="s">
        <v>123</v>
      </c>
      <c r="F3137">
        <v>48</v>
      </c>
      <c r="G3137">
        <v>-2.4500000000000002</v>
      </c>
      <c r="H3137">
        <v>45.55</v>
      </c>
      <c r="I3137" t="s">
        <v>14125</v>
      </c>
      <c r="J3137" t="s">
        <v>14126</v>
      </c>
      <c r="K3137" t="s">
        <v>14127</v>
      </c>
      <c r="L3137" t="s">
        <v>5663</v>
      </c>
      <c r="M3137" t="s">
        <v>5663</v>
      </c>
      <c r="N3137" t="s">
        <v>5663</v>
      </c>
      <c r="O3137" t="s">
        <v>5663</v>
      </c>
      <c r="P3137" t="s">
        <v>5663</v>
      </c>
      <c r="Q3137">
        <v>76.227743228500003</v>
      </c>
      <c r="R3137">
        <v>4573.66</v>
      </c>
      <c r="T3137" s="13">
        <v>914.73</v>
      </c>
      <c r="U3137" s="13">
        <v>-186.76</v>
      </c>
      <c r="V3137" s="13">
        <v>73.37</v>
      </c>
      <c r="W3137" s="13">
        <v>3342.18</v>
      </c>
      <c r="X3137" s="13">
        <v>129.99</v>
      </c>
      <c r="Y3137" s="13">
        <v>4573.66</v>
      </c>
      <c r="Z3137" s="37">
        <f t="shared" si="74"/>
        <v>4573.66</v>
      </c>
      <c r="AA3137" s="7">
        <f t="shared" si="76"/>
        <v>0</v>
      </c>
      <c r="AB3137" s="7"/>
      <c r="AC3137" s="7"/>
      <c r="AD3137" s="7"/>
      <c r="AE3137" s="7"/>
      <c r="AF3137" s="7"/>
    </row>
    <row r="3138" spans="1:32" x14ac:dyDescent="0.25">
      <c r="A3138" t="s">
        <v>2164</v>
      </c>
      <c r="B3138">
        <v>210958</v>
      </c>
      <c r="C3138" t="s">
        <v>14193</v>
      </c>
      <c r="D3138" s="6">
        <v>44672</v>
      </c>
      <c r="E3138" t="s">
        <v>123</v>
      </c>
      <c r="F3138">
        <v>89</v>
      </c>
      <c r="G3138">
        <v>-4.24</v>
      </c>
      <c r="H3138">
        <v>84.76</v>
      </c>
      <c r="I3138" t="s">
        <v>14128</v>
      </c>
      <c r="J3138" t="s">
        <v>14129</v>
      </c>
      <c r="K3138" t="s">
        <v>14130</v>
      </c>
      <c r="L3138" t="s">
        <v>5663</v>
      </c>
      <c r="M3138" t="s">
        <v>5663</v>
      </c>
      <c r="N3138" t="s">
        <v>5663</v>
      </c>
      <c r="O3138" t="s">
        <v>5663</v>
      </c>
      <c r="P3138" t="s">
        <v>5663</v>
      </c>
      <c r="Q3138">
        <v>76.227743228500003</v>
      </c>
      <c r="R3138">
        <v>7546.55</v>
      </c>
      <c r="T3138" s="13">
        <v>762.28</v>
      </c>
      <c r="U3138" s="13">
        <v>-323.20999999999998</v>
      </c>
      <c r="V3138" s="13">
        <v>73.37</v>
      </c>
      <c r="W3138" s="13">
        <v>6219.18</v>
      </c>
      <c r="X3138" s="13">
        <v>241.88</v>
      </c>
      <c r="Y3138" s="13">
        <v>7546.55</v>
      </c>
      <c r="Z3138" s="37">
        <f t="shared" si="74"/>
        <v>7546.55</v>
      </c>
      <c r="AA3138" s="7">
        <f t="shared" si="76"/>
        <v>0</v>
      </c>
      <c r="AB3138" s="7"/>
      <c r="AC3138" s="7"/>
      <c r="AD3138" s="7"/>
      <c r="AE3138" s="7"/>
      <c r="AF3138" s="7"/>
    </row>
    <row r="3139" spans="1:32" x14ac:dyDescent="0.25">
      <c r="A3139" t="s">
        <v>2164</v>
      </c>
      <c r="B3139">
        <v>210960</v>
      </c>
      <c r="C3139" t="s">
        <v>14194</v>
      </c>
      <c r="D3139" s="6">
        <v>44672</v>
      </c>
      <c r="E3139" t="s">
        <v>123</v>
      </c>
      <c r="F3139">
        <v>20</v>
      </c>
      <c r="G3139">
        <v>-1.23</v>
      </c>
      <c r="H3139">
        <v>18.77</v>
      </c>
      <c r="I3139" t="s">
        <v>14131</v>
      </c>
      <c r="J3139" t="s">
        <v>14132</v>
      </c>
      <c r="K3139" t="s">
        <v>14133</v>
      </c>
      <c r="L3139" t="s">
        <v>5663</v>
      </c>
      <c r="M3139" t="s">
        <v>5663</v>
      </c>
      <c r="N3139" t="s">
        <v>5663</v>
      </c>
      <c r="O3139" t="s">
        <v>5663</v>
      </c>
      <c r="P3139" t="s">
        <v>5663</v>
      </c>
      <c r="Q3139">
        <v>76.227743228500003</v>
      </c>
      <c r="R3139">
        <v>1524.55</v>
      </c>
      <c r="T3139" s="13">
        <v>0</v>
      </c>
      <c r="U3139" s="13">
        <v>-93.76</v>
      </c>
      <c r="V3139" s="13">
        <v>73.37</v>
      </c>
      <c r="W3139" s="13">
        <v>1377.23</v>
      </c>
      <c r="X3139" s="13">
        <v>53.560000000000009</v>
      </c>
      <c r="Y3139" s="13">
        <v>1524.55</v>
      </c>
      <c r="Z3139" s="37">
        <f t="shared" si="74"/>
        <v>1524.55</v>
      </c>
      <c r="AA3139" s="7">
        <f t="shared" si="76"/>
        <v>0</v>
      </c>
      <c r="AB3139" s="7"/>
      <c r="AC3139" s="7"/>
      <c r="AD3139" s="7"/>
      <c r="AE3139" s="7"/>
      <c r="AF3139" s="7"/>
    </row>
    <row r="3140" spans="1:32" x14ac:dyDescent="0.25">
      <c r="A3140" t="s">
        <v>2164</v>
      </c>
      <c r="B3140">
        <v>210961</v>
      </c>
      <c r="C3140" t="s">
        <v>14195</v>
      </c>
      <c r="D3140" s="6">
        <v>44672</v>
      </c>
      <c r="E3140" t="s">
        <v>123</v>
      </c>
      <c r="F3140">
        <v>20</v>
      </c>
      <c r="G3140">
        <v>-1.23</v>
      </c>
      <c r="H3140">
        <v>18.77</v>
      </c>
      <c r="I3140" t="s">
        <v>14134</v>
      </c>
      <c r="J3140" t="s">
        <v>14135</v>
      </c>
      <c r="K3140" t="s">
        <v>14136</v>
      </c>
      <c r="L3140" t="s">
        <v>5663</v>
      </c>
      <c r="M3140" t="s">
        <v>5663</v>
      </c>
      <c r="N3140" t="s">
        <v>5663</v>
      </c>
      <c r="O3140" t="s">
        <v>5663</v>
      </c>
      <c r="P3140" t="s">
        <v>5663</v>
      </c>
      <c r="Q3140">
        <v>76.227743228500003</v>
      </c>
      <c r="R3140">
        <v>1524.55</v>
      </c>
      <c r="T3140" s="13">
        <v>0</v>
      </c>
      <c r="U3140" s="13">
        <v>-93.76</v>
      </c>
      <c r="V3140" s="13">
        <v>73.37</v>
      </c>
      <c r="W3140" s="13">
        <v>1377.23</v>
      </c>
      <c r="X3140" s="13">
        <v>53.560000000000009</v>
      </c>
      <c r="Y3140" s="13">
        <v>1524.55</v>
      </c>
      <c r="Z3140" s="37">
        <f t="shared" si="74"/>
        <v>1524.55</v>
      </c>
      <c r="AA3140" s="7">
        <f t="shared" si="76"/>
        <v>0</v>
      </c>
      <c r="AB3140" s="7"/>
      <c r="AC3140" s="7"/>
      <c r="AD3140" s="7"/>
      <c r="AE3140" s="7"/>
      <c r="AF3140" s="7"/>
    </row>
    <row r="3141" spans="1:32" x14ac:dyDescent="0.25">
      <c r="A3141" t="s">
        <v>2164</v>
      </c>
      <c r="B3141">
        <v>210962</v>
      </c>
      <c r="C3141" t="s">
        <v>14196</v>
      </c>
      <c r="D3141" s="6">
        <v>44673</v>
      </c>
      <c r="E3141" t="s">
        <v>123</v>
      </c>
      <c r="F3141">
        <v>40</v>
      </c>
      <c r="G3141">
        <v>-2.1</v>
      </c>
      <c r="H3141">
        <v>37.9</v>
      </c>
      <c r="I3141" t="s">
        <v>14137</v>
      </c>
      <c r="J3141" t="s">
        <v>14138</v>
      </c>
      <c r="K3141" t="s">
        <v>14139</v>
      </c>
      <c r="L3141" t="s">
        <v>5663</v>
      </c>
      <c r="M3141" t="s">
        <v>5663</v>
      </c>
      <c r="N3141" t="s">
        <v>5663</v>
      </c>
      <c r="O3141" t="s">
        <v>5663</v>
      </c>
      <c r="P3141" t="s">
        <v>5663</v>
      </c>
      <c r="Q3141">
        <v>76.521358538100003</v>
      </c>
      <c r="R3141">
        <v>3060.85</v>
      </c>
      <c r="T3141" s="13">
        <v>0</v>
      </c>
      <c r="U3141" s="13">
        <v>-160.69</v>
      </c>
      <c r="V3141" s="13">
        <v>73.37</v>
      </c>
      <c r="W3141" s="13">
        <v>2780.85</v>
      </c>
      <c r="X3141" s="13">
        <v>119.31</v>
      </c>
      <c r="Y3141" s="13">
        <v>3060.85</v>
      </c>
      <c r="Z3141" s="37">
        <f t="shared" si="74"/>
        <v>3060.85</v>
      </c>
      <c r="AA3141" s="7">
        <f t="shared" si="76"/>
        <v>0</v>
      </c>
      <c r="AB3141" s="7"/>
      <c r="AC3141" s="7"/>
      <c r="AD3141" s="7"/>
      <c r="AE3141" s="7"/>
      <c r="AF3141" s="7"/>
    </row>
    <row r="3142" spans="1:32" x14ac:dyDescent="0.25">
      <c r="A3142" t="s">
        <v>2164</v>
      </c>
      <c r="B3142">
        <v>210964</v>
      </c>
      <c r="C3142" t="s">
        <v>14197</v>
      </c>
      <c r="D3142" s="6">
        <v>44673</v>
      </c>
      <c r="E3142" t="s">
        <v>123</v>
      </c>
      <c r="F3142">
        <v>20</v>
      </c>
      <c r="G3142">
        <v>-1.23</v>
      </c>
      <c r="H3142">
        <v>18.77</v>
      </c>
      <c r="I3142" t="s">
        <v>14140</v>
      </c>
      <c r="J3142" t="s">
        <v>14141</v>
      </c>
      <c r="K3142" t="s">
        <v>14142</v>
      </c>
      <c r="L3142" t="s">
        <v>5663</v>
      </c>
      <c r="M3142" t="s">
        <v>5663</v>
      </c>
      <c r="N3142" t="s">
        <v>5663</v>
      </c>
      <c r="O3142" t="s">
        <v>5663</v>
      </c>
      <c r="P3142" t="s">
        <v>5663</v>
      </c>
      <c r="Q3142">
        <v>76.521358538100003</v>
      </c>
      <c r="R3142">
        <v>1530.43</v>
      </c>
      <c r="T3142" s="13">
        <v>0</v>
      </c>
      <c r="U3142" s="13">
        <v>-94.12</v>
      </c>
      <c r="V3142" s="13">
        <v>73.37</v>
      </c>
      <c r="W3142" s="13">
        <v>1377.22</v>
      </c>
      <c r="X3142" s="13">
        <v>59.09</v>
      </c>
      <c r="Y3142" s="13">
        <v>1530.43</v>
      </c>
      <c r="Z3142" s="37">
        <f t="shared" si="74"/>
        <v>1530.4299999999998</v>
      </c>
      <c r="AA3142" s="7">
        <f t="shared" si="76"/>
        <v>0</v>
      </c>
      <c r="AB3142" s="7"/>
      <c r="AC3142" s="7"/>
      <c r="AD3142" s="7"/>
      <c r="AE3142" s="7"/>
      <c r="AF3142" s="7"/>
    </row>
    <row r="3143" spans="1:32" x14ac:dyDescent="0.25">
      <c r="A3143" t="s">
        <v>2164</v>
      </c>
      <c r="B3143">
        <v>210966</v>
      </c>
      <c r="C3143" t="s">
        <v>14198</v>
      </c>
      <c r="D3143" s="6">
        <v>44673</v>
      </c>
      <c r="E3143" t="s">
        <v>123</v>
      </c>
      <c r="F3143">
        <v>99</v>
      </c>
      <c r="G3143">
        <v>-4.67</v>
      </c>
      <c r="H3143">
        <v>94.33</v>
      </c>
      <c r="I3143" t="s">
        <v>14143</v>
      </c>
      <c r="J3143" t="s">
        <v>14144</v>
      </c>
      <c r="K3143" t="s">
        <v>14145</v>
      </c>
      <c r="L3143" t="s">
        <v>5663</v>
      </c>
      <c r="M3143" t="s">
        <v>5663</v>
      </c>
      <c r="N3143" t="s">
        <v>5663</v>
      </c>
      <c r="O3143" t="s">
        <v>5663</v>
      </c>
      <c r="P3143" t="s">
        <v>5663</v>
      </c>
      <c r="Q3143">
        <v>76.521358538100003</v>
      </c>
      <c r="R3143">
        <v>7575.61</v>
      </c>
      <c r="T3143" s="13">
        <v>0</v>
      </c>
      <c r="U3143" s="13">
        <v>-357.35</v>
      </c>
      <c r="V3143" s="13">
        <v>73.37</v>
      </c>
      <c r="W3143" s="13">
        <v>6921.3</v>
      </c>
      <c r="X3143" s="13">
        <v>296.95999999999998</v>
      </c>
      <c r="Y3143" s="13">
        <v>7575.61</v>
      </c>
      <c r="Z3143" s="37">
        <f t="shared" si="74"/>
        <v>7575.6100000000006</v>
      </c>
      <c r="AA3143" s="7">
        <f t="shared" si="76"/>
        <v>0</v>
      </c>
      <c r="AB3143" s="7"/>
      <c r="AC3143" s="7"/>
      <c r="AD3143" s="7"/>
      <c r="AE3143" s="7"/>
      <c r="AF3143" s="7"/>
    </row>
    <row r="3144" spans="1:32" x14ac:dyDescent="0.25">
      <c r="A3144" t="s">
        <v>2164</v>
      </c>
      <c r="B3144">
        <v>210970</v>
      </c>
      <c r="C3144" t="s">
        <v>14199</v>
      </c>
      <c r="D3144" s="6">
        <v>44673</v>
      </c>
      <c r="E3144" t="s">
        <v>123</v>
      </c>
      <c r="F3144">
        <v>49</v>
      </c>
      <c r="G3144">
        <v>-2.4900000000000002</v>
      </c>
      <c r="H3144">
        <v>46.51</v>
      </c>
      <c r="I3144" t="s">
        <v>14146</v>
      </c>
      <c r="J3144" t="s">
        <v>8410</v>
      </c>
      <c r="K3144" t="s">
        <v>8411</v>
      </c>
      <c r="L3144" t="s">
        <v>5663</v>
      </c>
      <c r="M3144" t="s">
        <v>5663</v>
      </c>
      <c r="N3144" t="s">
        <v>5663</v>
      </c>
      <c r="O3144" t="s">
        <v>5663</v>
      </c>
      <c r="P3144" t="s">
        <v>5663</v>
      </c>
      <c r="Q3144">
        <v>76.521358538100003</v>
      </c>
      <c r="R3144">
        <v>3749.55</v>
      </c>
      <c r="T3144" s="13">
        <v>0</v>
      </c>
      <c r="U3144" s="13">
        <v>-190.54</v>
      </c>
      <c r="V3144" s="13">
        <v>73.37</v>
      </c>
      <c r="W3144" s="13">
        <v>3412.59</v>
      </c>
      <c r="X3144" s="13">
        <v>146.41999999999999</v>
      </c>
      <c r="Y3144" s="13">
        <v>3749.55</v>
      </c>
      <c r="Z3144" s="37">
        <f t="shared" si="74"/>
        <v>3749.55</v>
      </c>
      <c r="AA3144" s="7">
        <f t="shared" si="76"/>
        <v>0</v>
      </c>
      <c r="AB3144" s="7"/>
      <c r="AC3144" s="7"/>
      <c r="AD3144" s="7"/>
      <c r="AE3144" s="7"/>
      <c r="AF3144" s="7"/>
    </row>
    <row r="3145" spans="1:32" x14ac:dyDescent="0.25">
      <c r="A3145" t="s">
        <v>2164</v>
      </c>
      <c r="B3145">
        <v>210971</v>
      </c>
      <c r="C3145" t="s">
        <v>14200</v>
      </c>
      <c r="D3145" s="6">
        <v>44673</v>
      </c>
      <c r="E3145" t="s">
        <v>123</v>
      </c>
      <c r="F3145">
        <v>40</v>
      </c>
      <c r="G3145">
        <v>-2.1</v>
      </c>
      <c r="H3145">
        <v>37.9</v>
      </c>
      <c r="I3145" t="s">
        <v>14147</v>
      </c>
      <c r="J3145" t="s">
        <v>14148</v>
      </c>
      <c r="K3145" t="s">
        <v>14149</v>
      </c>
      <c r="L3145" t="s">
        <v>5663</v>
      </c>
      <c r="M3145" t="s">
        <v>5663</v>
      </c>
      <c r="N3145" t="s">
        <v>5663</v>
      </c>
      <c r="O3145" t="s">
        <v>5663</v>
      </c>
      <c r="P3145" t="s">
        <v>5663</v>
      </c>
      <c r="Q3145">
        <v>76.521358538100003</v>
      </c>
      <c r="R3145">
        <v>3060.85</v>
      </c>
      <c r="T3145" s="13">
        <v>0</v>
      </c>
      <c r="U3145" s="13">
        <v>-160.69</v>
      </c>
      <c r="V3145" s="13">
        <v>73.37</v>
      </c>
      <c r="W3145" s="13">
        <v>2780.85</v>
      </c>
      <c r="X3145" s="13">
        <v>119.31</v>
      </c>
      <c r="Y3145" s="13">
        <v>3060.85</v>
      </c>
      <c r="Z3145" s="37">
        <f t="shared" si="74"/>
        <v>3060.85</v>
      </c>
      <c r="AA3145" s="7">
        <f t="shared" si="76"/>
        <v>0</v>
      </c>
      <c r="AB3145" s="7"/>
      <c r="AC3145" s="7"/>
      <c r="AD3145" s="7"/>
      <c r="AE3145" s="7"/>
      <c r="AF3145" s="7"/>
    </row>
    <row r="3146" spans="1:32" x14ac:dyDescent="0.25">
      <c r="A3146" t="s">
        <v>2164</v>
      </c>
      <c r="B3146">
        <v>210973</v>
      </c>
      <c r="C3146" t="s">
        <v>14201</v>
      </c>
      <c r="D3146" s="6">
        <v>44673</v>
      </c>
      <c r="E3146" t="s">
        <v>123</v>
      </c>
      <c r="F3146">
        <v>99</v>
      </c>
      <c r="G3146">
        <v>-4.67</v>
      </c>
      <c r="H3146">
        <v>94.33</v>
      </c>
      <c r="I3146" t="s">
        <v>14150</v>
      </c>
      <c r="J3146" t="s">
        <v>14151</v>
      </c>
      <c r="K3146" t="s">
        <v>14152</v>
      </c>
      <c r="L3146" t="s">
        <v>5663</v>
      </c>
      <c r="M3146" t="s">
        <v>5663</v>
      </c>
      <c r="N3146" t="s">
        <v>5663</v>
      </c>
      <c r="O3146" t="s">
        <v>5663</v>
      </c>
      <c r="P3146" t="s">
        <v>5663</v>
      </c>
      <c r="Q3146">
        <v>76.521358538100003</v>
      </c>
      <c r="R3146">
        <v>7575.61</v>
      </c>
      <c r="T3146" s="13">
        <v>0</v>
      </c>
      <c r="U3146" s="13">
        <v>-357.35</v>
      </c>
      <c r="V3146" s="13">
        <v>73.37</v>
      </c>
      <c r="W3146" s="13">
        <v>6921.3</v>
      </c>
      <c r="X3146" s="13">
        <v>296.95999999999998</v>
      </c>
      <c r="Y3146" s="13">
        <v>7575.61</v>
      </c>
      <c r="Z3146" s="37">
        <f t="shared" si="74"/>
        <v>7575.6100000000006</v>
      </c>
      <c r="AA3146" s="7">
        <f t="shared" si="76"/>
        <v>0</v>
      </c>
      <c r="AB3146" s="7"/>
      <c r="AC3146" s="7"/>
      <c r="AD3146" s="7"/>
      <c r="AE3146" s="7"/>
      <c r="AF3146" s="7"/>
    </row>
    <row r="3147" spans="1:32" x14ac:dyDescent="0.25">
      <c r="A3147" t="s">
        <v>2164</v>
      </c>
      <c r="B3147">
        <v>210972</v>
      </c>
      <c r="C3147" t="s">
        <v>14202</v>
      </c>
      <c r="D3147" s="6">
        <v>44673</v>
      </c>
      <c r="E3147" t="s">
        <v>123</v>
      </c>
      <c r="F3147">
        <v>40</v>
      </c>
      <c r="G3147">
        <v>-2.1</v>
      </c>
      <c r="H3147">
        <v>37.9</v>
      </c>
      <c r="I3147" t="s">
        <v>14153</v>
      </c>
      <c r="J3147" t="s">
        <v>14154</v>
      </c>
      <c r="K3147" t="s">
        <v>14155</v>
      </c>
      <c r="L3147" t="s">
        <v>5663</v>
      </c>
      <c r="M3147" t="s">
        <v>5663</v>
      </c>
      <c r="N3147" t="s">
        <v>5663</v>
      </c>
      <c r="O3147" t="s">
        <v>5663</v>
      </c>
      <c r="P3147" t="s">
        <v>5663</v>
      </c>
      <c r="Q3147">
        <v>76.521358538100003</v>
      </c>
      <c r="R3147">
        <v>3060.85</v>
      </c>
      <c r="T3147" s="13">
        <v>0</v>
      </c>
      <c r="U3147" s="13">
        <v>-160.69</v>
      </c>
      <c r="V3147" s="13">
        <v>73.37</v>
      </c>
      <c r="W3147" s="13">
        <v>2780.85</v>
      </c>
      <c r="X3147" s="13">
        <v>119.31</v>
      </c>
      <c r="Y3147" s="13">
        <v>3060.85</v>
      </c>
      <c r="Z3147" s="37">
        <f t="shared" si="74"/>
        <v>3060.85</v>
      </c>
      <c r="AA3147" s="7">
        <f t="shared" si="76"/>
        <v>0</v>
      </c>
      <c r="AB3147" s="7"/>
      <c r="AC3147" s="7"/>
      <c r="AD3147" s="7"/>
      <c r="AE3147" s="7"/>
      <c r="AF3147" s="7"/>
    </row>
    <row r="3148" spans="1:32" x14ac:dyDescent="0.25">
      <c r="A3148" t="s">
        <v>2164</v>
      </c>
      <c r="B3148">
        <v>210974</v>
      </c>
      <c r="C3148" t="s">
        <v>14203</v>
      </c>
      <c r="D3148" s="6">
        <v>44673</v>
      </c>
      <c r="E3148" t="s">
        <v>123</v>
      </c>
      <c r="F3148">
        <v>79</v>
      </c>
      <c r="G3148">
        <v>-3.8</v>
      </c>
      <c r="H3148">
        <v>75.2</v>
      </c>
      <c r="I3148" t="s">
        <v>14156</v>
      </c>
      <c r="J3148" t="s">
        <v>14157</v>
      </c>
      <c r="K3148" t="s">
        <v>14158</v>
      </c>
      <c r="L3148" t="s">
        <v>5663</v>
      </c>
      <c r="M3148" t="s">
        <v>5663</v>
      </c>
      <c r="N3148" t="s">
        <v>5663</v>
      </c>
      <c r="O3148" t="s">
        <v>5663</v>
      </c>
      <c r="P3148" t="s">
        <v>5663</v>
      </c>
      <c r="Q3148">
        <v>76.521358538100003</v>
      </c>
      <c r="R3148">
        <v>7575.61</v>
      </c>
      <c r="T3148" s="13">
        <v>1530.43</v>
      </c>
      <c r="U3148" s="13">
        <v>-290.77999999999997</v>
      </c>
      <c r="V3148" s="13">
        <v>73.37</v>
      </c>
      <c r="W3148" s="13">
        <v>5517.67</v>
      </c>
      <c r="X3148" s="13">
        <v>236.72999999999979</v>
      </c>
      <c r="Y3148" s="13">
        <v>7575.61</v>
      </c>
      <c r="Z3148" s="37">
        <f t="shared" si="74"/>
        <v>7575.61</v>
      </c>
      <c r="AA3148" s="7">
        <f t="shared" si="76"/>
        <v>0</v>
      </c>
      <c r="AB3148" s="7"/>
      <c r="AC3148" s="7"/>
      <c r="AD3148" s="7"/>
      <c r="AE3148" s="7"/>
      <c r="AF3148" s="7"/>
    </row>
    <row r="3149" spans="1:32" x14ac:dyDescent="0.25">
      <c r="A3149" t="s">
        <v>2164</v>
      </c>
      <c r="B3149">
        <v>210976</v>
      </c>
      <c r="C3149" t="s">
        <v>14204</v>
      </c>
      <c r="D3149" s="6">
        <v>44674</v>
      </c>
      <c r="E3149" t="s">
        <v>123</v>
      </c>
      <c r="F3149">
        <v>20</v>
      </c>
      <c r="G3149">
        <v>-1.23</v>
      </c>
      <c r="H3149">
        <v>18.77</v>
      </c>
      <c r="I3149" t="s">
        <v>14159</v>
      </c>
      <c r="J3149" t="s">
        <v>14160</v>
      </c>
      <c r="K3149" t="s">
        <v>14161</v>
      </c>
      <c r="L3149" t="s">
        <v>5663</v>
      </c>
      <c r="M3149" t="s">
        <v>5663</v>
      </c>
      <c r="N3149" t="s">
        <v>5663</v>
      </c>
      <c r="O3149" t="s">
        <v>5663</v>
      </c>
      <c r="P3149" t="s">
        <v>5663</v>
      </c>
      <c r="Q3149">
        <v>76.508274197899993</v>
      </c>
      <c r="R3149">
        <v>1530.17</v>
      </c>
      <c r="T3149" s="13">
        <v>0</v>
      </c>
      <c r="U3149" s="13">
        <v>-94.11</v>
      </c>
      <c r="V3149" s="13">
        <v>73.5</v>
      </c>
      <c r="W3149" s="13">
        <v>1379.59</v>
      </c>
      <c r="X3149" s="13">
        <v>56.47</v>
      </c>
      <c r="Y3149" s="13">
        <v>1530.17</v>
      </c>
      <c r="Z3149" s="37">
        <f t="shared" si="74"/>
        <v>1530.1699999999998</v>
      </c>
      <c r="AA3149" s="7">
        <f t="shared" si="76"/>
        <v>0</v>
      </c>
      <c r="AB3149" s="7"/>
      <c r="AC3149" s="7"/>
      <c r="AD3149" s="7"/>
      <c r="AE3149" s="7"/>
      <c r="AF3149" s="7"/>
    </row>
    <row r="3150" spans="1:32" x14ac:dyDescent="0.25">
      <c r="A3150" t="s">
        <v>2164</v>
      </c>
      <c r="B3150">
        <v>210977</v>
      </c>
      <c r="C3150" t="s">
        <v>14205</v>
      </c>
      <c r="D3150" s="6">
        <v>44674</v>
      </c>
      <c r="E3150" t="s">
        <v>123</v>
      </c>
      <c r="F3150">
        <v>20</v>
      </c>
      <c r="G3150">
        <v>-1.23</v>
      </c>
      <c r="H3150">
        <v>18.77</v>
      </c>
      <c r="I3150" t="s">
        <v>14162</v>
      </c>
      <c r="J3150" t="s">
        <v>14163</v>
      </c>
      <c r="K3150" t="s">
        <v>14164</v>
      </c>
      <c r="L3150" t="s">
        <v>5663</v>
      </c>
      <c r="M3150" t="s">
        <v>5663</v>
      </c>
      <c r="N3150" t="s">
        <v>5663</v>
      </c>
      <c r="O3150" t="s">
        <v>5663</v>
      </c>
      <c r="P3150" t="s">
        <v>5663</v>
      </c>
      <c r="Q3150">
        <v>76.508274197899993</v>
      </c>
      <c r="R3150">
        <v>1530.17</v>
      </c>
      <c r="T3150" s="13">
        <v>0</v>
      </c>
      <c r="U3150" s="13">
        <v>-94.11</v>
      </c>
      <c r="V3150" s="13">
        <v>73.5</v>
      </c>
      <c r="W3150" s="13">
        <v>1379.59</v>
      </c>
      <c r="X3150" s="13">
        <v>56.47</v>
      </c>
      <c r="Y3150" s="13">
        <v>1530.17</v>
      </c>
      <c r="Z3150" s="37">
        <f t="shared" si="74"/>
        <v>1530.1699999999998</v>
      </c>
      <c r="AA3150" s="7">
        <f t="shared" si="76"/>
        <v>0</v>
      </c>
      <c r="AB3150" s="7"/>
      <c r="AC3150" s="7"/>
      <c r="AD3150" s="7"/>
      <c r="AE3150" s="7"/>
      <c r="AF3150" s="7"/>
    </row>
    <row r="3151" spans="1:32" x14ac:dyDescent="0.25">
      <c r="A3151" t="s">
        <v>2164</v>
      </c>
      <c r="B3151">
        <v>210978</v>
      </c>
      <c r="C3151" t="s">
        <v>14206</v>
      </c>
      <c r="D3151" s="6">
        <v>44674</v>
      </c>
      <c r="E3151" t="s">
        <v>123</v>
      </c>
      <c r="F3151">
        <v>20</v>
      </c>
      <c r="G3151">
        <v>-1.23</v>
      </c>
      <c r="H3151">
        <v>18.77</v>
      </c>
      <c r="I3151" t="s">
        <v>14165</v>
      </c>
      <c r="J3151" t="s">
        <v>14166</v>
      </c>
      <c r="K3151" t="s">
        <v>14167</v>
      </c>
      <c r="L3151" t="s">
        <v>5663</v>
      </c>
      <c r="M3151" t="s">
        <v>5663</v>
      </c>
      <c r="N3151" t="s">
        <v>5663</v>
      </c>
      <c r="O3151" t="s">
        <v>5663</v>
      </c>
      <c r="P3151" t="s">
        <v>5663</v>
      </c>
      <c r="Q3151">
        <v>76.508274197899993</v>
      </c>
      <c r="R3151">
        <v>1530.17</v>
      </c>
      <c r="T3151" s="13">
        <v>0</v>
      </c>
      <c r="U3151" s="13">
        <v>-94.11</v>
      </c>
      <c r="V3151" s="13">
        <v>73.5</v>
      </c>
      <c r="W3151" s="13">
        <v>1379.59</v>
      </c>
      <c r="X3151" s="13">
        <v>56.47</v>
      </c>
      <c r="Y3151" s="13">
        <v>1530.17</v>
      </c>
      <c r="Z3151" s="37">
        <f t="shared" si="74"/>
        <v>1530.1699999999998</v>
      </c>
      <c r="AA3151" s="7">
        <f t="shared" si="76"/>
        <v>0</v>
      </c>
      <c r="AB3151" s="7"/>
      <c r="AC3151" s="7"/>
      <c r="AD3151" s="7"/>
      <c r="AE3151" s="7"/>
      <c r="AF3151" s="7"/>
    </row>
    <row r="3152" spans="1:32" x14ac:dyDescent="0.25">
      <c r="A3152" t="s">
        <v>2164</v>
      </c>
      <c r="B3152">
        <v>210979</v>
      </c>
      <c r="C3152" t="s">
        <v>14207</v>
      </c>
      <c r="D3152" s="6">
        <v>44674</v>
      </c>
      <c r="E3152" t="s">
        <v>123</v>
      </c>
      <c r="F3152">
        <v>40</v>
      </c>
      <c r="G3152">
        <v>-2.1</v>
      </c>
      <c r="H3152">
        <v>37.9</v>
      </c>
      <c r="I3152" t="s">
        <v>14168</v>
      </c>
      <c r="J3152" t="s">
        <v>14169</v>
      </c>
      <c r="K3152" t="s">
        <v>14170</v>
      </c>
      <c r="L3152" t="s">
        <v>5663</v>
      </c>
      <c r="M3152" t="s">
        <v>5663</v>
      </c>
      <c r="N3152" t="s">
        <v>5663</v>
      </c>
      <c r="O3152" t="s">
        <v>5663</v>
      </c>
      <c r="P3152" t="s">
        <v>5663</v>
      </c>
      <c r="Q3152">
        <v>76.508274197899993</v>
      </c>
      <c r="R3152">
        <v>3060.33</v>
      </c>
      <c r="T3152" s="13">
        <v>0</v>
      </c>
      <c r="U3152" s="13">
        <v>-160.66999999999999</v>
      </c>
      <c r="V3152" s="13">
        <v>73.5</v>
      </c>
      <c r="W3152" s="13">
        <v>2785.65</v>
      </c>
      <c r="X3152" s="13">
        <v>114.01</v>
      </c>
      <c r="Y3152" s="13">
        <v>3060.33</v>
      </c>
      <c r="Z3152" s="37">
        <f t="shared" si="74"/>
        <v>3060.3300000000004</v>
      </c>
      <c r="AA3152" s="7">
        <f t="shared" si="76"/>
        <v>0</v>
      </c>
      <c r="AB3152" s="7"/>
      <c r="AC3152" s="7"/>
      <c r="AD3152" s="7"/>
      <c r="AE3152" s="7"/>
      <c r="AF3152" s="7"/>
    </row>
    <row r="3153" spans="1:32" x14ac:dyDescent="0.25">
      <c r="A3153" t="s">
        <v>2164</v>
      </c>
      <c r="B3153">
        <v>210980</v>
      </c>
      <c r="C3153" t="s">
        <v>14208</v>
      </c>
      <c r="D3153" s="6">
        <v>44674</v>
      </c>
      <c r="E3153" t="s">
        <v>123</v>
      </c>
      <c r="F3153">
        <v>99</v>
      </c>
      <c r="G3153">
        <v>-4.67</v>
      </c>
      <c r="H3153">
        <v>94.33</v>
      </c>
      <c r="I3153" t="s">
        <v>14171</v>
      </c>
      <c r="J3153" t="s">
        <v>14172</v>
      </c>
      <c r="K3153" t="s">
        <v>14173</v>
      </c>
      <c r="L3153" t="s">
        <v>5663</v>
      </c>
      <c r="M3153" t="s">
        <v>5663</v>
      </c>
      <c r="N3153" t="s">
        <v>5663</v>
      </c>
      <c r="O3153" t="s">
        <v>5663</v>
      </c>
      <c r="P3153" t="s">
        <v>5663</v>
      </c>
      <c r="Q3153">
        <v>76.508274197899993</v>
      </c>
      <c r="R3153">
        <v>7574.32</v>
      </c>
      <c r="T3153" s="13">
        <v>0</v>
      </c>
      <c r="U3153" s="13">
        <v>-357.29</v>
      </c>
      <c r="V3153" s="13">
        <v>73.5</v>
      </c>
      <c r="W3153" s="13">
        <v>6933.25</v>
      </c>
      <c r="X3153" s="13">
        <v>283.77999999999997</v>
      </c>
      <c r="Y3153" s="13">
        <v>7574.32</v>
      </c>
      <c r="Z3153" s="37">
        <f t="shared" si="74"/>
        <v>7574.32</v>
      </c>
      <c r="AA3153" s="7">
        <f t="shared" si="76"/>
        <v>0</v>
      </c>
      <c r="AB3153" s="7"/>
      <c r="AC3153" s="7"/>
      <c r="AD3153" s="7"/>
      <c r="AE3153" s="7"/>
      <c r="AF3153" s="7"/>
    </row>
    <row r="3154" spans="1:32" x14ac:dyDescent="0.25">
      <c r="A3154" t="s">
        <v>2164</v>
      </c>
      <c r="B3154">
        <v>210981</v>
      </c>
      <c r="C3154" t="s">
        <v>14209</v>
      </c>
      <c r="D3154" s="6">
        <v>44674</v>
      </c>
      <c r="E3154" t="s">
        <v>123</v>
      </c>
      <c r="F3154">
        <v>79</v>
      </c>
      <c r="G3154">
        <v>-3.8</v>
      </c>
      <c r="H3154">
        <v>75.2</v>
      </c>
      <c r="I3154" t="s">
        <v>14174</v>
      </c>
      <c r="J3154" t="s">
        <v>14026</v>
      </c>
      <c r="K3154" t="s">
        <v>14027</v>
      </c>
      <c r="L3154" t="s">
        <v>5663</v>
      </c>
      <c r="M3154" t="s">
        <v>5663</v>
      </c>
      <c r="N3154" t="s">
        <v>5663</v>
      </c>
      <c r="O3154" t="s">
        <v>5663</v>
      </c>
      <c r="P3154" t="s">
        <v>5663</v>
      </c>
      <c r="Q3154">
        <v>76.508274197899993</v>
      </c>
      <c r="R3154">
        <v>7574.32</v>
      </c>
      <c r="T3154" s="13">
        <v>1530.17</v>
      </c>
      <c r="U3154" s="13">
        <v>-290.73</v>
      </c>
      <c r="V3154" s="13">
        <v>73.5</v>
      </c>
      <c r="W3154" s="13">
        <v>5527.2</v>
      </c>
      <c r="X3154" s="13">
        <v>226.22</v>
      </c>
      <c r="Y3154" s="13">
        <v>7574.32</v>
      </c>
      <c r="Z3154" s="37">
        <f t="shared" si="74"/>
        <v>7574.32</v>
      </c>
      <c r="AA3154" s="7">
        <f t="shared" si="76"/>
        <v>0</v>
      </c>
      <c r="AB3154" s="7"/>
      <c r="AC3154" s="7"/>
      <c r="AD3154" s="7"/>
      <c r="AE3154" s="7"/>
      <c r="AF3154" s="7"/>
    </row>
    <row r="3155" spans="1:32" x14ac:dyDescent="0.25">
      <c r="A3155" t="s">
        <v>2164</v>
      </c>
      <c r="B3155">
        <v>210982</v>
      </c>
      <c r="C3155" t="s">
        <v>14210</v>
      </c>
      <c r="D3155" s="6">
        <v>44674</v>
      </c>
      <c r="E3155" t="s">
        <v>123</v>
      </c>
      <c r="F3155">
        <v>99</v>
      </c>
      <c r="G3155">
        <v>-4.67</v>
      </c>
      <c r="H3155">
        <v>94.33</v>
      </c>
      <c r="I3155" t="s">
        <v>14175</v>
      </c>
      <c r="J3155" t="s">
        <v>14176</v>
      </c>
      <c r="K3155" t="s">
        <v>14177</v>
      </c>
      <c r="L3155" t="s">
        <v>5663</v>
      </c>
      <c r="M3155" t="s">
        <v>5663</v>
      </c>
      <c r="N3155" t="s">
        <v>5663</v>
      </c>
      <c r="O3155" t="s">
        <v>5663</v>
      </c>
      <c r="P3155" t="s">
        <v>5663</v>
      </c>
      <c r="Q3155">
        <v>76.508274197899993</v>
      </c>
      <c r="R3155">
        <v>7574.32</v>
      </c>
      <c r="T3155" s="13">
        <v>0</v>
      </c>
      <c r="U3155" s="13">
        <v>-357.29</v>
      </c>
      <c r="V3155" s="13">
        <v>73.5</v>
      </c>
      <c r="W3155" s="13">
        <v>6933.25</v>
      </c>
      <c r="X3155" s="13">
        <v>283.77999999999997</v>
      </c>
      <c r="Y3155" s="13">
        <v>7574.32</v>
      </c>
      <c r="Z3155" s="37">
        <f t="shared" si="74"/>
        <v>7574.32</v>
      </c>
      <c r="AA3155" s="7">
        <f t="shared" si="76"/>
        <v>0</v>
      </c>
      <c r="AB3155" s="7"/>
      <c r="AC3155" s="7"/>
      <c r="AD3155" s="7"/>
      <c r="AE3155" s="7"/>
      <c r="AF3155" s="7"/>
    </row>
    <row r="3156" spans="1:32" x14ac:dyDescent="0.25">
      <c r="A3156" t="s">
        <v>2164</v>
      </c>
      <c r="B3156">
        <v>210983</v>
      </c>
      <c r="C3156" t="s">
        <v>14211</v>
      </c>
      <c r="D3156" s="6">
        <v>44674</v>
      </c>
      <c r="E3156" t="s">
        <v>123</v>
      </c>
      <c r="F3156">
        <v>71</v>
      </c>
      <c r="G3156">
        <v>-3.46</v>
      </c>
      <c r="H3156">
        <v>67.540000000000006</v>
      </c>
      <c r="I3156" t="s">
        <v>14178</v>
      </c>
      <c r="J3156" t="s">
        <v>14179</v>
      </c>
      <c r="K3156" t="s">
        <v>14180</v>
      </c>
      <c r="L3156" t="s">
        <v>5663</v>
      </c>
      <c r="M3156" t="s">
        <v>5663</v>
      </c>
      <c r="N3156" t="s">
        <v>5663</v>
      </c>
      <c r="O3156" t="s">
        <v>5663</v>
      </c>
      <c r="P3156" t="s">
        <v>5663</v>
      </c>
      <c r="Q3156">
        <v>76.508274197899993</v>
      </c>
      <c r="R3156">
        <v>6809.24</v>
      </c>
      <c r="T3156" s="13">
        <v>1377.15</v>
      </c>
      <c r="U3156" s="13">
        <v>-264.72000000000003</v>
      </c>
      <c r="V3156" s="13">
        <v>73.5</v>
      </c>
      <c r="W3156" s="13">
        <v>4964.1899999999996</v>
      </c>
      <c r="X3156" s="13">
        <v>203.18</v>
      </c>
      <c r="Y3156" s="13">
        <v>6809.24</v>
      </c>
      <c r="Z3156" s="37">
        <f t="shared" si="74"/>
        <v>6809.24</v>
      </c>
      <c r="AA3156" s="7">
        <f t="shared" si="76"/>
        <v>0</v>
      </c>
      <c r="AB3156" s="7"/>
      <c r="AC3156" s="7"/>
      <c r="AD3156" s="7"/>
      <c r="AE3156" s="7"/>
      <c r="AF3156" s="7"/>
    </row>
    <row r="3158" spans="1:32" x14ac:dyDescent="0.25">
      <c r="A3158" t="s">
        <v>2164</v>
      </c>
      <c r="B3158">
        <v>210984</v>
      </c>
      <c r="C3158" t="s">
        <v>14213</v>
      </c>
      <c r="D3158" s="6">
        <v>44675</v>
      </c>
      <c r="E3158" t="s">
        <v>123</v>
      </c>
      <c r="F3158">
        <v>79</v>
      </c>
      <c r="G3158">
        <v>-3.8</v>
      </c>
      <c r="H3158">
        <v>75.2</v>
      </c>
      <c r="I3158" t="s">
        <v>14255</v>
      </c>
      <c r="J3158" t="s">
        <v>14256</v>
      </c>
      <c r="K3158" t="s">
        <v>14257</v>
      </c>
      <c r="L3158" t="s">
        <v>5663</v>
      </c>
      <c r="M3158" t="s">
        <v>5663</v>
      </c>
      <c r="N3158" t="s">
        <v>5663</v>
      </c>
      <c r="O3158" t="s">
        <v>5663</v>
      </c>
      <c r="P3158" t="s">
        <v>5663</v>
      </c>
      <c r="Q3158">
        <v>76.472353524400006</v>
      </c>
      <c r="R3158">
        <v>7570.76</v>
      </c>
      <c r="T3158" s="13">
        <v>1529.45</v>
      </c>
      <c r="U3158" s="13">
        <v>-290.58999999999997</v>
      </c>
      <c r="V3158" s="13">
        <v>73.73</v>
      </c>
      <c r="W3158" s="13">
        <v>5544.71</v>
      </c>
      <c r="X3158" s="13">
        <v>206.00999999999979</v>
      </c>
      <c r="Y3158" s="13">
        <v>7570.76</v>
      </c>
      <c r="Z3158" s="37">
        <f t="shared" si="74"/>
        <v>7570.76</v>
      </c>
      <c r="AA3158" s="7">
        <f>Y3158-Z3158</f>
        <v>0</v>
      </c>
      <c r="AB3158" s="7"/>
      <c r="AC3158" s="7"/>
      <c r="AD3158" s="7"/>
      <c r="AE3158" s="7"/>
      <c r="AF3158" s="7"/>
    </row>
    <row r="3159" spans="1:32" x14ac:dyDescent="0.25">
      <c r="A3159" t="s">
        <v>2164</v>
      </c>
      <c r="B3159">
        <v>210985</v>
      </c>
      <c r="C3159" t="s">
        <v>14214</v>
      </c>
      <c r="D3159" s="6">
        <v>44675</v>
      </c>
      <c r="E3159" t="s">
        <v>123</v>
      </c>
      <c r="F3159">
        <v>40</v>
      </c>
      <c r="G3159">
        <v>-2.1</v>
      </c>
      <c r="H3159">
        <v>37.9</v>
      </c>
      <c r="I3159" t="s">
        <v>14258</v>
      </c>
      <c r="J3159" t="s">
        <v>14259</v>
      </c>
      <c r="K3159" t="s">
        <v>14260</v>
      </c>
      <c r="L3159" t="s">
        <v>5663</v>
      </c>
      <c r="M3159" t="s">
        <v>5663</v>
      </c>
      <c r="N3159" t="s">
        <v>5663</v>
      </c>
      <c r="O3159" t="s">
        <v>5663</v>
      </c>
      <c r="P3159" t="s">
        <v>5663</v>
      </c>
      <c r="Q3159">
        <v>76.472353524400006</v>
      </c>
      <c r="R3159">
        <v>3058.89</v>
      </c>
      <c r="T3159" s="13">
        <v>0</v>
      </c>
      <c r="U3159" s="13">
        <v>-160.59</v>
      </c>
      <c r="V3159" s="13">
        <v>73.73</v>
      </c>
      <c r="W3159" s="13">
        <v>2794.47</v>
      </c>
      <c r="X3159" s="13">
        <v>103.83</v>
      </c>
      <c r="Y3159" s="13">
        <v>3058.89</v>
      </c>
      <c r="Z3159" s="37">
        <f t="shared" si="74"/>
        <v>3058.89</v>
      </c>
      <c r="AA3159" s="7">
        <f t="shared" ref="AA3159:AA3199" si="77">Y3159-Z3159</f>
        <v>0</v>
      </c>
      <c r="AB3159" s="7"/>
      <c r="AC3159" s="7"/>
      <c r="AD3159" s="7"/>
      <c r="AE3159" s="7"/>
      <c r="AF3159" s="7"/>
    </row>
    <row r="3160" spans="1:32" x14ac:dyDescent="0.25">
      <c r="A3160" t="s">
        <v>2164</v>
      </c>
      <c r="B3160">
        <v>210986</v>
      </c>
      <c r="C3160" t="s">
        <v>14215</v>
      </c>
      <c r="D3160" s="6">
        <v>44675</v>
      </c>
      <c r="E3160" t="s">
        <v>123</v>
      </c>
      <c r="F3160">
        <v>40</v>
      </c>
      <c r="G3160">
        <v>-2.1</v>
      </c>
      <c r="H3160">
        <v>37.9</v>
      </c>
      <c r="I3160" t="s">
        <v>14261</v>
      </c>
      <c r="J3160" t="s">
        <v>14259</v>
      </c>
      <c r="K3160" t="s">
        <v>14260</v>
      </c>
      <c r="L3160" t="s">
        <v>5663</v>
      </c>
      <c r="M3160" t="s">
        <v>5663</v>
      </c>
      <c r="N3160" t="s">
        <v>5663</v>
      </c>
      <c r="O3160" t="s">
        <v>5663</v>
      </c>
      <c r="P3160" t="s">
        <v>5663</v>
      </c>
      <c r="Q3160">
        <v>76.472353524400006</v>
      </c>
      <c r="R3160">
        <v>3058.89</v>
      </c>
      <c r="T3160" s="13">
        <v>0</v>
      </c>
      <c r="U3160" s="13">
        <v>-160.59</v>
      </c>
      <c r="V3160" s="13">
        <v>73.73</v>
      </c>
      <c r="W3160" s="13">
        <v>2794.47</v>
      </c>
      <c r="X3160" s="13">
        <v>103.83</v>
      </c>
      <c r="Y3160" s="13">
        <v>3058.89</v>
      </c>
      <c r="Z3160" s="37">
        <f t="shared" si="74"/>
        <v>3058.89</v>
      </c>
      <c r="AA3160" s="7">
        <f t="shared" si="77"/>
        <v>0</v>
      </c>
      <c r="AB3160" s="7"/>
      <c r="AC3160" s="7"/>
      <c r="AD3160" s="7"/>
      <c r="AE3160" s="7"/>
      <c r="AF3160" s="7"/>
    </row>
    <row r="3161" spans="1:32" x14ac:dyDescent="0.25">
      <c r="A3161" t="s">
        <v>2164</v>
      </c>
      <c r="B3161">
        <v>210987</v>
      </c>
      <c r="C3161" t="s">
        <v>14216</v>
      </c>
      <c r="D3161" s="6">
        <v>44675</v>
      </c>
      <c r="E3161" t="s">
        <v>123</v>
      </c>
      <c r="F3161">
        <v>79</v>
      </c>
      <c r="G3161">
        <v>-3.8</v>
      </c>
      <c r="H3161">
        <v>75.2</v>
      </c>
      <c r="I3161" t="s">
        <v>14262</v>
      </c>
      <c r="J3161" t="s">
        <v>14259</v>
      </c>
      <c r="K3161" t="s">
        <v>14260</v>
      </c>
      <c r="L3161" t="s">
        <v>5663</v>
      </c>
      <c r="M3161" t="s">
        <v>5663</v>
      </c>
      <c r="N3161" t="s">
        <v>5663</v>
      </c>
      <c r="O3161" t="s">
        <v>5663</v>
      </c>
      <c r="P3161" t="s">
        <v>5663</v>
      </c>
      <c r="Q3161">
        <v>76.472353524400006</v>
      </c>
      <c r="R3161">
        <v>7570.76</v>
      </c>
      <c r="T3161" s="13">
        <v>1529.45</v>
      </c>
      <c r="U3161" s="13">
        <v>-290.58999999999997</v>
      </c>
      <c r="V3161" s="13">
        <v>73.73</v>
      </c>
      <c r="W3161" s="13">
        <v>5544.71</v>
      </c>
      <c r="X3161" s="13">
        <v>206.00999999999979</v>
      </c>
      <c r="Y3161" s="13">
        <v>7570.76</v>
      </c>
      <c r="Z3161" s="37">
        <f t="shared" si="74"/>
        <v>7570.76</v>
      </c>
      <c r="AA3161" s="7">
        <f t="shared" si="77"/>
        <v>0</v>
      </c>
      <c r="AB3161" s="7"/>
      <c r="AC3161" s="7"/>
      <c r="AD3161" s="7"/>
      <c r="AE3161" s="7"/>
      <c r="AF3161" s="7"/>
    </row>
    <row r="3162" spans="1:32" x14ac:dyDescent="0.25">
      <c r="A3162" t="s">
        <v>2164</v>
      </c>
      <c r="B3162">
        <v>210989</v>
      </c>
      <c r="C3162" t="s">
        <v>14217</v>
      </c>
      <c r="D3162" s="6">
        <v>44675</v>
      </c>
      <c r="E3162" t="s">
        <v>123</v>
      </c>
      <c r="F3162">
        <v>20</v>
      </c>
      <c r="G3162">
        <v>-1.23</v>
      </c>
      <c r="H3162">
        <v>18.77</v>
      </c>
      <c r="I3162" t="s">
        <v>14263</v>
      </c>
      <c r="J3162" t="s">
        <v>14264</v>
      </c>
      <c r="K3162" t="s">
        <v>14265</v>
      </c>
      <c r="L3162" t="s">
        <v>5663</v>
      </c>
      <c r="M3162" t="s">
        <v>5663</v>
      </c>
      <c r="N3162" t="s">
        <v>5663</v>
      </c>
      <c r="O3162" t="s">
        <v>5663</v>
      </c>
      <c r="P3162" t="s">
        <v>5663</v>
      </c>
      <c r="Q3162">
        <v>76.472353524400006</v>
      </c>
      <c r="R3162">
        <v>1529.45</v>
      </c>
      <c r="T3162" s="13">
        <v>0</v>
      </c>
      <c r="U3162" s="13">
        <v>-94.06</v>
      </c>
      <c r="V3162" s="13">
        <v>73.73</v>
      </c>
      <c r="W3162" s="13">
        <v>1383.96</v>
      </c>
      <c r="X3162" s="13">
        <v>51.429999999999993</v>
      </c>
      <c r="Y3162" s="13">
        <v>1529.45</v>
      </c>
      <c r="Z3162" s="37">
        <f t="shared" si="74"/>
        <v>1529.45</v>
      </c>
      <c r="AA3162" s="7">
        <f t="shared" si="77"/>
        <v>0</v>
      </c>
      <c r="AB3162" s="7"/>
      <c r="AC3162" s="7"/>
      <c r="AD3162" s="7"/>
      <c r="AE3162" s="7"/>
      <c r="AF3162" s="7"/>
    </row>
    <row r="3163" spans="1:32" x14ac:dyDescent="0.25">
      <c r="A3163" t="s">
        <v>2164</v>
      </c>
      <c r="B3163">
        <v>210990</v>
      </c>
      <c r="C3163" t="s">
        <v>14218</v>
      </c>
      <c r="D3163" s="6">
        <v>44675</v>
      </c>
      <c r="E3163" t="s">
        <v>123</v>
      </c>
      <c r="F3163">
        <v>95</v>
      </c>
      <c r="G3163">
        <v>-4.51</v>
      </c>
      <c r="H3163">
        <v>90.49</v>
      </c>
      <c r="I3163" t="s">
        <v>14266</v>
      </c>
      <c r="J3163" t="s">
        <v>14267</v>
      </c>
      <c r="K3163" t="s">
        <v>14268</v>
      </c>
      <c r="L3163" t="s">
        <v>5663</v>
      </c>
      <c r="M3163" t="s">
        <v>5663</v>
      </c>
      <c r="N3163" t="s">
        <v>5663</v>
      </c>
      <c r="O3163" t="s">
        <v>5663</v>
      </c>
      <c r="P3163" t="s">
        <v>5663</v>
      </c>
      <c r="Q3163">
        <v>76.472353524400006</v>
      </c>
      <c r="R3163">
        <v>9100.2099999999991</v>
      </c>
      <c r="T3163" s="13">
        <v>1835.34</v>
      </c>
      <c r="U3163" s="13">
        <v>-344.89</v>
      </c>
      <c r="V3163" s="13">
        <v>73.73</v>
      </c>
      <c r="W3163" s="13">
        <v>6672.08</v>
      </c>
      <c r="X3163" s="13">
        <v>247.9</v>
      </c>
      <c r="Y3163" s="13">
        <v>9100.2099999999991</v>
      </c>
      <c r="Z3163" s="37">
        <f t="shared" si="74"/>
        <v>9100.2099999999991</v>
      </c>
      <c r="AA3163" s="7">
        <f t="shared" si="77"/>
        <v>0</v>
      </c>
      <c r="AB3163" s="7"/>
      <c r="AC3163" s="7"/>
      <c r="AD3163" s="7"/>
      <c r="AE3163" s="7"/>
      <c r="AF3163" s="7"/>
    </row>
    <row r="3164" spans="1:32" x14ac:dyDescent="0.25">
      <c r="A3164" t="s">
        <v>2164</v>
      </c>
      <c r="B3164">
        <v>210995</v>
      </c>
      <c r="C3164" t="s">
        <v>14219</v>
      </c>
      <c r="D3164" s="6">
        <v>44675</v>
      </c>
      <c r="E3164" t="s">
        <v>123</v>
      </c>
      <c r="F3164">
        <v>49</v>
      </c>
      <c r="G3164">
        <v>-2.4900000000000002</v>
      </c>
      <c r="H3164">
        <v>46.51</v>
      </c>
      <c r="I3164" t="s">
        <v>14269</v>
      </c>
      <c r="J3164" t="s">
        <v>14270</v>
      </c>
      <c r="K3164" t="s">
        <v>14271</v>
      </c>
      <c r="L3164" t="s">
        <v>5663</v>
      </c>
      <c r="M3164" t="s">
        <v>5663</v>
      </c>
      <c r="N3164" t="s">
        <v>5663</v>
      </c>
      <c r="O3164" t="s">
        <v>5663</v>
      </c>
      <c r="P3164" t="s">
        <v>5663</v>
      </c>
      <c r="Q3164">
        <v>76.472353524400006</v>
      </c>
      <c r="R3164">
        <v>3747.15</v>
      </c>
      <c r="T3164" s="13">
        <v>0</v>
      </c>
      <c r="U3164" s="13">
        <v>-190.42</v>
      </c>
      <c r="V3164" s="13">
        <v>73.73</v>
      </c>
      <c r="W3164" s="13">
        <v>3429.31</v>
      </c>
      <c r="X3164" s="13">
        <v>127.42</v>
      </c>
      <c r="Y3164" s="13">
        <v>3747.15</v>
      </c>
      <c r="Z3164" s="37">
        <f t="shared" si="74"/>
        <v>3747.15</v>
      </c>
      <c r="AA3164" s="7">
        <f t="shared" si="77"/>
        <v>0</v>
      </c>
      <c r="AB3164" s="7"/>
      <c r="AC3164" s="7"/>
      <c r="AD3164" s="7"/>
      <c r="AE3164" s="7"/>
      <c r="AF3164" s="7"/>
    </row>
    <row r="3165" spans="1:32" x14ac:dyDescent="0.25">
      <c r="A3165" t="s">
        <v>2164</v>
      </c>
      <c r="B3165">
        <v>210996</v>
      </c>
      <c r="C3165" t="s">
        <v>14220</v>
      </c>
      <c r="D3165" s="6">
        <v>44675</v>
      </c>
      <c r="E3165" t="s">
        <v>123</v>
      </c>
      <c r="F3165">
        <v>79</v>
      </c>
      <c r="G3165">
        <v>-3.8</v>
      </c>
      <c r="H3165">
        <v>75.2</v>
      </c>
      <c r="I3165" t="s">
        <v>14272</v>
      </c>
      <c r="J3165" t="s">
        <v>14273</v>
      </c>
      <c r="K3165" t="s">
        <v>14274</v>
      </c>
      <c r="L3165" t="s">
        <v>5663</v>
      </c>
      <c r="M3165" t="s">
        <v>5663</v>
      </c>
      <c r="N3165" t="s">
        <v>5663</v>
      </c>
      <c r="O3165" t="s">
        <v>5663</v>
      </c>
      <c r="P3165" t="s">
        <v>5663</v>
      </c>
      <c r="Q3165">
        <v>76.472353524400006</v>
      </c>
      <c r="R3165">
        <v>7570.76</v>
      </c>
      <c r="T3165" s="13">
        <v>1529.45</v>
      </c>
      <c r="U3165" s="13">
        <v>-290.58999999999997</v>
      </c>
      <c r="V3165" s="13">
        <v>73.73</v>
      </c>
      <c r="W3165" s="13">
        <v>5544.71</v>
      </c>
      <c r="X3165" s="13">
        <v>206.00999999999979</v>
      </c>
      <c r="Y3165" s="13">
        <v>7570.76</v>
      </c>
      <c r="Z3165" s="37">
        <f t="shared" si="74"/>
        <v>7570.76</v>
      </c>
      <c r="AA3165" s="7">
        <f t="shared" si="77"/>
        <v>0</v>
      </c>
      <c r="AB3165" s="7"/>
      <c r="AC3165" s="7"/>
      <c r="AD3165" s="7"/>
      <c r="AE3165" s="7"/>
      <c r="AF3165" s="7"/>
    </row>
    <row r="3166" spans="1:32" x14ac:dyDescent="0.25">
      <c r="A3166" t="s">
        <v>2164</v>
      </c>
      <c r="B3166">
        <v>210997</v>
      </c>
      <c r="C3166" t="s">
        <v>14221</v>
      </c>
      <c r="D3166" s="6">
        <v>44675</v>
      </c>
      <c r="E3166" t="s">
        <v>123</v>
      </c>
      <c r="F3166">
        <v>20</v>
      </c>
      <c r="G3166">
        <v>-1.23</v>
      </c>
      <c r="H3166">
        <v>18.77</v>
      </c>
      <c r="I3166" t="s">
        <v>14275</v>
      </c>
      <c r="J3166" t="s">
        <v>14276</v>
      </c>
      <c r="K3166" t="s">
        <v>14277</v>
      </c>
      <c r="L3166" t="s">
        <v>5663</v>
      </c>
      <c r="M3166" t="s">
        <v>5663</v>
      </c>
      <c r="N3166" t="s">
        <v>5663</v>
      </c>
      <c r="O3166" t="s">
        <v>5663</v>
      </c>
      <c r="P3166" t="s">
        <v>5663</v>
      </c>
      <c r="Q3166">
        <v>76.472353524400006</v>
      </c>
      <c r="R3166">
        <v>1529.45</v>
      </c>
      <c r="T3166" s="13">
        <v>0</v>
      </c>
      <c r="U3166" s="13">
        <v>-94.06</v>
      </c>
      <c r="V3166" s="13">
        <v>73.73</v>
      </c>
      <c r="W3166" s="13">
        <v>1383.96</v>
      </c>
      <c r="X3166" s="13">
        <v>51.429999999999993</v>
      </c>
      <c r="Y3166" s="13">
        <v>1529.45</v>
      </c>
      <c r="Z3166" s="37">
        <f t="shared" si="74"/>
        <v>1529.45</v>
      </c>
      <c r="AA3166" s="7">
        <f t="shared" si="77"/>
        <v>0</v>
      </c>
      <c r="AB3166" s="7"/>
      <c r="AC3166" s="7"/>
      <c r="AD3166" s="7"/>
      <c r="AE3166" s="7"/>
      <c r="AF3166" s="7"/>
    </row>
    <row r="3167" spans="1:32" x14ac:dyDescent="0.25">
      <c r="A3167" t="s">
        <v>2164</v>
      </c>
      <c r="B3167">
        <v>210998</v>
      </c>
      <c r="C3167" t="s">
        <v>14222</v>
      </c>
      <c r="D3167" s="6">
        <v>44676</v>
      </c>
      <c r="E3167" t="s">
        <v>123</v>
      </c>
      <c r="F3167">
        <v>20</v>
      </c>
      <c r="G3167">
        <v>-1.23</v>
      </c>
      <c r="H3167">
        <v>18.77</v>
      </c>
      <c r="I3167" t="s">
        <v>14278</v>
      </c>
      <c r="J3167" t="s">
        <v>14276</v>
      </c>
      <c r="K3167" t="s">
        <v>14277</v>
      </c>
      <c r="L3167" t="s">
        <v>5663</v>
      </c>
      <c r="M3167" t="s">
        <v>5663</v>
      </c>
      <c r="N3167" t="s">
        <v>5663</v>
      </c>
      <c r="O3167" t="s">
        <v>5663</v>
      </c>
      <c r="P3167" t="s">
        <v>5663</v>
      </c>
      <c r="Q3167">
        <v>76.721074606599998</v>
      </c>
      <c r="R3167">
        <v>1534.42</v>
      </c>
      <c r="T3167" s="13">
        <v>0</v>
      </c>
      <c r="U3167" s="13">
        <v>-94.37</v>
      </c>
      <c r="V3167" s="13">
        <v>73.73</v>
      </c>
      <c r="W3167" s="13">
        <v>1383.96</v>
      </c>
      <c r="X3167" s="13">
        <v>56.09</v>
      </c>
      <c r="Y3167" s="13">
        <v>1534.42</v>
      </c>
      <c r="Z3167" s="37">
        <f t="shared" si="74"/>
        <v>1534.42</v>
      </c>
      <c r="AA3167" s="7">
        <f t="shared" si="77"/>
        <v>0</v>
      </c>
      <c r="AB3167" s="7"/>
      <c r="AC3167" s="7"/>
      <c r="AD3167" s="7"/>
      <c r="AE3167" s="7"/>
      <c r="AF3167" s="7"/>
    </row>
    <row r="3168" spans="1:32" x14ac:dyDescent="0.25">
      <c r="A3168" t="s">
        <v>2164</v>
      </c>
      <c r="B3168">
        <v>210999</v>
      </c>
      <c r="C3168" t="s">
        <v>14223</v>
      </c>
      <c r="D3168" s="6">
        <v>44676</v>
      </c>
      <c r="E3168" t="s">
        <v>123</v>
      </c>
      <c r="F3168">
        <v>40</v>
      </c>
      <c r="G3168">
        <v>-2.1</v>
      </c>
      <c r="H3168">
        <v>37.9</v>
      </c>
      <c r="I3168" t="s">
        <v>14279</v>
      </c>
      <c r="J3168" t="s">
        <v>14280</v>
      </c>
      <c r="K3168" t="s">
        <v>14281</v>
      </c>
      <c r="L3168" t="s">
        <v>5663</v>
      </c>
      <c r="M3168" t="s">
        <v>5663</v>
      </c>
      <c r="N3168" t="s">
        <v>5663</v>
      </c>
      <c r="O3168" t="s">
        <v>5663</v>
      </c>
      <c r="P3168" t="s">
        <v>5663</v>
      </c>
      <c r="Q3168">
        <v>76.721074606599998</v>
      </c>
      <c r="R3168">
        <v>3068.84</v>
      </c>
      <c r="T3168" s="13">
        <v>0</v>
      </c>
      <c r="U3168" s="13">
        <v>-161.11000000000001</v>
      </c>
      <c r="V3168" s="13">
        <v>73.73</v>
      </c>
      <c r="W3168" s="13">
        <v>2794.47</v>
      </c>
      <c r="X3168" s="13">
        <v>113.26</v>
      </c>
      <c r="Y3168" s="13">
        <v>3068.84</v>
      </c>
      <c r="Z3168" s="37">
        <f t="shared" si="74"/>
        <v>3068.84</v>
      </c>
      <c r="AA3168" s="7">
        <f t="shared" si="77"/>
        <v>0</v>
      </c>
      <c r="AB3168" s="7"/>
      <c r="AC3168" s="7"/>
      <c r="AD3168" s="7"/>
      <c r="AE3168" s="7"/>
      <c r="AF3168" s="7"/>
    </row>
    <row r="3169" spans="1:32" x14ac:dyDescent="0.25">
      <c r="A3169" t="s">
        <v>2164</v>
      </c>
      <c r="B3169">
        <v>211000</v>
      </c>
      <c r="C3169" t="s">
        <v>14224</v>
      </c>
      <c r="D3169" s="6">
        <v>44676</v>
      </c>
      <c r="E3169" t="s">
        <v>123</v>
      </c>
      <c r="F3169">
        <v>99</v>
      </c>
      <c r="G3169">
        <v>-4.67</v>
      </c>
      <c r="H3169">
        <v>94.33</v>
      </c>
      <c r="I3169" t="s">
        <v>14282</v>
      </c>
      <c r="J3169" t="s">
        <v>14283</v>
      </c>
      <c r="K3169" t="s">
        <v>14284</v>
      </c>
      <c r="L3169" t="s">
        <v>5663</v>
      </c>
      <c r="M3169" t="s">
        <v>5663</v>
      </c>
      <c r="N3169" t="s">
        <v>5663</v>
      </c>
      <c r="O3169" t="s">
        <v>5663</v>
      </c>
      <c r="P3169" t="s">
        <v>5663</v>
      </c>
      <c r="Q3169">
        <v>76.721074606599998</v>
      </c>
      <c r="R3169">
        <v>7595.39</v>
      </c>
      <c r="T3169" s="13">
        <v>0</v>
      </c>
      <c r="U3169" s="13">
        <v>-358.29</v>
      </c>
      <c r="V3169" s="13">
        <v>73.73</v>
      </c>
      <c r="W3169" s="13">
        <v>6955.21</v>
      </c>
      <c r="X3169" s="13">
        <v>281.89000000000021</v>
      </c>
      <c r="Y3169" s="13">
        <v>7595.39</v>
      </c>
      <c r="Z3169" s="37">
        <f t="shared" si="74"/>
        <v>7595.39</v>
      </c>
      <c r="AA3169" s="7">
        <f t="shared" si="77"/>
        <v>0</v>
      </c>
      <c r="AB3169" s="7"/>
      <c r="AC3169" s="7"/>
      <c r="AD3169" s="7"/>
      <c r="AE3169" s="7"/>
      <c r="AF3169" s="7"/>
    </row>
    <row r="3170" spans="1:32" x14ac:dyDescent="0.25">
      <c r="A3170" t="s">
        <v>2164</v>
      </c>
      <c r="B3170">
        <v>211001</v>
      </c>
      <c r="C3170" t="s">
        <v>14225</v>
      </c>
      <c r="D3170" s="6">
        <v>44676</v>
      </c>
      <c r="E3170" t="s">
        <v>123</v>
      </c>
      <c r="F3170">
        <v>79</v>
      </c>
      <c r="G3170">
        <v>-3.8</v>
      </c>
      <c r="H3170">
        <v>75.2</v>
      </c>
      <c r="I3170" t="s">
        <v>14285</v>
      </c>
      <c r="J3170" t="s">
        <v>14286</v>
      </c>
      <c r="K3170" t="s">
        <v>14287</v>
      </c>
      <c r="L3170" t="s">
        <v>5663</v>
      </c>
      <c r="M3170" t="s">
        <v>5663</v>
      </c>
      <c r="N3170" t="s">
        <v>5663</v>
      </c>
      <c r="O3170" t="s">
        <v>5663</v>
      </c>
      <c r="P3170" t="s">
        <v>5663</v>
      </c>
      <c r="Q3170">
        <v>76.721074606599998</v>
      </c>
      <c r="R3170">
        <v>7595.39</v>
      </c>
      <c r="T3170" s="13">
        <v>1534.42</v>
      </c>
      <c r="U3170" s="13">
        <v>-291.54000000000002</v>
      </c>
      <c r="V3170" s="13">
        <v>73.73</v>
      </c>
      <c r="W3170" s="13">
        <v>5544.71</v>
      </c>
      <c r="X3170" s="13">
        <v>224.72</v>
      </c>
      <c r="Y3170" s="13">
        <v>7595.39</v>
      </c>
      <c r="Z3170" s="37">
        <f t="shared" si="74"/>
        <v>7595.39</v>
      </c>
      <c r="AA3170" s="7">
        <f t="shared" si="77"/>
        <v>0</v>
      </c>
      <c r="AB3170" s="7"/>
      <c r="AC3170" s="7"/>
      <c r="AD3170" s="7"/>
      <c r="AE3170" s="7"/>
      <c r="AF3170" s="7"/>
    </row>
    <row r="3171" spans="1:32" x14ac:dyDescent="0.25">
      <c r="A3171" t="s">
        <v>2164</v>
      </c>
      <c r="B3171">
        <v>211002</v>
      </c>
      <c r="C3171" t="s">
        <v>14226</v>
      </c>
      <c r="D3171" s="6">
        <v>44676</v>
      </c>
      <c r="E3171" t="s">
        <v>123</v>
      </c>
      <c r="F3171">
        <v>79</v>
      </c>
      <c r="G3171">
        <v>-3.8</v>
      </c>
      <c r="H3171">
        <v>75.2</v>
      </c>
      <c r="I3171" t="s">
        <v>14288</v>
      </c>
      <c r="J3171" t="s">
        <v>14289</v>
      </c>
      <c r="K3171" t="s">
        <v>14290</v>
      </c>
      <c r="L3171" t="s">
        <v>5663</v>
      </c>
      <c r="M3171" t="s">
        <v>5663</v>
      </c>
      <c r="N3171" t="s">
        <v>5663</v>
      </c>
      <c r="O3171" t="s">
        <v>5663</v>
      </c>
      <c r="P3171" t="s">
        <v>5663</v>
      </c>
      <c r="Q3171">
        <v>76.721074606599998</v>
      </c>
      <c r="R3171">
        <v>7595.39</v>
      </c>
      <c r="T3171" s="13">
        <v>1534.42</v>
      </c>
      <c r="U3171" s="13">
        <v>-291.54000000000002</v>
      </c>
      <c r="V3171" s="13">
        <v>73.73</v>
      </c>
      <c r="W3171" s="13">
        <v>5544.71</v>
      </c>
      <c r="X3171" s="13">
        <v>224.72</v>
      </c>
      <c r="Y3171" s="13">
        <v>7595.39</v>
      </c>
      <c r="Z3171" s="37">
        <f t="shared" si="74"/>
        <v>7595.39</v>
      </c>
      <c r="AA3171" s="7">
        <f t="shared" si="77"/>
        <v>0</v>
      </c>
      <c r="AB3171" s="7"/>
      <c r="AC3171" s="7"/>
      <c r="AD3171" s="7"/>
      <c r="AE3171" s="7"/>
      <c r="AF3171" s="7"/>
    </row>
    <row r="3172" spans="1:32" x14ac:dyDescent="0.25">
      <c r="A3172" t="s">
        <v>2164</v>
      </c>
      <c r="B3172">
        <v>211006</v>
      </c>
      <c r="C3172" t="s">
        <v>14227</v>
      </c>
      <c r="D3172" s="6">
        <v>44676</v>
      </c>
      <c r="E3172" t="s">
        <v>123</v>
      </c>
      <c r="F3172">
        <v>20</v>
      </c>
      <c r="G3172">
        <v>-1.23</v>
      </c>
      <c r="H3172">
        <v>18.77</v>
      </c>
      <c r="I3172" t="s">
        <v>14291</v>
      </c>
      <c r="J3172" t="s">
        <v>14176</v>
      </c>
      <c r="K3172" t="s">
        <v>14177</v>
      </c>
      <c r="L3172" t="s">
        <v>5663</v>
      </c>
      <c r="M3172" t="s">
        <v>5663</v>
      </c>
      <c r="N3172" t="s">
        <v>5663</v>
      </c>
      <c r="O3172" t="s">
        <v>5663</v>
      </c>
      <c r="P3172" t="s">
        <v>5663</v>
      </c>
      <c r="Q3172">
        <v>76.721074606599998</v>
      </c>
      <c r="R3172">
        <v>1534.42</v>
      </c>
      <c r="T3172" s="13">
        <v>0</v>
      </c>
      <c r="U3172" s="13">
        <v>-94.37</v>
      </c>
      <c r="V3172" s="13">
        <v>73.73</v>
      </c>
      <c r="W3172" s="13">
        <v>1383.96</v>
      </c>
      <c r="X3172" s="13">
        <v>56.09</v>
      </c>
      <c r="Y3172" s="13">
        <v>1534.42</v>
      </c>
      <c r="Z3172" s="37">
        <f t="shared" si="74"/>
        <v>1534.42</v>
      </c>
      <c r="AA3172" s="7">
        <f t="shared" si="77"/>
        <v>0</v>
      </c>
      <c r="AB3172" s="7"/>
      <c r="AC3172" s="7"/>
      <c r="AD3172" s="7"/>
      <c r="AE3172" s="7"/>
      <c r="AF3172" s="7"/>
    </row>
    <row r="3173" spans="1:32" x14ac:dyDescent="0.25">
      <c r="A3173" t="s">
        <v>2164</v>
      </c>
      <c r="B3173">
        <v>211009</v>
      </c>
      <c r="C3173" t="s">
        <v>14228</v>
      </c>
      <c r="D3173" s="6">
        <v>44676</v>
      </c>
      <c r="E3173" t="s">
        <v>123</v>
      </c>
      <c r="F3173">
        <v>79</v>
      </c>
      <c r="G3173">
        <v>-3.8</v>
      </c>
      <c r="H3173">
        <v>75.2</v>
      </c>
      <c r="I3173" t="s">
        <v>14292</v>
      </c>
      <c r="J3173" t="s">
        <v>14293</v>
      </c>
      <c r="K3173" t="s">
        <v>14294</v>
      </c>
      <c r="L3173" t="s">
        <v>5663</v>
      </c>
      <c r="M3173" t="s">
        <v>5663</v>
      </c>
      <c r="N3173" t="s">
        <v>5663</v>
      </c>
      <c r="O3173" t="s">
        <v>5663</v>
      </c>
      <c r="P3173" t="s">
        <v>5663</v>
      </c>
      <c r="Q3173">
        <v>76.721074606599998</v>
      </c>
      <c r="R3173">
        <v>7595.39</v>
      </c>
      <c r="T3173" s="13">
        <v>1534.42</v>
      </c>
      <c r="U3173" s="13">
        <v>-291.54000000000002</v>
      </c>
      <c r="V3173" s="13">
        <v>73.73</v>
      </c>
      <c r="W3173" s="13">
        <v>5544.71</v>
      </c>
      <c r="X3173" s="13">
        <v>224.72</v>
      </c>
      <c r="Y3173" s="13">
        <v>7595.39</v>
      </c>
      <c r="Z3173" s="37">
        <f t="shared" si="74"/>
        <v>7595.39</v>
      </c>
      <c r="AA3173" s="7">
        <f t="shared" si="77"/>
        <v>0</v>
      </c>
      <c r="AB3173" s="7"/>
      <c r="AC3173" s="7"/>
      <c r="AD3173" s="7"/>
      <c r="AE3173" s="7"/>
      <c r="AF3173" s="7"/>
    </row>
    <row r="3174" spans="1:32" x14ac:dyDescent="0.25">
      <c r="A3174" t="s">
        <v>2164</v>
      </c>
      <c r="B3174">
        <v>211010</v>
      </c>
      <c r="C3174" t="s">
        <v>14229</v>
      </c>
      <c r="D3174" s="6">
        <v>44676</v>
      </c>
      <c r="E3174" t="s">
        <v>123</v>
      </c>
      <c r="F3174">
        <v>40</v>
      </c>
      <c r="G3174">
        <v>-2.1</v>
      </c>
      <c r="H3174">
        <v>37.9</v>
      </c>
      <c r="I3174" t="s">
        <v>14295</v>
      </c>
      <c r="J3174" t="s">
        <v>1873</v>
      </c>
      <c r="K3174" t="s">
        <v>1874</v>
      </c>
      <c r="L3174" t="s">
        <v>5663</v>
      </c>
      <c r="M3174" t="s">
        <v>5663</v>
      </c>
      <c r="N3174" t="s">
        <v>5663</v>
      </c>
      <c r="O3174" t="s">
        <v>5663</v>
      </c>
      <c r="P3174" t="s">
        <v>5663</v>
      </c>
      <c r="Q3174">
        <v>76.721074606599998</v>
      </c>
      <c r="R3174">
        <v>3068.84</v>
      </c>
      <c r="T3174" s="13">
        <v>0</v>
      </c>
      <c r="U3174" s="13">
        <v>-161.11000000000001</v>
      </c>
      <c r="V3174" s="13">
        <v>73.73</v>
      </c>
      <c r="W3174" s="13">
        <v>2794.47</v>
      </c>
      <c r="X3174" s="13">
        <v>113.26</v>
      </c>
      <c r="Y3174" s="13">
        <v>3068.84</v>
      </c>
      <c r="Z3174" s="37">
        <f t="shared" si="74"/>
        <v>3068.84</v>
      </c>
      <c r="AA3174" s="7">
        <f t="shared" si="77"/>
        <v>0</v>
      </c>
      <c r="AB3174" s="7"/>
      <c r="AC3174" s="7"/>
      <c r="AD3174" s="7"/>
      <c r="AE3174" s="7"/>
      <c r="AF3174" s="7"/>
    </row>
    <row r="3175" spans="1:32" x14ac:dyDescent="0.25">
      <c r="A3175" t="s">
        <v>2164</v>
      </c>
      <c r="B3175">
        <v>211011</v>
      </c>
      <c r="C3175" t="s">
        <v>14230</v>
      </c>
      <c r="D3175" s="6">
        <v>44676</v>
      </c>
      <c r="E3175" t="s">
        <v>123</v>
      </c>
      <c r="F3175">
        <v>100</v>
      </c>
      <c r="G3175">
        <v>-4.72</v>
      </c>
      <c r="H3175">
        <v>95.28</v>
      </c>
      <c r="I3175" t="s">
        <v>14296</v>
      </c>
      <c r="J3175" t="s">
        <v>14297</v>
      </c>
      <c r="K3175" t="s">
        <v>14298</v>
      </c>
      <c r="L3175" t="s">
        <v>5663</v>
      </c>
      <c r="M3175" t="s">
        <v>5663</v>
      </c>
      <c r="N3175" t="s">
        <v>5663</v>
      </c>
      <c r="O3175" t="s">
        <v>5663</v>
      </c>
      <c r="P3175" t="s">
        <v>5663</v>
      </c>
      <c r="Q3175">
        <v>76.721074606599998</v>
      </c>
      <c r="R3175">
        <v>7672.11</v>
      </c>
      <c r="T3175" s="13">
        <v>0</v>
      </c>
      <c r="U3175" s="13">
        <v>-362.12</v>
      </c>
      <c r="V3175" s="13">
        <v>73.73</v>
      </c>
      <c r="W3175" s="13">
        <v>7025.26</v>
      </c>
      <c r="X3175" s="13">
        <v>284.73</v>
      </c>
      <c r="Y3175" s="13">
        <v>7672.11</v>
      </c>
      <c r="Z3175" s="37">
        <f t="shared" si="74"/>
        <v>7672.11</v>
      </c>
      <c r="AA3175" s="7">
        <f t="shared" si="77"/>
        <v>0</v>
      </c>
      <c r="AB3175" s="7"/>
      <c r="AC3175" s="7"/>
      <c r="AD3175" s="7"/>
      <c r="AE3175" s="7"/>
      <c r="AF3175" s="7"/>
    </row>
    <row r="3176" spans="1:32" x14ac:dyDescent="0.25">
      <c r="A3176" t="s">
        <v>2164</v>
      </c>
      <c r="B3176">
        <v>211012</v>
      </c>
      <c r="C3176" t="s">
        <v>14231</v>
      </c>
      <c r="D3176" s="6">
        <v>44676</v>
      </c>
      <c r="E3176" t="s">
        <v>123</v>
      </c>
      <c r="F3176">
        <v>158</v>
      </c>
      <c r="G3176">
        <v>-7.26</v>
      </c>
      <c r="H3176">
        <v>150.74</v>
      </c>
      <c r="I3176" t="s">
        <v>14299</v>
      </c>
      <c r="J3176" t="s">
        <v>14300</v>
      </c>
      <c r="K3176" t="s">
        <v>14301</v>
      </c>
      <c r="L3176" t="s">
        <v>5663</v>
      </c>
      <c r="M3176" t="s">
        <v>5663</v>
      </c>
      <c r="N3176" t="s">
        <v>5663</v>
      </c>
      <c r="O3176" t="s">
        <v>5663</v>
      </c>
      <c r="P3176" t="s">
        <v>5663</v>
      </c>
      <c r="Q3176">
        <v>76.721074606599998</v>
      </c>
      <c r="R3176">
        <v>15190.77</v>
      </c>
      <c r="T3176" s="13">
        <v>3068.84</v>
      </c>
      <c r="U3176" s="13">
        <v>-557</v>
      </c>
      <c r="V3176" s="13">
        <v>73.73</v>
      </c>
      <c r="W3176" s="13">
        <v>11114.48</v>
      </c>
      <c r="X3176" s="13">
        <v>450.45</v>
      </c>
      <c r="Y3176" s="13">
        <v>15190.77</v>
      </c>
      <c r="Z3176" s="37">
        <f t="shared" si="74"/>
        <v>15190.77</v>
      </c>
      <c r="AA3176" s="7">
        <f t="shared" si="77"/>
        <v>0</v>
      </c>
      <c r="AB3176" s="7"/>
      <c r="AC3176" s="7"/>
      <c r="AD3176" s="7"/>
      <c r="AE3176" s="7"/>
      <c r="AF3176" s="7"/>
    </row>
    <row r="3177" spans="1:32" x14ac:dyDescent="0.25">
      <c r="A3177" t="s">
        <v>2164</v>
      </c>
      <c r="B3177">
        <v>211018</v>
      </c>
      <c r="C3177" t="s">
        <v>14232</v>
      </c>
      <c r="D3177" s="6">
        <v>44677</v>
      </c>
      <c r="E3177" t="s">
        <v>123</v>
      </c>
      <c r="F3177">
        <v>79</v>
      </c>
      <c r="G3177">
        <v>-3.8</v>
      </c>
      <c r="H3177">
        <v>75.2</v>
      </c>
      <c r="I3177" t="s">
        <v>14302</v>
      </c>
      <c r="J3177" t="s">
        <v>14303</v>
      </c>
      <c r="K3177" t="s">
        <v>14304</v>
      </c>
      <c r="L3177" t="s">
        <v>5663</v>
      </c>
      <c r="M3177" t="s">
        <v>5663</v>
      </c>
      <c r="N3177" t="s">
        <v>5663</v>
      </c>
      <c r="O3177" t="s">
        <v>5663</v>
      </c>
      <c r="P3177" t="s">
        <v>5663</v>
      </c>
      <c r="Q3177">
        <v>76.659152705699995</v>
      </c>
      <c r="R3177">
        <v>7589.26</v>
      </c>
      <c r="T3177" s="13">
        <v>1533.18</v>
      </c>
      <c r="U3177" s="13">
        <v>-291.3</v>
      </c>
      <c r="V3177" s="13">
        <v>73.73</v>
      </c>
      <c r="W3177" s="13">
        <v>5544.71</v>
      </c>
      <c r="X3177" s="13">
        <v>220.07</v>
      </c>
      <c r="Y3177" s="13">
        <v>7589.26</v>
      </c>
      <c r="Z3177" s="37">
        <f t="shared" si="74"/>
        <v>7589.26</v>
      </c>
      <c r="AA3177" s="7">
        <f t="shared" si="77"/>
        <v>0</v>
      </c>
      <c r="AB3177" s="7"/>
      <c r="AC3177" s="7"/>
      <c r="AD3177" s="7"/>
      <c r="AE3177" s="7"/>
      <c r="AF3177" s="7"/>
    </row>
    <row r="3178" spans="1:32" x14ac:dyDescent="0.25">
      <c r="A3178" t="s">
        <v>2164</v>
      </c>
      <c r="B3178">
        <v>211019</v>
      </c>
      <c r="C3178" t="s">
        <v>14233</v>
      </c>
      <c r="D3178" s="6">
        <v>44677</v>
      </c>
      <c r="E3178" t="s">
        <v>123</v>
      </c>
      <c r="F3178">
        <v>99</v>
      </c>
      <c r="G3178">
        <v>-4.67</v>
      </c>
      <c r="H3178">
        <v>94.33</v>
      </c>
      <c r="I3178" t="s">
        <v>14305</v>
      </c>
      <c r="J3178" t="s">
        <v>14306</v>
      </c>
      <c r="K3178" t="s">
        <v>14307</v>
      </c>
      <c r="L3178" t="s">
        <v>5663</v>
      </c>
      <c r="M3178" t="s">
        <v>5663</v>
      </c>
      <c r="N3178" t="s">
        <v>5663</v>
      </c>
      <c r="O3178" t="s">
        <v>5663</v>
      </c>
      <c r="P3178" t="s">
        <v>5663</v>
      </c>
      <c r="Q3178">
        <v>76.659152705699995</v>
      </c>
      <c r="R3178">
        <v>7589.26</v>
      </c>
      <c r="T3178" s="13">
        <v>0</v>
      </c>
      <c r="U3178" s="13">
        <v>-358</v>
      </c>
      <c r="V3178" s="13">
        <v>73.73</v>
      </c>
      <c r="W3178" s="13">
        <v>6955.21</v>
      </c>
      <c r="X3178" s="13">
        <v>276.05000000000024</v>
      </c>
      <c r="Y3178" s="13">
        <v>7589.26</v>
      </c>
      <c r="Z3178" s="37">
        <f t="shared" si="74"/>
        <v>7589.26</v>
      </c>
      <c r="AA3178" s="7">
        <f t="shared" si="77"/>
        <v>0</v>
      </c>
      <c r="AB3178" s="7"/>
      <c r="AC3178" s="7"/>
      <c r="AD3178" s="7"/>
      <c r="AE3178" s="7"/>
      <c r="AF3178" s="7"/>
    </row>
    <row r="3179" spans="1:32" x14ac:dyDescent="0.25">
      <c r="A3179" t="s">
        <v>2164</v>
      </c>
      <c r="B3179">
        <v>211022</v>
      </c>
      <c r="C3179" t="s">
        <v>14234</v>
      </c>
      <c r="D3179" s="6">
        <v>44678</v>
      </c>
      <c r="E3179" t="s">
        <v>123</v>
      </c>
      <c r="F3179">
        <v>20</v>
      </c>
      <c r="G3179">
        <v>-1.23</v>
      </c>
      <c r="H3179">
        <v>18.77</v>
      </c>
      <c r="I3179" t="s">
        <v>14308</v>
      </c>
      <c r="J3179" t="s">
        <v>13855</v>
      </c>
      <c r="K3179" t="s">
        <v>13856</v>
      </c>
      <c r="L3179" t="s">
        <v>5663</v>
      </c>
      <c r="M3179" t="s">
        <v>5663</v>
      </c>
      <c r="N3179" t="s">
        <v>5663</v>
      </c>
      <c r="O3179" t="s">
        <v>5663</v>
      </c>
      <c r="P3179" t="s">
        <v>5663</v>
      </c>
      <c r="Q3179">
        <v>76.579203709500007</v>
      </c>
      <c r="R3179">
        <v>1531.58</v>
      </c>
      <c r="T3179" s="13">
        <v>0</v>
      </c>
      <c r="U3179" s="13">
        <v>-94.19</v>
      </c>
      <c r="V3179" s="13">
        <v>73.77</v>
      </c>
      <c r="W3179" s="13">
        <v>1384.67</v>
      </c>
      <c r="X3179" s="13">
        <v>52.72</v>
      </c>
      <c r="Y3179" s="13">
        <v>1531.58</v>
      </c>
      <c r="Z3179" s="37">
        <f t="shared" si="74"/>
        <v>1531.5800000000002</v>
      </c>
      <c r="AA3179" s="7">
        <f t="shared" si="77"/>
        <v>0</v>
      </c>
      <c r="AB3179" s="7"/>
      <c r="AC3179" s="7"/>
      <c r="AD3179" s="7"/>
      <c r="AE3179" s="7"/>
      <c r="AF3179" s="7"/>
    </row>
    <row r="3180" spans="1:32" x14ac:dyDescent="0.25">
      <c r="A3180" t="s">
        <v>2164</v>
      </c>
      <c r="B3180">
        <v>211023</v>
      </c>
      <c r="C3180" t="s">
        <v>14235</v>
      </c>
      <c r="D3180" s="6">
        <v>44678</v>
      </c>
      <c r="E3180" t="s">
        <v>123</v>
      </c>
      <c r="F3180">
        <v>99</v>
      </c>
      <c r="G3180">
        <v>-4.67</v>
      </c>
      <c r="H3180">
        <v>94.33</v>
      </c>
      <c r="I3180" t="s">
        <v>14309</v>
      </c>
      <c r="J3180" t="s">
        <v>14310</v>
      </c>
      <c r="K3180" t="s">
        <v>14311</v>
      </c>
      <c r="L3180" t="s">
        <v>5663</v>
      </c>
      <c r="M3180" t="s">
        <v>5663</v>
      </c>
      <c r="N3180" t="s">
        <v>5663</v>
      </c>
      <c r="O3180" t="s">
        <v>5663</v>
      </c>
      <c r="P3180" t="s">
        <v>5663</v>
      </c>
      <c r="Q3180">
        <v>76.579203709500007</v>
      </c>
      <c r="R3180">
        <v>7581.34</v>
      </c>
      <c r="T3180" s="13">
        <v>0</v>
      </c>
      <c r="U3180" s="13">
        <v>-357.62</v>
      </c>
      <c r="V3180" s="13">
        <v>73.77</v>
      </c>
      <c r="W3180" s="13">
        <v>6958.76</v>
      </c>
      <c r="X3180" s="13">
        <v>264.96000000000021</v>
      </c>
      <c r="Y3180" s="13">
        <v>7581.34</v>
      </c>
      <c r="Z3180" s="37">
        <f t="shared" si="74"/>
        <v>7581.34</v>
      </c>
      <c r="AA3180" s="7">
        <f t="shared" si="77"/>
        <v>0</v>
      </c>
      <c r="AB3180" s="7"/>
      <c r="AC3180" s="7"/>
      <c r="AD3180" s="7"/>
      <c r="AE3180" s="7"/>
      <c r="AF3180" s="7"/>
    </row>
    <row r="3181" spans="1:32" x14ac:dyDescent="0.25">
      <c r="A3181" t="s">
        <v>2164</v>
      </c>
      <c r="B3181">
        <v>211024</v>
      </c>
      <c r="C3181" t="s">
        <v>14236</v>
      </c>
      <c r="D3181" s="6">
        <v>44678</v>
      </c>
      <c r="E3181" t="s">
        <v>123</v>
      </c>
      <c r="F3181">
        <v>89</v>
      </c>
      <c r="G3181">
        <v>-4.24</v>
      </c>
      <c r="H3181">
        <v>84.76</v>
      </c>
      <c r="I3181" t="s">
        <v>14312</v>
      </c>
      <c r="J3181" t="s">
        <v>14313</v>
      </c>
      <c r="K3181" t="s">
        <v>14314</v>
      </c>
      <c r="L3181" t="s">
        <v>5663</v>
      </c>
      <c r="M3181" t="s">
        <v>5663</v>
      </c>
      <c r="N3181" t="s">
        <v>5663</v>
      </c>
      <c r="O3181" t="s">
        <v>5663</v>
      </c>
      <c r="P3181" t="s">
        <v>5663</v>
      </c>
      <c r="Q3181">
        <v>76.579203709500007</v>
      </c>
      <c r="R3181">
        <v>6815.55</v>
      </c>
      <c r="T3181" s="13">
        <v>0</v>
      </c>
      <c r="U3181" s="13">
        <v>-324.7</v>
      </c>
      <c r="V3181" s="13">
        <v>73.77</v>
      </c>
      <c r="W3181" s="13">
        <v>6252.78</v>
      </c>
      <c r="X3181" s="13">
        <v>238.07</v>
      </c>
      <c r="Y3181" s="13">
        <v>6815.55</v>
      </c>
      <c r="Z3181" s="37">
        <f t="shared" si="74"/>
        <v>6815.5499999999993</v>
      </c>
      <c r="AA3181" s="7">
        <f t="shared" si="77"/>
        <v>0</v>
      </c>
      <c r="AB3181" s="7"/>
      <c r="AC3181" s="7"/>
      <c r="AD3181" s="7"/>
      <c r="AE3181" s="7"/>
      <c r="AF3181" s="7"/>
    </row>
    <row r="3182" spans="1:32" x14ac:dyDescent="0.25">
      <c r="A3182" t="s">
        <v>2164</v>
      </c>
      <c r="B3182">
        <v>211025</v>
      </c>
      <c r="C3182" t="s">
        <v>14237</v>
      </c>
      <c r="D3182" s="6">
        <v>44678</v>
      </c>
      <c r="E3182" t="s">
        <v>123</v>
      </c>
      <c r="F3182">
        <v>99</v>
      </c>
      <c r="G3182">
        <v>-4.67</v>
      </c>
      <c r="H3182">
        <v>94.33</v>
      </c>
      <c r="I3182" t="s">
        <v>14315</v>
      </c>
      <c r="J3182" t="s">
        <v>14316</v>
      </c>
      <c r="K3182" t="s">
        <v>14317</v>
      </c>
      <c r="L3182" t="s">
        <v>5663</v>
      </c>
      <c r="M3182" t="s">
        <v>5663</v>
      </c>
      <c r="N3182" t="s">
        <v>5663</v>
      </c>
      <c r="O3182" t="s">
        <v>5663</v>
      </c>
      <c r="P3182" t="s">
        <v>5663</v>
      </c>
      <c r="Q3182">
        <v>76.579203709500007</v>
      </c>
      <c r="R3182">
        <v>7581.34</v>
      </c>
      <c r="T3182" s="13">
        <v>0</v>
      </c>
      <c r="U3182" s="13">
        <v>-357.62</v>
      </c>
      <c r="V3182" s="13">
        <v>73.77</v>
      </c>
      <c r="W3182" s="13">
        <v>6958.76</v>
      </c>
      <c r="X3182" s="13">
        <v>264.96000000000021</v>
      </c>
      <c r="Y3182" s="13">
        <v>7581.34</v>
      </c>
      <c r="Z3182" s="37">
        <f t="shared" ref="Z3182:Z3199" si="78">+W3182+X3182-U3182+T3182</f>
        <v>7581.34</v>
      </c>
      <c r="AA3182" s="7">
        <f t="shared" si="77"/>
        <v>0</v>
      </c>
      <c r="AB3182" s="7"/>
      <c r="AC3182" s="7"/>
      <c r="AD3182" s="7"/>
      <c r="AE3182" s="7"/>
      <c r="AF3182" s="7"/>
    </row>
    <row r="3183" spans="1:32" x14ac:dyDescent="0.25">
      <c r="A3183" t="s">
        <v>2164</v>
      </c>
      <c r="B3183">
        <v>211026</v>
      </c>
      <c r="C3183" t="s">
        <v>14238</v>
      </c>
      <c r="D3183" s="6">
        <v>44678</v>
      </c>
      <c r="E3183" t="s">
        <v>123</v>
      </c>
      <c r="F3183">
        <v>79</v>
      </c>
      <c r="G3183">
        <v>-3.8</v>
      </c>
      <c r="H3183">
        <v>75.2</v>
      </c>
      <c r="I3183" t="s">
        <v>14318</v>
      </c>
      <c r="J3183" t="s">
        <v>14319</v>
      </c>
      <c r="K3183" t="s">
        <v>14320</v>
      </c>
      <c r="L3183" t="s">
        <v>5663</v>
      </c>
      <c r="M3183" t="s">
        <v>5663</v>
      </c>
      <c r="N3183" t="s">
        <v>5663</v>
      </c>
      <c r="O3183" t="s">
        <v>5663</v>
      </c>
      <c r="P3183" t="s">
        <v>5663</v>
      </c>
      <c r="Q3183">
        <v>76.579203709500007</v>
      </c>
      <c r="R3183">
        <v>7581.34</v>
      </c>
      <c r="T3183" s="13">
        <v>1531.58</v>
      </c>
      <c r="U3183" s="13">
        <v>-291</v>
      </c>
      <c r="V3183" s="13">
        <v>73.77</v>
      </c>
      <c r="W3183" s="13">
        <v>5547.54</v>
      </c>
      <c r="X3183" s="13">
        <v>211.22</v>
      </c>
      <c r="Y3183" s="13">
        <v>7581.34</v>
      </c>
      <c r="Z3183" s="37">
        <f t="shared" si="78"/>
        <v>7581.34</v>
      </c>
      <c r="AA3183" s="7">
        <f t="shared" si="77"/>
        <v>0</v>
      </c>
      <c r="AB3183" s="7"/>
      <c r="AC3183" s="7"/>
      <c r="AD3183" s="7"/>
      <c r="AE3183" s="7"/>
      <c r="AF3183" s="7"/>
    </row>
    <row r="3184" spans="1:32" x14ac:dyDescent="0.25">
      <c r="A3184" t="s">
        <v>2164</v>
      </c>
      <c r="B3184">
        <v>211028</v>
      </c>
      <c r="C3184" t="s">
        <v>14239</v>
      </c>
      <c r="D3184" s="6">
        <v>44678</v>
      </c>
      <c r="E3184" t="s">
        <v>123</v>
      </c>
      <c r="F3184">
        <v>20</v>
      </c>
      <c r="G3184">
        <v>-1.23</v>
      </c>
      <c r="H3184">
        <v>18.77</v>
      </c>
      <c r="I3184" t="s">
        <v>14321</v>
      </c>
      <c r="J3184" t="s">
        <v>14322</v>
      </c>
      <c r="K3184" t="s">
        <v>14323</v>
      </c>
      <c r="L3184" t="s">
        <v>5663</v>
      </c>
      <c r="M3184" t="s">
        <v>5663</v>
      </c>
      <c r="N3184" t="s">
        <v>5663</v>
      </c>
      <c r="O3184" t="s">
        <v>5663</v>
      </c>
      <c r="P3184" t="s">
        <v>5663</v>
      </c>
      <c r="Q3184">
        <v>76.579203709500007</v>
      </c>
      <c r="R3184">
        <v>1531.58</v>
      </c>
      <c r="T3184" s="13">
        <v>0</v>
      </c>
      <c r="U3184" s="13">
        <v>-94.19</v>
      </c>
      <c r="V3184" s="13">
        <v>73.77</v>
      </c>
      <c r="W3184" s="13">
        <v>1384.67</v>
      </c>
      <c r="X3184" s="13">
        <v>52.72</v>
      </c>
      <c r="Y3184" s="13">
        <v>1531.58</v>
      </c>
      <c r="Z3184" s="37">
        <f t="shared" si="78"/>
        <v>1531.5800000000002</v>
      </c>
      <c r="AA3184" s="7">
        <f t="shared" si="77"/>
        <v>0</v>
      </c>
      <c r="AB3184" s="7"/>
      <c r="AC3184" s="7"/>
      <c r="AD3184" s="7"/>
      <c r="AE3184" s="7"/>
      <c r="AF3184" s="7"/>
    </row>
    <row r="3185" spans="1:32" x14ac:dyDescent="0.25">
      <c r="A3185" t="s">
        <v>2164</v>
      </c>
      <c r="B3185">
        <v>211029</v>
      </c>
      <c r="C3185" t="s">
        <v>14240</v>
      </c>
      <c r="D3185" s="6">
        <v>44678</v>
      </c>
      <c r="E3185" t="s">
        <v>123</v>
      </c>
      <c r="F3185">
        <v>79</v>
      </c>
      <c r="G3185">
        <v>-3.8</v>
      </c>
      <c r="H3185">
        <v>75.2</v>
      </c>
      <c r="I3185" t="s">
        <v>14324</v>
      </c>
      <c r="J3185" t="s">
        <v>14325</v>
      </c>
      <c r="K3185" t="s">
        <v>14326</v>
      </c>
      <c r="L3185" t="s">
        <v>5663</v>
      </c>
      <c r="M3185" t="s">
        <v>5663</v>
      </c>
      <c r="N3185" t="s">
        <v>5663</v>
      </c>
      <c r="O3185" t="s">
        <v>5663</v>
      </c>
      <c r="P3185" t="s">
        <v>5663</v>
      </c>
      <c r="Q3185">
        <v>76.579203709500007</v>
      </c>
      <c r="R3185">
        <v>7581.34</v>
      </c>
      <c r="T3185" s="13">
        <v>1531.58</v>
      </c>
      <c r="U3185" s="13">
        <v>-291</v>
      </c>
      <c r="V3185" s="13">
        <v>73.77</v>
      </c>
      <c r="W3185" s="13">
        <v>5547.54</v>
      </c>
      <c r="X3185" s="13">
        <v>211.22</v>
      </c>
      <c r="Y3185" s="13">
        <v>7581.34</v>
      </c>
      <c r="Z3185" s="37">
        <f t="shared" si="78"/>
        <v>7581.34</v>
      </c>
      <c r="AA3185" s="7">
        <f t="shared" si="77"/>
        <v>0</v>
      </c>
      <c r="AB3185" s="7"/>
      <c r="AC3185" s="7"/>
      <c r="AD3185" s="7"/>
      <c r="AE3185" s="7"/>
      <c r="AF3185" s="7"/>
    </row>
    <row r="3186" spans="1:32" x14ac:dyDescent="0.25">
      <c r="A3186" t="s">
        <v>2164</v>
      </c>
      <c r="B3186">
        <v>211030</v>
      </c>
      <c r="C3186" t="s">
        <v>14241</v>
      </c>
      <c r="D3186" s="6">
        <v>44678</v>
      </c>
      <c r="E3186" t="s">
        <v>123</v>
      </c>
      <c r="F3186">
        <v>79</v>
      </c>
      <c r="G3186">
        <v>-3.8</v>
      </c>
      <c r="H3186">
        <v>75.2</v>
      </c>
      <c r="I3186" t="s">
        <v>14327</v>
      </c>
      <c r="J3186" t="s">
        <v>14328</v>
      </c>
      <c r="K3186" t="s">
        <v>14329</v>
      </c>
      <c r="L3186" t="s">
        <v>5663</v>
      </c>
      <c r="M3186" t="s">
        <v>5663</v>
      </c>
      <c r="N3186" t="s">
        <v>5663</v>
      </c>
      <c r="O3186" t="s">
        <v>5663</v>
      </c>
      <c r="P3186" t="s">
        <v>5663</v>
      </c>
      <c r="Q3186">
        <v>76.579203709500007</v>
      </c>
      <c r="R3186">
        <v>7581.34</v>
      </c>
      <c r="T3186" s="13">
        <v>1531.58</v>
      </c>
      <c r="U3186" s="13">
        <v>-291</v>
      </c>
      <c r="V3186" s="13">
        <v>73.77</v>
      </c>
      <c r="W3186" s="13">
        <v>5547.54</v>
      </c>
      <c r="X3186" s="13">
        <v>211.22</v>
      </c>
      <c r="Y3186" s="13">
        <v>7581.34</v>
      </c>
      <c r="Z3186" s="37">
        <f t="shared" si="78"/>
        <v>7581.34</v>
      </c>
      <c r="AA3186" s="7">
        <f t="shared" si="77"/>
        <v>0</v>
      </c>
      <c r="AB3186" s="7"/>
      <c r="AC3186" s="7"/>
      <c r="AD3186" s="7"/>
      <c r="AE3186" s="7"/>
      <c r="AF3186" s="7"/>
    </row>
    <row r="3187" spans="1:32" x14ac:dyDescent="0.25">
      <c r="A3187" t="s">
        <v>2164</v>
      </c>
      <c r="B3187">
        <v>211032</v>
      </c>
      <c r="C3187" t="s">
        <v>14242</v>
      </c>
      <c r="D3187" s="6">
        <v>44679</v>
      </c>
      <c r="E3187" t="s">
        <v>123</v>
      </c>
      <c r="F3187">
        <v>55</v>
      </c>
      <c r="G3187">
        <v>-2.76</v>
      </c>
      <c r="H3187">
        <v>52.24</v>
      </c>
      <c r="I3187" t="s">
        <v>14330</v>
      </c>
      <c r="J3187" t="s">
        <v>14331</v>
      </c>
      <c r="K3187" t="s">
        <v>14332</v>
      </c>
      <c r="L3187" t="s">
        <v>5663</v>
      </c>
      <c r="M3187" t="s">
        <v>5663</v>
      </c>
      <c r="N3187" t="s">
        <v>5663</v>
      </c>
      <c r="O3187" t="s">
        <v>5663</v>
      </c>
      <c r="P3187" t="s">
        <v>5663</v>
      </c>
      <c r="Q3187">
        <v>76.6600143</v>
      </c>
      <c r="R3187">
        <v>5289.54</v>
      </c>
      <c r="T3187" s="13">
        <v>1073.24</v>
      </c>
      <c r="U3187" s="13">
        <v>-211.58</v>
      </c>
      <c r="V3187" s="13">
        <v>73.7</v>
      </c>
      <c r="W3187" s="13">
        <v>3850.04</v>
      </c>
      <c r="X3187" s="13">
        <v>154.68</v>
      </c>
      <c r="Y3187" s="13">
        <v>5289.54</v>
      </c>
      <c r="Z3187" s="37">
        <f t="shared" si="78"/>
        <v>5289.54</v>
      </c>
      <c r="AA3187" s="7">
        <f t="shared" si="77"/>
        <v>0</v>
      </c>
      <c r="AB3187" s="7"/>
      <c r="AC3187" s="7"/>
      <c r="AD3187" s="7"/>
      <c r="AE3187" s="7"/>
      <c r="AF3187" s="7"/>
    </row>
    <row r="3188" spans="1:32" x14ac:dyDescent="0.25">
      <c r="A3188" t="s">
        <v>2164</v>
      </c>
      <c r="B3188">
        <v>211033</v>
      </c>
      <c r="C3188" t="s">
        <v>14243</v>
      </c>
      <c r="D3188" s="6">
        <v>44679</v>
      </c>
      <c r="E3188" t="s">
        <v>123</v>
      </c>
      <c r="F3188">
        <v>20</v>
      </c>
      <c r="G3188">
        <v>-1.23</v>
      </c>
      <c r="H3188">
        <v>18.77</v>
      </c>
      <c r="I3188" t="s">
        <v>14333</v>
      </c>
      <c r="J3188" t="s">
        <v>14334</v>
      </c>
      <c r="K3188" t="s">
        <v>14335</v>
      </c>
      <c r="L3188" t="s">
        <v>5663</v>
      </c>
      <c r="M3188" t="s">
        <v>5663</v>
      </c>
      <c r="N3188" t="s">
        <v>5663</v>
      </c>
      <c r="O3188" t="s">
        <v>5663</v>
      </c>
      <c r="P3188" t="s">
        <v>5663</v>
      </c>
      <c r="Q3188">
        <v>76.6600143</v>
      </c>
      <c r="R3188">
        <v>1533.2</v>
      </c>
      <c r="T3188" s="13">
        <v>0</v>
      </c>
      <c r="U3188" s="13">
        <v>-94.29</v>
      </c>
      <c r="V3188" s="13">
        <v>73.7</v>
      </c>
      <c r="W3188" s="13">
        <v>1383.33</v>
      </c>
      <c r="X3188" s="13">
        <v>55.58</v>
      </c>
      <c r="Y3188" s="13">
        <v>1533.2</v>
      </c>
      <c r="Z3188" s="37">
        <f t="shared" si="78"/>
        <v>1533.1999999999998</v>
      </c>
      <c r="AA3188" s="7">
        <f t="shared" si="77"/>
        <v>0</v>
      </c>
      <c r="AB3188" s="7"/>
      <c r="AC3188" s="7"/>
      <c r="AD3188" s="7"/>
      <c r="AE3188" s="7"/>
      <c r="AF3188" s="7"/>
    </row>
    <row r="3189" spans="1:32" x14ac:dyDescent="0.25">
      <c r="A3189" t="s">
        <v>2164</v>
      </c>
      <c r="B3189">
        <v>211034</v>
      </c>
      <c r="C3189" t="s">
        <v>14244</v>
      </c>
      <c r="D3189" s="6">
        <v>44679</v>
      </c>
      <c r="E3189" t="s">
        <v>123</v>
      </c>
      <c r="F3189">
        <v>20</v>
      </c>
      <c r="G3189">
        <v>-1.23</v>
      </c>
      <c r="H3189">
        <v>18.77</v>
      </c>
      <c r="I3189" t="s">
        <v>14336</v>
      </c>
      <c r="J3189" t="s">
        <v>14337</v>
      </c>
      <c r="K3189" t="s">
        <v>14338</v>
      </c>
      <c r="L3189" t="s">
        <v>5663</v>
      </c>
      <c r="M3189" t="s">
        <v>5663</v>
      </c>
      <c r="N3189" t="s">
        <v>5663</v>
      </c>
      <c r="O3189" t="s">
        <v>5663</v>
      </c>
      <c r="P3189" t="s">
        <v>5663</v>
      </c>
      <c r="Q3189">
        <v>76.6600143</v>
      </c>
      <c r="R3189">
        <v>1533.2</v>
      </c>
      <c r="T3189" s="13">
        <v>0</v>
      </c>
      <c r="U3189" s="13">
        <v>-94.29</v>
      </c>
      <c r="V3189" s="13">
        <v>73.7</v>
      </c>
      <c r="W3189" s="13">
        <v>1383.33</v>
      </c>
      <c r="X3189" s="13">
        <v>55.58</v>
      </c>
      <c r="Y3189" s="13">
        <v>1533.2</v>
      </c>
      <c r="Z3189" s="37">
        <f t="shared" si="78"/>
        <v>1533.1999999999998</v>
      </c>
      <c r="AA3189" s="7">
        <f t="shared" si="77"/>
        <v>0</v>
      </c>
      <c r="AB3189" s="7"/>
      <c r="AC3189" s="7"/>
      <c r="AD3189" s="7"/>
      <c r="AE3189" s="7"/>
      <c r="AF3189" s="7"/>
    </row>
    <row r="3190" spans="1:32" x14ac:dyDescent="0.25">
      <c r="A3190" t="s">
        <v>2164</v>
      </c>
      <c r="B3190">
        <v>211035</v>
      </c>
      <c r="C3190" t="s">
        <v>14245</v>
      </c>
      <c r="D3190" s="6">
        <v>44679</v>
      </c>
      <c r="E3190" t="s">
        <v>123</v>
      </c>
      <c r="F3190">
        <v>20</v>
      </c>
      <c r="G3190">
        <v>-1.23</v>
      </c>
      <c r="H3190">
        <v>18.77</v>
      </c>
      <c r="I3190" t="s">
        <v>14339</v>
      </c>
      <c r="J3190" t="s">
        <v>14334</v>
      </c>
      <c r="K3190" t="s">
        <v>14335</v>
      </c>
      <c r="L3190" t="s">
        <v>5663</v>
      </c>
      <c r="M3190" t="s">
        <v>5663</v>
      </c>
      <c r="N3190" t="s">
        <v>5663</v>
      </c>
      <c r="O3190" t="s">
        <v>5663</v>
      </c>
      <c r="P3190" t="s">
        <v>5663</v>
      </c>
      <c r="Q3190">
        <v>76.6600143</v>
      </c>
      <c r="R3190">
        <v>1533.2</v>
      </c>
      <c r="T3190" s="13">
        <v>0</v>
      </c>
      <c r="U3190" s="13">
        <v>-94.29</v>
      </c>
      <c r="V3190" s="13">
        <v>73.7</v>
      </c>
      <c r="W3190" s="13">
        <v>1383.33</v>
      </c>
      <c r="X3190" s="13">
        <v>55.58</v>
      </c>
      <c r="Y3190" s="13">
        <v>1533.2</v>
      </c>
      <c r="Z3190" s="37">
        <f t="shared" si="78"/>
        <v>1533.1999999999998</v>
      </c>
      <c r="AA3190" s="7">
        <f t="shared" si="77"/>
        <v>0</v>
      </c>
      <c r="AB3190" s="7"/>
      <c r="AC3190" s="7"/>
      <c r="AD3190" s="7"/>
      <c r="AE3190" s="7"/>
      <c r="AF3190" s="7"/>
    </row>
    <row r="3191" spans="1:32" x14ac:dyDescent="0.25">
      <c r="A3191" t="s">
        <v>2164</v>
      </c>
      <c r="B3191">
        <v>211036</v>
      </c>
      <c r="C3191" t="s">
        <v>14246</v>
      </c>
      <c r="D3191" s="6">
        <v>44679</v>
      </c>
      <c r="E3191" t="s">
        <v>123</v>
      </c>
      <c r="F3191">
        <v>79</v>
      </c>
      <c r="G3191">
        <v>-3.8</v>
      </c>
      <c r="H3191">
        <v>75.2</v>
      </c>
      <c r="I3191" t="s">
        <v>14340</v>
      </c>
      <c r="J3191" t="s">
        <v>14341</v>
      </c>
      <c r="K3191" t="s">
        <v>14342</v>
      </c>
      <c r="L3191" t="s">
        <v>5663</v>
      </c>
      <c r="M3191" t="s">
        <v>5663</v>
      </c>
      <c r="N3191" t="s">
        <v>5663</v>
      </c>
      <c r="O3191" t="s">
        <v>5663</v>
      </c>
      <c r="P3191" t="s">
        <v>5663</v>
      </c>
      <c r="Q3191">
        <v>76.6600143</v>
      </c>
      <c r="R3191">
        <v>7589.34</v>
      </c>
      <c r="T3191" s="13">
        <v>1533.2</v>
      </c>
      <c r="U3191" s="13">
        <v>-291.31</v>
      </c>
      <c r="V3191" s="13">
        <v>73.7</v>
      </c>
      <c r="W3191" s="13">
        <v>5542.17</v>
      </c>
      <c r="X3191" s="13">
        <v>222.66</v>
      </c>
      <c r="Y3191" s="13">
        <v>7589.34</v>
      </c>
      <c r="Z3191" s="37">
        <f t="shared" si="78"/>
        <v>7589.34</v>
      </c>
      <c r="AA3191" s="7">
        <f t="shared" si="77"/>
        <v>0</v>
      </c>
      <c r="AB3191" s="7"/>
      <c r="AC3191" s="7"/>
      <c r="AD3191" s="7"/>
      <c r="AE3191" s="7"/>
      <c r="AF3191" s="7"/>
    </row>
    <row r="3192" spans="1:32" x14ac:dyDescent="0.25">
      <c r="A3192" t="s">
        <v>2164</v>
      </c>
      <c r="B3192">
        <v>211041</v>
      </c>
      <c r="C3192" t="s">
        <v>14247</v>
      </c>
      <c r="D3192" s="6">
        <v>44679</v>
      </c>
      <c r="E3192" t="s">
        <v>123</v>
      </c>
      <c r="F3192">
        <v>79</v>
      </c>
      <c r="G3192">
        <v>-3.8</v>
      </c>
      <c r="H3192">
        <v>75.2</v>
      </c>
      <c r="I3192" t="s">
        <v>14343</v>
      </c>
      <c r="J3192" t="s">
        <v>14344</v>
      </c>
      <c r="K3192" t="s">
        <v>14345</v>
      </c>
      <c r="L3192" t="s">
        <v>5663</v>
      </c>
      <c r="M3192" t="s">
        <v>5663</v>
      </c>
      <c r="N3192" t="s">
        <v>5663</v>
      </c>
      <c r="O3192" t="s">
        <v>5663</v>
      </c>
      <c r="P3192" t="s">
        <v>5663</v>
      </c>
      <c r="Q3192">
        <v>76.6600143</v>
      </c>
      <c r="R3192">
        <v>7589.34</v>
      </c>
      <c r="T3192" s="13">
        <v>1533.2</v>
      </c>
      <c r="U3192" s="13">
        <v>-291.31</v>
      </c>
      <c r="V3192" s="13">
        <v>73.7</v>
      </c>
      <c r="W3192" s="13">
        <v>5542.17</v>
      </c>
      <c r="X3192" s="13">
        <v>222.66</v>
      </c>
      <c r="Y3192" s="13">
        <v>7589.34</v>
      </c>
      <c r="Z3192" s="37">
        <f t="shared" si="78"/>
        <v>7589.34</v>
      </c>
      <c r="AA3192" s="7">
        <f t="shared" si="77"/>
        <v>0</v>
      </c>
      <c r="AB3192" s="7"/>
      <c r="AC3192" s="7"/>
      <c r="AD3192" s="7"/>
      <c r="AE3192" s="7"/>
      <c r="AF3192" s="7"/>
    </row>
    <row r="3193" spans="1:32" x14ac:dyDescent="0.25">
      <c r="A3193" t="s">
        <v>2164</v>
      </c>
      <c r="B3193">
        <v>211042</v>
      </c>
      <c r="C3193" t="s">
        <v>14248</v>
      </c>
      <c r="D3193" s="6">
        <v>44679</v>
      </c>
      <c r="E3193" t="s">
        <v>123</v>
      </c>
      <c r="F3193">
        <v>20</v>
      </c>
      <c r="G3193">
        <v>-1.23</v>
      </c>
      <c r="H3193">
        <v>18.77</v>
      </c>
      <c r="I3193" t="s">
        <v>14346</v>
      </c>
      <c r="J3193" t="s">
        <v>14322</v>
      </c>
      <c r="K3193" t="s">
        <v>14323</v>
      </c>
      <c r="L3193" t="s">
        <v>5663</v>
      </c>
      <c r="M3193" t="s">
        <v>5663</v>
      </c>
      <c r="N3193" t="s">
        <v>5663</v>
      </c>
      <c r="O3193" t="s">
        <v>5663</v>
      </c>
      <c r="P3193" t="s">
        <v>5663</v>
      </c>
      <c r="Q3193">
        <v>76.6600143</v>
      </c>
      <c r="R3193">
        <v>1533.2</v>
      </c>
      <c r="T3193" s="13">
        <v>0</v>
      </c>
      <c r="U3193" s="13">
        <v>-94.29</v>
      </c>
      <c r="V3193" s="13">
        <v>73.7</v>
      </c>
      <c r="W3193" s="13">
        <v>1383.33</v>
      </c>
      <c r="X3193" s="13">
        <v>55.58</v>
      </c>
      <c r="Y3193" s="13">
        <v>1533.2</v>
      </c>
      <c r="Z3193" s="37">
        <f t="shared" si="78"/>
        <v>1533.1999999999998</v>
      </c>
      <c r="AA3193" s="7">
        <f t="shared" si="77"/>
        <v>0</v>
      </c>
      <c r="AB3193" s="7"/>
      <c r="AC3193" s="7"/>
      <c r="AD3193" s="7"/>
      <c r="AE3193" s="7"/>
      <c r="AF3193" s="7"/>
    </row>
    <row r="3194" spans="1:32" x14ac:dyDescent="0.25">
      <c r="A3194" t="s">
        <v>2164</v>
      </c>
      <c r="B3194">
        <v>211043</v>
      </c>
      <c r="C3194" t="s">
        <v>14249</v>
      </c>
      <c r="D3194" s="6">
        <v>44679</v>
      </c>
      <c r="E3194" t="s">
        <v>123</v>
      </c>
      <c r="F3194">
        <v>79</v>
      </c>
      <c r="G3194">
        <v>-3.8</v>
      </c>
      <c r="H3194">
        <v>75.2</v>
      </c>
      <c r="I3194" t="s">
        <v>14347</v>
      </c>
      <c r="J3194" t="s">
        <v>14348</v>
      </c>
      <c r="K3194" t="s">
        <v>14349</v>
      </c>
      <c r="L3194" t="s">
        <v>5663</v>
      </c>
      <c r="M3194" t="s">
        <v>5663</v>
      </c>
      <c r="N3194" t="s">
        <v>5663</v>
      </c>
      <c r="O3194" t="s">
        <v>5663</v>
      </c>
      <c r="P3194" t="s">
        <v>5663</v>
      </c>
      <c r="Q3194">
        <v>76.6600143</v>
      </c>
      <c r="R3194">
        <v>7589.34</v>
      </c>
      <c r="T3194" s="13">
        <v>1533.2</v>
      </c>
      <c r="U3194" s="13">
        <v>-291.31</v>
      </c>
      <c r="V3194" s="13">
        <v>73.7</v>
      </c>
      <c r="W3194" s="13">
        <v>5542.17</v>
      </c>
      <c r="X3194" s="13">
        <v>222.66</v>
      </c>
      <c r="Y3194" s="13">
        <v>7589.34</v>
      </c>
      <c r="Z3194" s="37">
        <f t="shared" si="78"/>
        <v>7589.34</v>
      </c>
      <c r="AA3194" s="7">
        <f t="shared" si="77"/>
        <v>0</v>
      </c>
      <c r="AB3194" s="7"/>
      <c r="AC3194" s="7"/>
      <c r="AD3194" s="7"/>
      <c r="AE3194" s="7"/>
      <c r="AF3194" s="7"/>
    </row>
    <row r="3195" spans="1:32" x14ac:dyDescent="0.25">
      <c r="A3195" t="s">
        <v>2164</v>
      </c>
      <c r="B3195">
        <v>211044</v>
      </c>
      <c r="C3195" t="s">
        <v>14250</v>
      </c>
      <c r="D3195" s="6">
        <v>44680</v>
      </c>
      <c r="E3195" t="s">
        <v>123</v>
      </c>
      <c r="F3195">
        <v>40</v>
      </c>
      <c r="G3195">
        <v>-2.1</v>
      </c>
      <c r="H3195">
        <v>37.9</v>
      </c>
      <c r="I3195" t="s">
        <v>14350</v>
      </c>
      <c r="J3195" t="s">
        <v>14348</v>
      </c>
      <c r="K3195" t="s">
        <v>14349</v>
      </c>
      <c r="L3195" t="s">
        <v>5663</v>
      </c>
      <c r="M3195" t="s">
        <v>5663</v>
      </c>
      <c r="N3195" t="s">
        <v>5663</v>
      </c>
      <c r="O3195" t="s">
        <v>5663</v>
      </c>
      <c r="P3195" t="s">
        <v>5663</v>
      </c>
      <c r="Q3195">
        <v>76.510130181199997</v>
      </c>
      <c r="R3195">
        <v>3060.41</v>
      </c>
      <c r="T3195" s="13">
        <v>0</v>
      </c>
      <c r="U3195" s="13">
        <v>-160.66999999999999</v>
      </c>
      <c r="V3195" s="13">
        <v>73.56</v>
      </c>
      <c r="W3195" s="13">
        <v>2787.77</v>
      </c>
      <c r="X3195" s="13">
        <v>111.96999999999976</v>
      </c>
      <c r="Y3195" s="13">
        <v>3060.41</v>
      </c>
      <c r="Z3195" s="37">
        <f t="shared" si="78"/>
        <v>3060.41</v>
      </c>
      <c r="AA3195" s="7">
        <f t="shared" si="77"/>
        <v>0</v>
      </c>
      <c r="AB3195" s="7"/>
      <c r="AC3195" s="7"/>
      <c r="AD3195" s="7"/>
      <c r="AE3195" s="7"/>
      <c r="AF3195" s="7"/>
    </row>
    <row r="3196" spans="1:32" x14ac:dyDescent="0.25">
      <c r="A3196" t="s">
        <v>2164</v>
      </c>
      <c r="B3196">
        <v>211045</v>
      </c>
      <c r="C3196" t="s">
        <v>14251</v>
      </c>
      <c r="D3196" s="6">
        <v>44680</v>
      </c>
      <c r="E3196" t="s">
        <v>123</v>
      </c>
      <c r="F3196">
        <v>20</v>
      </c>
      <c r="G3196">
        <v>-1.23</v>
      </c>
      <c r="H3196">
        <v>18.77</v>
      </c>
      <c r="I3196" t="s">
        <v>14351</v>
      </c>
      <c r="J3196" t="s">
        <v>14352</v>
      </c>
      <c r="K3196" t="s">
        <v>14353</v>
      </c>
      <c r="L3196" t="s">
        <v>5663</v>
      </c>
      <c r="M3196" t="s">
        <v>5663</v>
      </c>
      <c r="N3196" t="s">
        <v>5663</v>
      </c>
      <c r="O3196" t="s">
        <v>5663</v>
      </c>
      <c r="P3196" t="s">
        <v>5663</v>
      </c>
      <c r="Q3196">
        <v>76.510130181199997</v>
      </c>
      <c r="R3196">
        <v>1530.2</v>
      </c>
      <c r="T3196" s="13">
        <v>0</v>
      </c>
      <c r="U3196" s="13">
        <v>-94.11</v>
      </c>
      <c r="V3196" s="13">
        <v>73.56</v>
      </c>
      <c r="W3196" s="13">
        <v>1380.65</v>
      </c>
      <c r="X3196" s="13">
        <v>55.440000000000012</v>
      </c>
      <c r="Y3196" s="13">
        <v>1530.2</v>
      </c>
      <c r="Z3196" s="37">
        <f t="shared" si="78"/>
        <v>1530.2</v>
      </c>
      <c r="AA3196" s="7">
        <f t="shared" si="77"/>
        <v>0</v>
      </c>
      <c r="AB3196" s="7"/>
      <c r="AC3196" s="7"/>
      <c r="AD3196" s="7"/>
      <c r="AE3196" s="7"/>
      <c r="AF3196" s="7"/>
    </row>
    <row r="3197" spans="1:32" x14ac:dyDescent="0.25">
      <c r="A3197" t="s">
        <v>2164</v>
      </c>
      <c r="B3197">
        <v>211046</v>
      </c>
      <c r="C3197" t="s">
        <v>14252</v>
      </c>
      <c r="D3197" s="6">
        <v>44680</v>
      </c>
      <c r="E3197" t="s">
        <v>123</v>
      </c>
      <c r="F3197">
        <v>99</v>
      </c>
      <c r="G3197">
        <v>-4.67</v>
      </c>
      <c r="H3197">
        <v>94.33</v>
      </c>
      <c r="I3197" t="s">
        <v>14354</v>
      </c>
      <c r="J3197" t="s">
        <v>14355</v>
      </c>
      <c r="K3197" t="s">
        <v>14356</v>
      </c>
      <c r="L3197" t="s">
        <v>5663</v>
      </c>
      <c r="M3197" t="s">
        <v>5663</v>
      </c>
      <c r="N3197" t="s">
        <v>5663</v>
      </c>
      <c r="O3197" t="s">
        <v>5663</v>
      </c>
      <c r="P3197" t="s">
        <v>5663</v>
      </c>
      <c r="Q3197">
        <v>76.510130181199997</v>
      </c>
      <c r="R3197">
        <v>7574.5</v>
      </c>
      <c r="T3197" s="13">
        <v>0</v>
      </c>
      <c r="U3197" s="13">
        <v>-357.3</v>
      </c>
      <c r="V3197" s="13">
        <v>73.56</v>
      </c>
      <c r="W3197" s="13">
        <v>6938.54</v>
      </c>
      <c r="X3197" s="13">
        <v>278.66000000000003</v>
      </c>
      <c r="Y3197" s="13">
        <v>7574.5</v>
      </c>
      <c r="Z3197" s="37">
        <f t="shared" si="78"/>
        <v>7574.5</v>
      </c>
      <c r="AA3197" s="7">
        <f t="shared" si="77"/>
        <v>0</v>
      </c>
      <c r="AB3197" s="7"/>
      <c r="AC3197" s="7"/>
      <c r="AD3197" s="7"/>
      <c r="AE3197" s="7"/>
      <c r="AF3197" s="7"/>
    </row>
    <row r="3198" spans="1:32" x14ac:dyDescent="0.25">
      <c r="A3198" t="s">
        <v>2164</v>
      </c>
      <c r="B3198" t="s">
        <v>14212</v>
      </c>
      <c r="C3198" t="s">
        <v>14253</v>
      </c>
      <c r="D3198" s="6">
        <v>44680</v>
      </c>
      <c r="E3198" t="s">
        <v>123</v>
      </c>
      <c r="F3198">
        <v>227</v>
      </c>
      <c r="G3198">
        <v>-10.27</v>
      </c>
      <c r="H3198">
        <v>216.73</v>
      </c>
      <c r="I3198" t="s">
        <v>14357</v>
      </c>
      <c r="J3198" t="s">
        <v>249</v>
      </c>
      <c r="K3198" t="s">
        <v>250</v>
      </c>
      <c r="L3198" t="s">
        <v>5663</v>
      </c>
      <c r="M3198" t="s">
        <v>5663</v>
      </c>
      <c r="N3198" t="s">
        <v>5663</v>
      </c>
      <c r="O3198" t="s">
        <v>5663</v>
      </c>
      <c r="P3198" t="s">
        <v>5663</v>
      </c>
      <c r="Q3198">
        <v>76.510130181199997</v>
      </c>
      <c r="R3198">
        <v>17367.8</v>
      </c>
      <c r="T3198" s="13">
        <v>0</v>
      </c>
      <c r="U3198" s="13">
        <v>-785.76</v>
      </c>
      <c r="V3198" s="13">
        <v>73.56</v>
      </c>
      <c r="W3198" s="13">
        <v>15941.79</v>
      </c>
      <c r="X3198" s="13">
        <v>640.25</v>
      </c>
      <c r="Y3198" s="13">
        <v>17367.8</v>
      </c>
      <c r="Z3198" s="37">
        <f t="shared" si="78"/>
        <v>17367.8</v>
      </c>
      <c r="AA3198" s="7">
        <f t="shared" si="77"/>
        <v>0</v>
      </c>
      <c r="AB3198" s="7"/>
      <c r="AC3198" s="7"/>
      <c r="AD3198" s="7"/>
      <c r="AE3198" s="7"/>
      <c r="AF3198" s="7"/>
    </row>
    <row r="3199" spans="1:32" x14ac:dyDescent="0.25">
      <c r="A3199" t="s">
        <v>2164</v>
      </c>
      <c r="B3199">
        <v>211048</v>
      </c>
      <c r="C3199" t="s">
        <v>14254</v>
      </c>
      <c r="D3199" s="6">
        <v>44680</v>
      </c>
      <c r="E3199" t="s">
        <v>123</v>
      </c>
      <c r="F3199">
        <v>20</v>
      </c>
      <c r="G3199">
        <v>-1.23</v>
      </c>
      <c r="H3199">
        <v>18.77</v>
      </c>
      <c r="I3199" t="s">
        <v>14358</v>
      </c>
      <c r="J3199" t="s">
        <v>14359</v>
      </c>
      <c r="K3199" t="s">
        <v>14360</v>
      </c>
      <c r="L3199" t="s">
        <v>5663</v>
      </c>
      <c r="M3199" t="s">
        <v>5663</v>
      </c>
      <c r="N3199" t="s">
        <v>5663</v>
      </c>
      <c r="O3199" t="s">
        <v>5663</v>
      </c>
      <c r="P3199" t="s">
        <v>5663</v>
      </c>
      <c r="Q3199">
        <v>76.510130181199997</v>
      </c>
      <c r="R3199">
        <v>1530.2</v>
      </c>
      <c r="T3199" s="13">
        <v>0</v>
      </c>
      <c r="U3199" s="13">
        <v>-94.11</v>
      </c>
      <c r="V3199" s="13">
        <v>73.56</v>
      </c>
      <c r="W3199" s="13">
        <v>1380.65</v>
      </c>
      <c r="X3199" s="13">
        <v>55.440000000000012</v>
      </c>
      <c r="Y3199" s="13">
        <v>1530.2</v>
      </c>
      <c r="Z3199" s="37">
        <f t="shared" si="78"/>
        <v>1530.2</v>
      </c>
      <c r="AA3199" s="7">
        <f t="shared" si="77"/>
        <v>0</v>
      </c>
      <c r="AB3199" s="7"/>
      <c r="AC3199" s="7"/>
      <c r="AD3199" s="7"/>
      <c r="AE3199" s="7"/>
      <c r="AF3199" s="7"/>
    </row>
    <row r="3201" spans="1:26" x14ac:dyDescent="0.25">
      <c r="A3201" t="s">
        <v>2169</v>
      </c>
      <c r="B3201">
        <v>210686</v>
      </c>
      <c r="C3201" t="s">
        <v>14361</v>
      </c>
      <c r="D3201" s="6">
        <v>44655</v>
      </c>
      <c r="E3201" t="s">
        <v>123</v>
      </c>
      <c r="F3201">
        <v>1493.7</v>
      </c>
      <c r="G3201">
        <v>75.790000000000006</v>
      </c>
      <c r="H3201">
        <v>1417.91</v>
      </c>
      <c r="L3201" t="s">
        <v>5663</v>
      </c>
      <c r="M3201" t="s">
        <v>5663</v>
      </c>
      <c r="N3201" t="s">
        <v>5663</v>
      </c>
      <c r="O3201" t="s">
        <v>5663</v>
      </c>
      <c r="P3201" t="s">
        <v>5663</v>
      </c>
      <c r="Q3201">
        <v>75.447761805100001</v>
      </c>
      <c r="R3201">
        <v>1508.96</v>
      </c>
      <c r="U3201" s="13">
        <v>-75.790000000000006</v>
      </c>
      <c r="V3201" s="13">
        <v>74.69</v>
      </c>
      <c r="W3201" s="13">
        <v>1417.91</v>
      </c>
      <c r="X3201" s="13">
        <v>15.26</v>
      </c>
      <c r="Y3201" s="13">
        <v>1508.96</v>
      </c>
      <c r="Z3201" s="37"/>
    </row>
    <row r="3202" spans="1:26" x14ac:dyDescent="0.25">
      <c r="A3202" t="s">
        <v>2169</v>
      </c>
      <c r="B3202">
        <v>210687</v>
      </c>
      <c r="C3202" t="s">
        <v>14362</v>
      </c>
      <c r="D3202" s="6">
        <v>44655</v>
      </c>
      <c r="E3202" t="s">
        <v>123</v>
      </c>
      <c r="F3202">
        <v>1493.7</v>
      </c>
      <c r="G3202">
        <v>75.790000000000006</v>
      </c>
      <c r="H3202">
        <v>1417.91</v>
      </c>
      <c r="L3202" t="s">
        <v>5663</v>
      </c>
      <c r="M3202" t="s">
        <v>5663</v>
      </c>
      <c r="N3202" t="s">
        <v>5663</v>
      </c>
      <c r="O3202" t="s">
        <v>5663</v>
      </c>
      <c r="P3202" t="s">
        <v>5663</v>
      </c>
      <c r="Q3202">
        <v>75.447761805100001</v>
      </c>
      <c r="R3202">
        <v>1508.96</v>
      </c>
      <c r="U3202" s="13">
        <v>-75.790000000000006</v>
      </c>
      <c r="V3202" s="13">
        <v>74.69</v>
      </c>
      <c r="W3202" s="13">
        <v>1417.91</v>
      </c>
      <c r="X3202" s="13">
        <v>15.26</v>
      </c>
      <c r="Y3202" s="13">
        <v>1508.96</v>
      </c>
      <c r="Z3202" s="37"/>
    </row>
    <row r="3203" spans="1:26" x14ac:dyDescent="0.25">
      <c r="A3203" t="s">
        <v>2169</v>
      </c>
      <c r="B3203">
        <v>210691</v>
      </c>
      <c r="C3203" t="s">
        <v>14363</v>
      </c>
      <c r="D3203" s="6">
        <v>44656</v>
      </c>
      <c r="E3203" t="s">
        <v>123</v>
      </c>
      <c r="F3203">
        <v>1495.06</v>
      </c>
      <c r="G3203">
        <v>75.87</v>
      </c>
      <c r="H3203">
        <v>1419.19</v>
      </c>
      <c r="L3203" t="s">
        <v>5663</v>
      </c>
      <c r="M3203" t="s">
        <v>5663</v>
      </c>
      <c r="N3203" t="s">
        <v>5663</v>
      </c>
      <c r="O3203" t="s">
        <v>5663</v>
      </c>
      <c r="P3203" t="s">
        <v>5663</v>
      </c>
      <c r="Q3203">
        <v>75.352593776299997</v>
      </c>
      <c r="R3203">
        <v>1507.05</v>
      </c>
      <c r="U3203" s="13">
        <v>-75.87</v>
      </c>
      <c r="V3203" s="13">
        <v>74.75</v>
      </c>
      <c r="W3203" s="13">
        <v>1419.19</v>
      </c>
      <c r="X3203" s="13">
        <v>11.99</v>
      </c>
      <c r="Y3203" s="13">
        <v>1507.05</v>
      </c>
      <c r="Z3203" s="37"/>
    </row>
    <row r="3204" spans="1:26" x14ac:dyDescent="0.25">
      <c r="A3204" t="s">
        <v>2169</v>
      </c>
      <c r="B3204">
        <v>210707</v>
      </c>
      <c r="C3204" t="s">
        <v>14364</v>
      </c>
      <c r="D3204" s="6">
        <v>44656</v>
      </c>
      <c r="E3204" t="s">
        <v>123</v>
      </c>
      <c r="F3204">
        <v>5905.42</v>
      </c>
      <c r="G3204">
        <v>299.63</v>
      </c>
      <c r="H3204">
        <v>5605.79</v>
      </c>
      <c r="L3204" t="s">
        <v>5663</v>
      </c>
      <c r="M3204" t="s">
        <v>5663</v>
      </c>
      <c r="N3204" t="s">
        <v>5663</v>
      </c>
      <c r="O3204" t="s">
        <v>5663</v>
      </c>
      <c r="P3204" t="s">
        <v>5663</v>
      </c>
      <c r="Q3204">
        <v>75.352593776299997</v>
      </c>
      <c r="R3204">
        <v>5952.85</v>
      </c>
      <c r="U3204" s="13">
        <v>-299.63</v>
      </c>
      <c r="V3204" s="13">
        <v>74.75</v>
      </c>
      <c r="W3204" s="13">
        <v>5605.79</v>
      </c>
      <c r="X3204" s="13">
        <v>47.43</v>
      </c>
      <c r="Y3204" s="13">
        <v>5952.85</v>
      </c>
      <c r="Z3204" s="37"/>
    </row>
    <row r="3205" spans="1:26" x14ac:dyDescent="0.25">
      <c r="A3205" t="s">
        <v>2169</v>
      </c>
      <c r="B3205">
        <v>210699</v>
      </c>
      <c r="C3205" t="s">
        <v>14365</v>
      </c>
      <c r="D3205" s="6">
        <v>44656</v>
      </c>
      <c r="E3205" t="s">
        <v>123</v>
      </c>
      <c r="F3205">
        <v>5905.42</v>
      </c>
      <c r="G3205">
        <v>299.63</v>
      </c>
      <c r="H3205">
        <v>5605.79</v>
      </c>
      <c r="L3205" t="s">
        <v>5663</v>
      </c>
      <c r="M3205" t="s">
        <v>5663</v>
      </c>
      <c r="N3205" t="s">
        <v>5663</v>
      </c>
      <c r="O3205" t="s">
        <v>5663</v>
      </c>
      <c r="P3205" t="s">
        <v>5663</v>
      </c>
      <c r="Q3205">
        <v>75.352593776299997</v>
      </c>
      <c r="R3205">
        <v>5952.85</v>
      </c>
      <c r="U3205" s="13">
        <v>-299.63</v>
      </c>
      <c r="V3205" s="13">
        <v>74.75</v>
      </c>
      <c r="W3205" s="13">
        <v>5605.79</v>
      </c>
      <c r="X3205" s="13">
        <v>47.43</v>
      </c>
      <c r="Y3205" s="13">
        <v>5952.85</v>
      </c>
      <c r="Z3205" s="37"/>
    </row>
    <row r="3206" spans="1:26" x14ac:dyDescent="0.25">
      <c r="A3206" t="s">
        <v>2169</v>
      </c>
      <c r="B3206">
        <v>210721</v>
      </c>
      <c r="C3206" t="s">
        <v>14366</v>
      </c>
      <c r="D3206" s="6">
        <v>44656</v>
      </c>
      <c r="E3206" t="s">
        <v>123</v>
      </c>
      <c r="F3206">
        <v>5893.64</v>
      </c>
      <c r="G3206">
        <v>299.05</v>
      </c>
      <c r="H3206">
        <v>5594.59</v>
      </c>
      <c r="L3206" t="s">
        <v>5663</v>
      </c>
      <c r="M3206" t="s">
        <v>5663</v>
      </c>
      <c r="N3206" t="s">
        <v>5663</v>
      </c>
      <c r="O3206" t="s">
        <v>5663</v>
      </c>
      <c r="P3206" t="s">
        <v>5663</v>
      </c>
      <c r="Q3206">
        <v>75.352593776299997</v>
      </c>
      <c r="R3206">
        <v>5952.85</v>
      </c>
      <c r="U3206" s="13">
        <v>-299.05</v>
      </c>
      <c r="V3206" s="13">
        <v>74.599999999999994</v>
      </c>
      <c r="W3206" s="13">
        <v>5594.59</v>
      </c>
      <c r="X3206" s="13">
        <v>59.21</v>
      </c>
      <c r="Y3206" s="13">
        <v>5952.85</v>
      </c>
      <c r="Z3206" s="37"/>
    </row>
    <row r="3207" spans="1:26" x14ac:dyDescent="0.25">
      <c r="A3207" t="s">
        <v>2169</v>
      </c>
      <c r="B3207">
        <v>210723</v>
      </c>
      <c r="C3207" t="s">
        <v>14367</v>
      </c>
      <c r="D3207" s="6">
        <v>44656</v>
      </c>
      <c r="E3207" t="s">
        <v>123</v>
      </c>
      <c r="F3207">
        <v>5893.64</v>
      </c>
      <c r="G3207">
        <v>299.05</v>
      </c>
      <c r="H3207">
        <v>5594.59</v>
      </c>
      <c r="L3207" t="s">
        <v>5663</v>
      </c>
      <c r="M3207" t="s">
        <v>5663</v>
      </c>
      <c r="N3207" t="s">
        <v>5663</v>
      </c>
      <c r="O3207" t="s">
        <v>5663</v>
      </c>
      <c r="P3207" t="s">
        <v>5663</v>
      </c>
      <c r="Q3207">
        <v>75.352593776299997</v>
      </c>
      <c r="R3207">
        <v>5952.85</v>
      </c>
      <c r="U3207" s="13">
        <v>-299.05</v>
      </c>
      <c r="V3207" s="13">
        <v>74.599999999999994</v>
      </c>
      <c r="W3207" s="13">
        <v>5594.59</v>
      </c>
      <c r="X3207" s="13">
        <v>59.21</v>
      </c>
      <c r="Y3207" s="13">
        <v>5952.85</v>
      </c>
      <c r="Z3207" s="37"/>
    </row>
    <row r="3208" spans="1:26" x14ac:dyDescent="0.25">
      <c r="A3208" t="s">
        <v>2169</v>
      </c>
      <c r="B3208">
        <v>210749</v>
      </c>
      <c r="C3208" t="s">
        <v>14368</v>
      </c>
      <c r="D3208" s="6">
        <v>44657</v>
      </c>
      <c r="E3208" t="s">
        <v>123</v>
      </c>
      <c r="F3208">
        <v>5865.17</v>
      </c>
      <c r="G3208">
        <v>297.60000000000002</v>
      </c>
      <c r="H3208">
        <v>5567.57</v>
      </c>
      <c r="L3208" t="s">
        <v>5663</v>
      </c>
      <c r="M3208" t="s">
        <v>5663</v>
      </c>
      <c r="N3208" t="s">
        <v>5663</v>
      </c>
      <c r="O3208" t="s">
        <v>5663</v>
      </c>
      <c r="P3208" t="s">
        <v>5663</v>
      </c>
      <c r="Q3208">
        <v>75.930831280500001</v>
      </c>
      <c r="R3208">
        <v>5998.54</v>
      </c>
      <c r="U3208" s="13">
        <v>-297.60000000000002</v>
      </c>
      <c r="V3208" s="13">
        <v>74.239999999999995</v>
      </c>
      <c r="W3208" s="13">
        <v>5567.57</v>
      </c>
      <c r="X3208" s="13">
        <v>133.37</v>
      </c>
      <c r="Y3208" s="13">
        <v>5998.54</v>
      </c>
      <c r="Z3208" s="37"/>
    </row>
    <row r="3209" spans="1:26" x14ac:dyDescent="0.25">
      <c r="A3209" t="s">
        <v>2169</v>
      </c>
      <c r="B3209">
        <v>210751</v>
      </c>
      <c r="C3209" t="s">
        <v>14369</v>
      </c>
      <c r="D3209" s="6">
        <v>44657</v>
      </c>
      <c r="E3209" t="s">
        <v>123</v>
      </c>
      <c r="F3209">
        <v>5865.17</v>
      </c>
      <c r="G3209">
        <v>297.60000000000002</v>
      </c>
      <c r="H3209">
        <v>5567.57</v>
      </c>
      <c r="L3209" t="s">
        <v>5663</v>
      </c>
      <c r="M3209" t="s">
        <v>5663</v>
      </c>
      <c r="N3209" t="s">
        <v>5663</v>
      </c>
      <c r="O3209" t="s">
        <v>5663</v>
      </c>
      <c r="P3209" t="s">
        <v>5663</v>
      </c>
      <c r="Q3209">
        <v>75.930831280500001</v>
      </c>
      <c r="R3209">
        <v>5998.54</v>
      </c>
      <c r="U3209" s="13">
        <v>-297.60000000000002</v>
      </c>
      <c r="V3209" s="13">
        <v>74.239999999999995</v>
      </c>
      <c r="W3209" s="13">
        <v>5567.57</v>
      </c>
      <c r="X3209" s="13">
        <v>133.37</v>
      </c>
      <c r="Y3209" s="13">
        <v>5998.54</v>
      </c>
      <c r="Z3209" s="37"/>
    </row>
    <row r="3210" spans="1:26" x14ac:dyDescent="0.25">
      <c r="A3210" t="s">
        <v>2169</v>
      </c>
      <c r="B3210">
        <v>210753</v>
      </c>
      <c r="C3210" t="s">
        <v>14370</v>
      </c>
      <c r="D3210" s="6">
        <v>44657</v>
      </c>
      <c r="E3210" t="s">
        <v>123</v>
      </c>
      <c r="F3210">
        <v>3637.89</v>
      </c>
      <c r="G3210">
        <v>184.59</v>
      </c>
      <c r="H3210">
        <v>3453.3</v>
      </c>
      <c r="L3210" t="s">
        <v>5663</v>
      </c>
      <c r="M3210" t="s">
        <v>5663</v>
      </c>
      <c r="N3210" t="s">
        <v>5663</v>
      </c>
      <c r="O3210" t="s">
        <v>5663</v>
      </c>
      <c r="P3210" t="s">
        <v>5663</v>
      </c>
      <c r="Q3210">
        <v>75.930831280500001</v>
      </c>
      <c r="R3210">
        <v>3720.61</v>
      </c>
      <c r="U3210" s="13">
        <v>-184.59</v>
      </c>
      <c r="V3210" s="13">
        <v>74.239999999999995</v>
      </c>
      <c r="W3210" s="13">
        <v>3453.3</v>
      </c>
      <c r="X3210" s="13">
        <v>82.72</v>
      </c>
      <c r="Y3210" s="13">
        <v>3720.61</v>
      </c>
      <c r="Z3210" s="37"/>
    </row>
    <row r="3211" spans="1:26" x14ac:dyDescent="0.25">
      <c r="A3211" t="s">
        <v>2169</v>
      </c>
      <c r="B3211">
        <v>210768</v>
      </c>
      <c r="C3211" t="s">
        <v>14371</v>
      </c>
      <c r="D3211" s="6">
        <v>44659</v>
      </c>
      <c r="E3211" t="s">
        <v>123</v>
      </c>
      <c r="F3211">
        <v>2970.93</v>
      </c>
      <c r="G3211">
        <v>150.75</v>
      </c>
      <c r="H3211">
        <v>2820.18</v>
      </c>
      <c r="L3211" t="s">
        <v>5663</v>
      </c>
      <c r="M3211" t="s">
        <v>5663</v>
      </c>
      <c r="N3211" t="s">
        <v>5663</v>
      </c>
      <c r="O3211" t="s">
        <v>5663</v>
      </c>
      <c r="P3211" t="s">
        <v>5663</v>
      </c>
      <c r="Q3211">
        <v>75.930471772600001</v>
      </c>
      <c r="R3211">
        <v>3037.22</v>
      </c>
      <c r="U3211" s="13">
        <v>-150.75</v>
      </c>
      <c r="V3211" s="13">
        <v>74.27</v>
      </c>
      <c r="W3211" s="13">
        <v>2820.18</v>
      </c>
      <c r="X3211" s="13">
        <v>66.290000000000006</v>
      </c>
      <c r="Y3211" s="13">
        <v>3037.22</v>
      </c>
      <c r="Z3211" s="37"/>
    </row>
    <row r="3212" spans="1:26" x14ac:dyDescent="0.25">
      <c r="A3212" t="s">
        <v>2169</v>
      </c>
      <c r="B3212">
        <v>210780</v>
      </c>
      <c r="C3212" t="s">
        <v>14372</v>
      </c>
      <c r="D3212" s="6">
        <v>44662</v>
      </c>
      <c r="E3212" t="s">
        <v>123</v>
      </c>
      <c r="F3212">
        <v>5884.67</v>
      </c>
      <c r="G3212">
        <v>298.58</v>
      </c>
      <c r="H3212">
        <v>5586.09</v>
      </c>
      <c r="L3212" t="s">
        <v>5663</v>
      </c>
      <c r="M3212" t="s">
        <v>5663</v>
      </c>
      <c r="N3212" t="s">
        <v>5663</v>
      </c>
      <c r="O3212" t="s">
        <v>5663</v>
      </c>
      <c r="P3212" t="s">
        <v>5663</v>
      </c>
      <c r="Q3212">
        <v>75.888293593100002</v>
      </c>
      <c r="R3212">
        <v>5995.18</v>
      </c>
      <c r="U3212" s="13">
        <v>-298.58</v>
      </c>
      <c r="V3212" s="13">
        <v>74.489999999999995</v>
      </c>
      <c r="W3212" s="13">
        <v>5586.09</v>
      </c>
      <c r="X3212" s="13">
        <v>110.51</v>
      </c>
      <c r="Y3212" s="13">
        <v>5995.18</v>
      </c>
      <c r="Z3212" s="37"/>
    </row>
    <row r="3213" spans="1:26" x14ac:dyDescent="0.25">
      <c r="A3213" t="s">
        <v>2169</v>
      </c>
      <c r="B3213">
        <v>210780</v>
      </c>
      <c r="C3213" t="s">
        <v>14373</v>
      </c>
      <c r="D3213" s="6">
        <v>44662</v>
      </c>
      <c r="E3213" t="s">
        <v>123</v>
      </c>
      <c r="F3213">
        <v>5884.67</v>
      </c>
      <c r="G3213">
        <v>298.58</v>
      </c>
      <c r="H3213">
        <v>5586.09</v>
      </c>
      <c r="L3213" t="s">
        <v>5663</v>
      </c>
      <c r="M3213" t="s">
        <v>5663</v>
      </c>
      <c r="N3213" t="s">
        <v>5663</v>
      </c>
      <c r="O3213" t="s">
        <v>5663</v>
      </c>
      <c r="P3213" t="s">
        <v>5663</v>
      </c>
      <c r="Q3213">
        <v>75.888293593100002</v>
      </c>
      <c r="R3213">
        <v>5995.18</v>
      </c>
      <c r="U3213" s="13">
        <v>-298.58</v>
      </c>
      <c r="V3213" s="13">
        <v>74.489999999999995</v>
      </c>
      <c r="W3213" s="13">
        <v>5586.09</v>
      </c>
      <c r="X3213" s="13">
        <v>110.51</v>
      </c>
      <c r="Y3213" s="13">
        <v>5995.18</v>
      </c>
      <c r="Z3213" s="37"/>
    </row>
    <row r="3214" spans="1:26" x14ac:dyDescent="0.25">
      <c r="A3214" t="s">
        <v>2169</v>
      </c>
      <c r="B3214">
        <v>210793</v>
      </c>
      <c r="C3214" t="s">
        <v>14374</v>
      </c>
      <c r="D3214" s="6">
        <v>44662</v>
      </c>
      <c r="E3214" t="s">
        <v>123</v>
      </c>
      <c r="F3214">
        <v>7373.03</v>
      </c>
      <c r="G3214">
        <v>374.1</v>
      </c>
      <c r="H3214">
        <v>6998.93</v>
      </c>
      <c r="L3214" t="s">
        <v>5663</v>
      </c>
      <c r="M3214" t="s">
        <v>5663</v>
      </c>
      <c r="N3214" t="s">
        <v>5663</v>
      </c>
      <c r="O3214" t="s">
        <v>5663</v>
      </c>
      <c r="P3214" t="s">
        <v>5663</v>
      </c>
      <c r="Q3214">
        <v>75.888293593100002</v>
      </c>
      <c r="R3214">
        <v>7512.94</v>
      </c>
      <c r="U3214" s="13">
        <v>-374.1</v>
      </c>
      <c r="V3214" s="13">
        <v>74.48</v>
      </c>
      <c r="W3214" s="13">
        <v>6998.93</v>
      </c>
      <c r="X3214" s="13">
        <v>139.91</v>
      </c>
      <c r="Y3214" s="13">
        <v>7512.94</v>
      </c>
      <c r="Z3214" s="37"/>
    </row>
    <row r="3215" spans="1:26" x14ac:dyDescent="0.25">
      <c r="A3215" t="s">
        <v>2169</v>
      </c>
      <c r="B3215">
        <v>210803</v>
      </c>
      <c r="C3215" t="s">
        <v>14375</v>
      </c>
      <c r="D3215" s="6">
        <v>44663</v>
      </c>
      <c r="E3215" t="s">
        <v>123</v>
      </c>
      <c r="F3215">
        <v>5103.82</v>
      </c>
      <c r="G3215">
        <v>258.95999999999998</v>
      </c>
      <c r="H3215">
        <v>4844.8599999999997</v>
      </c>
      <c r="L3215" t="s">
        <v>5663</v>
      </c>
      <c r="M3215" t="s">
        <v>5663</v>
      </c>
      <c r="N3215" t="s">
        <v>5663</v>
      </c>
      <c r="O3215" t="s">
        <v>5663</v>
      </c>
      <c r="P3215" t="s">
        <v>5663</v>
      </c>
      <c r="Q3215">
        <v>76.064277890599996</v>
      </c>
      <c r="R3215">
        <v>5248.44</v>
      </c>
      <c r="U3215" s="13">
        <v>-258.95999999999998</v>
      </c>
      <c r="V3215" s="13">
        <v>73.97</v>
      </c>
      <c r="W3215" s="13">
        <v>4844.8599999999997</v>
      </c>
      <c r="X3215" s="13">
        <v>144.62</v>
      </c>
      <c r="Y3215" s="13">
        <v>5248.44</v>
      </c>
      <c r="Z3215" s="37"/>
    </row>
    <row r="3216" spans="1:26" x14ac:dyDescent="0.25">
      <c r="A3216" t="s">
        <v>2169</v>
      </c>
      <c r="B3216">
        <v>210817</v>
      </c>
      <c r="C3216" t="s">
        <v>14376</v>
      </c>
      <c r="D3216" s="6">
        <v>44669</v>
      </c>
      <c r="E3216" t="s">
        <v>123</v>
      </c>
      <c r="F3216">
        <v>2971.23</v>
      </c>
      <c r="G3216">
        <v>150.76</v>
      </c>
      <c r="H3216">
        <v>2820.47</v>
      </c>
      <c r="L3216" t="s">
        <v>5663</v>
      </c>
      <c r="M3216" t="s">
        <v>5663</v>
      </c>
      <c r="N3216" t="s">
        <v>5663</v>
      </c>
      <c r="O3216" t="s">
        <v>5663</v>
      </c>
      <c r="P3216" t="s">
        <v>5663</v>
      </c>
      <c r="Q3216">
        <v>76.491216442699994</v>
      </c>
      <c r="R3216">
        <v>3059.65</v>
      </c>
      <c r="U3216" s="13">
        <v>-150.76</v>
      </c>
      <c r="V3216" s="13">
        <v>74.28</v>
      </c>
      <c r="W3216" s="13">
        <v>2820.47</v>
      </c>
      <c r="X3216" s="13">
        <v>88.42</v>
      </c>
      <c r="Y3216" s="13">
        <v>3059.65</v>
      </c>
      <c r="Z3216" s="37"/>
    </row>
    <row r="3217" spans="1:31" x14ac:dyDescent="0.25">
      <c r="A3217" t="s">
        <v>2169</v>
      </c>
      <c r="B3217">
        <v>210821</v>
      </c>
      <c r="C3217" t="s">
        <v>14377</v>
      </c>
      <c r="D3217" s="6">
        <v>44669</v>
      </c>
      <c r="E3217" t="s">
        <v>123</v>
      </c>
      <c r="F3217">
        <v>1488.53</v>
      </c>
      <c r="G3217">
        <v>75.53</v>
      </c>
      <c r="H3217">
        <v>1413</v>
      </c>
      <c r="L3217" t="s">
        <v>5663</v>
      </c>
      <c r="M3217" t="s">
        <v>5663</v>
      </c>
      <c r="N3217" t="s">
        <v>5663</v>
      </c>
      <c r="O3217" t="s">
        <v>5663</v>
      </c>
      <c r="P3217" t="s">
        <v>5663</v>
      </c>
      <c r="Q3217">
        <v>76.491216442699994</v>
      </c>
      <c r="R3217">
        <v>1529.82</v>
      </c>
      <c r="U3217" s="13">
        <v>-75.53</v>
      </c>
      <c r="V3217" s="13">
        <v>74.430000000000007</v>
      </c>
      <c r="W3217" s="13">
        <v>1413</v>
      </c>
      <c r="X3217" s="13">
        <v>41.29</v>
      </c>
      <c r="Y3217" s="13">
        <v>1529.82</v>
      </c>
      <c r="Z3217" s="37"/>
    </row>
    <row r="3218" spans="1:31" x14ac:dyDescent="0.25">
      <c r="A3218" t="s">
        <v>2169</v>
      </c>
      <c r="B3218">
        <v>210860</v>
      </c>
      <c r="C3218" t="s">
        <v>14378</v>
      </c>
      <c r="D3218" s="6">
        <v>44671</v>
      </c>
      <c r="E3218" t="s">
        <v>123</v>
      </c>
      <c r="F3218">
        <v>5873</v>
      </c>
      <c r="G3218">
        <v>298</v>
      </c>
      <c r="H3218">
        <v>5575</v>
      </c>
      <c r="L3218" t="s">
        <v>5663</v>
      </c>
      <c r="M3218" t="s">
        <v>5663</v>
      </c>
      <c r="N3218" t="s">
        <v>5663</v>
      </c>
      <c r="O3218" t="s">
        <v>5663</v>
      </c>
      <c r="P3218" t="s">
        <v>5663</v>
      </c>
      <c r="Q3218">
        <v>76.272331250199997</v>
      </c>
      <c r="R3218">
        <v>6025.51</v>
      </c>
      <c r="U3218" s="13">
        <v>-298</v>
      </c>
      <c r="V3218" s="13">
        <v>74.34</v>
      </c>
      <c r="W3218" s="13">
        <v>5575</v>
      </c>
      <c r="X3218" s="13">
        <v>152.51</v>
      </c>
      <c r="Y3218" s="13">
        <v>6025.51</v>
      </c>
      <c r="Z3218" s="37"/>
    </row>
    <row r="3219" spans="1:31" x14ac:dyDescent="0.25">
      <c r="A3219" t="s">
        <v>2169</v>
      </c>
      <c r="B3219">
        <v>210869</v>
      </c>
      <c r="C3219" t="s">
        <v>14379</v>
      </c>
      <c r="D3219" s="6">
        <v>44672</v>
      </c>
      <c r="E3219" t="s">
        <v>123</v>
      </c>
      <c r="F3219">
        <v>5128.1099999999997</v>
      </c>
      <c r="G3219">
        <v>260.20999999999998</v>
      </c>
      <c r="H3219">
        <v>4867.8999999999996</v>
      </c>
      <c r="L3219" t="s">
        <v>5663</v>
      </c>
      <c r="M3219" t="s">
        <v>5663</v>
      </c>
      <c r="N3219" t="s">
        <v>5663</v>
      </c>
      <c r="O3219" t="s">
        <v>5663</v>
      </c>
      <c r="P3219" t="s">
        <v>5663</v>
      </c>
      <c r="Q3219">
        <v>76.227743228500003</v>
      </c>
      <c r="R3219">
        <v>5259.71</v>
      </c>
      <c r="U3219" s="13">
        <v>-260.20999999999998</v>
      </c>
      <c r="V3219" s="13">
        <v>74.319999999999993</v>
      </c>
      <c r="W3219" s="13">
        <v>4867.8999999999996</v>
      </c>
      <c r="X3219" s="13">
        <v>131.6</v>
      </c>
      <c r="Y3219" s="13">
        <v>5259.71</v>
      </c>
      <c r="Z3219" s="37"/>
    </row>
    <row r="3220" spans="1:31" x14ac:dyDescent="0.25">
      <c r="A3220" t="s">
        <v>2169</v>
      </c>
      <c r="B3220">
        <v>210895</v>
      </c>
      <c r="C3220" t="s">
        <v>14380</v>
      </c>
      <c r="D3220" s="6">
        <v>44676</v>
      </c>
      <c r="E3220" t="s">
        <v>123</v>
      </c>
      <c r="F3220">
        <v>7104.38</v>
      </c>
      <c r="G3220">
        <v>360.47</v>
      </c>
      <c r="H3220">
        <v>6743.91</v>
      </c>
      <c r="L3220" t="s">
        <v>5663</v>
      </c>
      <c r="M3220" t="s">
        <v>5663</v>
      </c>
      <c r="N3220" t="s">
        <v>5663</v>
      </c>
      <c r="O3220" t="s">
        <v>5663</v>
      </c>
      <c r="P3220" t="s">
        <v>5663</v>
      </c>
      <c r="Q3220">
        <v>76.721074606599998</v>
      </c>
      <c r="R3220">
        <v>7288.5</v>
      </c>
      <c r="U3220" s="13">
        <v>-360.47</v>
      </c>
      <c r="V3220" s="13">
        <v>74.78</v>
      </c>
      <c r="W3220" s="13">
        <v>6743.91</v>
      </c>
      <c r="X3220" s="13">
        <v>184.12</v>
      </c>
      <c r="Y3220" s="13">
        <v>7288.5</v>
      </c>
      <c r="Z3220" s="37"/>
    </row>
    <row r="3221" spans="1:31" x14ac:dyDescent="0.25">
      <c r="A3221" t="s">
        <v>2169</v>
      </c>
      <c r="B3221">
        <v>210925</v>
      </c>
      <c r="C3221" t="s">
        <v>14381</v>
      </c>
      <c r="D3221" s="6">
        <v>44676</v>
      </c>
      <c r="E3221" t="s">
        <v>123</v>
      </c>
      <c r="F3221">
        <v>5155.24</v>
      </c>
      <c r="G3221">
        <v>261.58</v>
      </c>
      <c r="H3221">
        <v>4893.66</v>
      </c>
      <c r="L3221" t="s">
        <v>5663</v>
      </c>
      <c r="M3221" t="s">
        <v>5663</v>
      </c>
      <c r="N3221" t="s">
        <v>5663</v>
      </c>
      <c r="O3221" t="s">
        <v>5663</v>
      </c>
      <c r="P3221" t="s">
        <v>5663</v>
      </c>
      <c r="Q3221">
        <v>76.721074606599998</v>
      </c>
      <c r="R3221">
        <v>5293.75</v>
      </c>
      <c r="U3221" s="13">
        <v>-261.58</v>
      </c>
      <c r="V3221" s="13">
        <v>74.709999999999994</v>
      </c>
      <c r="W3221" s="13">
        <v>4893.66</v>
      </c>
      <c r="X3221" s="13">
        <v>138.51</v>
      </c>
      <c r="Y3221" s="13">
        <v>5293.75</v>
      </c>
      <c r="Z3221" s="37"/>
    </row>
    <row r="3222" spans="1:31" x14ac:dyDescent="0.25">
      <c r="A3222" t="s">
        <v>2169</v>
      </c>
      <c r="B3222">
        <v>210926</v>
      </c>
      <c r="C3222" t="s">
        <v>14382</v>
      </c>
      <c r="D3222" s="6">
        <v>44676</v>
      </c>
      <c r="E3222" t="s">
        <v>123</v>
      </c>
      <c r="F3222">
        <v>7396.65</v>
      </c>
      <c r="G3222">
        <v>375.32</v>
      </c>
      <c r="H3222">
        <v>7021.33</v>
      </c>
      <c r="L3222" t="s">
        <v>5663</v>
      </c>
      <c r="M3222" t="s">
        <v>5663</v>
      </c>
      <c r="N3222" t="s">
        <v>5663</v>
      </c>
      <c r="O3222" t="s">
        <v>5663</v>
      </c>
      <c r="P3222" t="s">
        <v>5663</v>
      </c>
      <c r="Q3222">
        <v>76.721074606599998</v>
      </c>
      <c r="R3222">
        <v>7595.39</v>
      </c>
      <c r="U3222" s="13">
        <v>-375.32</v>
      </c>
      <c r="V3222" s="13">
        <v>74.709999999999994</v>
      </c>
      <c r="W3222" s="13">
        <v>7021.33</v>
      </c>
      <c r="X3222" s="13">
        <v>198.74</v>
      </c>
      <c r="Y3222" s="13">
        <v>7595.39</v>
      </c>
      <c r="Z3222" s="37"/>
    </row>
    <row r="3223" spans="1:31" x14ac:dyDescent="0.25">
      <c r="A3223" t="s">
        <v>2169</v>
      </c>
      <c r="B3223">
        <v>210959</v>
      </c>
      <c r="C3223" t="s">
        <v>14383</v>
      </c>
      <c r="D3223" s="6">
        <v>44679</v>
      </c>
      <c r="E3223" t="s">
        <v>123</v>
      </c>
      <c r="F3223">
        <v>5905.33</v>
      </c>
      <c r="G3223">
        <v>299.63</v>
      </c>
      <c r="H3223">
        <v>5605.7</v>
      </c>
      <c r="L3223" t="s">
        <v>5663</v>
      </c>
      <c r="M3223" t="s">
        <v>5663</v>
      </c>
      <c r="N3223" t="s">
        <v>5663</v>
      </c>
      <c r="O3223" t="s">
        <v>5663</v>
      </c>
      <c r="P3223" t="s">
        <v>5663</v>
      </c>
      <c r="Q3223">
        <v>76.6600143</v>
      </c>
      <c r="R3223">
        <v>6056.14</v>
      </c>
      <c r="U3223" s="13">
        <v>-299.63</v>
      </c>
      <c r="V3223" s="13">
        <v>74.75</v>
      </c>
      <c r="W3223" s="13">
        <v>5605.7</v>
      </c>
      <c r="X3223" s="13">
        <v>150.81</v>
      </c>
      <c r="Y3223" s="13">
        <v>6056.14</v>
      </c>
      <c r="Z3223" s="37"/>
    </row>
    <row r="3224" spans="1:31" x14ac:dyDescent="0.25">
      <c r="A3224" t="s">
        <v>2169</v>
      </c>
      <c r="B3224">
        <v>210967</v>
      </c>
      <c r="C3224" t="s">
        <v>14384</v>
      </c>
      <c r="D3224" s="6">
        <v>44680</v>
      </c>
      <c r="E3224" t="s">
        <v>123</v>
      </c>
      <c r="F3224">
        <v>5167.8</v>
      </c>
      <c r="G3224">
        <v>262.22000000000003</v>
      </c>
      <c r="H3224">
        <v>4905.58</v>
      </c>
      <c r="L3224" t="s">
        <v>5663</v>
      </c>
      <c r="M3224" t="s">
        <v>5663</v>
      </c>
      <c r="N3224" t="s">
        <v>5663</v>
      </c>
      <c r="O3224" t="s">
        <v>5663</v>
      </c>
      <c r="P3224" t="s">
        <v>5663</v>
      </c>
      <c r="Q3224">
        <v>76.510130181199997</v>
      </c>
      <c r="R3224">
        <v>5279.2</v>
      </c>
      <c r="U3224" s="13">
        <v>-262.22000000000003</v>
      </c>
      <c r="V3224" s="13">
        <v>74.900000000000006</v>
      </c>
      <c r="W3224" s="13">
        <v>4905.58</v>
      </c>
      <c r="X3224" s="13">
        <v>111.4</v>
      </c>
      <c r="Y3224" s="13">
        <v>5279.2</v>
      </c>
      <c r="Z3224" s="37"/>
    </row>
    <row r="3225" spans="1:31" x14ac:dyDescent="0.25">
      <c r="A3225" t="s">
        <v>2169</v>
      </c>
      <c r="B3225">
        <v>210968</v>
      </c>
      <c r="C3225" t="s">
        <v>14385</v>
      </c>
      <c r="D3225" s="6">
        <v>44680</v>
      </c>
      <c r="E3225" t="s">
        <v>123</v>
      </c>
      <c r="F3225">
        <v>5916.76</v>
      </c>
      <c r="G3225">
        <v>300.22000000000003</v>
      </c>
      <c r="H3225">
        <v>5616.54</v>
      </c>
      <c r="L3225" t="s">
        <v>5663</v>
      </c>
      <c r="M3225" t="s">
        <v>5663</v>
      </c>
      <c r="N3225" t="s">
        <v>5663</v>
      </c>
      <c r="O3225" t="s">
        <v>5663</v>
      </c>
      <c r="P3225" t="s">
        <v>5663</v>
      </c>
      <c r="Q3225">
        <v>76.510130181199997</v>
      </c>
      <c r="R3225">
        <v>6044.3</v>
      </c>
      <c r="U3225" s="13">
        <v>-300.22000000000003</v>
      </c>
      <c r="V3225" s="13">
        <v>74.900000000000006</v>
      </c>
      <c r="W3225" s="13">
        <v>5616.54</v>
      </c>
      <c r="X3225" s="13">
        <v>127.54</v>
      </c>
      <c r="Y3225" s="13">
        <v>6044.3</v>
      </c>
      <c r="Z3225" s="37"/>
    </row>
    <row r="3226" spans="1:31" x14ac:dyDescent="0.25">
      <c r="A3226" t="s">
        <v>2169</v>
      </c>
      <c r="B3226">
        <v>210969</v>
      </c>
      <c r="C3226" t="s">
        <v>14386</v>
      </c>
      <c r="D3226" s="6">
        <v>44680</v>
      </c>
      <c r="E3226" t="s">
        <v>123</v>
      </c>
      <c r="F3226">
        <v>7414.68</v>
      </c>
      <c r="G3226">
        <v>376.21</v>
      </c>
      <c r="H3226">
        <v>7038.47</v>
      </c>
      <c r="L3226" t="s">
        <v>5663</v>
      </c>
      <c r="M3226" t="s">
        <v>5663</v>
      </c>
      <c r="N3226" t="s">
        <v>5663</v>
      </c>
      <c r="O3226" t="s">
        <v>5663</v>
      </c>
      <c r="P3226" t="s">
        <v>5663</v>
      </c>
      <c r="Q3226">
        <v>76.510130181199997</v>
      </c>
      <c r="R3226">
        <v>7574.5</v>
      </c>
      <c r="U3226" s="13">
        <v>-376.21</v>
      </c>
      <c r="V3226" s="13">
        <v>74.900000000000006</v>
      </c>
      <c r="W3226" s="13">
        <v>7038.47</v>
      </c>
      <c r="X3226" s="13">
        <v>159.82</v>
      </c>
      <c r="Y3226" s="13">
        <v>7574.5</v>
      </c>
      <c r="Z3226" s="37"/>
    </row>
    <row r="3228" spans="1:31" x14ac:dyDescent="0.25">
      <c r="A3228" t="s">
        <v>2164</v>
      </c>
      <c r="B3228">
        <v>211050</v>
      </c>
      <c r="C3228" t="s">
        <v>14387</v>
      </c>
      <c r="D3228" s="6">
        <v>44681</v>
      </c>
      <c r="E3228" t="s">
        <v>123</v>
      </c>
      <c r="F3228">
        <v>20</v>
      </c>
      <c r="G3228">
        <v>-1.23</v>
      </c>
      <c r="H3228">
        <v>18.77</v>
      </c>
      <c r="I3228" t="s">
        <v>14398</v>
      </c>
      <c r="J3228" t="s">
        <v>14399</v>
      </c>
      <c r="K3228" t="s">
        <v>14400</v>
      </c>
      <c r="L3228" t="s">
        <v>5663</v>
      </c>
      <c r="M3228" t="s">
        <v>5663</v>
      </c>
      <c r="N3228" t="s">
        <v>5663</v>
      </c>
      <c r="O3228" t="s">
        <v>5663</v>
      </c>
      <c r="P3228" t="s">
        <v>5663</v>
      </c>
      <c r="Q3228">
        <v>76.531526746099999</v>
      </c>
      <c r="R3228">
        <v>1530.63</v>
      </c>
      <c r="T3228" s="13">
        <v>0</v>
      </c>
      <c r="U3228" s="13">
        <v>-94.13</v>
      </c>
      <c r="V3228" s="13">
        <v>73.56</v>
      </c>
      <c r="W3228" s="13">
        <v>1380.67</v>
      </c>
      <c r="X3228" s="13">
        <v>55.83</v>
      </c>
      <c r="Y3228" s="13">
        <v>1530.63</v>
      </c>
      <c r="Z3228" s="37">
        <f t="shared" ref="Z3228:Z3291" si="79">+W3228+X3228-U3228+T3228</f>
        <v>1530.63</v>
      </c>
      <c r="AB3228" s="7"/>
      <c r="AC3228" s="7"/>
      <c r="AD3228" s="7"/>
      <c r="AE3228" s="7"/>
    </row>
    <row r="3229" spans="1:31" x14ac:dyDescent="0.25">
      <c r="A3229" t="s">
        <v>2164</v>
      </c>
      <c r="B3229">
        <v>211051</v>
      </c>
      <c r="C3229" t="s">
        <v>14388</v>
      </c>
      <c r="D3229" s="6">
        <v>44681</v>
      </c>
      <c r="E3229" t="s">
        <v>123</v>
      </c>
      <c r="F3229">
        <v>20</v>
      </c>
      <c r="G3229">
        <v>-1.23</v>
      </c>
      <c r="H3229">
        <v>18.77</v>
      </c>
      <c r="I3229" t="s">
        <v>14401</v>
      </c>
      <c r="J3229" t="s">
        <v>14402</v>
      </c>
      <c r="K3229" t="s">
        <v>14403</v>
      </c>
      <c r="L3229" t="s">
        <v>5663</v>
      </c>
      <c r="M3229" t="s">
        <v>5663</v>
      </c>
      <c r="N3229" t="s">
        <v>5663</v>
      </c>
      <c r="O3229" t="s">
        <v>5663</v>
      </c>
      <c r="P3229" t="s">
        <v>5663</v>
      </c>
      <c r="Q3229">
        <v>76.531526746099999</v>
      </c>
      <c r="R3229">
        <v>1530.63</v>
      </c>
      <c r="T3229" s="13">
        <v>0</v>
      </c>
      <c r="U3229" s="13">
        <v>-94.13</v>
      </c>
      <c r="V3229" s="13">
        <v>73.56</v>
      </c>
      <c r="W3229" s="13">
        <v>1380.67</v>
      </c>
      <c r="X3229" s="13">
        <v>55.83</v>
      </c>
      <c r="Y3229" s="13">
        <v>1530.63</v>
      </c>
      <c r="Z3229" s="37">
        <f t="shared" si="79"/>
        <v>1530.63</v>
      </c>
      <c r="AB3229" s="7"/>
      <c r="AC3229" s="7"/>
      <c r="AD3229" s="7"/>
      <c r="AE3229" s="7"/>
    </row>
    <row r="3230" spans="1:31" x14ac:dyDescent="0.25">
      <c r="A3230" t="s">
        <v>2164</v>
      </c>
      <c r="B3230">
        <v>211052</v>
      </c>
      <c r="C3230" t="s">
        <v>14389</v>
      </c>
      <c r="D3230" s="6">
        <v>44681</v>
      </c>
      <c r="E3230" t="s">
        <v>123</v>
      </c>
      <c r="F3230">
        <v>20</v>
      </c>
      <c r="G3230">
        <v>-1.23</v>
      </c>
      <c r="H3230">
        <v>18.77</v>
      </c>
      <c r="I3230" t="s">
        <v>14404</v>
      </c>
      <c r="J3230" t="s">
        <v>14405</v>
      </c>
      <c r="K3230" t="s">
        <v>14406</v>
      </c>
      <c r="L3230" t="s">
        <v>5663</v>
      </c>
      <c r="M3230" t="s">
        <v>5663</v>
      </c>
      <c r="N3230" t="s">
        <v>5663</v>
      </c>
      <c r="O3230" t="s">
        <v>5663</v>
      </c>
      <c r="P3230" t="s">
        <v>5663</v>
      </c>
      <c r="Q3230">
        <v>76.531526746099999</v>
      </c>
      <c r="R3230">
        <v>1530.63</v>
      </c>
      <c r="T3230" s="13">
        <v>0</v>
      </c>
      <c r="U3230" s="13">
        <v>-94.13</v>
      </c>
      <c r="V3230" s="13">
        <v>73.56</v>
      </c>
      <c r="W3230" s="13">
        <v>1380.67</v>
      </c>
      <c r="X3230" s="13">
        <v>55.83</v>
      </c>
      <c r="Y3230" s="13">
        <v>1530.63</v>
      </c>
      <c r="Z3230" s="37">
        <f t="shared" si="79"/>
        <v>1530.63</v>
      </c>
      <c r="AB3230" s="7"/>
      <c r="AC3230" s="7"/>
      <c r="AD3230" s="7"/>
      <c r="AE3230" s="7"/>
    </row>
    <row r="3231" spans="1:31" x14ac:dyDescent="0.25">
      <c r="A3231" t="s">
        <v>2164</v>
      </c>
      <c r="B3231">
        <v>211053</v>
      </c>
      <c r="C3231" t="s">
        <v>14390</v>
      </c>
      <c r="D3231" s="6">
        <v>44681</v>
      </c>
      <c r="E3231" t="s">
        <v>123</v>
      </c>
      <c r="F3231">
        <v>99</v>
      </c>
      <c r="G3231">
        <v>-4.67</v>
      </c>
      <c r="H3231">
        <v>94.33</v>
      </c>
      <c r="I3231" t="s">
        <v>14407</v>
      </c>
      <c r="J3231" t="s">
        <v>14408</v>
      </c>
      <c r="K3231" t="s">
        <v>14409</v>
      </c>
      <c r="L3231" t="s">
        <v>5663</v>
      </c>
      <c r="M3231" t="s">
        <v>5663</v>
      </c>
      <c r="N3231" t="s">
        <v>5663</v>
      </c>
      <c r="O3231" t="s">
        <v>5663</v>
      </c>
      <c r="P3231" t="s">
        <v>5663</v>
      </c>
      <c r="Q3231">
        <v>76.531526746099999</v>
      </c>
      <c r="R3231">
        <v>7576.62</v>
      </c>
      <c r="T3231" s="13">
        <v>0</v>
      </c>
      <c r="U3231" s="13">
        <v>-357.4</v>
      </c>
      <c r="V3231" s="13">
        <v>73.56</v>
      </c>
      <c r="W3231" s="13">
        <v>6938.63</v>
      </c>
      <c r="X3231" s="13">
        <v>280.5900000000002</v>
      </c>
      <c r="Y3231" s="13">
        <v>7576.62</v>
      </c>
      <c r="Z3231" s="37">
        <f t="shared" si="79"/>
        <v>7576.62</v>
      </c>
      <c r="AB3231" s="7"/>
      <c r="AC3231" s="7"/>
      <c r="AD3231" s="7"/>
      <c r="AE3231" s="7"/>
    </row>
    <row r="3232" spans="1:31" x14ac:dyDescent="0.25">
      <c r="A3232" t="s">
        <v>2164</v>
      </c>
      <c r="B3232">
        <v>211066</v>
      </c>
      <c r="C3232" t="s">
        <v>14391</v>
      </c>
      <c r="D3232" s="6">
        <v>44681</v>
      </c>
      <c r="E3232" t="s">
        <v>123</v>
      </c>
      <c r="F3232">
        <v>20</v>
      </c>
      <c r="G3232">
        <v>-1.23</v>
      </c>
      <c r="H3232">
        <v>18.77</v>
      </c>
      <c r="I3232" t="s">
        <v>14410</v>
      </c>
      <c r="J3232" t="s">
        <v>14411</v>
      </c>
      <c r="K3232" t="s">
        <v>14412</v>
      </c>
      <c r="L3232" t="s">
        <v>5663</v>
      </c>
      <c r="M3232" t="s">
        <v>5663</v>
      </c>
      <c r="N3232" t="s">
        <v>5663</v>
      </c>
      <c r="O3232" t="s">
        <v>5663</v>
      </c>
      <c r="P3232" t="s">
        <v>5663</v>
      </c>
      <c r="Q3232">
        <v>76.531526746099999</v>
      </c>
      <c r="R3232">
        <v>1530.63</v>
      </c>
      <c r="T3232" s="13">
        <v>0</v>
      </c>
      <c r="U3232" s="13">
        <v>-94.13</v>
      </c>
      <c r="V3232" s="13">
        <v>73.56</v>
      </c>
      <c r="W3232" s="13">
        <v>1380.67</v>
      </c>
      <c r="X3232" s="13">
        <v>55.83</v>
      </c>
      <c r="Y3232" s="13">
        <v>1530.63</v>
      </c>
      <c r="Z3232" s="37">
        <f t="shared" si="79"/>
        <v>1530.63</v>
      </c>
      <c r="AB3232" s="7"/>
      <c r="AC3232" s="7"/>
      <c r="AD3232" s="7"/>
      <c r="AE3232" s="7"/>
    </row>
    <row r="3233" spans="1:31" x14ac:dyDescent="0.25">
      <c r="A3233" t="s">
        <v>2164</v>
      </c>
      <c r="B3233">
        <v>211067</v>
      </c>
      <c r="C3233" t="s">
        <v>14392</v>
      </c>
      <c r="D3233" s="6">
        <v>44681</v>
      </c>
      <c r="E3233" t="s">
        <v>123</v>
      </c>
      <c r="F3233">
        <v>111</v>
      </c>
      <c r="G3233">
        <v>-5.2</v>
      </c>
      <c r="H3233">
        <v>105.8</v>
      </c>
      <c r="I3233" t="s">
        <v>14413</v>
      </c>
      <c r="J3233" t="s">
        <v>14414</v>
      </c>
      <c r="K3233" t="s">
        <v>14415</v>
      </c>
      <c r="L3233" t="s">
        <v>5663</v>
      </c>
      <c r="M3233" t="s">
        <v>5663</v>
      </c>
      <c r="N3233" t="s">
        <v>5663</v>
      </c>
      <c r="O3233" t="s">
        <v>5663</v>
      </c>
      <c r="P3233" t="s">
        <v>5663</v>
      </c>
      <c r="Q3233">
        <v>76.531526746099999</v>
      </c>
      <c r="R3233">
        <v>10637.88</v>
      </c>
      <c r="T3233" s="13">
        <v>2142.88</v>
      </c>
      <c r="U3233" s="13">
        <v>-397.96</v>
      </c>
      <c r="V3233" s="13">
        <v>73.56</v>
      </c>
      <c r="W3233" s="13">
        <v>7782.33</v>
      </c>
      <c r="X3233" s="13">
        <v>314.71000000000021</v>
      </c>
      <c r="Y3233" s="13">
        <v>10637.88</v>
      </c>
      <c r="Z3233" s="37">
        <f t="shared" si="79"/>
        <v>10637.880000000001</v>
      </c>
      <c r="AB3233" s="7"/>
      <c r="AC3233" s="7"/>
      <c r="AD3233" s="7"/>
      <c r="AE3233" s="7"/>
    </row>
    <row r="3234" spans="1:31" x14ac:dyDescent="0.25">
      <c r="A3234" t="s">
        <v>2164</v>
      </c>
      <c r="B3234">
        <v>211068</v>
      </c>
      <c r="C3234" t="s">
        <v>14393</v>
      </c>
      <c r="D3234" s="6">
        <v>44681</v>
      </c>
      <c r="E3234" t="s">
        <v>123</v>
      </c>
      <c r="F3234">
        <v>20</v>
      </c>
      <c r="G3234">
        <v>-1.23</v>
      </c>
      <c r="H3234">
        <v>18.77</v>
      </c>
      <c r="I3234" t="s">
        <v>14416</v>
      </c>
      <c r="J3234" t="s">
        <v>14417</v>
      </c>
      <c r="K3234" t="s">
        <v>14418</v>
      </c>
      <c r="L3234" t="s">
        <v>5663</v>
      </c>
      <c r="M3234" t="s">
        <v>5663</v>
      </c>
      <c r="N3234" t="s">
        <v>5663</v>
      </c>
      <c r="O3234" t="s">
        <v>5663</v>
      </c>
      <c r="P3234" t="s">
        <v>5663</v>
      </c>
      <c r="Q3234">
        <v>76.531526746099999</v>
      </c>
      <c r="R3234">
        <v>1530.63</v>
      </c>
      <c r="T3234" s="13">
        <v>0</v>
      </c>
      <c r="U3234" s="13">
        <v>-94.13</v>
      </c>
      <c r="V3234" s="13">
        <v>73.56</v>
      </c>
      <c r="W3234" s="13">
        <v>1380.67</v>
      </c>
      <c r="X3234" s="13">
        <v>55.83</v>
      </c>
      <c r="Y3234" s="13">
        <v>1530.63</v>
      </c>
      <c r="Z3234" s="37">
        <f t="shared" si="79"/>
        <v>1530.63</v>
      </c>
      <c r="AB3234" s="7"/>
      <c r="AC3234" s="7"/>
      <c r="AD3234" s="7"/>
      <c r="AE3234" s="7"/>
    </row>
    <row r="3235" spans="1:31" x14ac:dyDescent="0.25">
      <c r="A3235" t="s">
        <v>2164</v>
      </c>
      <c r="B3235">
        <v>211069</v>
      </c>
      <c r="C3235" t="s">
        <v>14394</v>
      </c>
      <c r="D3235" s="6">
        <v>44681</v>
      </c>
      <c r="E3235" t="s">
        <v>123</v>
      </c>
      <c r="F3235">
        <v>40</v>
      </c>
      <c r="G3235">
        <v>-2.1</v>
      </c>
      <c r="H3235">
        <v>37.9</v>
      </c>
      <c r="I3235" t="s">
        <v>14419</v>
      </c>
      <c r="J3235" t="s">
        <v>14420</v>
      </c>
      <c r="K3235" t="s">
        <v>14421</v>
      </c>
      <c r="L3235" t="s">
        <v>5663</v>
      </c>
      <c r="M3235" t="s">
        <v>5663</v>
      </c>
      <c r="N3235" t="s">
        <v>5663</v>
      </c>
      <c r="O3235" t="s">
        <v>5663</v>
      </c>
      <c r="P3235" t="s">
        <v>5663</v>
      </c>
      <c r="Q3235">
        <v>76.531526746099999</v>
      </c>
      <c r="R3235">
        <v>3061.26</v>
      </c>
      <c r="T3235" s="13">
        <v>0</v>
      </c>
      <c r="U3235" s="13">
        <v>-160.72</v>
      </c>
      <c r="V3235" s="13">
        <v>73.56</v>
      </c>
      <c r="W3235" s="13">
        <v>2787.81</v>
      </c>
      <c r="X3235" s="13">
        <v>112.73</v>
      </c>
      <c r="Y3235" s="13">
        <v>3061.26</v>
      </c>
      <c r="Z3235" s="37">
        <f t="shared" si="79"/>
        <v>3061.2599999999998</v>
      </c>
      <c r="AB3235" s="7"/>
      <c r="AC3235" s="7"/>
      <c r="AD3235" s="7"/>
      <c r="AE3235" s="7"/>
    </row>
    <row r="3236" spans="1:31" x14ac:dyDescent="0.25">
      <c r="A3236" t="s">
        <v>2164</v>
      </c>
      <c r="B3236">
        <v>211070</v>
      </c>
      <c r="C3236" t="s">
        <v>14395</v>
      </c>
      <c r="D3236" s="6">
        <v>44681</v>
      </c>
      <c r="E3236" t="s">
        <v>123</v>
      </c>
      <c r="F3236">
        <v>20</v>
      </c>
      <c r="G3236">
        <v>-1.23</v>
      </c>
      <c r="H3236">
        <v>18.77</v>
      </c>
      <c r="I3236" t="s">
        <v>14422</v>
      </c>
      <c r="J3236" t="s">
        <v>14423</v>
      </c>
      <c r="K3236" t="s">
        <v>14424</v>
      </c>
      <c r="L3236" t="s">
        <v>5663</v>
      </c>
      <c r="M3236" t="s">
        <v>5663</v>
      </c>
      <c r="N3236" t="s">
        <v>5663</v>
      </c>
      <c r="O3236" t="s">
        <v>5663</v>
      </c>
      <c r="P3236" t="s">
        <v>5663</v>
      </c>
      <c r="Q3236">
        <v>76.531526746099999</v>
      </c>
      <c r="R3236">
        <v>1530.63</v>
      </c>
      <c r="T3236" s="13">
        <v>0</v>
      </c>
      <c r="U3236" s="13">
        <v>-94.13</v>
      </c>
      <c r="V3236" s="13">
        <v>73.56</v>
      </c>
      <c r="W3236" s="13">
        <v>1380.67</v>
      </c>
      <c r="X3236" s="13">
        <v>55.83</v>
      </c>
      <c r="Y3236" s="13">
        <v>1530.63</v>
      </c>
      <c r="Z3236" s="37">
        <f t="shared" si="79"/>
        <v>1530.63</v>
      </c>
      <c r="AB3236" s="7"/>
      <c r="AC3236" s="7"/>
      <c r="AD3236" s="7"/>
      <c r="AE3236" s="7"/>
    </row>
    <row r="3237" spans="1:31" x14ac:dyDescent="0.25">
      <c r="A3237" t="s">
        <v>2164</v>
      </c>
      <c r="B3237">
        <v>211071</v>
      </c>
      <c r="C3237" t="s">
        <v>14396</v>
      </c>
      <c r="D3237" s="6">
        <v>44681</v>
      </c>
      <c r="E3237" t="s">
        <v>123</v>
      </c>
      <c r="F3237">
        <v>20</v>
      </c>
      <c r="G3237">
        <v>-1.23</v>
      </c>
      <c r="H3237">
        <v>18.77</v>
      </c>
      <c r="I3237" t="s">
        <v>14425</v>
      </c>
      <c r="J3237" t="s">
        <v>14426</v>
      </c>
      <c r="K3237" t="s">
        <v>14427</v>
      </c>
      <c r="L3237" t="s">
        <v>5663</v>
      </c>
      <c r="M3237" t="s">
        <v>5663</v>
      </c>
      <c r="N3237" t="s">
        <v>5663</v>
      </c>
      <c r="O3237" t="s">
        <v>5663</v>
      </c>
      <c r="P3237" t="s">
        <v>5663</v>
      </c>
      <c r="Q3237">
        <v>76.531526746099999</v>
      </c>
      <c r="R3237">
        <v>1530.63</v>
      </c>
      <c r="T3237" s="13">
        <v>0</v>
      </c>
      <c r="U3237" s="13">
        <v>-94.13</v>
      </c>
      <c r="V3237" s="13">
        <v>73.56</v>
      </c>
      <c r="W3237" s="13">
        <v>1380.67</v>
      </c>
      <c r="X3237" s="13">
        <v>55.83</v>
      </c>
      <c r="Y3237" s="13">
        <v>1530.63</v>
      </c>
      <c r="Z3237" s="37">
        <f t="shared" si="79"/>
        <v>1530.63</v>
      </c>
      <c r="AB3237" s="7"/>
      <c r="AC3237" s="7"/>
      <c r="AD3237" s="7"/>
      <c r="AE3237" s="7"/>
    </row>
    <row r="3238" spans="1:31" x14ac:dyDescent="0.25">
      <c r="A3238" t="s">
        <v>2164</v>
      </c>
      <c r="B3238">
        <v>211072</v>
      </c>
      <c r="C3238" t="s">
        <v>14397</v>
      </c>
      <c r="D3238" s="6">
        <v>44681</v>
      </c>
      <c r="E3238" t="s">
        <v>123</v>
      </c>
      <c r="F3238">
        <v>40</v>
      </c>
      <c r="G3238">
        <v>-2.1</v>
      </c>
      <c r="H3238">
        <v>37.9</v>
      </c>
      <c r="I3238" t="s">
        <v>14428</v>
      </c>
      <c r="J3238" t="s">
        <v>14429</v>
      </c>
      <c r="K3238" t="s">
        <v>14430</v>
      </c>
      <c r="L3238" t="s">
        <v>5663</v>
      </c>
      <c r="M3238" t="s">
        <v>5663</v>
      </c>
      <c r="N3238" t="s">
        <v>5663</v>
      </c>
      <c r="O3238" t="s">
        <v>5663</v>
      </c>
      <c r="P3238" t="s">
        <v>5663</v>
      </c>
      <c r="Q3238">
        <v>76.531526746099999</v>
      </c>
      <c r="R3238">
        <v>3061.26</v>
      </c>
      <c r="T3238" s="13">
        <v>0</v>
      </c>
      <c r="U3238" s="13">
        <v>-160.72</v>
      </c>
      <c r="V3238" s="13">
        <v>73.56</v>
      </c>
      <c r="W3238" s="13">
        <v>2787.81</v>
      </c>
      <c r="X3238" s="13">
        <v>112.73</v>
      </c>
      <c r="Y3238" s="13">
        <v>3061.26</v>
      </c>
      <c r="Z3238" s="37">
        <f t="shared" si="79"/>
        <v>3061.2599999999998</v>
      </c>
      <c r="AB3238" s="7"/>
      <c r="AC3238" s="7"/>
      <c r="AD3238" s="7"/>
      <c r="AE3238" s="7"/>
    </row>
    <row r="3240" spans="1:31" x14ac:dyDescent="0.25">
      <c r="A3240" t="s">
        <v>2164</v>
      </c>
      <c r="B3240">
        <v>211073</v>
      </c>
      <c r="C3240" t="s">
        <v>14695</v>
      </c>
      <c r="D3240" s="6">
        <v>44683</v>
      </c>
      <c r="E3240" t="s">
        <v>123</v>
      </c>
      <c r="F3240">
        <v>49</v>
      </c>
      <c r="G3240">
        <v>-2.4900000000000002</v>
      </c>
      <c r="H3240">
        <v>46.51</v>
      </c>
      <c r="I3240" t="s">
        <v>14432</v>
      </c>
      <c r="J3240" t="s">
        <v>14433</v>
      </c>
      <c r="K3240" t="s">
        <v>14434</v>
      </c>
      <c r="L3240" t="s">
        <v>5663</v>
      </c>
      <c r="M3240" t="s">
        <v>5663</v>
      </c>
      <c r="N3240" t="s">
        <v>5663</v>
      </c>
      <c r="O3240" t="s">
        <v>5663</v>
      </c>
      <c r="P3240" t="s">
        <v>5663</v>
      </c>
      <c r="Q3240">
        <v>76.495564950100004</v>
      </c>
      <c r="R3240">
        <v>3748.28</v>
      </c>
      <c r="T3240" s="13">
        <v>0</v>
      </c>
      <c r="U3240" s="13">
        <v>-190.47</v>
      </c>
      <c r="V3240" s="13">
        <v>73.62</v>
      </c>
      <c r="W3240" s="13">
        <v>3424.12</v>
      </c>
      <c r="X3240" s="13">
        <v>133.69</v>
      </c>
      <c r="Y3240" s="13">
        <v>3748.28</v>
      </c>
      <c r="Z3240" s="37">
        <f t="shared" si="79"/>
        <v>3748.2799999999997</v>
      </c>
      <c r="AB3240" s="7"/>
    </row>
    <row r="3241" spans="1:31" x14ac:dyDescent="0.25">
      <c r="A3241" t="s">
        <v>2164</v>
      </c>
      <c r="B3241">
        <v>211075</v>
      </c>
      <c r="C3241" t="s">
        <v>14696</v>
      </c>
      <c r="D3241" s="6">
        <v>44683</v>
      </c>
      <c r="E3241" t="s">
        <v>123</v>
      </c>
      <c r="F3241">
        <v>20</v>
      </c>
      <c r="G3241">
        <v>-1.23</v>
      </c>
      <c r="H3241">
        <v>18.77</v>
      </c>
      <c r="I3241" t="s">
        <v>14435</v>
      </c>
      <c r="J3241" t="s">
        <v>14436</v>
      </c>
      <c r="K3241" t="s">
        <v>14437</v>
      </c>
      <c r="L3241" t="s">
        <v>5663</v>
      </c>
      <c r="M3241" t="s">
        <v>5663</v>
      </c>
      <c r="N3241" t="s">
        <v>5663</v>
      </c>
      <c r="O3241" t="s">
        <v>5663</v>
      </c>
      <c r="P3241" t="s">
        <v>5663</v>
      </c>
      <c r="Q3241">
        <v>76.495564950100004</v>
      </c>
      <c r="R3241">
        <v>1529.91</v>
      </c>
      <c r="T3241" s="13">
        <v>0</v>
      </c>
      <c r="U3241" s="13">
        <v>-94.09</v>
      </c>
      <c r="V3241" s="13">
        <v>73.62</v>
      </c>
      <c r="W3241" s="13">
        <v>1381.87</v>
      </c>
      <c r="X3241" s="13">
        <v>53.95</v>
      </c>
      <c r="Y3241" s="13">
        <v>1529.91</v>
      </c>
      <c r="Z3241" s="37">
        <f t="shared" si="79"/>
        <v>1529.9099999999999</v>
      </c>
      <c r="AB3241" s="7"/>
    </row>
    <row r="3242" spans="1:31" x14ac:dyDescent="0.25">
      <c r="A3242" t="s">
        <v>2164</v>
      </c>
      <c r="B3242">
        <v>211076</v>
      </c>
      <c r="C3242" t="s">
        <v>14697</v>
      </c>
      <c r="D3242" s="6">
        <v>44684</v>
      </c>
      <c r="E3242" t="s">
        <v>123</v>
      </c>
      <c r="F3242">
        <v>40</v>
      </c>
      <c r="G3242">
        <v>-2.1</v>
      </c>
      <c r="H3242">
        <v>37.9</v>
      </c>
      <c r="I3242" t="s">
        <v>14438</v>
      </c>
      <c r="J3242" t="s">
        <v>14439</v>
      </c>
      <c r="K3242" t="s">
        <v>14440</v>
      </c>
      <c r="L3242" t="s">
        <v>5663</v>
      </c>
      <c r="M3242" t="s">
        <v>5663</v>
      </c>
      <c r="N3242" t="s">
        <v>5663</v>
      </c>
      <c r="O3242" t="s">
        <v>5663</v>
      </c>
      <c r="P3242" t="s">
        <v>5663</v>
      </c>
      <c r="Q3242">
        <v>76.502364600199996</v>
      </c>
      <c r="R3242">
        <v>3060.09</v>
      </c>
      <c r="T3242" s="13">
        <v>0</v>
      </c>
      <c r="U3242" s="13">
        <v>-160.65</v>
      </c>
      <c r="V3242" s="13">
        <v>73.739999999999995</v>
      </c>
      <c r="W3242" s="13">
        <v>2794.81</v>
      </c>
      <c r="X3242" s="13">
        <v>104.63000000000022</v>
      </c>
      <c r="Y3242" s="13">
        <v>3060.09</v>
      </c>
      <c r="Z3242" s="37">
        <f t="shared" si="79"/>
        <v>3060.09</v>
      </c>
      <c r="AB3242" s="7"/>
    </row>
    <row r="3243" spans="1:31" x14ac:dyDescent="0.25">
      <c r="A3243" t="s">
        <v>2164</v>
      </c>
      <c r="B3243">
        <v>211077</v>
      </c>
      <c r="C3243" t="s">
        <v>14698</v>
      </c>
      <c r="D3243" s="6">
        <v>44684</v>
      </c>
      <c r="E3243" t="s">
        <v>123</v>
      </c>
      <c r="F3243">
        <v>79</v>
      </c>
      <c r="G3243">
        <v>-3.8</v>
      </c>
      <c r="H3243">
        <v>75.2</v>
      </c>
      <c r="I3243" t="s">
        <v>14441</v>
      </c>
      <c r="J3243" t="s">
        <v>14442</v>
      </c>
      <c r="K3243" t="s">
        <v>14443</v>
      </c>
      <c r="L3243" t="s">
        <v>5663</v>
      </c>
      <c r="M3243" t="s">
        <v>5663</v>
      </c>
      <c r="N3243" t="s">
        <v>5663</v>
      </c>
      <c r="O3243" t="s">
        <v>5663</v>
      </c>
      <c r="P3243" t="s">
        <v>5663</v>
      </c>
      <c r="Q3243">
        <v>76.502364600199996</v>
      </c>
      <c r="R3243">
        <v>7573.73</v>
      </c>
      <c r="T3243" s="13">
        <v>1530.05</v>
      </c>
      <c r="U3243" s="13">
        <v>-290.70999999999998</v>
      </c>
      <c r="V3243" s="13">
        <v>73.739999999999995</v>
      </c>
      <c r="W3243" s="13">
        <v>5545.38</v>
      </c>
      <c r="X3243" s="13">
        <v>207.59</v>
      </c>
      <c r="Y3243" s="13">
        <v>7573.73</v>
      </c>
      <c r="Z3243" s="37">
        <f t="shared" si="79"/>
        <v>7573.7300000000005</v>
      </c>
      <c r="AB3243" s="7"/>
    </row>
    <row r="3244" spans="1:31" x14ac:dyDescent="0.25">
      <c r="A3244" t="s">
        <v>2164</v>
      </c>
      <c r="B3244">
        <v>211078</v>
      </c>
      <c r="C3244" t="s">
        <v>14699</v>
      </c>
      <c r="D3244" s="6">
        <v>44684</v>
      </c>
      <c r="E3244" t="s">
        <v>123</v>
      </c>
      <c r="F3244">
        <v>79</v>
      </c>
      <c r="G3244">
        <v>-3.8</v>
      </c>
      <c r="H3244">
        <v>75.2</v>
      </c>
      <c r="I3244" t="s">
        <v>14444</v>
      </c>
      <c r="J3244" t="s">
        <v>14445</v>
      </c>
      <c r="K3244" t="s">
        <v>14446</v>
      </c>
      <c r="L3244" t="s">
        <v>5663</v>
      </c>
      <c r="M3244" t="s">
        <v>5663</v>
      </c>
      <c r="N3244" t="s">
        <v>5663</v>
      </c>
      <c r="O3244" t="s">
        <v>5663</v>
      </c>
      <c r="P3244" t="s">
        <v>5663</v>
      </c>
      <c r="Q3244">
        <v>76.502364600199996</v>
      </c>
      <c r="R3244">
        <v>7573.73</v>
      </c>
      <c r="T3244" s="13">
        <v>1530.05</v>
      </c>
      <c r="U3244" s="13">
        <v>-290.70999999999998</v>
      </c>
      <c r="V3244" s="13">
        <v>73.739999999999995</v>
      </c>
      <c r="W3244" s="13">
        <v>5545.38</v>
      </c>
      <c r="X3244" s="13">
        <v>207.59</v>
      </c>
      <c r="Y3244" s="13">
        <v>7573.73</v>
      </c>
      <c r="Z3244" s="37">
        <f t="shared" si="79"/>
        <v>7573.7300000000005</v>
      </c>
      <c r="AB3244" s="7"/>
    </row>
    <row r="3245" spans="1:31" x14ac:dyDescent="0.25">
      <c r="A3245" t="s">
        <v>2164</v>
      </c>
      <c r="B3245">
        <v>211079</v>
      </c>
      <c r="C3245" t="s">
        <v>14700</v>
      </c>
      <c r="D3245" s="6">
        <v>44684</v>
      </c>
      <c r="E3245" t="s">
        <v>123</v>
      </c>
      <c r="F3245">
        <v>79</v>
      </c>
      <c r="G3245">
        <v>-3.8</v>
      </c>
      <c r="H3245">
        <v>75.2</v>
      </c>
      <c r="I3245" t="s">
        <v>14447</v>
      </c>
      <c r="J3245" t="s">
        <v>14448</v>
      </c>
      <c r="K3245" t="s">
        <v>14449</v>
      </c>
      <c r="L3245" t="s">
        <v>5663</v>
      </c>
      <c r="M3245" t="s">
        <v>5663</v>
      </c>
      <c r="N3245" t="s">
        <v>5663</v>
      </c>
      <c r="O3245" t="s">
        <v>5663</v>
      </c>
      <c r="P3245" t="s">
        <v>5663</v>
      </c>
      <c r="Q3245">
        <v>76.502364600199996</v>
      </c>
      <c r="R3245">
        <v>7573.73</v>
      </c>
      <c r="T3245" s="13">
        <v>1530.05</v>
      </c>
      <c r="U3245" s="13">
        <v>-290.70999999999998</v>
      </c>
      <c r="V3245" s="13">
        <v>73.739999999999995</v>
      </c>
      <c r="W3245" s="13">
        <v>5545.38</v>
      </c>
      <c r="X3245" s="13">
        <v>207.59</v>
      </c>
      <c r="Y3245" s="13">
        <v>7573.73</v>
      </c>
      <c r="Z3245" s="37">
        <f t="shared" si="79"/>
        <v>7573.7300000000005</v>
      </c>
      <c r="AB3245" s="7"/>
    </row>
    <row r="3246" spans="1:31" x14ac:dyDescent="0.25">
      <c r="A3246" t="s">
        <v>2164</v>
      </c>
      <c r="B3246">
        <v>211080</v>
      </c>
      <c r="C3246" t="s">
        <v>14701</v>
      </c>
      <c r="D3246" s="6">
        <v>44684</v>
      </c>
      <c r="E3246" t="s">
        <v>123</v>
      </c>
      <c r="F3246">
        <v>79</v>
      </c>
      <c r="G3246">
        <v>-3.8</v>
      </c>
      <c r="H3246">
        <v>75.2</v>
      </c>
      <c r="I3246" t="s">
        <v>14450</v>
      </c>
      <c r="J3246" t="s">
        <v>11658</v>
      </c>
      <c r="K3246" t="s">
        <v>11659</v>
      </c>
      <c r="L3246" t="s">
        <v>5663</v>
      </c>
      <c r="M3246" t="s">
        <v>5663</v>
      </c>
      <c r="N3246" t="s">
        <v>5663</v>
      </c>
      <c r="O3246" t="s">
        <v>5663</v>
      </c>
      <c r="P3246" t="s">
        <v>5663</v>
      </c>
      <c r="Q3246">
        <v>76.502364600199996</v>
      </c>
      <c r="R3246">
        <v>7573.73</v>
      </c>
      <c r="T3246" s="13">
        <v>1530.05</v>
      </c>
      <c r="U3246" s="13">
        <v>-290.70999999999998</v>
      </c>
      <c r="V3246" s="13">
        <v>73.739999999999995</v>
      </c>
      <c r="W3246" s="13">
        <v>5545.38</v>
      </c>
      <c r="X3246" s="13">
        <v>207.59</v>
      </c>
      <c r="Y3246" s="13">
        <v>7573.73</v>
      </c>
      <c r="Z3246" s="37">
        <f t="shared" si="79"/>
        <v>7573.7300000000005</v>
      </c>
      <c r="AB3246" s="7"/>
    </row>
    <row r="3247" spans="1:31" x14ac:dyDescent="0.25">
      <c r="A3247" t="s">
        <v>2164</v>
      </c>
      <c r="B3247">
        <v>211081</v>
      </c>
      <c r="C3247" t="s">
        <v>14702</v>
      </c>
      <c r="D3247" s="6">
        <v>44684</v>
      </c>
      <c r="E3247" t="s">
        <v>123</v>
      </c>
      <c r="F3247">
        <v>16</v>
      </c>
      <c r="G3247">
        <v>-1.05</v>
      </c>
      <c r="H3247">
        <v>14.95</v>
      </c>
      <c r="I3247" t="s">
        <v>14451</v>
      </c>
      <c r="J3247" t="s">
        <v>11658</v>
      </c>
      <c r="K3247" t="s">
        <v>11659</v>
      </c>
      <c r="L3247" t="s">
        <v>5663</v>
      </c>
      <c r="M3247" t="s">
        <v>5663</v>
      </c>
      <c r="N3247" t="s">
        <v>5663</v>
      </c>
      <c r="O3247" t="s">
        <v>5663</v>
      </c>
      <c r="P3247" t="s">
        <v>5663</v>
      </c>
      <c r="Q3247">
        <v>76.502364600199996</v>
      </c>
      <c r="R3247">
        <v>1530.05</v>
      </c>
      <c r="T3247" s="13">
        <v>306.01</v>
      </c>
      <c r="U3247" s="13">
        <v>-80.33</v>
      </c>
      <c r="V3247" s="13">
        <v>73.739999999999995</v>
      </c>
      <c r="W3247" s="13">
        <v>1102.44</v>
      </c>
      <c r="X3247" s="13">
        <v>41.27</v>
      </c>
      <c r="Y3247" s="13">
        <v>1530.05</v>
      </c>
      <c r="Z3247" s="37">
        <f t="shared" si="79"/>
        <v>1530.05</v>
      </c>
      <c r="AB3247" s="7"/>
    </row>
    <row r="3248" spans="1:31" x14ac:dyDescent="0.25">
      <c r="A3248" t="s">
        <v>2164</v>
      </c>
      <c r="B3248">
        <v>211084</v>
      </c>
      <c r="C3248" t="s">
        <v>14703</v>
      </c>
      <c r="D3248" s="6">
        <v>44684</v>
      </c>
      <c r="E3248" t="s">
        <v>123</v>
      </c>
      <c r="F3248">
        <v>112</v>
      </c>
      <c r="G3248">
        <v>-5.24</v>
      </c>
      <c r="H3248">
        <v>106.76</v>
      </c>
      <c r="I3248" t="s">
        <v>14452</v>
      </c>
      <c r="J3248" t="s">
        <v>14408</v>
      </c>
      <c r="K3248" t="s">
        <v>14409</v>
      </c>
      <c r="L3248" t="s">
        <v>5663</v>
      </c>
      <c r="M3248" t="s">
        <v>5663</v>
      </c>
      <c r="N3248" t="s">
        <v>5663</v>
      </c>
      <c r="O3248" t="s">
        <v>5663</v>
      </c>
      <c r="P3248" t="s">
        <v>5663</v>
      </c>
      <c r="Q3248">
        <v>76.502364600199996</v>
      </c>
      <c r="R3248">
        <v>10710.33</v>
      </c>
      <c r="T3248" s="13">
        <v>2142.0700000000002</v>
      </c>
      <c r="U3248" s="13">
        <v>-400.87</v>
      </c>
      <c r="V3248" s="13">
        <v>73.739999999999995</v>
      </c>
      <c r="W3248" s="13">
        <v>7872.68</v>
      </c>
      <c r="X3248" s="13">
        <v>294.70999999999981</v>
      </c>
      <c r="Y3248" s="13">
        <v>10710.33</v>
      </c>
      <c r="Z3248" s="37">
        <f t="shared" si="79"/>
        <v>10710.33</v>
      </c>
      <c r="AB3248" s="7"/>
    </row>
    <row r="3249" spans="1:28" x14ac:dyDescent="0.25">
      <c r="A3249" t="s">
        <v>2164</v>
      </c>
      <c r="B3249">
        <v>211085</v>
      </c>
      <c r="C3249" t="s">
        <v>14704</v>
      </c>
      <c r="D3249" s="6">
        <v>44684</v>
      </c>
      <c r="E3249" t="s">
        <v>123</v>
      </c>
      <c r="F3249">
        <v>79</v>
      </c>
      <c r="G3249">
        <v>-3.8</v>
      </c>
      <c r="H3249">
        <v>75.2</v>
      </c>
      <c r="I3249" t="s">
        <v>14453</v>
      </c>
      <c r="J3249" t="s">
        <v>14454</v>
      </c>
      <c r="K3249" t="s">
        <v>14455</v>
      </c>
      <c r="L3249" t="s">
        <v>5663</v>
      </c>
      <c r="M3249" t="s">
        <v>5663</v>
      </c>
      <c r="N3249" t="s">
        <v>5663</v>
      </c>
      <c r="O3249" t="s">
        <v>5663</v>
      </c>
      <c r="P3249" t="s">
        <v>5663</v>
      </c>
      <c r="Q3249">
        <v>76.502364600199996</v>
      </c>
      <c r="R3249">
        <v>7573.73</v>
      </c>
      <c r="T3249" s="13">
        <v>1530.05</v>
      </c>
      <c r="U3249" s="13">
        <v>-290.70999999999998</v>
      </c>
      <c r="V3249" s="13">
        <v>73.739999999999995</v>
      </c>
      <c r="W3249" s="13">
        <v>5545.38</v>
      </c>
      <c r="X3249" s="13">
        <v>207.59</v>
      </c>
      <c r="Y3249" s="13">
        <v>7573.73</v>
      </c>
      <c r="Z3249" s="37">
        <f t="shared" si="79"/>
        <v>7573.7300000000005</v>
      </c>
      <c r="AB3249" s="7"/>
    </row>
    <row r="3250" spans="1:28" x14ac:dyDescent="0.25">
      <c r="A3250" t="s">
        <v>2164</v>
      </c>
      <c r="B3250">
        <v>211086</v>
      </c>
      <c r="C3250" t="s">
        <v>14705</v>
      </c>
      <c r="D3250" s="6">
        <v>44684</v>
      </c>
      <c r="E3250" t="s">
        <v>123</v>
      </c>
      <c r="F3250">
        <v>20</v>
      </c>
      <c r="G3250">
        <v>-1.23</v>
      </c>
      <c r="H3250">
        <v>18.77</v>
      </c>
      <c r="I3250" t="s">
        <v>14456</v>
      </c>
      <c r="J3250" t="s">
        <v>14457</v>
      </c>
      <c r="K3250" t="s">
        <v>14458</v>
      </c>
      <c r="L3250" t="s">
        <v>5663</v>
      </c>
      <c r="M3250" t="s">
        <v>5663</v>
      </c>
      <c r="N3250" t="s">
        <v>5663</v>
      </c>
      <c r="O3250" t="s">
        <v>5663</v>
      </c>
      <c r="P3250" t="s">
        <v>5663</v>
      </c>
      <c r="Q3250">
        <v>76.502364600199996</v>
      </c>
      <c r="R3250">
        <v>1530.05</v>
      </c>
      <c r="T3250" s="13">
        <v>0</v>
      </c>
      <c r="U3250" s="13">
        <v>-94.1</v>
      </c>
      <c r="V3250" s="13">
        <v>73.739999999999995</v>
      </c>
      <c r="W3250" s="13">
        <v>1384.13</v>
      </c>
      <c r="X3250" s="13">
        <v>51.82</v>
      </c>
      <c r="Y3250" s="13">
        <v>1530.05</v>
      </c>
      <c r="Z3250" s="37">
        <f t="shared" si="79"/>
        <v>1530.05</v>
      </c>
      <c r="AB3250" s="7"/>
    </row>
    <row r="3251" spans="1:28" x14ac:dyDescent="0.25">
      <c r="A3251" t="s">
        <v>2164</v>
      </c>
      <c r="B3251">
        <v>211088</v>
      </c>
      <c r="C3251" t="s">
        <v>14706</v>
      </c>
      <c r="D3251" s="6">
        <v>44685</v>
      </c>
      <c r="E3251" t="s">
        <v>123</v>
      </c>
      <c r="F3251">
        <v>20</v>
      </c>
      <c r="G3251">
        <v>-1.23</v>
      </c>
      <c r="H3251">
        <v>18.77</v>
      </c>
      <c r="I3251" t="s">
        <v>14459</v>
      </c>
      <c r="J3251" t="s">
        <v>14433</v>
      </c>
      <c r="K3251" t="s">
        <v>14434</v>
      </c>
      <c r="L3251" t="s">
        <v>5663</v>
      </c>
      <c r="M3251" t="s">
        <v>5663</v>
      </c>
      <c r="N3251" t="s">
        <v>5663</v>
      </c>
      <c r="O3251" t="s">
        <v>5663</v>
      </c>
      <c r="P3251" t="s">
        <v>5663</v>
      </c>
      <c r="Q3251">
        <v>76.246421016599996</v>
      </c>
      <c r="R3251">
        <v>1524.93</v>
      </c>
      <c r="T3251" s="13">
        <v>0</v>
      </c>
      <c r="U3251" s="13">
        <v>-93.78</v>
      </c>
      <c r="V3251" s="13">
        <v>73.489999999999995</v>
      </c>
      <c r="W3251" s="13">
        <v>1379.42</v>
      </c>
      <c r="X3251" s="13">
        <v>51.72999999999999</v>
      </c>
      <c r="Y3251" s="13">
        <v>1524.93</v>
      </c>
      <c r="Z3251" s="37">
        <f t="shared" si="79"/>
        <v>1524.93</v>
      </c>
      <c r="AB3251" s="7"/>
    </row>
    <row r="3252" spans="1:28" x14ac:dyDescent="0.25">
      <c r="A3252" t="s">
        <v>2164</v>
      </c>
      <c r="B3252">
        <v>211089</v>
      </c>
      <c r="C3252" t="s">
        <v>14707</v>
      </c>
      <c r="D3252" s="6">
        <v>44685</v>
      </c>
      <c r="E3252" t="s">
        <v>123</v>
      </c>
      <c r="F3252">
        <v>79</v>
      </c>
      <c r="G3252">
        <v>-3.8</v>
      </c>
      <c r="H3252">
        <v>75.2</v>
      </c>
      <c r="I3252" t="s">
        <v>14460</v>
      </c>
      <c r="J3252" t="s">
        <v>14461</v>
      </c>
      <c r="K3252" t="s">
        <v>14462</v>
      </c>
      <c r="L3252" t="s">
        <v>5663</v>
      </c>
      <c r="M3252" t="s">
        <v>5663</v>
      </c>
      <c r="N3252" t="s">
        <v>5663</v>
      </c>
      <c r="O3252" t="s">
        <v>5663</v>
      </c>
      <c r="P3252" t="s">
        <v>5663</v>
      </c>
      <c r="Q3252">
        <v>76.246421016599996</v>
      </c>
      <c r="R3252">
        <v>7548.4</v>
      </c>
      <c r="T3252" s="13">
        <v>1524.93</v>
      </c>
      <c r="U3252" s="13">
        <v>-289.74</v>
      </c>
      <c r="V3252" s="13">
        <v>73.489999999999995</v>
      </c>
      <c r="W3252" s="13">
        <v>5526.5</v>
      </c>
      <c r="X3252" s="13">
        <v>207.23</v>
      </c>
      <c r="Y3252" s="13">
        <v>7548.4</v>
      </c>
      <c r="Z3252" s="37">
        <f t="shared" si="79"/>
        <v>7548.4</v>
      </c>
      <c r="AB3252" s="7"/>
    </row>
    <row r="3253" spans="1:28" x14ac:dyDescent="0.25">
      <c r="A3253" t="s">
        <v>2164</v>
      </c>
      <c r="B3253">
        <v>211090</v>
      </c>
      <c r="C3253" t="s">
        <v>14708</v>
      </c>
      <c r="D3253" s="6">
        <v>44685</v>
      </c>
      <c r="E3253" t="s">
        <v>123</v>
      </c>
      <c r="F3253">
        <v>40</v>
      </c>
      <c r="G3253">
        <v>-2.1</v>
      </c>
      <c r="H3253">
        <v>37.9</v>
      </c>
      <c r="I3253" t="s">
        <v>14463</v>
      </c>
      <c r="J3253" t="s">
        <v>14464</v>
      </c>
      <c r="K3253" t="s">
        <v>14465</v>
      </c>
      <c r="L3253" t="s">
        <v>5663</v>
      </c>
      <c r="M3253" t="s">
        <v>5663</v>
      </c>
      <c r="N3253" t="s">
        <v>5663</v>
      </c>
      <c r="O3253" t="s">
        <v>5663</v>
      </c>
      <c r="P3253" t="s">
        <v>5663</v>
      </c>
      <c r="Q3253">
        <v>76.246421016599996</v>
      </c>
      <c r="R3253">
        <v>3049.86</v>
      </c>
      <c r="T3253" s="13">
        <v>0</v>
      </c>
      <c r="U3253" s="13">
        <v>-160.12</v>
      </c>
      <c r="V3253" s="13">
        <v>73.489999999999995</v>
      </c>
      <c r="W3253" s="13">
        <v>2785.3</v>
      </c>
      <c r="X3253" s="13">
        <v>104.44</v>
      </c>
      <c r="Y3253" s="13">
        <v>3049.86</v>
      </c>
      <c r="Z3253" s="37">
        <f t="shared" si="79"/>
        <v>3049.86</v>
      </c>
      <c r="AB3253" s="7"/>
    </row>
    <row r="3254" spans="1:28" x14ac:dyDescent="0.25">
      <c r="A3254" t="s">
        <v>2164</v>
      </c>
      <c r="B3254">
        <v>211091</v>
      </c>
      <c r="C3254" t="s">
        <v>14709</v>
      </c>
      <c r="D3254" s="6">
        <v>44685</v>
      </c>
      <c r="E3254" t="s">
        <v>123</v>
      </c>
      <c r="F3254">
        <v>79</v>
      </c>
      <c r="G3254">
        <v>-3.8</v>
      </c>
      <c r="H3254">
        <v>75.2</v>
      </c>
      <c r="I3254" t="s">
        <v>14466</v>
      </c>
      <c r="J3254" t="s">
        <v>14467</v>
      </c>
      <c r="K3254" t="s">
        <v>14468</v>
      </c>
      <c r="L3254" t="s">
        <v>5663</v>
      </c>
      <c r="M3254" t="s">
        <v>5663</v>
      </c>
      <c r="N3254" t="s">
        <v>5663</v>
      </c>
      <c r="O3254" t="s">
        <v>5663</v>
      </c>
      <c r="P3254" t="s">
        <v>5663</v>
      </c>
      <c r="Q3254">
        <v>76.246421016599996</v>
      </c>
      <c r="R3254">
        <v>7548.4</v>
      </c>
      <c r="T3254" s="13">
        <v>1524.93</v>
      </c>
      <c r="U3254" s="13">
        <v>-289.74</v>
      </c>
      <c r="V3254" s="13">
        <v>73.489999999999995</v>
      </c>
      <c r="W3254" s="13">
        <v>5526.5</v>
      </c>
      <c r="X3254" s="13">
        <v>207.23</v>
      </c>
      <c r="Y3254" s="13">
        <v>7548.4</v>
      </c>
      <c r="Z3254" s="37">
        <f t="shared" si="79"/>
        <v>7548.4</v>
      </c>
      <c r="AB3254" s="7"/>
    </row>
    <row r="3255" spans="1:28" x14ac:dyDescent="0.25">
      <c r="A3255" t="s">
        <v>2164</v>
      </c>
      <c r="B3255">
        <v>211093</v>
      </c>
      <c r="C3255" t="s">
        <v>14710</v>
      </c>
      <c r="D3255" s="6">
        <v>44685</v>
      </c>
      <c r="E3255" t="s">
        <v>123</v>
      </c>
      <c r="F3255">
        <v>143</v>
      </c>
      <c r="G3255">
        <v>-6.6</v>
      </c>
      <c r="H3255">
        <v>136.4</v>
      </c>
      <c r="I3255" t="s">
        <v>14469</v>
      </c>
      <c r="J3255" t="s">
        <v>14470</v>
      </c>
      <c r="K3255" t="s">
        <v>14471</v>
      </c>
      <c r="L3255" t="s">
        <v>5663</v>
      </c>
      <c r="M3255" t="s">
        <v>5663</v>
      </c>
      <c r="N3255" t="s">
        <v>5663</v>
      </c>
      <c r="O3255" t="s">
        <v>5663</v>
      </c>
      <c r="P3255" t="s">
        <v>5663</v>
      </c>
      <c r="Q3255">
        <v>76.246421016599996</v>
      </c>
      <c r="R3255">
        <v>13648.11</v>
      </c>
      <c r="T3255" s="13">
        <v>2744.87</v>
      </c>
      <c r="U3255" s="13">
        <v>-503.23</v>
      </c>
      <c r="V3255" s="13">
        <v>73.489999999999995</v>
      </c>
      <c r="W3255" s="13">
        <v>10024.129999999999</v>
      </c>
      <c r="X3255" s="13">
        <v>375.88</v>
      </c>
      <c r="Y3255" s="13">
        <v>13648.11</v>
      </c>
      <c r="Z3255" s="37">
        <f t="shared" si="79"/>
        <v>13648.109999999997</v>
      </c>
      <c r="AB3255" s="7"/>
    </row>
    <row r="3256" spans="1:28" x14ac:dyDescent="0.25">
      <c r="A3256" t="s">
        <v>2164</v>
      </c>
      <c r="B3256">
        <v>211094</v>
      </c>
      <c r="C3256" t="s">
        <v>14711</v>
      </c>
      <c r="D3256" s="6">
        <v>44685</v>
      </c>
      <c r="E3256" t="s">
        <v>123</v>
      </c>
      <c r="F3256">
        <v>20</v>
      </c>
      <c r="G3256">
        <v>-1.23</v>
      </c>
      <c r="H3256">
        <v>18.77</v>
      </c>
      <c r="I3256" t="s">
        <v>14472</v>
      </c>
      <c r="J3256" t="s">
        <v>14473</v>
      </c>
      <c r="K3256" t="s">
        <v>14474</v>
      </c>
      <c r="L3256" t="s">
        <v>5663</v>
      </c>
      <c r="M3256" t="s">
        <v>5663</v>
      </c>
      <c r="N3256" t="s">
        <v>5663</v>
      </c>
      <c r="O3256" t="s">
        <v>5663</v>
      </c>
      <c r="P3256" t="s">
        <v>5663</v>
      </c>
      <c r="Q3256">
        <v>76.246421016599996</v>
      </c>
      <c r="R3256">
        <v>1524.93</v>
      </c>
      <c r="T3256" s="13">
        <v>0</v>
      </c>
      <c r="U3256" s="13">
        <v>-93.78</v>
      </c>
      <c r="V3256" s="13">
        <v>73.489999999999995</v>
      </c>
      <c r="W3256" s="13">
        <v>1379.42</v>
      </c>
      <c r="X3256" s="13">
        <v>51.72999999999999</v>
      </c>
      <c r="Y3256" s="13">
        <v>1524.93</v>
      </c>
      <c r="Z3256" s="37">
        <f t="shared" si="79"/>
        <v>1524.93</v>
      </c>
      <c r="AB3256" s="7"/>
    </row>
    <row r="3257" spans="1:28" x14ac:dyDescent="0.25">
      <c r="A3257" t="s">
        <v>2164</v>
      </c>
      <c r="B3257">
        <v>211095</v>
      </c>
      <c r="C3257" t="s">
        <v>14712</v>
      </c>
      <c r="D3257" s="6">
        <v>44685</v>
      </c>
      <c r="E3257" t="s">
        <v>123</v>
      </c>
      <c r="F3257">
        <v>20</v>
      </c>
      <c r="G3257">
        <v>-1.23</v>
      </c>
      <c r="H3257">
        <v>18.77</v>
      </c>
      <c r="I3257" t="s">
        <v>14475</v>
      </c>
      <c r="J3257" t="s">
        <v>14473</v>
      </c>
      <c r="K3257" t="s">
        <v>14474</v>
      </c>
      <c r="L3257" t="s">
        <v>5663</v>
      </c>
      <c r="M3257" t="s">
        <v>5663</v>
      </c>
      <c r="N3257" t="s">
        <v>5663</v>
      </c>
      <c r="O3257" t="s">
        <v>5663</v>
      </c>
      <c r="P3257" t="s">
        <v>5663</v>
      </c>
      <c r="Q3257">
        <v>76.246421016599996</v>
      </c>
      <c r="R3257">
        <v>1524.93</v>
      </c>
      <c r="T3257" s="13">
        <v>0</v>
      </c>
      <c r="U3257" s="13">
        <v>-93.78</v>
      </c>
      <c r="V3257" s="13">
        <v>73.489999999999995</v>
      </c>
      <c r="W3257" s="13">
        <v>1379.42</v>
      </c>
      <c r="X3257" s="13">
        <v>51.72999999999999</v>
      </c>
      <c r="Y3257" s="13">
        <v>1524.93</v>
      </c>
      <c r="Z3257" s="37">
        <f t="shared" si="79"/>
        <v>1524.93</v>
      </c>
      <c r="AB3257" s="7"/>
    </row>
    <row r="3258" spans="1:28" x14ac:dyDescent="0.25">
      <c r="A3258" t="s">
        <v>2164</v>
      </c>
      <c r="B3258" t="s">
        <v>14431</v>
      </c>
      <c r="C3258" t="s">
        <v>14713</v>
      </c>
      <c r="D3258" s="6">
        <v>44686</v>
      </c>
      <c r="E3258" t="s">
        <v>123</v>
      </c>
      <c r="F3258">
        <v>2625</v>
      </c>
      <c r="G3258">
        <v>-114.97</v>
      </c>
      <c r="H3258">
        <v>2510.0300000000002</v>
      </c>
      <c r="I3258" t="s">
        <v>14476</v>
      </c>
      <c r="J3258" t="s">
        <v>281</v>
      </c>
      <c r="K3258" t="s">
        <v>282</v>
      </c>
      <c r="L3258" t="s">
        <v>5663</v>
      </c>
      <c r="M3258" t="s">
        <v>5663</v>
      </c>
      <c r="N3258" t="s">
        <v>5663</v>
      </c>
      <c r="O3258" t="s">
        <v>5663</v>
      </c>
      <c r="P3258" t="s">
        <v>5663</v>
      </c>
      <c r="Q3258">
        <v>76.566586162999997</v>
      </c>
      <c r="R3258">
        <v>200987.29</v>
      </c>
      <c r="T3258" s="13">
        <v>0</v>
      </c>
      <c r="U3258" s="13">
        <v>-8802.86</v>
      </c>
      <c r="V3258" s="13">
        <v>73.3</v>
      </c>
      <c r="W3258" s="13">
        <v>183991.29</v>
      </c>
      <c r="X3258" s="13">
        <v>8193.14</v>
      </c>
      <c r="Y3258" s="13">
        <v>200987.29</v>
      </c>
      <c r="Z3258" s="37">
        <f t="shared" si="79"/>
        <v>200987.28999999998</v>
      </c>
      <c r="AB3258" s="7"/>
    </row>
    <row r="3259" spans="1:28" x14ac:dyDescent="0.25">
      <c r="A3259" t="s">
        <v>2164</v>
      </c>
      <c r="B3259">
        <v>211096</v>
      </c>
      <c r="C3259" t="s">
        <v>14714</v>
      </c>
      <c r="D3259" s="6">
        <v>44686</v>
      </c>
      <c r="E3259" t="s">
        <v>123</v>
      </c>
      <c r="F3259">
        <v>79</v>
      </c>
      <c r="G3259">
        <v>-3.8</v>
      </c>
      <c r="H3259">
        <v>75.2</v>
      </c>
      <c r="I3259" t="s">
        <v>14477</v>
      </c>
      <c r="J3259" t="s">
        <v>14478</v>
      </c>
      <c r="K3259" t="s">
        <v>14479</v>
      </c>
      <c r="L3259" t="s">
        <v>5663</v>
      </c>
      <c r="M3259" t="s">
        <v>5663</v>
      </c>
      <c r="N3259" t="s">
        <v>5663</v>
      </c>
      <c r="O3259" t="s">
        <v>5663</v>
      </c>
      <c r="P3259" t="s">
        <v>5663</v>
      </c>
      <c r="Q3259">
        <v>76.566586162999997</v>
      </c>
      <c r="R3259">
        <v>7580.09</v>
      </c>
      <c r="T3259" s="13">
        <v>1531.33</v>
      </c>
      <c r="U3259" s="13">
        <v>-290.95</v>
      </c>
      <c r="V3259" s="13">
        <v>73.3</v>
      </c>
      <c r="W3259" s="13">
        <v>5512.34</v>
      </c>
      <c r="X3259" s="13">
        <v>245.47000000000023</v>
      </c>
      <c r="Y3259" s="13">
        <v>7580.09</v>
      </c>
      <c r="Z3259" s="37">
        <f t="shared" si="79"/>
        <v>7580.09</v>
      </c>
      <c r="AB3259" s="7"/>
    </row>
    <row r="3260" spans="1:28" x14ac:dyDescent="0.25">
      <c r="A3260" t="s">
        <v>2164</v>
      </c>
      <c r="B3260">
        <v>211097</v>
      </c>
      <c r="C3260" t="s">
        <v>14715</v>
      </c>
      <c r="D3260" s="6">
        <v>44686</v>
      </c>
      <c r="E3260" t="s">
        <v>123</v>
      </c>
      <c r="F3260">
        <v>79</v>
      </c>
      <c r="G3260">
        <v>-3.8</v>
      </c>
      <c r="H3260">
        <v>75.2</v>
      </c>
      <c r="I3260" t="s">
        <v>14480</v>
      </c>
      <c r="J3260" t="s">
        <v>14478</v>
      </c>
      <c r="K3260" t="s">
        <v>14479</v>
      </c>
      <c r="L3260" t="s">
        <v>5663</v>
      </c>
      <c r="M3260" t="s">
        <v>5663</v>
      </c>
      <c r="N3260" t="s">
        <v>5663</v>
      </c>
      <c r="O3260" t="s">
        <v>5663</v>
      </c>
      <c r="P3260" t="s">
        <v>5663</v>
      </c>
      <c r="Q3260">
        <v>76.566586162999997</v>
      </c>
      <c r="R3260">
        <v>7580.09</v>
      </c>
      <c r="T3260" s="13">
        <v>1531.33</v>
      </c>
      <c r="U3260" s="13">
        <v>-290.95</v>
      </c>
      <c r="V3260" s="13">
        <v>73.3</v>
      </c>
      <c r="W3260" s="13">
        <v>5512.34</v>
      </c>
      <c r="X3260" s="13">
        <v>245.47000000000023</v>
      </c>
      <c r="Y3260" s="13">
        <v>7580.09</v>
      </c>
      <c r="Z3260" s="37">
        <f t="shared" si="79"/>
        <v>7580.09</v>
      </c>
      <c r="AB3260" s="7"/>
    </row>
    <row r="3261" spans="1:28" x14ac:dyDescent="0.25">
      <c r="A3261" t="s">
        <v>2164</v>
      </c>
      <c r="B3261">
        <v>211099</v>
      </c>
      <c r="C3261" t="s">
        <v>14716</v>
      </c>
      <c r="D3261" s="6">
        <v>44686</v>
      </c>
      <c r="E3261" t="s">
        <v>123</v>
      </c>
      <c r="F3261">
        <v>79</v>
      </c>
      <c r="G3261">
        <v>-3.8</v>
      </c>
      <c r="H3261">
        <v>75.2</v>
      </c>
      <c r="I3261" t="s">
        <v>14481</v>
      </c>
      <c r="J3261" t="s">
        <v>14482</v>
      </c>
      <c r="K3261" t="s">
        <v>14483</v>
      </c>
      <c r="L3261" t="s">
        <v>5663</v>
      </c>
      <c r="M3261" t="s">
        <v>5663</v>
      </c>
      <c r="N3261" t="s">
        <v>5663</v>
      </c>
      <c r="O3261" t="s">
        <v>5663</v>
      </c>
      <c r="P3261" t="s">
        <v>5663</v>
      </c>
      <c r="Q3261">
        <v>76.566586162999997</v>
      </c>
      <c r="R3261">
        <v>7580.09</v>
      </c>
      <c r="T3261" s="13">
        <v>1531.33</v>
      </c>
      <c r="U3261" s="13">
        <v>-290.95</v>
      </c>
      <c r="V3261" s="13">
        <v>73.3</v>
      </c>
      <c r="W3261" s="13">
        <v>5512.34</v>
      </c>
      <c r="X3261" s="13">
        <v>245.47000000000023</v>
      </c>
      <c r="Y3261" s="13">
        <v>7580.09</v>
      </c>
      <c r="Z3261" s="37">
        <f t="shared" si="79"/>
        <v>7580.09</v>
      </c>
      <c r="AB3261" s="7"/>
    </row>
    <row r="3262" spans="1:28" x14ac:dyDescent="0.25">
      <c r="A3262" t="s">
        <v>2164</v>
      </c>
      <c r="B3262">
        <v>211100</v>
      </c>
      <c r="C3262" t="s">
        <v>14717</v>
      </c>
      <c r="D3262" s="6">
        <v>44686</v>
      </c>
      <c r="E3262" t="s">
        <v>123</v>
      </c>
      <c r="F3262">
        <v>20</v>
      </c>
      <c r="G3262">
        <v>-1.23</v>
      </c>
      <c r="H3262">
        <v>18.77</v>
      </c>
      <c r="I3262" t="s">
        <v>14484</v>
      </c>
      <c r="J3262" t="s">
        <v>14485</v>
      </c>
      <c r="K3262" t="s">
        <v>14486</v>
      </c>
      <c r="L3262" t="s">
        <v>5663</v>
      </c>
      <c r="M3262" t="s">
        <v>5663</v>
      </c>
      <c r="N3262" t="s">
        <v>5663</v>
      </c>
      <c r="O3262" t="s">
        <v>5663</v>
      </c>
      <c r="P3262" t="s">
        <v>5663</v>
      </c>
      <c r="Q3262">
        <v>76.566586162999997</v>
      </c>
      <c r="R3262">
        <v>1531.33</v>
      </c>
      <c r="T3262" s="13">
        <v>0</v>
      </c>
      <c r="U3262" s="13">
        <v>-94.18</v>
      </c>
      <c r="V3262" s="13">
        <v>73.3</v>
      </c>
      <c r="W3262" s="13">
        <v>1375.89</v>
      </c>
      <c r="X3262" s="13">
        <v>61.26</v>
      </c>
      <c r="Y3262" s="13">
        <v>1531.33</v>
      </c>
      <c r="Z3262" s="37">
        <f t="shared" si="79"/>
        <v>1531.3300000000002</v>
      </c>
      <c r="AB3262" s="7"/>
    </row>
    <row r="3263" spans="1:28" x14ac:dyDescent="0.25">
      <c r="A3263" t="s">
        <v>2164</v>
      </c>
      <c r="B3263">
        <v>211101</v>
      </c>
      <c r="C3263" t="s">
        <v>14718</v>
      </c>
      <c r="D3263" s="6">
        <v>44686</v>
      </c>
      <c r="E3263" t="s">
        <v>123</v>
      </c>
      <c r="F3263">
        <v>20</v>
      </c>
      <c r="G3263">
        <v>-1.23</v>
      </c>
      <c r="H3263">
        <v>18.77</v>
      </c>
      <c r="I3263" t="s">
        <v>14487</v>
      </c>
      <c r="J3263" t="s">
        <v>14485</v>
      </c>
      <c r="K3263" t="s">
        <v>14486</v>
      </c>
      <c r="L3263" t="s">
        <v>5663</v>
      </c>
      <c r="M3263" t="s">
        <v>5663</v>
      </c>
      <c r="N3263" t="s">
        <v>5663</v>
      </c>
      <c r="O3263" t="s">
        <v>5663</v>
      </c>
      <c r="P3263" t="s">
        <v>5663</v>
      </c>
      <c r="Q3263">
        <v>76.566586162999997</v>
      </c>
      <c r="R3263">
        <v>1531.33</v>
      </c>
      <c r="T3263" s="13">
        <v>0</v>
      </c>
      <c r="U3263" s="13">
        <v>-94.18</v>
      </c>
      <c r="V3263" s="13">
        <v>73.3</v>
      </c>
      <c r="W3263" s="13">
        <v>1375.89</v>
      </c>
      <c r="X3263" s="13">
        <v>61.26</v>
      </c>
      <c r="Y3263" s="13">
        <v>1531.33</v>
      </c>
      <c r="Z3263" s="37">
        <f t="shared" si="79"/>
        <v>1531.3300000000002</v>
      </c>
      <c r="AB3263" s="7"/>
    </row>
    <row r="3264" spans="1:28" x14ac:dyDescent="0.25">
      <c r="A3264" t="s">
        <v>2164</v>
      </c>
      <c r="B3264">
        <v>211102</v>
      </c>
      <c r="C3264" t="s">
        <v>14719</v>
      </c>
      <c r="D3264" s="6">
        <v>44686</v>
      </c>
      <c r="E3264" t="s">
        <v>123</v>
      </c>
      <c r="F3264">
        <v>89</v>
      </c>
      <c r="G3264">
        <v>-4.24</v>
      </c>
      <c r="H3264">
        <v>84.76</v>
      </c>
      <c r="I3264" t="s">
        <v>14488</v>
      </c>
      <c r="J3264" t="s">
        <v>14489</v>
      </c>
      <c r="K3264" t="s">
        <v>14490</v>
      </c>
      <c r="L3264" t="s">
        <v>5663</v>
      </c>
      <c r="M3264" t="s">
        <v>5663</v>
      </c>
      <c r="N3264" t="s">
        <v>5663</v>
      </c>
      <c r="O3264" t="s">
        <v>5663</v>
      </c>
      <c r="P3264" t="s">
        <v>5663</v>
      </c>
      <c r="Q3264">
        <v>76.566586162999997</v>
      </c>
      <c r="R3264">
        <v>7580.09</v>
      </c>
      <c r="T3264" s="13">
        <v>765.67</v>
      </c>
      <c r="U3264" s="13">
        <v>-324.64</v>
      </c>
      <c r="V3264" s="13">
        <v>73.3</v>
      </c>
      <c r="W3264" s="13">
        <v>6213.11</v>
      </c>
      <c r="X3264" s="13">
        <v>276.67</v>
      </c>
      <c r="Y3264" s="13">
        <v>7580.09</v>
      </c>
      <c r="Z3264" s="37">
        <f t="shared" si="79"/>
        <v>7580.09</v>
      </c>
      <c r="AB3264" s="7"/>
    </row>
    <row r="3265" spans="1:28" x14ac:dyDescent="0.25">
      <c r="A3265" t="s">
        <v>2164</v>
      </c>
      <c r="B3265">
        <v>211103</v>
      </c>
      <c r="C3265" t="s">
        <v>14720</v>
      </c>
      <c r="D3265" s="6">
        <v>44686</v>
      </c>
      <c r="E3265" t="s">
        <v>123</v>
      </c>
      <c r="F3265">
        <v>119</v>
      </c>
      <c r="G3265">
        <v>-5.55</v>
      </c>
      <c r="H3265">
        <v>113.45</v>
      </c>
      <c r="I3265" t="s">
        <v>14491</v>
      </c>
      <c r="J3265" t="s">
        <v>14492</v>
      </c>
      <c r="K3265" t="s">
        <v>14493</v>
      </c>
      <c r="L3265" t="s">
        <v>5663</v>
      </c>
      <c r="M3265" t="s">
        <v>5663</v>
      </c>
      <c r="N3265" t="s">
        <v>5663</v>
      </c>
      <c r="O3265" t="s">
        <v>5663</v>
      </c>
      <c r="P3265" t="s">
        <v>5663</v>
      </c>
      <c r="Q3265">
        <v>76.566586162999997</v>
      </c>
      <c r="R3265">
        <v>9111.42</v>
      </c>
      <c r="T3265" s="13">
        <v>0</v>
      </c>
      <c r="U3265" s="13">
        <v>-424.94</v>
      </c>
      <c r="V3265" s="13">
        <v>73.3</v>
      </c>
      <c r="W3265" s="13">
        <v>8316.16</v>
      </c>
      <c r="X3265" s="13">
        <v>370.32</v>
      </c>
      <c r="Y3265" s="13">
        <v>9111.42</v>
      </c>
      <c r="Z3265" s="37">
        <f t="shared" si="79"/>
        <v>9111.42</v>
      </c>
      <c r="AB3265" s="7"/>
    </row>
    <row r="3266" spans="1:28" x14ac:dyDescent="0.25">
      <c r="A3266" t="s">
        <v>2164</v>
      </c>
      <c r="B3266">
        <v>211105</v>
      </c>
      <c r="C3266" t="s">
        <v>14721</v>
      </c>
      <c r="D3266" s="6">
        <v>44686</v>
      </c>
      <c r="E3266" t="s">
        <v>123</v>
      </c>
      <c r="F3266">
        <v>20</v>
      </c>
      <c r="G3266">
        <v>-1.23</v>
      </c>
      <c r="H3266">
        <v>18.77</v>
      </c>
      <c r="I3266" t="s">
        <v>14494</v>
      </c>
      <c r="J3266" t="s">
        <v>14495</v>
      </c>
      <c r="K3266" t="s">
        <v>14496</v>
      </c>
      <c r="L3266" t="s">
        <v>5663</v>
      </c>
      <c r="M3266" t="s">
        <v>5663</v>
      </c>
      <c r="N3266" t="s">
        <v>5663</v>
      </c>
      <c r="O3266" t="s">
        <v>5663</v>
      </c>
      <c r="P3266" t="s">
        <v>5663</v>
      </c>
      <c r="Q3266">
        <v>76.566586162999997</v>
      </c>
      <c r="R3266">
        <v>1531.33</v>
      </c>
      <c r="T3266" s="13">
        <v>0</v>
      </c>
      <c r="U3266" s="13">
        <v>-94.18</v>
      </c>
      <c r="V3266" s="13">
        <v>73.3</v>
      </c>
      <c r="W3266" s="13">
        <v>1375.89</v>
      </c>
      <c r="X3266" s="13">
        <v>61.26</v>
      </c>
      <c r="Y3266" s="13">
        <v>1531.33</v>
      </c>
      <c r="Z3266" s="37">
        <f t="shared" si="79"/>
        <v>1531.3300000000002</v>
      </c>
      <c r="AB3266" s="7"/>
    </row>
    <row r="3267" spans="1:28" x14ac:dyDescent="0.25">
      <c r="A3267" t="s">
        <v>2164</v>
      </c>
      <c r="B3267">
        <v>211106</v>
      </c>
      <c r="C3267" t="s">
        <v>14722</v>
      </c>
      <c r="D3267" s="6">
        <v>44686</v>
      </c>
      <c r="E3267" t="s">
        <v>123</v>
      </c>
      <c r="F3267">
        <v>20</v>
      </c>
      <c r="G3267">
        <v>-1.23</v>
      </c>
      <c r="H3267">
        <v>18.77</v>
      </c>
      <c r="I3267" t="s">
        <v>14497</v>
      </c>
      <c r="J3267" t="s">
        <v>14498</v>
      </c>
      <c r="K3267" t="s">
        <v>14499</v>
      </c>
      <c r="L3267" t="s">
        <v>5663</v>
      </c>
      <c r="M3267" t="s">
        <v>5663</v>
      </c>
      <c r="N3267" t="s">
        <v>5663</v>
      </c>
      <c r="O3267" t="s">
        <v>5663</v>
      </c>
      <c r="P3267" t="s">
        <v>5663</v>
      </c>
      <c r="Q3267">
        <v>76.566586162999997</v>
      </c>
      <c r="R3267">
        <v>1531.33</v>
      </c>
      <c r="T3267" s="13">
        <v>0</v>
      </c>
      <c r="U3267" s="13">
        <v>-94.18</v>
      </c>
      <c r="V3267" s="13">
        <v>73.3</v>
      </c>
      <c r="W3267" s="13">
        <v>1375.89</v>
      </c>
      <c r="X3267" s="13">
        <v>61.26</v>
      </c>
      <c r="Y3267" s="13">
        <v>1531.33</v>
      </c>
      <c r="Z3267" s="37">
        <f t="shared" si="79"/>
        <v>1531.3300000000002</v>
      </c>
      <c r="AB3267" s="7"/>
    </row>
    <row r="3268" spans="1:28" x14ac:dyDescent="0.25">
      <c r="A3268" t="s">
        <v>2164</v>
      </c>
      <c r="B3268">
        <v>211107</v>
      </c>
      <c r="C3268" t="s">
        <v>14723</v>
      </c>
      <c r="D3268" s="6">
        <v>44687</v>
      </c>
      <c r="E3268" t="s">
        <v>123</v>
      </c>
      <c r="F3268">
        <v>20</v>
      </c>
      <c r="G3268">
        <v>-1.23</v>
      </c>
      <c r="H3268">
        <v>18.77</v>
      </c>
      <c r="I3268" t="s">
        <v>14500</v>
      </c>
      <c r="J3268" t="s">
        <v>14501</v>
      </c>
      <c r="K3268" t="s">
        <v>14502</v>
      </c>
      <c r="L3268" t="s">
        <v>5663</v>
      </c>
      <c r="M3268" t="s">
        <v>5663</v>
      </c>
      <c r="N3268" t="s">
        <v>5663</v>
      </c>
      <c r="O3268" t="s">
        <v>5663</v>
      </c>
      <c r="P3268" t="s">
        <v>5663</v>
      </c>
      <c r="Q3268">
        <v>76.938209968099997</v>
      </c>
      <c r="R3268">
        <v>1538.76</v>
      </c>
      <c r="T3268" s="13">
        <v>0</v>
      </c>
      <c r="U3268" s="13">
        <v>-94.63</v>
      </c>
      <c r="V3268" s="13">
        <v>73.3</v>
      </c>
      <c r="W3268" s="13">
        <v>1375.88</v>
      </c>
      <c r="X3268" s="13">
        <v>68.25</v>
      </c>
      <c r="Y3268" s="13">
        <v>1538.76</v>
      </c>
      <c r="Z3268" s="37">
        <f t="shared" si="79"/>
        <v>1538.7600000000002</v>
      </c>
      <c r="AB3268" s="7"/>
    </row>
    <row r="3269" spans="1:28" x14ac:dyDescent="0.25">
      <c r="A3269" t="s">
        <v>2164</v>
      </c>
      <c r="B3269">
        <v>211108</v>
      </c>
      <c r="C3269" t="s">
        <v>14724</v>
      </c>
      <c r="D3269" s="6">
        <v>44687</v>
      </c>
      <c r="E3269" t="s">
        <v>123</v>
      </c>
      <c r="F3269">
        <v>40</v>
      </c>
      <c r="G3269">
        <v>-2.1</v>
      </c>
      <c r="H3269">
        <v>37.9</v>
      </c>
      <c r="I3269" t="s">
        <v>14503</v>
      </c>
      <c r="J3269" t="s">
        <v>14504</v>
      </c>
      <c r="K3269" t="s">
        <v>14505</v>
      </c>
      <c r="L3269" t="s">
        <v>5663</v>
      </c>
      <c r="M3269" t="s">
        <v>5663</v>
      </c>
      <c r="N3269" t="s">
        <v>5663</v>
      </c>
      <c r="O3269" t="s">
        <v>5663</v>
      </c>
      <c r="P3269" t="s">
        <v>5663</v>
      </c>
      <c r="Q3269">
        <v>76.938209968099997</v>
      </c>
      <c r="R3269">
        <v>3077.53</v>
      </c>
      <c r="T3269" s="13">
        <v>0</v>
      </c>
      <c r="U3269" s="13">
        <v>-161.57</v>
      </c>
      <c r="V3269" s="13">
        <v>73.3</v>
      </c>
      <c r="W3269" s="13">
        <v>2778.15</v>
      </c>
      <c r="X3269" s="13">
        <v>137.81</v>
      </c>
      <c r="Y3269" s="13">
        <v>3077.53</v>
      </c>
      <c r="Z3269" s="37">
        <f t="shared" si="79"/>
        <v>3077.53</v>
      </c>
      <c r="AB3269" s="7"/>
    </row>
    <row r="3270" spans="1:28" x14ac:dyDescent="0.25">
      <c r="A3270" t="s">
        <v>2164</v>
      </c>
      <c r="B3270">
        <v>211109</v>
      </c>
      <c r="C3270" t="s">
        <v>14725</v>
      </c>
      <c r="D3270" s="6">
        <v>44687</v>
      </c>
      <c r="E3270" t="s">
        <v>123</v>
      </c>
      <c r="F3270">
        <v>48</v>
      </c>
      <c r="G3270">
        <v>-2.4500000000000002</v>
      </c>
      <c r="H3270">
        <v>45.55</v>
      </c>
      <c r="I3270" t="s">
        <v>14506</v>
      </c>
      <c r="J3270" t="s">
        <v>13855</v>
      </c>
      <c r="K3270" t="s">
        <v>13856</v>
      </c>
      <c r="L3270" t="s">
        <v>5663</v>
      </c>
      <c r="M3270" t="s">
        <v>5663</v>
      </c>
      <c r="N3270" t="s">
        <v>5663</v>
      </c>
      <c r="O3270" t="s">
        <v>5663</v>
      </c>
      <c r="P3270" t="s">
        <v>5663</v>
      </c>
      <c r="Q3270">
        <v>76.938209968099997</v>
      </c>
      <c r="R3270">
        <v>4616.29</v>
      </c>
      <c r="T3270" s="13">
        <v>923.26</v>
      </c>
      <c r="U3270" s="13">
        <v>-188.5</v>
      </c>
      <c r="V3270" s="13">
        <v>73.3</v>
      </c>
      <c r="W3270" s="13">
        <v>3338.91</v>
      </c>
      <c r="X3270" s="13">
        <v>165.62</v>
      </c>
      <c r="Y3270" s="13">
        <v>4616.29</v>
      </c>
      <c r="Z3270" s="37">
        <f t="shared" si="79"/>
        <v>4616.29</v>
      </c>
      <c r="AB3270" s="7"/>
    </row>
    <row r="3271" spans="1:28" x14ac:dyDescent="0.25">
      <c r="A3271" t="s">
        <v>2164</v>
      </c>
      <c r="B3271">
        <v>211110</v>
      </c>
      <c r="C3271" t="s">
        <v>14726</v>
      </c>
      <c r="D3271" s="6">
        <v>44687</v>
      </c>
      <c r="E3271" t="s">
        <v>123</v>
      </c>
      <c r="F3271">
        <v>40</v>
      </c>
      <c r="G3271">
        <v>-2.1</v>
      </c>
      <c r="H3271">
        <v>37.9</v>
      </c>
      <c r="I3271" t="s">
        <v>14507</v>
      </c>
      <c r="J3271" t="s">
        <v>14508</v>
      </c>
      <c r="K3271" t="s">
        <v>14509</v>
      </c>
      <c r="L3271" t="s">
        <v>5663</v>
      </c>
      <c r="M3271" t="s">
        <v>5663</v>
      </c>
      <c r="N3271" t="s">
        <v>5663</v>
      </c>
      <c r="O3271" t="s">
        <v>5663</v>
      </c>
      <c r="P3271" t="s">
        <v>5663</v>
      </c>
      <c r="Q3271">
        <v>76.938209968099997</v>
      </c>
      <c r="R3271">
        <v>3077.53</v>
      </c>
      <c r="T3271" s="13">
        <v>0</v>
      </c>
      <c r="U3271" s="13">
        <v>-161.57</v>
      </c>
      <c r="V3271" s="13">
        <v>73.3</v>
      </c>
      <c r="W3271" s="13">
        <v>2778.15</v>
      </c>
      <c r="X3271" s="13">
        <v>137.81</v>
      </c>
      <c r="Y3271" s="13">
        <v>3077.53</v>
      </c>
      <c r="Z3271" s="37">
        <f t="shared" si="79"/>
        <v>3077.53</v>
      </c>
      <c r="AB3271" s="7"/>
    </row>
    <row r="3272" spans="1:28" x14ac:dyDescent="0.25">
      <c r="A3272" t="s">
        <v>2164</v>
      </c>
      <c r="B3272">
        <v>211111</v>
      </c>
      <c r="C3272" t="s">
        <v>14727</v>
      </c>
      <c r="D3272" s="6">
        <v>44687</v>
      </c>
      <c r="E3272" t="s">
        <v>123</v>
      </c>
      <c r="F3272">
        <v>20</v>
      </c>
      <c r="G3272">
        <v>-1.23</v>
      </c>
      <c r="H3272">
        <v>18.77</v>
      </c>
      <c r="I3272" t="s">
        <v>14510</v>
      </c>
      <c r="J3272" t="s">
        <v>14511</v>
      </c>
      <c r="K3272" t="s">
        <v>14512</v>
      </c>
      <c r="L3272" t="s">
        <v>5663</v>
      </c>
      <c r="M3272" t="s">
        <v>5663</v>
      </c>
      <c r="N3272" t="s">
        <v>5663</v>
      </c>
      <c r="O3272" t="s">
        <v>5663</v>
      </c>
      <c r="P3272" t="s">
        <v>5663</v>
      </c>
      <c r="Q3272">
        <v>76.938209968099997</v>
      </c>
      <c r="R3272">
        <v>1538.76</v>
      </c>
      <c r="T3272" s="13">
        <v>0</v>
      </c>
      <c r="U3272" s="13">
        <v>-94.63</v>
      </c>
      <c r="V3272" s="13">
        <v>73.3</v>
      </c>
      <c r="W3272" s="13">
        <v>1375.88</v>
      </c>
      <c r="X3272" s="13">
        <v>68.25</v>
      </c>
      <c r="Y3272" s="13">
        <v>1538.76</v>
      </c>
      <c r="Z3272" s="37">
        <f t="shared" si="79"/>
        <v>1538.7600000000002</v>
      </c>
      <c r="AB3272" s="7"/>
    </row>
    <row r="3273" spans="1:28" x14ac:dyDescent="0.25">
      <c r="A3273" t="s">
        <v>2164</v>
      </c>
      <c r="B3273">
        <v>211112</v>
      </c>
      <c r="C3273" t="s">
        <v>14728</v>
      </c>
      <c r="D3273" s="6">
        <v>44687</v>
      </c>
      <c r="E3273" t="s">
        <v>123</v>
      </c>
      <c r="F3273">
        <v>79</v>
      </c>
      <c r="G3273">
        <v>-3.8</v>
      </c>
      <c r="H3273">
        <v>75.2</v>
      </c>
      <c r="I3273" t="s">
        <v>14513</v>
      </c>
      <c r="J3273" t="s">
        <v>14514</v>
      </c>
      <c r="K3273" t="s">
        <v>14515</v>
      </c>
      <c r="L3273" t="s">
        <v>5663</v>
      </c>
      <c r="M3273" t="s">
        <v>5663</v>
      </c>
      <c r="N3273" t="s">
        <v>5663</v>
      </c>
      <c r="O3273" t="s">
        <v>5663</v>
      </c>
      <c r="P3273" t="s">
        <v>5663</v>
      </c>
      <c r="Q3273">
        <v>76.938209968099997</v>
      </c>
      <c r="R3273">
        <v>7616.88</v>
      </c>
      <c r="T3273" s="13">
        <v>1538.76</v>
      </c>
      <c r="U3273" s="13">
        <v>-292.37</v>
      </c>
      <c r="V3273" s="13">
        <v>73.3</v>
      </c>
      <c r="W3273" s="13">
        <v>5512.32</v>
      </c>
      <c r="X3273" s="13">
        <v>273.43</v>
      </c>
      <c r="Y3273" s="13">
        <v>7616.88</v>
      </c>
      <c r="Z3273" s="37">
        <f t="shared" si="79"/>
        <v>7616.88</v>
      </c>
      <c r="AB3273" s="7"/>
    </row>
    <row r="3274" spans="1:28" x14ac:dyDescent="0.25">
      <c r="A3274" t="s">
        <v>2164</v>
      </c>
      <c r="B3274">
        <v>211113</v>
      </c>
      <c r="C3274" t="s">
        <v>14729</v>
      </c>
      <c r="D3274" s="6">
        <v>44687</v>
      </c>
      <c r="E3274" t="s">
        <v>123</v>
      </c>
      <c r="F3274">
        <v>20</v>
      </c>
      <c r="G3274">
        <v>-1.23</v>
      </c>
      <c r="H3274">
        <v>18.77</v>
      </c>
      <c r="I3274" t="s">
        <v>14516</v>
      </c>
      <c r="J3274" t="s">
        <v>14517</v>
      </c>
      <c r="K3274" t="s">
        <v>14518</v>
      </c>
      <c r="L3274" t="s">
        <v>5663</v>
      </c>
      <c r="M3274" t="s">
        <v>5663</v>
      </c>
      <c r="N3274" t="s">
        <v>5663</v>
      </c>
      <c r="O3274" t="s">
        <v>5663</v>
      </c>
      <c r="P3274" t="s">
        <v>5663</v>
      </c>
      <c r="Q3274">
        <v>76.938209968099997</v>
      </c>
      <c r="R3274">
        <v>1538.76</v>
      </c>
      <c r="T3274" s="13">
        <v>0</v>
      </c>
      <c r="U3274" s="13">
        <v>-94.63</v>
      </c>
      <c r="V3274" s="13">
        <v>73.3</v>
      </c>
      <c r="W3274" s="13">
        <v>1375.88</v>
      </c>
      <c r="X3274" s="13">
        <v>68.25</v>
      </c>
      <c r="Y3274" s="13">
        <v>1538.76</v>
      </c>
      <c r="Z3274" s="37">
        <f t="shared" si="79"/>
        <v>1538.7600000000002</v>
      </c>
      <c r="AB3274" s="7"/>
    </row>
    <row r="3275" spans="1:28" x14ac:dyDescent="0.25">
      <c r="A3275" t="s">
        <v>2164</v>
      </c>
      <c r="B3275">
        <v>211114</v>
      </c>
      <c r="C3275" t="s">
        <v>14730</v>
      </c>
      <c r="D3275" s="6">
        <v>44687</v>
      </c>
      <c r="E3275" t="s">
        <v>123</v>
      </c>
      <c r="F3275">
        <v>40</v>
      </c>
      <c r="G3275">
        <v>-2.1</v>
      </c>
      <c r="H3275">
        <v>37.9</v>
      </c>
      <c r="I3275" t="s">
        <v>14519</v>
      </c>
      <c r="J3275" t="s">
        <v>14520</v>
      </c>
      <c r="K3275" t="s">
        <v>14521</v>
      </c>
      <c r="L3275" t="s">
        <v>5663</v>
      </c>
      <c r="M3275" t="s">
        <v>5663</v>
      </c>
      <c r="N3275" t="s">
        <v>5663</v>
      </c>
      <c r="O3275" t="s">
        <v>5663</v>
      </c>
      <c r="P3275" t="s">
        <v>5663</v>
      </c>
      <c r="Q3275">
        <v>76.938209968099997</v>
      </c>
      <c r="R3275">
        <v>3077.53</v>
      </c>
      <c r="T3275" s="13">
        <v>0</v>
      </c>
      <c r="U3275" s="13">
        <v>-161.57</v>
      </c>
      <c r="V3275" s="13">
        <v>73.3</v>
      </c>
      <c r="W3275" s="13">
        <v>2778.15</v>
      </c>
      <c r="X3275" s="13">
        <v>137.81</v>
      </c>
      <c r="Y3275" s="13">
        <v>3077.53</v>
      </c>
      <c r="Z3275" s="37">
        <f t="shared" si="79"/>
        <v>3077.53</v>
      </c>
      <c r="AB3275" s="7"/>
    </row>
    <row r="3276" spans="1:28" x14ac:dyDescent="0.25">
      <c r="A3276" t="s">
        <v>2164</v>
      </c>
      <c r="B3276">
        <v>211115</v>
      </c>
      <c r="C3276" t="s">
        <v>14731</v>
      </c>
      <c r="D3276" s="6">
        <v>44687</v>
      </c>
      <c r="E3276" t="s">
        <v>123</v>
      </c>
      <c r="F3276">
        <v>89</v>
      </c>
      <c r="G3276">
        <v>-4.24</v>
      </c>
      <c r="H3276">
        <v>84.76</v>
      </c>
      <c r="I3276" t="s">
        <v>14522</v>
      </c>
      <c r="J3276" t="s">
        <v>14523</v>
      </c>
      <c r="K3276" t="s">
        <v>14524</v>
      </c>
      <c r="L3276" t="s">
        <v>5663</v>
      </c>
      <c r="M3276" t="s">
        <v>5663</v>
      </c>
      <c r="N3276" t="s">
        <v>5663</v>
      </c>
      <c r="O3276" t="s">
        <v>5663</v>
      </c>
      <c r="P3276" t="s">
        <v>5663</v>
      </c>
      <c r="Q3276">
        <v>76.938209968099997</v>
      </c>
      <c r="R3276">
        <v>7616.88</v>
      </c>
      <c r="T3276" s="13">
        <v>769.38</v>
      </c>
      <c r="U3276" s="13">
        <v>-326.22000000000003</v>
      </c>
      <c r="V3276" s="13">
        <v>73.3</v>
      </c>
      <c r="W3276" s="13">
        <v>6213.09</v>
      </c>
      <c r="X3276" s="13">
        <v>308.19</v>
      </c>
      <c r="Y3276" s="13">
        <v>7616.88</v>
      </c>
      <c r="Z3276" s="37">
        <f t="shared" si="79"/>
        <v>7616.88</v>
      </c>
      <c r="AB3276" s="7"/>
    </row>
    <row r="3277" spans="1:28" x14ac:dyDescent="0.25">
      <c r="A3277" t="s">
        <v>2164</v>
      </c>
      <c r="B3277">
        <v>211116</v>
      </c>
      <c r="C3277" t="s">
        <v>14732</v>
      </c>
      <c r="D3277" s="6">
        <v>44688</v>
      </c>
      <c r="E3277" t="s">
        <v>123</v>
      </c>
      <c r="F3277">
        <v>79</v>
      </c>
      <c r="G3277">
        <v>-3.8</v>
      </c>
      <c r="H3277">
        <v>75.2</v>
      </c>
      <c r="I3277" t="s">
        <v>14525</v>
      </c>
      <c r="J3277" t="s">
        <v>14526</v>
      </c>
      <c r="K3277" t="s">
        <v>14527</v>
      </c>
      <c r="L3277" t="s">
        <v>5663</v>
      </c>
      <c r="M3277" t="s">
        <v>5663</v>
      </c>
      <c r="N3277" t="s">
        <v>5663</v>
      </c>
      <c r="O3277" t="s">
        <v>5663</v>
      </c>
      <c r="P3277" t="s">
        <v>5663</v>
      </c>
      <c r="Q3277">
        <v>76.966968624700002</v>
      </c>
      <c r="R3277">
        <v>7619.73</v>
      </c>
      <c r="T3277" s="13">
        <v>1539.34</v>
      </c>
      <c r="U3277" s="13">
        <v>-292.47000000000003</v>
      </c>
      <c r="V3277" s="13">
        <v>73.790000000000006</v>
      </c>
      <c r="W3277" s="13">
        <v>5549.35</v>
      </c>
      <c r="X3277" s="13">
        <v>238.57</v>
      </c>
      <c r="Y3277" s="13">
        <v>7619.73</v>
      </c>
      <c r="Z3277" s="37">
        <f t="shared" si="79"/>
        <v>7619.7300000000005</v>
      </c>
      <c r="AB3277" s="7"/>
    </row>
    <row r="3278" spans="1:28" x14ac:dyDescent="0.25">
      <c r="A3278" t="s">
        <v>2164</v>
      </c>
      <c r="B3278">
        <v>211117</v>
      </c>
      <c r="C3278" t="s">
        <v>14733</v>
      </c>
      <c r="D3278" s="6">
        <v>44688</v>
      </c>
      <c r="E3278" t="s">
        <v>123</v>
      </c>
      <c r="F3278">
        <v>79</v>
      </c>
      <c r="G3278">
        <v>-3.8</v>
      </c>
      <c r="H3278">
        <v>75.2</v>
      </c>
      <c r="I3278" t="s">
        <v>14528</v>
      </c>
      <c r="J3278" t="s">
        <v>14529</v>
      </c>
      <c r="K3278" t="s">
        <v>14530</v>
      </c>
      <c r="L3278" t="s">
        <v>5663</v>
      </c>
      <c r="M3278" t="s">
        <v>5663</v>
      </c>
      <c r="N3278" t="s">
        <v>5663</v>
      </c>
      <c r="O3278" t="s">
        <v>5663</v>
      </c>
      <c r="P3278" t="s">
        <v>5663</v>
      </c>
      <c r="Q3278">
        <v>76.966968624700002</v>
      </c>
      <c r="R3278">
        <v>7619.73</v>
      </c>
      <c r="T3278" s="13">
        <v>1539.34</v>
      </c>
      <c r="U3278" s="13">
        <v>-292.47000000000003</v>
      </c>
      <c r="V3278" s="13">
        <v>73.790000000000006</v>
      </c>
      <c r="W3278" s="13">
        <v>5549.35</v>
      </c>
      <c r="X3278" s="13">
        <v>238.57</v>
      </c>
      <c r="Y3278" s="13">
        <v>7619.73</v>
      </c>
      <c r="Z3278" s="37">
        <f t="shared" si="79"/>
        <v>7619.7300000000005</v>
      </c>
      <c r="AB3278" s="7"/>
    </row>
    <row r="3279" spans="1:28" x14ac:dyDescent="0.25">
      <c r="A3279" t="s">
        <v>2164</v>
      </c>
      <c r="B3279">
        <v>211118</v>
      </c>
      <c r="C3279" t="s">
        <v>14734</v>
      </c>
      <c r="D3279" s="6">
        <v>44688</v>
      </c>
      <c r="E3279" t="s">
        <v>123</v>
      </c>
      <c r="F3279">
        <v>99</v>
      </c>
      <c r="G3279">
        <v>-4.67</v>
      </c>
      <c r="H3279">
        <v>94.33</v>
      </c>
      <c r="I3279" t="s">
        <v>14531</v>
      </c>
      <c r="J3279" t="s">
        <v>14532</v>
      </c>
      <c r="K3279" t="s">
        <v>14533</v>
      </c>
      <c r="L3279" t="s">
        <v>5663</v>
      </c>
      <c r="M3279" t="s">
        <v>5663</v>
      </c>
      <c r="N3279" t="s">
        <v>5663</v>
      </c>
      <c r="O3279" t="s">
        <v>5663</v>
      </c>
      <c r="P3279" t="s">
        <v>5663</v>
      </c>
      <c r="Q3279">
        <v>76.966968624700002</v>
      </c>
      <c r="R3279">
        <v>7619.73</v>
      </c>
      <c r="T3279" s="13">
        <v>0</v>
      </c>
      <c r="U3279" s="13">
        <v>-359.44</v>
      </c>
      <c r="V3279" s="13">
        <v>73.790000000000006</v>
      </c>
      <c r="W3279" s="13">
        <v>6961.04</v>
      </c>
      <c r="X3279" s="13">
        <v>299.25</v>
      </c>
      <c r="Y3279" s="13">
        <v>7619.73</v>
      </c>
      <c r="Z3279" s="37">
        <f t="shared" si="79"/>
        <v>7619.73</v>
      </c>
      <c r="AB3279" s="7"/>
    </row>
    <row r="3280" spans="1:28" x14ac:dyDescent="0.25">
      <c r="A3280" t="s">
        <v>2164</v>
      </c>
      <c r="B3280">
        <v>211119</v>
      </c>
      <c r="C3280" t="s">
        <v>14735</v>
      </c>
      <c r="D3280" s="6">
        <v>44688</v>
      </c>
      <c r="E3280" t="s">
        <v>123</v>
      </c>
      <c r="F3280">
        <v>40</v>
      </c>
      <c r="G3280">
        <v>-2.1</v>
      </c>
      <c r="H3280">
        <v>37.9</v>
      </c>
      <c r="I3280" t="s">
        <v>14534</v>
      </c>
      <c r="J3280" t="s">
        <v>14529</v>
      </c>
      <c r="K3280" t="s">
        <v>14530</v>
      </c>
      <c r="L3280" t="s">
        <v>5663</v>
      </c>
      <c r="M3280" t="s">
        <v>5663</v>
      </c>
      <c r="N3280" t="s">
        <v>5663</v>
      </c>
      <c r="O3280" t="s">
        <v>5663</v>
      </c>
      <c r="P3280" t="s">
        <v>5663</v>
      </c>
      <c r="Q3280">
        <v>76.966968624700002</v>
      </c>
      <c r="R3280">
        <v>3078.68</v>
      </c>
      <c r="T3280" s="13">
        <v>0</v>
      </c>
      <c r="U3280" s="13">
        <v>-161.63</v>
      </c>
      <c r="V3280" s="13">
        <v>73.790000000000006</v>
      </c>
      <c r="W3280" s="13">
        <v>2796.82</v>
      </c>
      <c r="X3280" s="13">
        <v>120.23</v>
      </c>
      <c r="Y3280" s="13">
        <v>3078.68</v>
      </c>
      <c r="Z3280" s="37">
        <f t="shared" si="79"/>
        <v>3078.6800000000003</v>
      </c>
      <c r="AB3280" s="7"/>
    </row>
    <row r="3281" spans="1:28" x14ac:dyDescent="0.25">
      <c r="A3281" t="s">
        <v>2164</v>
      </c>
      <c r="B3281">
        <v>211120</v>
      </c>
      <c r="C3281" t="s">
        <v>14736</v>
      </c>
      <c r="D3281" s="6">
        <v>44688</v>
      </c>
      <c r="E3281" t="s">
        <v>123</v>
      </c>
      <c r="F3281">
        <v>79</v>
      </c>
      <c r="G3281">
        <v>-3.8</v>
      </c>
      <c r="H3281">
        <v>75.2</v>
      </c>
      <c r="I3281" t="s">
        <v>14535</v>
      </c>
      <c r="J3281" t="s">
        <v>14536</v>
      </c>
      <c r="K3281" t="s">
        <v>14537</v>
      </c>
      <c r="L3281" t="s">
        <v>5663</v>
      </c>
      <c r="M3281" t="s">
        <v>5663</v>
      </c>
      <c r="N3281" t="s">
        <v>5663</v>
      </c>
      <c r="O3281" t="s">
        <v>5663</v>
      </c>
      <c r="P3281" t="s">
        <v>5663</v>
      </c>
      <c r="Q3281">
        <v>76.966968624700002</v>
      </c>
      <c r="R3281">
        <v>7619.73</v>
      </c>
      <c r="T3281" s="13">
        <v>1539.34</v>
      </c>
      <c r="U3281" s="13">
        <v>-292.47000000000003</v>
      </c>
      <c r="V3281" s="13">
        <v>73.790000000000006</v>
      </c>
      <c r="W3281" s="13">
        <v>5549.35</v>
      </c>
      <c r="X3281" s="13">
        <v>238.57</v>
      </c>
      <c r="Y3281" s="13">
        <v>7619.73</v>
      </c>
      <c r="Z3281" s="37">
        <f t="shared" si="79"/>
        <v>7619.7300000000005</v>
      </c>
      <c r="AB3281" s="7"/>
    </row>
    <row r="3282" spans="1:28" x14ac:dyDescent="0.25">
      <c r="A3282" t="s">
        <v>2164</v>
      </c>
      <c r="B3282">
        <v>211121</v>
      </c>
      <c r="C3282" t="s">
        <v>14737</v>
      </c>
      <c r="D3282" s="6">
        <v>44688</v>
      </c>
      <c r="E3282" t="s">
        <v>123</v>
      </c>
      <c r="F3282">
        <v>20</v>
      </c>
      <c r="G3282">
        <v>-1.23</v>
      </c>
      <c r="H3282">
        <v>18.77</v>
      </c>
      <c r="I3282" t="s">
        <v>14538</v>
      </c>
      <c r="J3282" t="s">
        <v>14539</v>
      </c>
      <c r="K3282" t="s">
        <v>14540</v>
      </c>
      <c r="L3282" t="s">
        <v>5663</v>
      </c>
      <c r="M3282" t="s">
        <v>5663</v>
      </c>
      <c r="N3282" t="s">
        <v>5663</v>
      </c>
      <c r="O3282" t="s">
        <v>5663</v>
      </c>
      <c r="P3282" t="s">
        <v>5663</v>
      </c>
      <c r="Q3282">
        <v>76.966968624700002</v>
      </c>
      <c r="R3282">
        <v>1539.34</v>
      </c>
      <c r="T3282" s="13">
        <v>0</v>
      </c>
      <c r="U3282" s="13">
        <v>-94.67</v>
      </c>
      <c r="V3282" s="13">
        <v>73.790000000000006</v>
      </c>
      <c r="W3282" s="13">
        <v>1385.12</v>
      </c>
      <c r="X3282" s="13">
        <v>59.55</v>
      </c>
      <c r="Y3282" s="13">
        <v>1539.34</v>
      </c>
      <c r="Z3282" s="37">
        <f t="shared" si="79"/>
        <v>1539.34</v>
      </c>
      <c r="AB3282" s="7"/>
    </row>
    <row r="3283" spans="1:28" x14ac:dyDescent="0.25">
      <c r="A3283" t="s">
        <v>2164</v>
      </c>
      <c r="B3283">
        <v>211122</v>
      </c>
      <c r="C3283" t="s">
        <v>14738</v>
      </c>
      <c r="D3283" s="6">
        <v>44688</v>
      </c>
      <c r="E3283" t="s">
        <v>123</v>
      </c>
      <c r="F3283">
        <v>79</v>
      </c>
      <c r="G3283">
        <v>-3.8</v>
      </c>
      <c r="H3283">
        <v>75.2</v>
      </c>
      <c r="I3283" t="s">
        <v>14541</v>
      </c>
      <c r="J3283" t="s">
        <v>14542</v>
      </c>
      <c r="K3283" t="s">
        <v>14543</v>
      </c>
      <c r="L3283" t="s">
        <v>5663</v>
      </c>
      <c r="M3283" t="s">
        <v>5663</v>
      </c>
      <c r="N3283" t="s">
        <v>5663</v>
      </c>
      <c r="O3283" t="s">
        <v>5663</v>
      </c>
      <c r="P3283" t="s">
        <v>5663</v>
      </c>
      <c r="Q3283">
        <v>76.966968624700002</v>
      </c>
      <c r="R3283">
        <v>7619.73</v>
      </c>
      <c r="T3283" s="13">
        <v>1539.34</v>
      </c>
      <c r="U3283" s="13">
        <v>-292.47000000000003</v>
      </c>
      <c r="V3283" s="13">
        <v>73.790000000000006</v>
      </c>
      <c r="W3283" s="13">
        <v>5549.35</v>
      </c>
      <c r="X3283" s="13">
        <v>238.57</v>
      </c>
      <c r="Y3283" s="13">
        <v>7619.73</v>
      </c>
      <c r="Z3283" s="37">
        <f t="shared" si="79"/>
        <v>7619.7300000000005</v>
      </c>
      <c r="AB3283" s="7"/>
    </row>
    <row r="3284" spans="1:28" x14ac:dyDescent="0.25">
      <c r="A3284" t="s">
        <v>2164</v>
      </c>
      <c r="B3284">
        <v>211124</v>
      </c>
      <c r="C3284" t="s">
        <v>14739</v>
      </c>
      <c r="D3284" s="6">
        <v>44688</v>
      </c>
      <c r="E3284" t="s">
        <v>123</v>
      </c>
      <c r="F3284">
        <v>20</v>
      </c>
      <c r="G3284">
        <v>-1.23</v>
      </c>
      <c r="H3284">
        <v>18.77</v>
      </c>
      <c r="I3284" t="s">
        <v>14544</v>
      </c>
      <c r="J3284" t="s">
        <v>14539</v>
      </c>
      <c r="K3284" t="s">
        <v>14540</v>
      </c>
      <c r="L3284" t="s">
        <v>5663</v>
      </c>
      <c r="M3284" t="s">
        <v>5663</v>
      </c>
      <c r="N3284" t="s">
        <v>5663</v>
      </c>
      <c r="O3284" t="s">
        <v>5663</v>
      </c>
      <c r="P3284" t="s">
        <v>5663</v>
      </c>
      <c r="Q3284">
        <v>76.966968624700002</v>
      </c>
      <c r="R3284">
        <v>1539.34</v>
      </c>
      <c r="T3284" s="13">
        <v>0</v>
      </c>
      <c r="U3284" s="13">
        <v>-94.67</v>
      </c>
      <c r="V3284" s="13">
        <v>73.790000000000006</v>
      </c>
      <c r="W3284" s="13">
        <v>1385.12</v>
      </c>
      <c r="X3284" s="13">
        <v>59.55</v>
      </c>
      <c r="Y3284" s="13">
        <v>1539.34</v>
      </c>
      <c r="Z3284" s="37">
        <f t="shared" si="79"/>
        <v>1539.34</v>
      </c>
      <c r="AB3284" s="7"/>
    </row>
    <row r="3285" spans="1:28" x14ac:dyDescent="0.25">
      <c r="A3285" t="s">
        <v>2164</v>
      </c>
      <c r="B3285">
        <v>211125</v>
      </c>
      <c r="C3285" t="s">
        <v>14740</v>
      </c>
      <c r="D3285" s="6">
        <v>44688</v>
      </c>
      <c r="E3285" t="s">
        <v>123</v>
      </c>
      <c r="F3285">
        <v>79</v>
      </c>
      <c r="G3285">
        <v>-3.8</v>
      </c>
      <c r="H3285">
        <v>75.2</v>
      </c>
      <c r="I3285" t="s">
        <v>14545</v>
      </c>
      <c r="J3285" t="s">
        <v>14546</v>
      </c>
      <c r="K3285" t="s">
        <v>14547</v>
      </c>
      <c r="L3285" t="s">
        <v>5663</v>
      </c>
      <c r="M3285" t="s">
        <v>5663</v>
      </c>
      <c r="N3285" t="s">
        <v>5663</v>
      </c>
      <c r="O3285" t="s">
        <v>5663</v>
      </c>
      <c r="P3285" t="s">
        <v>5663</v>
      </c>
      <c r="Q3285">
        <v>76.966968624700002</v>
      </c>
      <c r="R3285">
        <v>7619.73</v>
      </c>
      <c r="T3285" s="13">
        <v>1539.34</v>
      </c>
      <c r="U3285" s="13">
        <v>-292.47000000000003</v>
      </c>
      <c r="V3285" s="13">
        <v>73.790000000000006</v>
      </c>
      <c r="W3285" s="13">
        <v>5549.35</v>
      </c>
      <c r="X3285" s="13">
        <v>238.57</v>
      </c>
      <c r="Y3285" s="13">
        <v>7619.73</v>
      </c>
      <c r="Z3285" s="37">
        <f t="shared" si="79"/>
        <v>7619.7300000000005</v>
      </c>
      <c r="AB3285" s="7"/>
    </row>
    <row r="3286" spans="1:28" x14ac:dyDescent="0.25">
      <c r="A3286" t="s">
        <v>2164</v>
      </c>
      <c r="B3286">
        <v>211126</v>
      </c>
      <c r="C3286" t="s">
        <v>14741</v>
      </c>
      <c r="D3286" s="6">
        <v>44688</v>
      </c>
      <c r="E3286" t="s">
        <v>123</v>
      </c>
      <c r="F3286">
        <v>48</v>
      </c>
      <c r="G3286">
        <v>-2.4500000000000002</v>
      </c>
      <c r="H3286">
        <v>45.55</v>
      </c>
      <c r="I3286" t="s">
        <v>14548</v>
      </c>
      <c r="J3286" t="s">
        <v>14549</v>
      </c>
      <c r="K3286" t="s">
        <v>14550</v>
      </c>
      <c r="L3286" t="s">
        <v>5663</v>
      </c>
      <c r="M3286" t="s">
        <v>5663</v>
      </c>
      <c r="N3286" t="s">
        <v>5663</v>
      </c>
      <c r="O3286" t="s">
        <v>5663</v>
      </c>
      <c r="P3286" t="s">
        <v>5663</v>
      </c>
      <c r="Q3286">
        <v>76.966968624700002</v>
      </c>
      <c r="R3286">
        <v>4618.0200000000004</v>
      </c>
      <c r="T3286" s="13">
        <v>923.6</v>
      </c>
      <c r="U3286" s="13">
        <v>-188.57</v>
      </c>
      <c r="V3286" s="13">
        <v>73.790000000000006</v>
      </c>
      <c r="W3286" s="13">
        <v>3361.34</v>
      </c>
      <c r="X3286" s="13">
        <v>144.51000000000022</v>
      </c>
      <c r="Y3286" s="13">
        <v>4618.0200000000004</v>
      </c>
      <c r="Z3286" s="37">
        <f t="shared" si="79"/>
        <v>4618.0200000000004</v>
      </c>
      <c r="AB3286" s="7"/>
    </row>
    <row r="3287" spans="1:28" x14ac:dyDescent="0.25">
      <c r="A3287" t="s">
        <v>2164</v>
      </c>
      <c r="B3287">
        <v>211127</v>
      </c>
      <c r="C3287" t="s">
        <v>14742</v>
      </c>
      <c r="D3287" s="6">
        <v>44688</v>
      </c>
      <c r="E3287" t="s">
        <v>123</v>
      </c>
      <c r="F3287">
        <v>20</v>
      </c>
      <c r="G3287">
        <v>-1.23</v>
      </c>
      <c r="H3287">
        <v>18.77</v>
      </c>
      <c r="I3287" t="s">
        <v>14551</v>
      </c>
      <c r="J3287" t="s">
        <v>14539</v>
      </c>
      <c r="K3287" t="s">
        <v>14540</v>
      </c>
      <c r="L3287" t="s">
        <v>5663</v>
      </c>
      <c r="M3287" t="s">
        <v>5663</v>
      </c>
      <c r="N3287" t="s">
        <v>5663</v>
      </c>
      <c r="O3287" t="s">
        <v>5663</v>
      </c>
      <c r="P3287" t="s">
        <v>5663</v>
      </c>
      <c r="Q3287">
        <v>76.966968624700002</v>
      </c>
      <c r="R3287">
        <v>1539.34</v>
      </c>
      <c r="T3287" s="13">
        <v>0</v>
      </c>
      <c r="U3287" s="13">
        <v>-94.67</v>
      </c>
      <c r="V3287" s="13">
        <v>73.790000000000006</v>
      </c>
      <c r="W3287" s="13">
        <v>1385.12</v>
      </c>
      <c r="X3287" s="13">
        <v>59.55</v>
      </c>
      <c r="Y3287" s="13">
        <v>1539.34</v>
      </c>
      <c r="Z3287" s="37">
        <f t="shared" si="79"/>
        <v>1539.34</v>
      </c>
      <c r="AB3287" s="7"/>
    </row>
    <row r="3288" spans="1:28" x14ac:dyDescent="0.25">
      <c r="A3288" t="s">
        <v>2164</v>
      </c>
      <c r="B3288">
        <v>211128</v>
      </c>
      <c r="C3288" t="s">
        <v>14743</v>
      </c>
      <c r="D3288" s="6">
        <v>44689</v>
      </c>
      <c r="E3288" t="s">
        <v>123</v>
      </c>
      <c r="F3288">
        <v>20</v>
      </c>
      <c r="G3288">
        <v>-1.23</v>
      </c>
      <c r="H3288">
        <v>18.77</v>
      </c>
      <c r="I3288" t="s">
        <v>14552</v>
      </c>
      <c r="J3288" t="s">
        <v>14553</v>
      </c>
      <c r="K3288" t="s">
        <v>14554</v>
      </c>
      <c r="L3288" t="s">
        <v>5663</v>
      </c>
      <c r="M3288" t="s">
        <v>5663</v>
      </c>
      <c r="N3288" t="s">
        <v>5663</v>
      </c>
      <c r="O3288" t="s">
        <v>5663</v>
      </c>
      <c r="P3288" t="s">
        <v>5663</v>
      </c>
      <c r="Q3288">
        <v>76.957743080900002</v>
      </c>
      <c r="R3288">
        <v>1539.15</v>
      </c>
      <c r="T3288" s="13">
        <v>0</v>
      </c>
      <c r="U3288" s="13">
        <v>-94.66</v>
      </c>
      <c r="V3288" s="13">
        <v>73.790000000000006</v>
      </c>
      <c r="W3288" s="13">
        <v>1385.08</v>
      </c>
      <c r="X3288" s="13">
        <v>59.410000000000011</v>
      </c>
      <c r="Y3288" s="13">
        <v>1539.15</v>
      </c>
      <c r="Z3288" s="37">
        <f t="shared" si="79"/>
        <v>1539.15</v>
      </c>
      <c r="AB3288" s="7"/>
    </row>
    <row r="3289" spans="1:28" x14ac:dyDescent="0.25">
      <c r="A3289" t="s">
        <v>2164</v>
      </c>
      <c r="B3289">
        <v>211129</v>
      </c>
      <c r="C3289" t="s">
        <v>14744</v>
      </c>
      <c r="D3289" s="6">
        <v>44689</v>
      </c>
      <c r="E3289" t="s">
        <v>123</v>
      </c>
      <c r="F3289">
        <v>40</v>
      </c>
      <c r="G3289">
        <v>-2.1</v>
      </c>
      <c r="H3289">
        <v>37.9</v>
      </c>
      <c r="I3289" t="s">
        <v>14555</v>
      </c>
      <c r="J3289" t="s">
        <v>14334</v>
      </c>
      <c r="K3289" t="s">
        <v>14335</v>
      </c>
      <c r="L3289" t="s">
        <v>5663</v>
      </c>
      <c r="M3289" t="s">
        <v>5663</v>
      </c>
      <c r="N3289" t="s">
        <v>5663</v>
      </c>
      <c r="O3289" t="s">
        <v>5663</v>
      </c>
      <c r="P3289" t="s">
        <v>5663</v>
      </c>
      <c r="Q3289">
        <v>76.957743080900002</v>
      </c>
      <c r="R3289">
        <v>3078.31</v>
      </c>
      <c r="T3289" s="13">
        <v>0</v>
      </c>
      <c r="U3289" s="13">
        <v>-161.61000000000001</v>
      </c>
      <c r="V3289" s="13">
        <v>73.790000000000006</v>
      </c>
      <c r="W3289" s="13">
        <v>2796.72</v>
      </c>
      <c r="X3289" s="13">
        <v>119.98</v>
      </c>
      <c r="Y3289" s="13">
        <v>3078.31</v>
      </c>
      <c r="Z3289" s="37">
        <f t="shared" si="79"/>
        <v>3078.31</v>
      </c>
      <c r="AB3289" s="7"/>
    </row>
    <row r="3290" spans="1:28" x14ac:dyDescent="0.25">
      <c r="A3290" t="s">
        <v>2164</v>
      </c>
      <c r="B3290">
        <v>211130</v>
      </c>
      <c r="C3290" t="s">
        <v>14745</v>
      </c>
      <c r="D3290" s="6">
        <v>44689</v>
      </c>
      <c r="E3290" t="s">
        <v>123</v>
      </c>
      <c r="F3290">
        <v>40</v>
      </c>
      <c r="G3290">
        <v>-2.1</v>
      </c>
      <c r="H3290">
        <v>37.9</v>
      </c>
      <c r="I3290" t="s">
        <v>14556</v>
      </c>
      <c r="J3290" t="s">
        <v>11564</v>
      </c>
      <c r="K3290" t="s">
        <v>11565</v>
      </c>
      <c r="L3290" t="s">
        <v>5663</v>
      </c>
      <c r="M3290" t="s">
        <v>5663</v>
      </c>
      <c r="N3290" t="s">
        <v>5663</v>
      </c>
      <c r="O3290" t="s">
        <v>5663</v>
      </c>
      <c r="P3290" t="s">
        <v>5663</v>
      </c>
      <c r="Q3290">
        <v>76.957743080900002</v>
      </c>
      <c r="R3290">
        <v>3078.31</v>
      </c>
      <c r="T3290" s="13">
        <v>0</v>
      </c>
      <c r="U3290" s="13">
        <v>-161.61000000000001</v>
      </c>
      <c r="V3290" s="13">
        <v>73.790000000000006</v>
      </c>
      <c r="W3290" s="13">
        <v>2796.72</v>
      </c>
      <c r="X3290" s="13">
        <v>119.98</v>
      </c>
      <c r="Y3290" s="13">
        <v>3078.31</v>
      </c>
      <c r="Z3290" s="37">
        <f t="shared" si="79"/>
        <v>3078.31</v>
      </c>
      <c r="AB3290" s="7"/>
    </row>
    <row r="3291" spans="1:28" x14ac:dyDescent="0.25">
      <c r="A3291" t="s">
        <v>2164</v>
      </c>
      <c r="B3291">
        <v>211132</v>
      </c>
      <c r="C3291" t="s">
        <v>14746</v>
      </c>
      <c r="D3291" s="6">
        <v>44689</v>
      </c>
      <c r="E3291" t="s">
        <v>123</v>
      </c>
      <c r="F3291">
        <v>71</v>
      </c>
      <c r="G3291">
        <v>-3.46</v>
      </c>
      <c r="H3291">
        <v>67.540000000000006</v>
      </c>
      <c r="I3291" t="s">
        <v>14557</v>
      </c>
      <c r="J3291" t="s">
        <v>14558</v>
      </c>
      <c r="K3291" t="s">
        <v>14559</v>
      </c>
      <c r="L3291" t="s">
        <v>5663</v>
      </c>
      <c r="M3291" t="s">
        <v>5663</v>
      </c>
      <c r="N3291" t="s">
        <v>5663</v>
      </c>
      <c r="O3291" t="s">
        <v>5663</v>
      </c>
      <c r="P3291" t="s">
        <v>5663</v>
      </c>
      <c r="Q3291">
        <v>76.957743080900002</v>
      </c>
      <c r="R3291">
        <v>6849.24</v>
      </c>
      <c r="T3291" s="13">
        <v>1385.24</v>
      </c>
      <c r="U3291" s="13">
        <v>-266.27</v>
      </c>
      <c r="V3291" s="13">
        <v>73.790000000000006</v>
      </c>
      <c r="W3291" s="13">
        <v>4983.92</v>
      </c>
      <c r="X3291" s="13">
        <v>213.81</v>
      </c>
      <c r="Y3291" s="13">
        <v>6849.24</v>
      </c>
      <c r="Z3291" s="37">
        <f t="shared" si="79"/>
        <v>6849.24</v>
      </c>
      <c r="AB3291" s="7"/>
    </row>
    <row r="3292" spans="1:28" x14ac:dyDescent="0.25">
      <c r="A3292" t="s">
        <v>2164</v>
      </c>
      <c r="B3292">
        <v>211134</v>
      </c>
      <c r="C3292" t="s">
        <v>14747</v>
      </c>
      <c r="D3292" s="6">
        <v>44690</v>
      </c>
      <c r="E3292" t="s">
        <v>123</v>
      </c>
      <c r="F3292">
        <v>20</v>
      </c>
      <c r="G3292">
        <v>-1.23</v>
      </c>
      <c r="H3292">
        <v>18.77</v>
      </c>
      <c r="I3292" t="s">
        <v>14560</v>
      </c>
      <c r="J3292" t="s">
        <v>14561</v>
      </c>
      <c r="K3292" t="s">
        <v>14562</v>
      </c>
      <c r="L3292" t="s">
        <v>5663</v>
      </c>
      <c r="M3292" t="s">
        <v>5663</v>
      </c>
      <c r="N3292" t="s">
        <v>5663</v>
      </c>
      <c r="O3292" t="s">
        <v>5663</v>
      </c>
      <c r="P3292" t="s">
        <v>5663</v>
      </c>
      <c r="Q3292">
        <v>77.434680104899996</v>
      </c>
      <c r="R3292">
        <v>1548.69</v>
      </c>
      <c r="T3292" s="13">
        <v>0</v>
      </c>
      <c r="U3292" s="13">
        <v>-95.24</v>
      </c>
      <c r="V3292" s="13">
        <v>74.25</v>
      </c>
      <c r="W3292" s="13">
        <v>1393.74</v>
      </c>
      <c r="X3292" s="13">
        <v>59.71</v>
      </c>
      <c r="Y3292" s="13">
        <v>1548.69</v>
      </c>
      <c r="Z3292" s="37">
        <f t="shared" ref="Z3292:Z3343" si="80">+W3292+X3292-U3292+T3292</f>
        <v>1548.69</v>
      </c>
      <c r="AB3292" s="7"/>
    </row>
    <row r="3293" spans="1:28" x14ac:dyDescent="0.25">
      <c r="A3293" t="s">
        <v>2164</v>
      </c>
      <c r="B3293">
        <v>211135</v>
      </c>
      <c r="C3293" t="s">
        <v>14748</v>
      </c>
      <c r="D3293" s="6">
        <v>44690</v>
      </c>
      <c r="E3293" t="s">
        <v>123</v>
      </c>
      <c r="F3293">
        <v>99</v>
      </c>
      <c r="G3293">
        <v>-4.67</v>
      </c>
      <c r="H3293">
        <v>94.33</v>
      </c>
      <c r="I3293" t="s">
        <v>14563</v>
      </c>
      <c r="J3293" t="s">
        <v>14564</v>
      </c>
      <c r="K3293" t="s">
        <v>14565</v>
      </c>
      <c r="L3293" t="s">
        <v>5663</v>
      </c>
      <c r="M3293" t="s">
        <v>5663</v>
      </c>
      <c r="N3293" t="s">
        <v>5663</v>
      </c>
      <c r="O3293" t="s">
        <v>5663</v>
      </c>
      <c r="P3293" t="s">
        <v>5663</v>
      </c>
      <c r="Q3293">
        <v>77.434680104899996</v>
      </c>
      <c r="R3293">
        <v>7666.03</v>
      </c>
      <c r="T3293" s="13">
        <v>0</v>
      </c>
      <c r="U3293" s="13">
        <v>-361.62</v>
      </c>
      <c r="V3293" s="13">
        <v>74.25</v>
      </c>
      <c r="W3293" s="13">
        <v>7004.33</v>
      </c>
      <c r="X3293" s="13">
        <v>300.08</v>
      </c>
      <c r="Y3293" s="13">
        <v>7666.03</v>
      </c>
      <c r="Z3293" s="37">
        <f t="shared" si="80"/>
        <v>7666.03</v>
      </c>
      <c r="AB3293" s="7"/>
    </row>
    <row r="3294" spans="1:28" x14ac:dyDescent="0.25">
      <c r="A3294" t="s">
        <v>2164</v>
      </c>
      <c r="B3294">
        <v>211136</v>
      </c>
      <c r="C3294" t="s">
        <v>14749</v>
      </c>
      <c r="D3294" s="6">
        <v>44690</v>
      </c>
      <c r="E3294" t="s">
        <v>123</v>
      </c>
      <c r="F3294">
        <v>99</v>
      </c>
      <c r="G3294">
        <v>-4.67</v>
      </c>
      <c r="H3294">
        <v>94.33</v>
      </c>
      <c r="I3294" t="s">
        <v>14566</v>
      </c>
      <c r="J3294" t="s">
        <v>14567</v>
      </c>
      <c r="K3294" t="s">
        <v>14568</v>
      </c>
      <c r="L3294" t="s">
        <v>5663</v>
      </c>
      <c r="M3294" t="s">
        <v>5663</v>
      </c>
      <c r="N3294" t="s">
        <v>5663</v>
      </c>
      <c r="O3294" t="s">
        <v>5663</v>
      </c>
      <c r="P3294" t="s">
        <v>5663</v>
      </c>
      <c r="Q3294">
        <v>77.434680104899996</v>
      </c>
      <c r="R3294">
        <v>7666.03</v>
      </c>
      <c r="T3294" s="13">
        <v>0</v>
      </c>
      <c r="U3294" s="13">
        <v>-361.62</v>
      </c>
      <c r="V3294" s="13">
        <v>74.25</v>
      </c>
      <c r="W3294" s="13">
        <v>7004.33</v>
      </c>
      <c r="X3294" s="13">
        <v>300.08</v>
      </c>
      <c r="Y3294" s="13">
        <v>7666.03</v>
      </c>
      <c r="Z3294" s="37">
        <f t="shared" si="80"/>
        <v>7666.03</v>
      </c>
      <c r="AB3294" s="7"/>
    </row>
    <row r="3295" spans="1:28" x14ac:dyDescent="0.25">
      <c r="A3295" t="s">
        <v>2164</v>
      </c>
      <c r="B3295">
        <v>211137</v>
      </c>
      <c r="C3295" t="s">
        <v>14750</v>
      </c>
      <c r="D3295" s="6">
        <v>44690</v>
      </c>
      <c r="E3295" t="s">
        <v>123</v>
      </c>
      <c r="F3295">
        <v>71</v>
      </c>
      <c r="G3295">
        <v>-3.46</v>
      </c>
      <c r="H3295">
        <v>67.540000000000006</v>
      </c>
      <c r="I3295" t="s">
        <v>14569</v>
      </c>
      <c r="J3295" t="s">
        <v>14570</v>
      </c>
      <c r="K3295" t="s">
        <v>14571</v>
      </c>
      <c r="L3295" t="s">
        <v>5663</v>
      </c>
      <c r="M3295" t="s">
        <v>5663</v>
      </c>
      <c r="N3295" t="s">
        <v>5663</v>
      </c>
      <c r="O3295" t="s">
        <v>5663</v>
      </c>
      <c r="P3295" t="s">
        <v>5663</v>
      </c>
      <c r="Q3295">
        <v>77.434680104899996</v>
      </c>
      <c r="R3295">
        <v>6891.69</v>
      </c>
      <c r="T3295" s="13">
        <v>1393.82</v>
      </c>
      <c r="U3295" s="13">
        <v>-267.92</v>
      </c>
      <c r="V3295" s="13">
        <v>74.25</v>
      </c>
      <c r="W3295" s="13">
        <v>5015.08</v>
      </c>
      <c r="X3295" s="13">
        <v>214.87000000000023</v>
      </c>
      <c r="Y3295" s="13">
        <v>6891.69</v>
      </c>
      <c r="Z3295" s="37">
        <f t="shared" si="80"/>
        <v>6891.69</v>
      </c>
      <c r="AB3295" s="7"/>
    </row>
    <row r="3296" spans="1:28" x14ac:dyDescent="0.25">
      <c r="A3296" t="s">
        <v>2164</v>
      </c>
      <c r="B3296">
        <v>211138</v>
      </c>
      <c r="C3296" t="s">
        <v>14751</v>
      </c>
      <c r="D3296" s="6">
        <v>44690</v>
      </c>
      <c r="E3296" t="s">
        <v>123</v>
      </c>
      <c r="F3296">
        <v>20</v>
      </c>
      <c r="G3296">
        <v>-1.23</v>
      </c>
      <c r="H3296">
        <v>18.77</v>
      </c>
      <c r="I3296" t="s">
        <v>14572</v>
      </c>
      <c r="J3296" t="s">
        <v>14573</v>
      </c>
      <c r="K3296" t="s">
        <v>14574</v>
      </c>
      <c r="L3296" t="s">
        <v>5663</v>
      </c>
      <c r="M3296" t="s">
        <v>5663</v>
      </c>
      <c r="N3296" t="s">
        <v>5663</v>
      </c>
      <c r="O3296" t="s">
        <v>5663</v>
      </c>
      <c r="P3296" t="s">
        <v>5663</v>
      </c>
      <c r="Q3296">
        <v>77.434680104899996</v>
      </c>
      <c r="R3296">
        <v>1548.69</v>
      </c>
      <c r="T3296" s="13">
        <v>0</v>
      </c>
      <c r="U3296" s="13">
        <v>-95.24</v>
      </c>
      <c r="V3296" s="13">
        <v>74.25</v>
      </c>
      <c r="W3296" s="13">
        <v>1393.74</v>
      </c>
      <c r="X3296" s="13">
        <v>59.71</v>
      </c>
      <c r="Y3296" s="13">
        <v>1548.69</v>
      </c>
      <c r="Z3296" s="37">
        <f t="shared" si="80"/>
        <v>1548.69</v>
      </c>
      <c r="AB3296" s="7"/>
    </row>
    <row r="3297" spans="1:28" x14ac:dyDescent="0.25">
      <c r="A3297" t="s">
        <v>2164</v>
      </c>
      <c r="B3297">
        <v>211140</v>
      </c>
      <c r="C3297" t="s">
        <v>14752</v>
      </c>
      <c r="D3297" s="6">
        <v>44691</v>
      </c>
      <c r="E3297" t="s">
        <v>123</v>
      </c>
      <c r="F3297">
        <v>40</v>
      </c>
      <c r="G3297">
        <v>-2.1</v>
      </c>
      <c r="H3297">
        <v>37.9</v>
      </c>
      <c r="I3297" t="s">
        <v>14575</v>
      </c>
      <c r="J3297" t="s">
        <v>14576</v>
      </c>
      <c r="K3297" t="s">
        <v>14577</v>
      </c>
      <c r="L3297" t="s">
        <v>5663</v>
      </c>
      <c r="M3297" t="s">
        <v>5663</v>
      </c>
      <c r="N3297" t="s">
        <v>5663</v>
      </c>
      <c r="O3297" t="s">
        <v>5663</v>
      </c>
      <c r="P3297" t="s">
        <v>5663</v>
      </c>
      <c r="Q3297">
        <v>77.327933317499998</v>
      </c>
      <c r="R3297">
        <v>3093.12</v>
      </c>
      <c r="T3297" s="13">
        <v>0</v>
      </c>
      <c r="U3297" s="13">
        <v>-162.38999999999999</v>
      </c>
      <c r="V3297" s="13">
        <v>74.37</v>
      </c>
      <c r="W3297" s="13">
        <v>2818.64</v>
      </c>
      <c r="X3297" s="13">
        <v>112.09</v>
      </c>
      <c r="Y3297" s="13">
        <v>3093.12</v>
      </c>
      <c r="Z3297" s="37">
        <f t="shared" si="80"/>
        <v>3093.12</v>
      </c>
      <c r="AB3297" s="7"/>
    </row>
    <row r="3298" spans="1:28" x14ac:dyDescent="0.25">
      <c r="A3298" t="s">
        <v>2164</v>
      </c>
      <c r="B3298">
        <v>211142</v>
      </c>
      <c r="C3298" t="s">
        <v>14753</v>
      </c>
      <c r="D3298" s="6">
        <v>44691</v>
      </c>
      <c r="E3298" t="s">
        <v>123</v>
      </c>
      <c r="F3298">
        <v>79</v>
      </c>
      <c r="G3298">
        <v>-3.8</v>
      </c>
      <c r="H3298">
        <v>75.2</v>
      </c>
      <c r="I3298" t="s">
        <v>14578</v>
      </c>
      <c r="J3298" t="s">
        <v>14579</v>
      </c>
      <c r="K3298" t="s">
        <v>14580</v>
      </c>
      <c r="L3298" t="s">
        <v>5663</v>
      </c>
      <c r="M3298" t="s">
        <v>5663</v>
      </c>
      <c r="N3298" t="s">
        <v>5663</v>
      </c>
      <c r="O3298" t="s">
        <v>5663</v>
      </c>
      <c r="P3298" t="s">
        <v>5663</v>
      </c>
      <c r="Q3298">
        <v>77.327933317499998</v>
      </c>
      <c r="R3298">
        <v>7655.47</v>
      </c>
      <c r="T3298" s="13">
        <v>1546.56</v>
      </c>
      <c r="U3298" s="13">
        <v>-293.85000000000002</v>
      </c>
      <c r="V3298" s="13">
        <v>74.37</v>
      </c>
      <c r="W3298" s="13">
        <v>5592.66</v>
      </c>
      <c r="X3298" s="13">
        <v>222.4</v>
      </c>
      <c r="Y3298" s="13">
        <v>7655.47</v>
      </c>
      <c r="Z3298" s="37">
        <f t="shared" si="80"/>
        <v>7655.4699999999993</v>
      </c>
      <c r="AB3298" s="7"/>
    </row>
    <row r="3299" spans="1:28" x14ac:dyDescent="0.25">
      <c r="A3299" t="s">
        <v>2164</v>
      </c>
      <c r="B3299">
        <v>211143</v>
      </c>
      <c r="C3299" t="s">
        <v>14754</v>
      </c>
      <c r="D3299" s="6">
        <v>44691</v>
      </c>
      <c r="E3299" t="s">
        <v>123</v>
      </c>
      <c r="F3299">
        <v>20</v>
      </c>
      <c r="G3299">
        <v>-1.23</v>
      </c>
      <c r="H3299">
        <v>18.77</v>
      </c>
      <c r="I3299" t="s">
        <v>14581</v>
      </c>
      <c r="J3299" t="s">
        <v>14582</v>
      </c>
      <c r="K3299" t="s">
        <v>10890</v>
      </c>
      <c r="L3299" t="s">
        <v>5663</v>
      </c>
      <c r="M3299" t="s">
        <v>5663</v>
      </c>
      <c r="N3299" t="s">
        <v>5663</v>
      </c>
      <c r="O3299" t="s">
        <v>5663</v>
      </c>
      <c r="P3299" t="s">
        <v>5663</v>
      </c>
      <c r="Q3299">
        <v>77.327933317499998</v>
      </c>
      <c r="R3299">
        <v>1546.56</v>
      </c>
      <c r="T3299" s="13">
        <v>0</v>
      </c>
      <c r="U3299" s="13">
        <v>-95.11</v>
      </c>
      <c r="V3299" s="13">
        <v>74.37</v>
      </c>
      <c r="W3299" s="13">
        <v>1395.93</v>
      </c>
      <c r="X3299" s="13">
        <v>55.519999999999989</v>
      </c>
      <c r="Y3299" s="13">
        <v>1546.56</v>
      </c>
      <c r="Z3299" s="37">
        <f t="shared" si="80"/>
        <v>1546.56</v>
      </c>
      <c r="AB3299" s="7"/>
    </row>
    <row r="3300" spans="1:28" x14ac:dyDescent="0.25">
      <c r="A3300" t="s">
        <v>2164</v>
      </c>
      <c r="B3300">
        <v>211144</v>
      </c>
      <c r="C3300" t="s">
        <v>14755</v>
      </c>
      <c r="D3300" s="6">
        <v>44691</v>
      </c>
      <c r="E3300" t="s">
        <v>123</v>
      </c>
      <c r="F3300">
        <v>79</v>
      </c>
      <c r="G3300">
        <v>-3.8</v>
      </c>
      <c r="H3300">
        <v>75.2</v>
      </c>
      <c r="I3300" t="s">
        <v>14583</v>
      </c>
      <c r="J3300" t="s">
        <v>14584</v>
      </c>
      <c r="K3300" t="s">
        <v>14585</v>
      </c>
      <c r="L3300" t="s">
        <v>5663</v>
      </c>
      <c r="M3300" t="s">
        <v>5663</v>
      </c>
      <c r="N3300" t="s">
        <v>5663</v>
      </c>
      <c r="O3300" t="s">
        <v>5663</v>
      </c>
      <c r="P3300" t="s">
        <v>5663</v>
      </c>
      <c r="Q3300">
        <v>77.327933317499998</v>
      </c>
      <c r="R3300">
        <v>7655.47</v>
      </c>
      <c r="T3300" s="13">
        <v>1546.56</v>
      </c>
      <c r="U3300" s="13">
        <v>-293.85000000000002</v>
      </c>
      <c r="V3300" s="13">
        <v>74.37</v>
      </c>
      <c r="W3300" s="13">
        <v>5592.66</v>
      </c>
      <c r="X3300" s="13">
        <v>222.4</v>
      </c>
      <c r="Y3300" s="13">
        <v>7655.47</v>
      </c>
      <c r="Z3300" s="37">
        <f t="shared" si="80"/>
        <v>7655.4699999999993</v>
      </c>
      <c r="AB3300" s="7"/>
    </row>
    <row r="3301" spans="1:28" x14ac:dyDescent="0.25">
      <c r="A3301" t="s">
        <v>2164</v>
      </c>
      <c r="B3301">
        <v>211145</v>
      </c>
      <c r="C3301" t="s">
        <v>14756</v>
      </c>
      <c r="D3301" s="6">
        <v>44691</v>
      </c>
      <c r="E3301" t="s">
        <v>123</v>
      </c>
      <c r="F3301">
        <v>20</v>
      </c>
      <c r="G3301">
        <v>-1.23</v>
      </c>
      <c r="H3301">
        <v>18.77</v>
      </c>
      <c r="I3301" t="s">
        <v>14586</v>
      </c>
      <c r="J3301" t="s">
        <v>14587</v>
      </c>
      <c r="K3301" t="s">
        <v>14588</v>
      </c>
      <c r="L3301" t="s">
        <v>5663</v>
      </c>
      <c r="M3301" t="s">
        <v>5663</v>
      </c>
      <c r="N3301" t="s">
        <v>5663</v>
      </c>
      <c r="O3301" t="s">
        <v>5663</v>
      </c>
      <c r="P3301" t="s">
        <v>5663</v>
      </c>
      <c r="Q3301">
        <v>77.327933317499998</v>
      </c>
      <c r="R3301">
        <v>1546.56</v>
      </c>
      <c r="T3301" s="13">
        <v>0</v>
      </c>
      <c r="U3301" s="13">
        <v>-95.11</v>
      </c>
      <c r="V3301" s="13">
        <v>74.37</v>
      </c>
      <c r="W3301" s="13">
        <v>1395.93</v>
      </c>
      <c r="X3301" s="13">
        <v>55.519999999999989</v>
      </c>
      <c r="Y3301" s="13">
        <v>1546.56</v>
      </c>
      <c r="Z3301" s="37">
        <f t="shared" si="80"/>
        <v>1546.56</v>
      </c>
      <c r="AB3301" s="7"/>
    </row>
    <row r="3302" spans="1:28" x14ac:dyDescent="0.25">
      <c r="A3302" t="s">
        <v>2164</v>
      </c>
      <c r="B3302">
        <v>211146</v>
      </c>
      <c r="C3302" t="s">
        <v>14757</v>
      </c>
      <c r="D3302" s="6">
        <v>44691</v>
      </c>
      <c r="E3302" t="s">
        <v>123</v>
      </c>
      <c r="F3302">
        <v>79</v>
      </c>
      <c r="G3302">
        <v>-3.8</v>
      </c>
      <c r="H3302">
        <v>75.2</v>
      </c>
      <c r="I3302" t="s">
        <v>14589</v>
      </c>
      <c r="J3302" t="s">
        <v>14590</v>
      </c>
      <c r="K3302" t="s">
        <v>14591</v>
      </c>
      <c r="L3302" t="s">
        <v>5663</v>
      </c>
      <c r="M3302" t="s">
        <v>5663</v>
      </c>
      <c r="N3302" t="s">
        <v>5663</v>
      </c>
      <c r="O3302" t="s">
        <v>5663</v>
      </c>
      <c r="P3302" t="s">
        <v>5663</v>
      </c>
      <c r="Q3302">
        <v>77.327933317499998</v>
      </c>
      <c r="R3302">
        <v>7655.47</v>
      </c>
      <c r="T3302" s="13">
        <v>1546.56</v>
      </c>
      <c r="U3302" s="13">
        <v>-293.85000000000002</v>
      </c>
      <c r="V3302" s="13">
        <v>74.37</v>
      </c>
      <c r="W3302" s="13">
        <v>5592.66</v>
      </c>
      <c r="X3302" s="13">
        <v>222.4</v>
      </c>
      <c r="Y3302" s="13">
        <v>7655.47</v>
      </c>
      <c r="Z3302" s="37">
        <f t="shared" si="80"/>
        <v>7655.4699999999993</v>
      </c>
      <c r="AB3302" s="7"/>
    </row>
    <row r="3303" spans="1:28" x14ac:dyDescent="0.25">
      <c r="A3303" t="s">
        <v>2164</v>
      </c>
      <c r="B3303">
        <v>211147</v>
      </c>
      <c r="C3303" t="s">
        <v>14758</v>
      </c>
      <c r="D3303" s="6">
        <v>44691</v>
      </c>
      <c r="E3303" t="s">
        <v>123</v>
      </c>
      <c r="F3303">
        <v>79</v>
      </c>
      <c r="G3303">
        <v>-3.8</v>
      </c>
      <c r="H3303">
        <v>75.2</v>
      </c>
      <c r="I3303" t="s">
        <v>14592</v>
      </c>
      <c r="J3303" t="s">
        <v>14593</v>
      </c>
      <c r="K3303" t="s">
        <v>14594</v>
      </c>
      <c r="L3303" t="s">
        <v>5663</v>
      </c>
      <c r="M3303" t="s">
        <v>5663</v>
      </c>
      <c r="N3303" t="s">
        <v>5663</v>
      </c>
      <c r="O3303" t="s">
        <v>5663</v>
      </c>
      <c r="P3303" t="s">
        <v>5663</v>
      </c>
      <c r="Q3303">
        <v>77.327933317499998</v>
      </c>
      <c r="R3303">
        <v>7655.47</v>
      </c>
      <c r="T3303" s="13">
        <v>1546.56</v>
      </c>
      <c r="U3303" s="13">
        <v>-293.85000000000002</v>
      </c>
      <c r="V3303" s="13">
        <v>74.37</v>
      </c>
      <c r="W3303" s="13">
        <v>5592.66</v>
      </c>
      <c r="X3303" s="13">
        <v>222.4</v>
      </c>
      <c r="Y3303" s="13">
        <v>7655.47</v>
      </c>
      <c r="Z3303" s="37">
        <f t="shared" si="80"/>
        <v>7655.4699999999993</v>
      </c>
      <c r="AB3303" s="7"/>
    </row>
    <row r="3304" spans="1:28" x14ac:dyDescent="0.25">
      <c r="A3304" t="s">
        <v>2164</v>
      </c>
      <c r="B3304">
        <v>211149</v>
      </c>
      <c r="C3304" t="s">
        <v>14759</v>
      </c>
      <c r="D3304" s="6">
        <v>44692</v>
      </c>
      <c r="E3304" t="s">
        <v>123</v>
      </c>
      <c r="F3304">
        <v>40</v>
      </c>
      <c r="G3304">
        <v>-2.1</v>
      </c>
      <c r="H3304">
        <v>37.9</v>
      </c>
      <c r="I3304" t="s">
        <v>14595</v>
      </c>
      <c r="J3304" t="s">
        <v>14596</v>
      </c>
      <c r="K3304" t="s">
        <v>14597</v>
      </c>
      <c r="L3304" t="s">
        <v>5663</v>
      </c>
      <c r="M3304" t="s">
        <v>5663</v>
      </c>
      <c r="N3304" t="s">
        <v>5663</v>
      </c>
      <c r="O3304" t="s">
        <v>5663</v>
      </c>
      <c r="P3304" t="s">
        <v>5663</v>
      </c>
      <c r="Q3304">
        <v>77.269601094400002</v>
      </c>
      <c r="R3304">
        <v>3090.78</v>
      </c>
      <c r="T3304" s="13">
        <v>0</v>
      </c>
      <c r="U3304" s="13">
        <v>-162.27000000000001</v>
      </c>
      <c r="V3304" s="13">
        <v>74.42</v>
      </c>
      <c r="W3304" s="13">
        <v>2820.33</v>
      </c>
      <c r="X3304" s="13">
        <v>108.18</v>
      </c>
      <c r="Y3304" s="13">
        <v>3090.78</v>
      </c>
      <c r="Z3304" s="37">
        <f t="shared" si="80"/>
        <v>3090.7799999999997</v>
      </c>
      <c r="AB3304" s="7"/>
    </row>
    <row r="3305" spans="1:28" x14ac:dyDescent="0.25">
      <c r="A3305" t="s">
        <v>2164</v>
      </c>
      <c r="B3305">
        <v>211150</v>
      </c>
      <c r="C3305" t="s">
        <v>14760</v>
      </c>
      <c r="D3305" s="6">
        <v>44692</v>
      </c>
      <c r="E3305" t="s">
        <v>123</v>
      </c>
      <c r="F3305">
        <v>79</v>
      </c>
      <c r="G3305">
        <v>-3.8</v>
      </c>
      <c r="H3305">
        <v>75.2</v>
      </c>
      <c r="I3305" t="s">
        <v>14598</v>
      </c>
      <c r="J3305" t="s">
        <v>14599</v>
      </c>
      <c r="K3305" t="s">
        <v>14600</v>
      </c>
      <c r="L3305" t="s">
        <v>5663</v>
      </c>
      <c r="M3305" t="s">
        <v>5663</v>
      </c>
      <c r="N3305" t="s">
        <v>5663</v>
      </c>
      <c r="O3305" t="s">
        <v>5663</v>
      </c>
      <c r="P3305" t="s">
        <v>5663</v>
      </c>
      <c r="Q3305">
        <v>77.269601094400002</v>
      </c>
      <c r="R3305">
        <v>7649.69</v>
      </c>
      <c r="T3305" s="13">
        <v>1545.39</v>
      </c>
      <c r="U3305" s="13">
        <v>-293.62</v>
      </c>
      <c r="V3305" s="13">
        <v>74.42</v>
      </c>
      <c r="W3305" s="13">
        <v>5596.02</v>
      </c>
      <c r="X3305" s="13">
        <v>214.66</v>
      </c>
      <c r="Y3305" s="13">
        <v>7649.69</v>
      </c>
      <c r="Z3305" s="37">
        <f t="shared" si="80"/>
        <v>7649.6900000000005</v>
      </c>
      <c r="AB3305" s="7"/>
    </row>
    <row r="3306" spans="1:28" x14ac:dyDescent="0.25">
      <c r="A3306" t="s">
        <v>2164</v>
      </c>
      <c r="B3306">
        <v>211151</v>
      </c>
      <c r="C3306" t="s">
        <v>14761</v>
      </c>
      <c r="D3306" s="6">
        <v>44692</v>
      </c>
      <c r="E3306" t="s">
        <v>123</v>
      </c>
      <c r="F3306">
        <v>99</v>
      </c>
      <c r="G3306">
        <v>-4.67</v>
      </c>
      <c r="H3306">
        <v>94.33</v>
      </c>
      <c r="I3306" t="s">
        <v>14601</v>
      </c>
      <c r="J3306" t="s">
        <v>14602</v>
      </c>
      <c r="K3306" t="s">
        <v>14603</v>
      </c>
      <c r="L3306" t="s">
        <v>5663</v>
      </c>
      <c r="M3306" t="s">
        <v>5663</v>
      </c>
      <c r="N3306" t="s">
        <v>5663</v>
      </c>
      <c r="O3306" t="s">
        <v>5663</v>
      </c>
      <c r="P3306" t="s">
        <v>5663</v>
      </c>
      <c r="Q3306">
        <v>77.269601094400002</v>
      </c>
      <c r="R3306">
        <v>7649.69</v>
      </c>
      <c r="T3306" s="13">
        <v>0</v>
      </c>
      <c r="U3306" s="13">
        <v>-360.85</v>
      </c>
      <c r="V3306" s="13">
        <v>74.42</v>
      </c>
      <c r="W3306" s="13">
        <v>7019.58</v>
      </c>
      <c r="X3306" s="13">
        <v>269.26</v>
      </c>
      <c r="Y3306" s="13">
        <v>7649.69</v>
      </c>
      <c r="Z3306" s="37">
        <f t="shared" si="80"/>
        <v>7649.6900000000005</v>
      </c>
      <c r="AB3306" s="7"/>
    </row>
    <row r="3307" spans="1:28" x14ac:dyDescent="0.25">
      <c r="A3307" t="s">
        <v>2164</v>
      </c>
      <c r="B3307">
        <v>211153</v>
      </c>
      <c r="C3307" t="s">
        <v>14762</v>
      </c>
      <c r="D3307" s="6">
        <v>44692</v>
      </c>
      <c r="E3307" t="s">
        <v>123</v>
      </c>
      <c r="F3307">
        <v>20</v>
      </c>
      <c r="G3307">
        <v>-1.23</v>
      </c>
      <c r="H3307">
        <v>18.77</v>
      </c>
      <c r="I3307" t="s">
        <v>14604</v>
      </c>
      <c r="J3307" t="s">
        <v>14605</v>
      </c>
      <c r="K3307" t="s">
        <v>14606</v>
      </c>
      <c r="L3307" t="s">
        <v>5663</v>
      </c>
      <c r="M3307" t="s">
        <v>5663</v>
      </c>
      <c r="N3307" t="s">
        <v>5663</v>
      </c>
      <c r="O3307" t="s">
        <v>5663</v>
      </c>
      <c r="P3307" t="s">
        <v>5663</v>
      </c>
      <c r="Q3307">
        <v>77.269601094400002</v>
      </c>
      <c r="R3307">
        <v>1545.39</v>
      </c>
      <c r="T3307" s="13">
        <v>0</v>
      </c>
      <c r="U3307" s="13">
        <v>-95.04</v>
      </c>
      <c r="V3307" s="13">
        <v>74.42</v>
      </c>
      <c r="W3307" s="13">
        <v>1396.77</v>
      </c>
      <c r="X3307" s="13">
        <v>53.58</v>
      </c>
      <c r="Y3307" s="13">
        <v>1545.39</v>
      </c>
      <c r="Z3307" s="37">
        <f t="shared" si="80"/>
        <v>1545.3899999999999</v>
      </c>
      <c r="AB3307" s="7"/>
    </row>
    <row r="3308" spans="1:28" x14ac:dyDescent="0.25">
      <c r="A3308" t="s">
        <v>2164</v>
      </c>
      <c r="B3308">
        <v>211154</v>
      </c>
      <c r="C3308" t="s">
        <v>14763</v>
      </c>
      <c r="D3308" s="6">
        <v>44692</v>
      </c>
      <c r="E3308" t="s">
        <v>123</v>
      </c>
      <c r="F3308">
        <v>49</v>
      </c>
      <c r="G3308">
        <v>-2.4900000000000002</v>
      </c>
      <c r="H3308">
        <v>46.51</v>
      </c>
      <c r="I3308" t="s">
        <v>14607</v>
      </c>
      <c r="J3308" t="s">
        <v>14608</v>
      </c>
      <c r="K3308" t="s">
        <v>14609</v>
      </c>
      <c r="L3308" t="s">
        <v>5663</v>
      </c>
      <c r="M3308" t="s">
        <v>5663</v>
      </c>
      <c r="N3308" t="s">
        <v>5663</v>
      </c>
      <c r="O3308" t="s">
        <v>5663</v>
      </c>
      <c r="P3308" t="s">
        <v>5663</v>
      </c>
      <c r="Q3308">
        <v>77.269601094400002</v>
      </c>
      <c r="R3308">
        <v>3786.21</v>
      </c>
      <c r="T3308" s="13">
        <v>0</v>
      </c>
      <c r="U3308" s="13">
        <v>-192.4</v>
      </c>
      <c r="V3308" s="13">
        <v>74.42</v>
      </c>
      <c r="W3308" s="13">
        <v>3461.05</v>
      </c>
      <c r="X3308" s="13">
        <v>132.76</v>
      </c>
      <c r="Y3308" s="13">
        <v>3786.21</v>
      </c>
      <c r="Z3308" s="37">
        <f t="shared" si="80"/>
        <v>3786.2100000000005</v>
      </c>
      <c r="AB3308" s="7"/>
    </row>
    <row r="3309" spans="1:28" x14ac:dyDescent="0.25">
      <c r="A3309" t="s">
        <v>2164</v>
      </c>
      <c r="B3309">
        <v>211155</v>
      </c>
      <c r="C3309" t="s">
        <v>14764</v>
      </c>
      <c r="D3309" s="6">
        <v>44693</v>
      </c>
      <c r="E3309" t="s">
        <v>123</v>
      </c>
      <c r="F3309">
        <v>79</v>
      </c>
      <c r="G3309">
        <v>-3.8</v>
      </c>
      <c r="H3309">
        <v>75.2</v>
      </c>
      <c r="I3309" t="s">
        <v>14610</v>
      </c>
      <c r="J3309" t="s">
        <v>14611</v>
      </c>
      <c r="K3309" t="s">
        <v>14612</v>
      </c>
      <c r="L3309" t="s">
        <v>5663</v>
      </c>
      <c r="M3309" t="s">
        <v>5663</v>
      </c>
      <c r="N3309" t="s">
        <v>5663</v>
      </c>
      <c r="O3309" t="s">
        <v>5663</v>
      </c>
      <c r="P3309" t="s">
        <v>5663</v>
      </c>
      <c r="Q3309">
        <v>77.409832416599997</v>
      </c>
      <c r="R3309">
        <v>7663.57</v>
      </c>
      <c r="T3309" s="13">
        <v>1548.2</v>
      </c>
      <c r="U3309" s="13">
        <v>-294.16000000000003</v>
      </c>
      <c r="V3309" s="13">
        <v>74.42</v>
      </c>
      <c r="W3309" s="13">
        <v>5596.12</v>
      </c>
      <c r="X3309" s="13">
        <v>225.08999999999978</v>
      </c>
      <c r="Y3309" s="13">
        <v>7663.57</v>
      </c>
      <c r="Z3309" s="37">
        <f t="shared" si="80"/>
        <v>7663.57</v>
      </c>
      <c r="AB3309" s="7"/>
    </row>
    <row r="3310" spans="1:28" x14ac:dyDescent="0.25">
      <c r="A3310" t="s">
        <v>2164</v>
      </c>
      <c r="B3310">
        <v>211156</v>
      </c>
      <c r="C3310" t="s">
        <v>14765</v>
      </c>
      <c r="D3310" s="6">
        <v>44693</v>
      </c>
      <c r="E3310" t="s">
        <v>123</v>
      </c>
      <c r="F3310">
        <v>79</v>
      </c>
      <c r="G3310">
        <v>-3.8</v>
      </c>
      <c r="H3310">
        <v>75.2</v>
      </c>
      <c r="I3310" t="s">
        <v>14613</v>
      </c>
      <c r="J3310" t="s">
        <v>14614</v>
      </c>
      <c r="K3310" t="s">
        <v>14615</v>
      </c>
      <c r="L3310" t="s">
        <v>5663</v>
      </c>
      <c r="M3310" t="s">
        <v>5663</v>
      </c>
      <c r="N3310" t="s">
        <v>5663</v>
      </c>
      <c r="O3310" t="s">
        <v>5663</v>
      </c>
      <c r="P3310" t="s">
        <v>5663</v>
      </c>
      <c r="Q3310">
        <v>77.409832416599997</v>
      </c>
      <c r="R3310">
        <v>7663.57</v>
      </c>
      <c r="T3310" s="13">
        <v>1548.2</v>
      </c>
      <c r="U3310" s="13">
        <v>-294.16000000000003</v>
      </c>
      <c r="V3310" s="13">
        <v>74.42</v>
      </c>
      <c r="W3310" s="13">
        <v>5596.12</v>
      </c>
      <c r="X3310" s="13">
        <v>225.08999999999978</v>
      </c>
      <c r="Y3310" s="13">
        <v>7663.57</v>
      </c>
      <c r="Z3310" s="37">
        <f t="shared" si="80"/>
        <v>7663.57</v>
      </c>
      <c r="AB3310" s="7"/>
    </row>
    <row r="3311" spans="1:28" x14ac:dyDescent="0.25">
      <c r="A3311" t="s">
        <v>2164</v>
      </c>
      <c r="B3311">
        <v>211157</v>
      </c>
      <c r="C3311" t="s">
        <v>14766</v>
      </c>
      <c r="D3311" s="6">
        <v>44693</v>
      </c>
      <c r="E3311" t="s">
        <v>123</v>
      </c>
      <c r="F3311">
        <v>40</v>
      </c>
      <c r="G3311">
        <v>-2.1</v>
      </c>
      <c r="H3311">
        <v>37.9</v>
      </c>
      <c r="I3311" t="s">
        <v>14616</v>
      </c>
      <c r="J3311" t="s">
        <v>14617</v>
      </c>
      <c r="K3311" t="s">
        <v>14618</v>
      </c>
      <c r="L3311" t="s">
        <v>5663</v>
      </c>
      <c r="M3311" t="s">
        <v>5663</v>
      </c>
      <c r="N3311" t="s">
        <v>5663</v>
      </c>
      <c r="O3311" t="s">
        <v>5663</v>
      </c>
      <c r="P3311" t="s">
        <v>5663</v>
      </c>
      <c r="Q3311">
        <v>77.409832416599997</v>
      </c>
      <c r="R3311">
        <v>3096.39</v>
      </c>
      <c r="T3311" s="13">
        <v>0</v>
      </c>
      <c r="U3311" s="13">
        <v>-162.56</v>
      </c>
      <c r="V3311" s="13">
        <v>74.42</v>
      </c>
      <c r="W3311" s="13">
        <v>2820.38</v>
      </c>
      <c r="X3311" s="13">
        <v>113.45</v>
      </c>
      <c r="Y3311" s="13">
        <v>3096.39</v>
      </c>
      <c r="Z3311" s="37">
        <f t="shared" si="80"/>
        <v>3096.39</v>
      </c>
      <c r="AB3311" s="7"/>
    </row>
    <row r="3312" spans="1:28" x14ac:dyDescent="0.25">
      <c r="A3312" t="s">
        <v>2164</v>
      </c>
      <c r="B3312">
        <v>211160</v>
      </c>
      <c r="C3312" t="s">
        <v>14767</v>
      </c>
      <c r="D3312" s="6">
        <v>44693</v>
      </c>
      <c r="E3312" t="s">
        <v>123</v>
      </c>
      <c r="F3312">
        <v>79</v>
      </c>
      <c r="G3312">
        <v>-3.8</v>
      </c>
      <c r="H3312">
        <v>75.2</v>
      </c>
      <c r="I3312" t="s">
        <v>14619</v>
      </c>
      <c r="J3312" t="s">
        <v>14620</v>
      </c>
      <c r="K3312" t="s">
        <v>14621</v>
      </c>
      <c r="L3312" t="s">
        <v>5663</v>
      </c>
      <c r="M3312" t="s">
        <v>5663</v>
      </c>
      <c r="N3312" t="s">
        <v>5663</v>
      </c>
      <c r="O3312" t="s">
        <v>5663</v>
      </c>
      <c r="P3312" t="s">
        <v>5663</v>
      </c>
      <c r="Q3312">
        <v>77.409832416599997</v>
      </c>
      <c r="R3312">
        <v>7663.57</v>
      </c>
      <c r="T3312" s="13">
        <v>1548.2</v>
      </c>
      <c r="U3312" s="13">
        <v>-294.16000000000003</v>
      </c>
      <c r="V3312" s="13">
        <v>74.42</v>
      </c>
      <c r="W3312" s="13">
        <v>5596.12</v>
      </c>
      <c r="X3312" s="13">
        <v>225.08999999999978</v>
      </c>
      <c r="Y3312" s="13">
        <v>7663.57</v>
      </c>
      <c r="Z3312" s="37">
        <f t="shared" si="80"/>
        <v>7663.57</v>
      </c>
      <c r="AB3312" s="7"/>
    </row>
    <row r="3313" spans="1:28" x14ac:dyDescent="0.25">
      <c r="A3313" t="s">
        <v>2164</v>
      </c>
      <c r="B3313">
        <v>211159</v>
      </c>
      <c r="C3313" t="s">
        <v>14768</v>
      </c>
      <c r="D3313" s="6">
        <v>44693</v>
      </c>
      <c r="E3313" t="s">
        <v>123</v>
      </c>
      <c r="F3313">
        <v>79</v>
      </c>
      <c r="G3313">
        <v>-3.8</v>
      </c>
      <c r="H3313">
        <v>75.2</v>
      </c>
      <c r="I3313" t="s">
        <v>14622</v>
      </c>
      <c r="J3313" t="s">
        <v>14623</v>
      </c>
      <c r="K3313" t="s">
        <v>14624</v>
      </c>
      <c r="L3313" t="s">
        <v>5663</v>
      </c>
      <c r="M3313" t="s">
        <v>5663</v>
      </c>
      <c r="N3313" t="s">
        <v>5663</v>
      </c>
      <c r="O3313" t="s">
        <v>5663</v>
      </c>
      <c r="P3313" t="s">
        <v>5663</v>
      </c>
      <c r="Q3313">
        <v>77.409832416599997</v>
      </c>
      <c r="R3313">
        <v>7663.57</v>
      </c>
      <c r="T3313" s="13">
        <v>1548.2</v>
      </c>
      <c r="U3313" s="13">
        <v>-294.16000000000003</v>
      </c>
      <c r="V3313" s="13">
        <v>74.42</v>
      </c>
      <c r="W3313" s="13">
        <v>5596.12</v>
      </c>
      <c r="X3313" s="13">
        <v>225.08999999999978</v>
      </c>
      <c r="Y3313" s="13">
        <v>7663.57</v>
      </c>
      <c r="Z3313" s="37">
        <f t="shared" si="80"/>
        <v>7663.57</v>
      </c>
      <c r="AB3313" s="7"/>
    </row>
    <row r="3314" spans="1:28" x14ac:dyDescent="0.25">
      <c r="A3314" t="s">
        <v>2164</v>
      </c>
      <c r="B3314">
        <v>211161</v>
      </c>
      <c r="C3314" t="s">
        <v>14769</v>
      </c>
      <c r="D3314" s="6">
        <v>44693</v>
      </c>
      <c r="E3314" t="s">
        <v>123</v>
      </c>
      <c r="F3314">
        <v>20</v>
      </c>
      <c r="G3314">
        <v>-1.23</v>
      </c>
      <c r="H3314">
        <v>18.77</v>
      </c>
      <c r="I3314" t="s">
        <v>14625</v>
      </c>
      <c r="J3314" t="s">
        <v>14626</v>
      </c>
      <c r="K3314" t="s">
        <v>14627</v>
      </c>
      <c r="L3314" t="s">
        <v>5663</v>
      </c>
      <c r="M3314" t="s">
        <v>5663</v>
      </c>
      <c r="N3314" t="s">
        <v>5663</v>
      </c>
      <c r="O3314" t="s">
        <v>5663</v>
      </c>
      <c r="P3314" t="s">
        <v>5663</v>
      </c>
      <c r="Q3314">
        <v>77.409832416599997</v>
      </c>
      <c r="R3314">
        <v>1548.2</v>
      </c>
      <c r="T3314" s="13">
        <v>0</v>
      </c>
      <c r="U3314" s="13">
        <v>-95.21</v>
      </c>
      <c r="V3314" s="13">
        <v>74.42</v>
      </c>
      <c r="W3314" s="13">
        <v>1396.8</v>
      </c>
      <c r="X3314" s="13">
        <v>56.19</v>
      </c>
      <c r="Y3314" s="13">
        <v>1548.2</v>
      </c>
      <c r="Z3314" s="37">
        <f t="shared" si="80"/>
        <v>1548.2</v>
      </c>
      <c r="AB3314" s="7"/>
    </row>
    <row r="3315" spans="1:28" x14ac:dyDescent="0.25">
      <c r="A3315" t="s">
        <v>2164</v>
      </c>
      <c r="B3315">
        <v>211162</v>
      </c>
      <c r="C3315" t="s">
        <v>14770</v>
      </c>
      <c r="D3315" s="6">
        <v>44693</v>
      </c>
      <c r="E3315" t="s">
        <v>123</v>
      </c>
      <c r="F3315">
        <v>99</v>
      </c>
      <c r="G3315">
        <v>-4.67</v>
      </c>
      <c r="H3315">
        <v>94.33</v>
      </c>
      <c r="I3315" t="s">
        <v>14628</v>
      </c>
      <c r="J3315" t="s">
        <v>14629</v>
      </c>
      <c r="K3315" t="s">
        <v>14630</v>
      </c>
      <c r="L3315" t="s">
        <v>5663</v>
      </c>
      <c r="M3315" t="s">
        <v>5663</v>
      </c>
      <c r="N3315" t="s">
        <v>5663</v>
      </c>
      <c r="O3315" t="s">
        <v>5663</v>
      </c>
      <c r="P3315" t="s">
        <v>5663</v>
      </c>
      <c r="Q3315">
        <v>77.409832416599997</v>
      </c>
      <c r="R3315">
        <v>7663.57</v>
      </c>
      <c r="T3315" s="13">
        <v>0</v>
      </c>
      <c r="U3315" s="13">
        <v>-361.5</v>
      </c>
      <c r="V3315" s="13">
        <v>74.42</v>
      </c>
      <c r="W3315" s="13">
        <v>7019.71</v>
      </c>
      <c r="X3315" s="13">
        <v>282.36</v>
      </c>
      <c r="Y3315" s="13">
        <v>7663.57</v>
      </c>
      <c r="Z3315" s="37">
        <f t="shared" si="80"/>
        <v>7663.57</v>
      </c>
      <c r="AB3315" s="7"/>
    </row>
    <row r="3316" spans="1:28" x14ac:dyDescent="0.25">
      <c r="A3316" t="s">
        <v>2164</v>
      </c>
      <c r="B3316">
        <v>211163</v>
      </c>
      <c r="C3316" t="s">
        <v>14771</v>
      </c>
      <c r="D3316" s="6">
        <v>44694</v>
      </c>
      <c r="E3316" t="s">
        <v>123</v>
      </c>
      <c r="F3316">
        <v>79</v>
      </c>
      <c r="G3316">
        <v>-3.8</v>
      </c>
      <c r="H3316">
        <v>75.2</v>
      </c>
      <c r="I3316" t="s">
        <v>14631</v>
      </c>
      <c r="J3316" t="s">
        <v>14632</v>
      </c>
      <c r="K3316" t="s">
        <v>14633</v>
      </c>
      <c r="L3316" t="s">
        <v>5663</v>
      </c>
      <c r="M3316" t="s">
        <v>5663</v>
      </c>
      <c r="N3316" t="s">
        <v>5663</v>
      </c>
      <c r="O3316" t="s">
        <v>5663</v>
      </c>
      <c r="P3316" t="s">
        <v>5663</v>
      </c>
      <c r="Q3316">
        <v>77.433743118400002</v>
      </c>
      <c r="R3316">
        <v>7665.94</v>
      </c>
      <c r="T3316" s="13">
        <v>1548.67</v>
      </c>
      <c r="U3316" s="13">
        <v>-294.25</v>
      </c>
      <c r="V3316" s="13">
        <v>74.510000000000005</v>
      </c>
      <c r="W3316" s="13">
        <v>5602.91</v>
      </c>
      <c r="X3316" s="13">
        <v>220.11</v>
      </c>
      <c r="Y3316" s="13">
        <v>7665.94</v>
      </c>
      <c r="Z3316" s="37">
        <f t="shared" si="80"/>
        <v>7665.94</v>
      </c>
      <c r="AB3316" s="7"/>
    </row>
    <row r="3317" spans="1:28" x14ac:dyDescent="0.25">
      <c r="A3317" t="s">
        <v>2164</v>
      </c>
      <c r="B3317">
        <v>211164</v>
      </c>
      <c r="C3317" t="s">
        <v>14772</v>
      </c>
      <c r="D3317" s="6">
        <v>44694</v>
      </c>
      <c r="E3317" t="s">
        <v>123</v>
      </c>
      <c r="F3317">
        <v>40</v>
      </c>
      <c r="G3317">
        <v>-2.1</v>
      </c>
      <c r="H3317">
        <v>37.9</v>
      </c>
      <c r="I3317" t="s">
        <v>14634</v>
      </c>
      <c r="J3317" t="s">
        <v>14623</v>
      </c>
      <c r="K3317" t="s">
        <v>14624</v>
      </c>
      <c r="L3317" t="s">
        <v>5663</v>
      </c>
      <c r="M3317" t="s">
        <v>5663</v>
      </c>
      <c r="N3317" t="s">
        <v>5663</v>
      </c>
      <c r="O3317" t="s">
        <v>5663</v>
      </c>
      <c r="P3317" t="s">
        <v>5663</v>
      </c>
      <c r="Q3317">
        <v>77.433743118400002</v>
      </c>
      <c r="R3317">
        <v>3097.35</v>
      </c>
      <c r="T3317" s="13">
        <v>0</v>
      </c>
      <c r="U3317" s="13">
        <v>-162.61000000000001</v>
      </c>
      <c r="V3317" s="13">
        <v>74.510000000000005</v>
      </c>
      <c r="W3317" s="13">
        <v>2823.81</v>
      </c>
      <c r="X3317" s="13">
        <v>110.93</v>
      </c>
      <c r="Y3317" s="13">
        <v>3097.35</v>
      </c>
      <c r="Z3317" s="37">
        <f t="shared" si="80"/>
        <v>3097.35</v>
      </c>
      <c r="AB3317" s="7"/>
    </row>
    <row r="3318" spans="1:28" x14ac:dyDescent="0.25">
      <c r="A3318" t="s">
        <v>2164</v>
      </c>
      <c r="B3318">
        <v>211166</v>
      </c>
      <c r="C3318" t="s">
        <v>14773</v>
      </c>
      <c r="D3318" s="6">
        <v>44694</v>
      </c>
      <c r="E3318" t="s">
        <v>123</v>
      </c>
      <c r="F3318">
        <v>64</v>
      </c>
      <c r="G3318">
        <v>-3.15</v>
      </c>
      <c r="H3318">
        <v>60.85</v>
      </c>
      <c r="I3318" t="s">
        <v>14635</v>
      </c>
      <c r="J3318" t="s">
        <v>13855</v>
      </c>
      <c r="K3318" t="s">
        <v>13856</v>
      </c>
      <c r="L3318" t="s">
        <v>5663</v>
      </c>
      <c r="M3318" t="s">
        <v>5663</v>
      </c>
      <c r="N3318" t="s">
        <v>5663</v>
      </c>
      <c r="O3318" t="s">
        <v>5663</v>
      </c>
      <c r="P3318" t="s">
        <v>5663</v>
      </c>
      <c r="Q3318">
        <v>77.433743118400002</v>
      </c>
      <c r="R3318">
        <v>6194.7</v>
      </c>
      <c r="T3318" s="13">
        <v>1238.94</v>
      </c>
      <c r="U3318" s="13">
        <v>-243.92</v>
      </c>
      <c r="V3318" s="13">
        <v>74.510000000000005</v>
      </c>
      <c r="W3318" s="13">
        <v>4533.74</v>
      </c>
      <c r="X3318" s="13">
        <v>178.1</v>
      </c>
      <c r="Y3318" s="13">
        <v>6194.7</v>
      </c>
      <c r="Z3318" s="37">
        <f t="shared" si="80"/>
        <v>6194.7000000000007</v>
      </c>
      <c r="AB3318" s="7"/>
    </row>
    <row r="3319" spans="1:28" x14ac:dyDescent="0.25">
      <c r="A3319" t="s">
        <v>2164</v>
      </c>
      <c r="B3319">
        <v>211167</v>
      </c>
      <c r="C3319" t="s">
        <v>14774</v>
      </c>
      <c r="D3319" s="6">
        <v>44694</v>
      </c>
      <c r="E3319" t="s">
        <v>123</v>
      </c>
      <c r="F3319">
        <v>79</v>
      </c>
      <c r="G3319">
        <v>-3.8</v>
      </c>
      <c r="H3319">
        <v>75.2</v>
      </c>
      <c r="I3319" t="s">
        <v>14636</v>
      </c>
      <c r="J3319" t="s">
        <v>14637</v>
      </c>
      <c r="K3319" t="s">
        <v>14638</v>
      </c>
      <c r="L3319" t="s">
        <v>5663</v>
      </c>
      <c r="M3319" t="s">
        <v>5663</v>
      </c>
      <c r="N3319" t="s">
        <v>5663</v>
      </c>
      <c r="O3319" t="s">
        <v>5663</v>
      </c>
      <c r="P3319" t="s">
        <v>5663</v>
      </c>
      <c r="Q3319">
        <v>77.433743118400002</v>
      </c>
      <c r="R3319">
        <v>7665.94</v>
      </c>
      <c r="T3319" s="13">
        <v>1548.67</v>
      </c>
      <c r="U3319" s="13">
        <v>-294.25</v>
      </c>
      <c r="V3319" s="13">
        <v>74.510000000000005</v>
      </c>
      <c r="W3319" s="13">
        <v>5602.91</v>
      </c>
      <c r="X3319" s="13">
        <v>220.11</v>
      </c>
      <c r="Y3319" s="13">
        <v>7665.94</v>
      </c>
      <c r="Z3319" s="37">
        <f t="shared" si="80"/>
        <v>7665.94</v>
      </c>
      <c r="AB3319" s="7"/>
    </row>
    <row r="3320" spans="1:28" x14ac:dyDescent="0.25">
      <c r="A3320" t="s">
        <v>2164</v>
      </c>
      <c r="B3320">
        <v>211168</v>
      </c>
      <c r="C3320" t="s">
        <v>14775</v>
      </c>
      <c r="D3320" s="6">
        <v>44694</v>
      </c>
      <c r="E3320" t="s">
        <v>123</v>
      </c>
      <c r="F3320">
        <v>79</v>
      </c>
      <c r="G3320">
        <v>-3.8</v>
      </c>
      <c r="H3320">
        <v>75.2</v>
      </c>
      <c r="I3320" t="s">
        <v>14639</v>
      </c>
      <c r="J3320" t="s">
        <v>14640</v>
      </c>
      <c r="K3320" t="s">
        <v>14641</v>
      </c>
      <c r="L3320" t="s">
        <v>5663</v>
      </c>
      <c r="M3320" t="s">
        <v>5663</v>
      </c>
      <c r="N3320" t="s">
        <v>5663</v>
      </c>
      <c r="O3320" t="s">
        <v>5663</v>
      </c>
      <c r="P3320" t="s">
        <v>5663</v>
      </c>
      <c r="Q3320">
        <v>77.433743118400002</v>
      </c>
      <c r="R3320">
        <v>7665.94</v>
      </c>
      <c r="T3320" s="13">
        <v>1548.67</v>
      </c>
      <c r="U3320" s="13">
        <v>-294.25</v>
      </c>
      <c r="V3320" s="13">
        <v>74.510000000000005</v>
      </c>
      <c r="W3320" s="13">
        <v>5602.91</v>
      </c>
      <c r="X3320" s="13">
        <v>220.11</v>
      </c>
      <c r="Y3320" s="13">
        <v>7665.94</v>
      </c>
      <c r="Z3320" s="37">
        <f t="shared" si="80"/>
        <v>7665.94</v>
      </c>
      <c r="AB3320" s="7"/>
    </row>
    <row r="3321" spans="1:28" x14ac:dyDescent="0.25">
      <c r="A3321" t="s">
        <v>2164</v>
      </c>
      <c r="B3321">
        <v>211169</v>
      </c>
      <c r="C3321" t="s">
        <v>14776</v>
      </c>
      <c r="D3321" s="6">
        <v>44694</v>
      </c>
      <c r="E3321" t="s">
        <v>123</v>
      </c>
      <c r="F3321">
        <v>48</v>
      </c>
      <c r="G3321">
        <v>-2.4500000000000002</v>
      </c>
      <c r="H3321">
        <v>45.55</v>
      </c>
      <c r="I3321" t="s">
        <v>14642</v>
      </c>
      <c r="J3321" t="s">
        <v>14640</v>
      </c>
      <c r="K3321" t="s">
        <v>14641</v>
      </c>
      <c r="L3321" t="s">
        <v>5663</v>
      </c>
      <c r="M3321" t="s">
        <v>5663</v>
      </c>
      <c r="N3321" t="s">
        <v>5663</v>
      </c>
      <c r="O3321" t="s">
        <v>5663</v>
      </c>
      <c r="P3321" t="s">
        <v>5663</v>
      </c>
      <c r="Q3321">
        <v>77.433743118400002</v>
      </c>
      <c r="R3321">
        <v>4646.0200000000004</v>
      </c>
      <c r="T3321" s="13">
        <v>929.2</v>
      </c>
      <c r="U3321" s="13">
        <v>-189.71</v>
      </c>
      <c r="V3321" s="13">
        <v>74.510000000000005</v>
      </c>
      <c r="W3321" s="13">
        <v>3393.78</v>
      </c>
      <c r="X3321" s="13">
        <v>133.33000000000021</v>
      </c>
      <c r="Y3321" s="13">
        <v>4646.0200000000004</v>
      </c>
      <c r="Z3321" s="37">
        <f t="shared" si="80"/>
        <v>4646.0200000000004</v>
      </c>
      <c r="AB3321" s="7"/>
    </row>
    <row r="3322" spans="1:28" x14ac:dyDescent="0.25">
      <c r="A3322" t="s">
        <v>2164</v>
      </c>
      <c r="B3322">
        <v>211171</v>
      </c>
      <c r="C3322" t="s">
        <v>14777</v>
      </c>
      <c r="D3322" s="6">
        <v>44694</v>
      </c>
      <c r="E3322" t="s">
        <v>123</v>
      </c>
      <c r="F3322">
        <v>79</v>
      </c>
      <c r="G3322">
        <v>-3.8</v>
      </c>
      <c r="H3322">
        <v>75.2</v>
      </c>
      <c r="I3322" t="s">
        <v>14643</v>
      </c>
      <c r="J3322" t="s">
        <v>14644</v>
      </c>
      <c r="K3322" t="s">
        <v>14645</v>
      </c>
      <c r="L3322" t="s">
        <v>5663</v>
      </c>
      <c r="M3322" t="s">
        <v>5663</v>
      </c>
      <c r="N3322" t="s">
        <v>5663</v>
      </c>
      <c r="O3322" t="s">
        <v>5663</v>
      </c>
      <c r="P3322" t="s">
        <v>5663</v>
      </c>
      <c r="Q3322">
        <v>77.433743118400002</v>
      </c>
      <c r="R3322">
        <v>7665.94</v>
      </c>
      <c r="T3322" s="13">
        <v>1548.67</v>
      </c>
      <c r="U3322" s="13">
        <v>-294.25</v>
      </c>
      <c r="V3322" s="13">
        <v>74.510000000000005</v>
      </c>
      <c r="W3322" s="13">
        <v>5602.91</v>
      </c>
      <c r="X3322" s="13">
        <v>220.11</v>
      </c>
      <c r="Y3322" s="13">
        <v>7665.94</v>
      </c>
      <c r="Z3322" s="37">
        <f t="shared" si="80"/>
        <v>7665.94</v>
      </c>
      <c r="AB3322" s="7"/>
    </row>
    <row r="3323" spans="1:28" x14ac:dyDescent="0.25">
      <c r="A3323" t="s">
        <v>2164</v>
      </c>
      <c r="B3323">
        <v>211172</v>
      </c>
      <c r="C3323" t="s">
        <v>14778</v>
      </c>
      <c r="D3323" s="6">
        <v>44694</v>
      </c>
      <c r="E3323" t="s">
        <v>123</v>
      </c>
      <c r="F3323">
        <v>20</v>
      </c>
      <c r="G3323">
        <v>-1.23</v>
      </c>
      <c r="H3323">
        <v>18.77</v>
      </c>
      <c r="I3323" t="s">
        <v>14646</v>
      </c>
      <c r="J3323" t="s">
        <v>14647</v>
      </c>
      <c r="K3323" t="s">
        <v>14648</v>
      </c>
      <c r="L3323" t="s">
        <v>5663</v>
      </c>
      <c r="M3323" t="s">
        <v>5663</v>
      </c>
      <c r="N3323" t="s">
        <v>5663</v>
      </c>
      <c r="O3323" t="s">
        <v>5663</v>
      </c>
      <c r="P3323" t="s">
        <v>5663</v>
      </c>
      <c r="Q3323">
        <v>77.433743118400002</v>
      </c>
      <c r="R3323">
        <v>1548.67</v>
      </c>
      <c r="T3323" s="13">
        <v>0</v>
      </c>
      <c r="U3323" s="13">
        <v>-95.24</v>
      </c>
      <c r="V3323" s="13">
        <v>74.510000000000005</v>
      </c>
      <c r="W3323" s="13">
        <v>1398.49</v>
      </c>
      <c r="X3323" s="13">
        <v>54.94</v>
      </c>
      <c r="Y3323" s="13">
        <v>1548.67</v>
      </c>
      <c r="Z3323" s="37">
        <f t="shared" si="80"/>
        <v>1548.67</v>
      </c>
      <c r="AB3323" s="7"/>
    </row>
    <row r="3324" spans="1:28" x14ac:dyDescent="0.25">
      <c r="A3324" t="s">
        <v>2164</v>
      </c>
      <c r="B3324">
        <v>211173</v>
      </c>
      <c r="C3324" t="s">
        <v>14779</v>
      </c>
      <c r="D3324" s="6">
        <v>44694</v>
      </c>
      <c r="E3324" t="s">
        <v>123</v>
      </c>
      <c r="F3324">
        <v>20</v>
      </c>
      <c r="G3324">
        <v>-1.23</v>
      </c>
      <c r="H3324">
        <v>18.77</v>
      </c>
      <c r="I3324" t="s">
        <v>14649</v>
      </c>
      <c r="J3324" t="s">
        <v>14650</v>
      </c>
      <c r="K3324" t="s">
        <v>14651</v>
      </c>
      <c r="L3324" t="s">
        <v>5663</v>
      </c>
      <c r="M3324" t="s">
        <v>5663</v>
      </c>
      <c r="N3324" t="s">
        <v>5663</v>
      </c>
      <c r="O3324" t="s">
        <v>5663</v>
      </c>
      <c r="P3324" t="s">
        <v>5663</v>
      </c>
      <c r="Q3324">
        <v>77.433743118400002</v>
      </c>
      <c r="R3324">
        <v>1548.67</v>
      </c>
      <c r="T3324" s="13">
        <v>0</v>
      </c>
      <c r="U3324" s="13">
        <v>-95.24</v>
      </c>
      <c r="V3324" s="13">
        <v>74.510000000000005</v>
      </c>
      <c r="W3324" s="13">
        <v>1398.49</v>
      </c>
      <c r="X3324" s="13">
        <v>54.94</v>
      </c>
      <c r="Y3324" s="13">
        <v>1548.67</v>
      </c>
      <c r="Z3324" s="37">
        <f t="shared" si="80"/>
        <v>1548.67</v>
      </c>
      <c r="AB3324" s="7"/>
    </row>
    <row r="3325" spans="1:28" x14ac:dyDescent="0.25">
      <c r="A3325" t="s">
        <v>2164</v>
      </c>
      <c r="B3325">
        <v>211174</v>
      </c>
      <c r="C3325" t="s">
        <v>14780</v>
      </c>
      <c r="D3325" s="6">
        <v>44694</v>
      </c>
      <c r="E3325" t="s">
        <v>123</v>
      </c>
      <c r="F3325">
        <v>40</v>
      </c>
      <c r="G3325">
        <v>-2.1</v>
      </c>
      <c r="H3325">
        <v>37.9</v>
      </c>
      <c r="I3325" t="s">
        <v>14652</v>
      </c>
      <c r="J3325" t="s">
        <v>14650</v>
      </c>
      <c r="K3325" t="s">
        <v>14651</v>
      </c>
      <c r="L3325" t="s">
        <v>5663</v>
      </c>
      <c r="M3325" t="s">
        <v>5663</v>
      </c>
      <c r="N3325" t="s">
        <v>5663</v>
      </c>
      <c r="O3325" t="s">
        <v>5663</v>
      </c>
      <c r="P3325" t="s">
        <v>5663</v>
      </c>
      <c r="Q3325">
        <v>77.433743118400002</v>
      </c>
      <c r="R3325">
        <v>3097.35</v>
      </c>
      <c r="T3325" s="13">
        <v>0</v>
      </c>
      <c r="U3325" s="13">
        <v>-162.61000000000001</v>
      </c>
      <c r="V3325" s="13">
        <v>74.510000000000005</v>
      </c>
      <c r="W3325" s="13">
        <v>2823.81</v>
      </c>
      <c r="X3325" s="13">
        <v>110.93</v>
      </c>
      <c r="Y3325" s="13">
        <v>3097.35</v>
      </c>
      <c r="Z3325" s="37">
        <f t="shared" si="80"/>
        <v>3097.35</v>
      </c>
      <c r="AB3325" s="7"/>
    </row>
    <row r="3326" spans="1:28" x14ac:dyDescent="0.25">
      <c r="A3326" t="s">
        <v>2164</v>
      </c>
      <c r="B3326">
        <v>211176</v>
      </c>
      <c r="C3326" t="s">
        <v>14781</v>
      </c>
      <c r="D3326" s="6">
        <v>44694</v>
      </c>
      <c r="E3326" t="s">
        <v>123</v>
      </c>
      <c r="F3326">
        <v>79</v>
      </c>
      <c r="G3326">
        <v>-3.8</v>
      </c>
      <c r="H3326">
        <v>75.2</v>
      </c>
      <c r="I3326" t="s">
        <v>14653</v>
      </c>
      <c r="J3326" t="s">
        <v>14654</v>
      </c>
      <c r="K3326" t="s">
        <v>14655</v>
      </c>
      <c r="L3326" t="s">
        <v>5663</v>
      </c>
      <c r="M3326" t="s">
        <v>5663</v>
      </c>
      <c r="N3326" t="s">
        <v>5663</v>
      </c>
      <c r="O3326" t="s">
        <v>5663</v>
      </c>
      <c r="P3326" t="s">
        <v>5663</v>
      </c>
      <c r="Q3326">
        <v>77.433743118400002</v>
      </c>
      <c r="R3326">
        <v>7665.94</v>
      </c>
      <c r="T3326" s="13">
        <v>1548.67</v>
      </c>
      <c r="U3326" s="13">
        <v>-294.25</v>
      </c>
      <c r="V3326" s="13">
        <v>74.510000000000005</v>
      </c>
      <c r="W3326" s="13">
        <v>5602.91</v>
      </c>
      <c r="X3326" s="13">
        <v>220.11</v>
      </c>
      <c r="Y3326" s="13">
        <v>7665.94</v>
      </c>
      <c r="Z3326" s="37">
        <f t="shared" si="80"/>
        <v>7665.94</v>
      </c>
      <c r="AB3326" s="7"/>
    </row>
    <row r="3327" spans="1:28" x14ac:dyDescent="0.25">
      <c r="A3327" t="s">
        <v>2164</v>
      </c>
      <c r="B3327">
        <v>211177</v>
      </c>
      <c r="C3327" t="s">
        <v>14782</v>
      </c>
      <c r="D3327" s="6">
        <v>44694</v>
      </c>
      <c r="E3327" t="s">
        <v>123</v>
      </c>
      <c r="F3327">
        <v>179</v>
      </c>
      <c r="G3327">
        <v>-8.17</v>
      </c>
      <c r="H3327">
        <v>170.83</v>
      </c>
      <c r="I3327" t="s">
        <v>14656</v>
      </c>
      <c r="J3327" t="s">
        <v>14657</v>
      </c>
      <c r="K3327" t="s">
        <v>14658</v>
      </c>
      <c r="L3327" t="s">
        <v>5663</v>
      </c>
      <c r="M3327" t="s">
        <v>5663</v>
      </c>
      <c r="N3327" t="s">
        <v>5663</v>
      </c>
      <c r="O3327" t="s">
        <v>5663</v>
      </c>
      <c r="P3327" t="s">
        <v>5663</v>
      </c>
      <c r="Q3327">
        <v>77.433743118400002</v>
      </c>
      <c r="R3327">
        <v>13860.64</v>
      </c>
      <c r="T3327" s="13">
        <v>0</v>
      </c>
      <c r="U3327" s="13">
        <v>-632.63</v>
      </c>
      <c r="V3327" s="13">
        <v>74.510000000000005</v>
      </c>
      <c r="W3327" s="13">
        <v>12727.99</v>
      </c>
      <c r="X3327" s="13">
        <v>500.02</v>
      </c>
      <c r="Y3327" s="13">
        <v>13860.64</v>
      </c>
      <c r="Z3327" s="37">
        <f t="shared" si="80"/>
        <v>13860.64</v>
      </c>
      <c r="AB3327" s="7"/>
    </row>
    <row r="3328" spans="1:28" x14ac:dyDescent="0.25">
      <c r="A3328" t="s">
        <v>2164</v>
      </c>
      <c r="B3328">
        <v>211178</v>
      </c>
      <c r="C3328" t="s">
        <v>14783</v>
      </c>
      <c r="D3328" s="6">
        <v>44694</v>
      </c>
      <c r="E3328" t="s">
        <v>123</v>
      </c>
      <c r="F3328">
        <v>79</v>
      </c>
      <c r="G3328">
        <v>-3.8</v>
      </c>
      <c r="H3328">
        <v>75.2</v>
      </c>
      <c r="I3328" t="s">
        <v>14659</v>
      </c>
      <c r="J3328" t="s">
        <v>14660</v>
      </c>
      <c r="K3328" t="s">
        <v>14661</v>
      </c>
      <c r="L3328" t="s">
        <v>5663</v>
      </c>
      <c r="M3328" t="s">
        <v>5663</v>
      </c>
      <c r="N3328" t="s">
        <v>5663</v>
      </c>
      <c r="O3328" t="s">
        <v>5663</v>
      </c>
      <c r="P3328" t="s">
        <v>5663</v>
      </c>
      <c r="Q3328">
        <v>77.433743118400002</v>
      </c>
      <c r="R3328">
        <v>7665.94</v>
      </c>
      <c r="T3328" s="13">
        <v>1548.67</v>
      </c>
      <c r="U3328" s="13">
        <v>-294.25</v>
      </c>
      <c r="V3328" s="13">
        <v>74.510000000000005</v>
      </c>
      <c r="W3328" s="13">
        <v>5602.91</v>
      </c>
      <c r="X3328" s="13">
        <v>220.11</v>
      </c>
      <c r="Y3328" s="13">
        <v>7665.94</v>
      </c>
      <c r="Z3328" s="37">
        <f t="shared" si="80"/>
        <v>7665.94</v>
      </c>
      <c r="AB3328" s="7"/>
    </row>
    <row r="3329" spans="1:28" x14ac:dyDescent="0.25">
      <c r="A3329" t="s">
        <v>2164</v>
      </c>
      <c r="B3329">
        <v>211179</v>
      </c>
      <c r="C3329" t="s">
        <v>14784</v>
      </c>
      <c r="D3329" s="6">
        <v>44694</v>
      </c>
      <c r="E3329" t="s">
        <v>123</v>
      </c>
      <c r="F3329">
        <v>99</v>
      </c>
      <c r="G3329">
        <v>-4.67</v>
      </c>
      <c r="H3329">
        <v>94.33</v>
      </c>
      <c r="I3329" t="s">
        <v>14662</v>
      </c>
      <c r="J3329" t="s">
        <v>14663</v>
      </c>
      <c r="K3329" t="s">
        <v>14664</v>
      </c>
      <c r="L3329" t="s">
        <v>5663</v>
      </c>
      <c r="M3329" t="s">
        <v>5663</v>
      </c>
      <c r="N3329" t="s">
        <v>5663</v>
      </c>
      <c r="O3329" t="s">
        <v>5663</v>
      </c>
      <c r="P3329" t="s">
        <v>5663</v>
      </c>
      <c r="Q3329">
        <v>77.433743118400002</v>
      </c>
      <c r="R3329">
        <v>7665.94</v>
      </c>
      <c r="T3329" s="13">
        <v>0</v>
      </c>
      <c r="U3329" s="13">
        <v>-361.62</v>
      </c>
      <c r="V3329" s="13">
        <v>74.510000000000005</v>
      </c>
      <c r="W3329" s="13">
        <v>7028.22</v>
      </c>
      <c r="X3329" s="13">
        <v>276.10000000000002</v>
      </c>
      <c r="Y3329" s="13">
        <v>7665.94</v>
      </c>
      <c r="Z3329" s="37">
        <f t="shared" si="80"/>
        <v>7665.9400000000005</v>
      </c>
      <c r="AB3329" s="7"/>
    </row>
    <row r="3330" spans="1:28" x14ac:dyDescent="0.25">
      <c r="A3330" t="s">
        <v>2164</v>
      </c>
      <c r="B3330">
        <v>211181</v>
      </c>
      <c r="C3330" t="s">
        <v>14785</v>
      </c>
      <c r="D3330" s="6">
        <v>44695</v>
      </c>
      <c r="E3330" t="s">
        <v>123</v>
      </c>
      <c r="F3330">
        <v>20</v>
      </c>
      <c r="G3330">
        <v>-1.23</v>
      </c>
      <c r="H3330">
        <v>18.77</v>
      </c>
      <c r="I3330" t="s">
        <v>14665</v>
      </c>
      <c r="J3330" t="s">
        <v>14511</v>
      </c>
      <c r="K3330" t="s">
        <v>14512</v>
      </c>
      <c r="L3330" t="s">
        <v>5663</v>
      </c>
      <c r="M3330" t="s">
        <v>5663</v>
      </c>
      <c r="N3330" t="s">
        <v>5663</v>
      </c>
      <c r="O3330" t="s">
        <v>5663</v>
      </c>
      <c r="P3330" t="s">
        <v>5663</v>
      </c>
      <c r="Q3330">
        <v>77.454649399800005</v>
      </c>
      <c r="R3330">
        <v>1549.09</v>
      </c>
      <c r="T3330" s="13">
        <v>0</v>
      </c>
      <c r="U3330" s="13">
        <v>-95.27</v>
      </c>
      <c r="V3330" s="13">
        <v>74.510000000000005</v>
      </c>
      <c r="W3330" s="13">
        <v>1398.47</v>
      </c>
      <c r="X3330" s="13">
        <v>55.35</v>
      </c>
      <c r="Y3330" s="13">
        <v>1549.09</v>
      </c>
      <c r="Z3330" s="37">
        <f t="shared" si="80"/>
        <v>1549.09</v>
      </c>
      <c r="AB3330" s="7"/>
    </row>
    <row r="3331" spans="1:28" x14ac:dyDescent="0.25">
      <c r="A3331" t="s">
        <v>2164</v>
      </c>
      <c r="B3331">
        <v>211182</v>
      </c>
      <c r="C3331" t="s">
        <v>14786</v>
      </c>
      <c r="D3331" s="6">
        <v>44695</v>
      </c>
      <c r="E3331" t="s">
        <v>123</v>
      </c>
      <c r="F3331">
        <v>79</v>
      </c>
      <c r="G3331">
        <v>-3.8</v>
      </c>
      <c r="H3331">
        <v>75.2</v>
      </c>
      <c r="I3331" t="s">
        <v>14666</v>
      </c>
      <c r="J3331" t="s">
        <v>13846</v>
      </c>
      <c r="K3331" t="s">
        <v>13847</v>
      </c>
      <c r="L3331" t="s">
        <v>5663</v>
      </c>
      <c r="M3331" t="s">
        <v>5663</v>
      </c>
      <c r="N3331" t="s">
        <v>5663</v>
      </c>
      <c r="O3331" t="s">
        <v>5663</v>
      </c>
      <c r="P3331" t="s">
        <v>5663</v>
      </c>
      <c r="Q3331">
        <v>77.454649399800005</v>
      </c>
      <c r="R3331">
        <v>7668.01</v>
      </c>
      <c r="T3331" s="13">
        <v>1549.09</v>
      </c>
      <c r="U3331" s="13">
        <v>-294.33</v>
      </c>
      <c r="V3331" s="13">
        <v>74.510000000000005</v>
      </c>
      <c r="W3331" s="13">
        <v>5602.83</v>
      </c>
      <c r="X3331" s="13">
        <v>221.76000000000022</v>
      </c>
      <c r="Y3331" s="13">
        <v>7668.01</v>
      </c>
      <c r="Z3331" s="37">
        <f t="shared" si="80"/>
        <v>7668.01</v>
      </c>
      <c r="AB3331" s="7"/>
    </row>
    <row r="3332" spans="1:28" x14ac:dyDescent="0.25">
      <c r="A3332" t="s">
        <v>2164</v>
      </c>
      <c r="B3332">
        <v>211183</v>
      </c>
      <c r="C3332" t="s">
        <v>14787</v>
      </c>
      <c r="D3332" s="6">
        <v>44695</v>
      </c>
      <c r="E3332" t="s">
        <v>123</v>
      </c>
      <c r="F3332">
        <v>79</v>
      </c>
      <c r="G3332">
        <v>-3.8</v>
      </c>
      <c r="H3332">
        <v>75.2</v>
      </c>
      <c r="I3332" t="s">
        <v>14667</v>
      </c>
      <c r="J3332" t="s">
        <v>14668</v>
      </c>
      <c r="K3332" t="s">
        <v>14669</v>
      </c>
      <c r="L3332" t="s">
        <v>5663</v>
      </c>
      <c r="M3332" t="s">
        <v>5663</v>
      </c>
      <c r="N3332" t="s">
        <v>5663</v>
      </c>
      <c r="O3332" t="s">
        <v>5663</v>
      </c>
      <c r="P3332" t="s">
        <v>5663</v>
      </c>
      <c r="Q3332">
        <v>77.454649399800005</v>
      </c>
      <c r="R3332">
        <v>7668.01</v>
      </c>
      <c r="T3332" s="13">
        <v>1549.09</v>
      </c>
      <c r="U3332" s="13">
        <v>-294.33</v>
      </c>
      <c r="V3332" s="13">
        <v>74.510000000000005</v>
      </c>
      <c r="W3332" s="13">
        <v>5602.83</v>
      </c>
      <c r="X3332" s="13">
        <v>221.76000000000022</v>
      </c>
      <c r="Y3332" s="13">
        <v>7668.01</v>
      </c>
      <c r="Z3332" s="37">
        <f t="shared" si="80"/>
        <v>7668.01</v>
      </c>
      <c r="AB3332" s="7"/>
    </row>
    <row r="3333" spans="1:28" x14ac:dyDescent="0.25">
      <c r="A3333" t="s">
        <v>2164</v>
      </c>
      <c r="B3333">
        <v>211184</v>
      </c>
      <c r="C3333" t="s">
        <v>14788</v>
      </c>
      <c r="D3333" s="6">
        <v>44695</v>
      </c>
      <c r="E3333" t="s">
        <v>123</v>
      </c>
      <c r="F3333">
        <v>79</v>
      </c>
      <c r="G3333">
        <v>-3.8</v>
      </c>
      <c r="H3333">
        <v>75.2</v>
      </c>
      <c r="I3333" t="s">
        <v>14670</v>
      </c>
      <c r="J3333" t="s">
        <v>14671</v>
      </c>
      <c r="K3333" t="s">
        <v>14672</v>
      </c>
      <c r="L3333" t="s">
        <v>5663</v>
      </c>
      <c r="M3333" t="s">
        <v>5663</v>
      </c>
      <c r="N3333" t="s">
        <v>5663</v>
      </c>
      <c r="O3333" t="s">
        <v>5663</v>
      </c>
      <c r="P3333" t="s">
        <v>5663</v>
      </c>
      <c r="Q3333">
        <v>77.454649399800005</v>
      </c>
      <c r="R3333">
        <v>7668.01</v>
      </c>
      <c r="T3333" s="13">
        <v>1549.09</v>
      </c>
      <c r="U3333" s="13">
        <v>-294.33</v>
      </c>
      <c r="V3333" s="13">
        <v>74.510000000000005</v>
      </c>
      <c r="W3333" s="13">
        <v>5602.83</v>
      </c>
      <c r="X3333" s="13">
        <v>221.76000000000022</v>
      </c>
      <c r="Y3333" s="13">
        <v>7668.01</v>
      </c>
      <c r="Z3333" s="37">
        <f t="shared" si="80"/>
        <v>7668.01</v>
      </c>
      <c r="AB3333" s="7"/>
    </row>
    <row r="3334" spans="1:28" x14ac:dyDescent="0.25">
      <c r="A3334" t="s">
        <v>2164</v>
      </c>
      <c r="B3334">
        <v>211185</v>
      </c>
      <c r="C3334" t="s">
        <v>14789</v>
      </c>
      <c r="D3334" s="6">
        <v>44695</v>
      </c>
      <c r="E3334" t="s">
        <v>123</v>
      </c>
      <c r="F3334">
        <v>79</v>
      </c>
      <c r="G3334">
        <v>-3.8</v>
      </c>
      <c r="H3334">
        <v>75.2</v>
      </c>
      <c r="I3334" t="s">
        <v>14673</v>
      </c>
      <c r="J3334" t="s">
        <v>14671</v>
      </c>
      <c r="K3334" t="s">
        <v>14672</v>
      </c>
      <c r="L3334" t="s">
        <v>5663</v>
      </c>
      <c r="M3334" t="s">
        <v>5663</v>
      </c>
      <c r="N3334" t="s">
        <v>5663</v>
      </c>
      <c r="O3334" t="s">
        <v>5663</v>
      </c>
      <c r="P3334" t="s">
        <v>5663</v>
      </c>
      <c r="Q3334">
        <v>77.454649399800005</v>
      </c>
      <c r="R3334">
        <v>7668.01</v>
      </c>
      <c r="T3334" s="13">
        <v>1549.09</v>
      </c>
      <c r="U3334" s="13">
        <v>-294.33</v>
      </c>
      <c r="V3334" s="13">
        <v>74.510000000000005</v>
      </c>
      <c r="W3334" s="13">
        <v>5602.83</v>
      </c>
      <c r="X3334" s="13">
        <v>221.76000000000022</v>
      </c>
      <c r="Y3334" s="13">
        <v>7668.01</v>
      </c>
      <c r="Z3334" s="37">
        <f t="shared" si="80"/>
        <v>7668.01</v>
      </c>
      <c r="AB3334" s="7"/>
    </row>
    <row r="3335" spans="1:28" x14ac:dyDescent="0.25">
      <c r="A3335" t="s">
        <v>2164</v>
      </c>
      <c r="B3335">
        <v>211186</v>
      </c>
      <c r="C3335" t="s">
        <v>14790</v>
      </c>
      <c r="D3335" s="6">
        <v>44695</v>
      </c>
      <c r="E3335" t="s">
        <v>123</v>
      </c>
      <c r="F3335">
        <v>79</v>
      </c>
      <c r="G3335">
        <v>-3.8</v>
      </c>
      <c r="H3335">
        <v>75.2</v>
      </c>
      <c r="I3335" t="s">
        <v>14674</v>
      </c>
      <c r="J3335" t="s">
        <v>14671</v>
      </c>
      <c r="K3335" t="s">
        <v>14672</v>
      </c>
      <c r="L3335" t="s">
        <v>5663</v>
      </c>
      <c r="M3335" t="s">
        <v>5663</v>
      </c>
      <c r="N3335" t="s">
        <v>5663</v>
      </c>
      <c r="O3335" t="s">
        <v>5663</v>
      </c>
      <c r="P3335" t="s">
        <v>5663</v>
      </c>
      <c r="Q3335">
        <v>77.454649399800005</v>
      </c>
      <c r="R3335">
        <v>7668.01</v>
      </c>
      <c r="T3335" s="13">
        <v>1549.09</v>
      </c>
      <c r="U3335" s="13">
        <v>-294.33</v>
      </c>
      <c r="V3335" s="13">
        <v>74.510000000000005</v>
      </c>
      <c r="W3335" s="13">
        <v>5602.83</v>
      </c>
      <c r="X3335" s="13">
        <v>221.76000000000022</v>
      </c>
      <c r="Y3335" s="13">
        <v>7668.01</v>
      </c>
      <c r="Z3335" s="37">
        <f t="shared" si="80"/>
        <v>7668.01</v>
      </c>
      <c r="AB3335" s="7"/>
    </row>
    <row r="3336" spans="1:28" x14ac:dyDescent="0.25">
      <c r="A3336" t="s">
        <v>2164</v>
      </c>
      <c r="B3336">
        <v>211187</v>
      </c>
      <c r="C3336" t="s">
        <v>14791</v>
      </c>
      <c r="D3336" s="6">
        <v>44695</v>
      </c>
      <c r="E3336" t="s">
        <v>123</v>
      </c>
      <c r="F3336">
        <v>79</v>
      </c>
      <c r="G3336">
        <v>-3.8</v>
      </c>
      <c r="H3336">
        <v>75.2</v>
      </c>
      <c r="I3336" t="s">
        <v>14675</v>
      </c>
      <c r="J3336" t="s">
        <v>14676</v>
      </c>
      <c r="K3336" t="s">
        <v>14677</v>
      </c>
      <c r="L3336" t="s">
        <v>5663</v>
      </c>
      <c r="M3336" t="s">
        <v>5663</v>
      </c>
      <c r="N3336" t="s">
        <v>5663</v>
      </c>
      <c r="O3336" t="s">
        <v>5663</v>
      </c>
      <c r="P3336" t="s">
        <v>5663</v>
      </c>
      <c r="Q3336">
        <v>77.454649399800005</v>
      </c>
      <c r="R3336">
        <v>7668.01</v>
      </c>
      <c r="T3336" s="13">
        <v>1549.09</v>
      </c>
      <c r="U3336" s="13">
        <v>-294.33</v>
      </c>
      <c r="V3336" s="13">
        <v>74.510000000000005</v>
      </c>
      <c r="W3336" s="13">
        <v>5602.83</v>
      </c>
      <c r="X3336" s="13">
        <v>221.76000000000022</v>
      </c>
      <c r="Y3336" s="13">
        <v>7668.01</v>
      </c>
      <c r="Z3336" s="37">
        <f t="shared" si="80"/>
        <v>7668.01</v>
      </c>
      <c r="AB3336" s="7"/>
    </row>
    <row r="3337" spans="1:28" x14ac:dyDescent="0.25">
      <c r="A3337" t="s">
        <v>2164</v>
      </c>
      <c r="B3337">
        <v>211188</v>
      </c>
      <c r="C3337" t="s">
        <v>14792</v>
      </c>
      <c r="D3337" s="6">
        <v>44695</v>
      </c>
      <c r="E3337" t="s">
        <v>123</v>
      </c>
      <c r="F3337">
        <v>20</v>
      </c>
      <c r="G3337">
        <v>-1.23</v>
      </c>
      <c r="H3337">
        <v>18.77</v>
      </c>
      <c r="I3337" t="s">
        <v>14678</v>
      </c>
      <c r="J3337" t="s">
        <v>14679</v>
      </c>
      <c r="K3337" t="s">
        <v>14680</v>
      </c>
      <c r="L3337" t="s">
        <v>5663</v>
      </c>
      <c r="M3337" t="s">
        <v>5663</v>
      </c>
      <c r="N3337" t="s">
        <v>5663</v>
      </c>
      <c r="O3337" t="s">
        <v>5663</v>
      </c>
      <c r="P3337" t="s">
        <v>5663</v>
      </c>
      <c r="Q3337">
        <v>77.454649399800005</v>
      </c>
      <c r="R3337">
        <v>1549.09</v>
      </c>
      <c r="T3337" s="13">
        <v>0</v>
      </c>
      <c r="U3337" s="13">
        <v>-95.27</v>
      </c>
      <c r="V3337" s="13">
        <v>74.510000000000005</v>
      </c>
      <c r="W3337" s="13">
        <v>1398.47</v>
      </c>
      <c r="X3337" s="13">
        <v>55.35</v>
      </c>
      <c r="Y3337" s="13">
        <v>1549.09</v>
      </c>
      <c r="Z3337" s="37">
        <f t="shared" si="80"/>
        <v>1549.09</v>
      </c>
      <c r="AB3337" s="7"/>
    </row>
    <row r="3338" spans="1:28" x14ac:dyDescent="0.25">
      <c r="A3338" t="s">
        <v>2164</v>
      </c>
      <c r="B3338">
        <v>211189</v>
      </c>
      <c r="C3338" t="s">
        <v>14793</v>
      </c>
      <c r="D3338" s="6">
        <v>44695</v>
      </c>
      <c r="E3338" t="s">
        <v>123</v>
      </c>
      <c r="F3338">
        <v>79</v>
      </c>
      <c r="G3338">
        <v>-3.8</v>
      </c>
      <c r="H3338">
        <v>75.2</v>
      </c>
      <c r="I3338" t="s">
        <v>14681</v>
      </c>
      <c r="J3338" t="s">
        <v>14682</v>
      </c>
      <c r="K3338" t="s">
        <v>14683</v>
      </c>
      <c r="L3338" t="s">
        <v>5663</v>
      </c>
      <c r="M3338" t="s">
        <v>5663</v>
      </c>
      <c r="N3338" t="s">
        <v>5663</v>
      </c>
      <c r="O3338" t="s">
        <v>5663</v>
      </c>
      <c r="P3338" t="s">
        <v>5663</v>
      </c>
      <c r="Q3338">
        <v>77.454649399800005</v>
      </c>
      <c r="R3338">
        <v>7668.01</v>
      </c>
      <c r="T3338" s="13">
        <v>1549.09</v>
      </c>
      <c r="U3338" s="13">
        <v>-294.33</v>
      </c>
      <c r="V3338" s="13">
        <v>74.510000000000005</v>
      </c>
      <c r="W3338" s="13">
        <v>5602.83</v>
      </c>
      <c r="X3338" s="13">
        <v>221.76000000000022</v>
      </c>
      <c r="Y3338" s="13">
        <v>7668.01</v>
      </c>
      <c r="Z3338" s="37">
        <f t="shared" si="80"/>
        <v>7668.01</v>
      </c>
      <c r="AB3338" s="7"/>
    </row>
    <row r="3339" spans="1:28" x14ac:dyDescent="0.25">
      <c r="A3339" t="s">
        <v>2164</v>
      </c>
      <c r="B3339">
        <v>211190</v>
      </c>
      <c r="C3339" t="s">
        <v>14794</v>
      </c>
      <c r="D3339" s="6">
        <v>44696</v>
      </c>
      <c r="E3339" t="s">
        <v>123</v>
      </c>
      <c r="F3339">
        <v>79</v>
      </c>
      <c r="G3339">
        <v>-3.8</v>
      </c>
      <c r="H3339">
        <v>75.2</v>
      </c>
      <c r="I3339" t="s">
        <v>14684</v>
      </c>
      <c r="J3339" t="s">
        <v>14676</v>
      </c>
      <c r="K3339" t="s">
        <v>14677</v>
      </c>
      <c r="L3339" t="s">
        <v>5663</v>
      </c>
      <c r="M3339" t="s">
        <v>5663</v>
      </c>
      <c r="N3339" t="s">
        <v>5663</v>
      </c>
      <c r="O3339" t="s">
        <v>5663</v>
      </c>
      <c r="P3339" t="s">
        <v>5663</v>
      </c>
      <c r="Q3339">
        <v>77.494047818300004</v>
      </c>
      <c r="R3339">
        <v>7671.91</v>
      </c>
      <c r="T3339" s="13">
        <v>1549.88</v>
      </c>
      <c r="U3339" s="13">
        <v>-294.48</v>
      </c>
      <c r="V3339" s="13">
        <v>74.510000000000005</v>
      </c>
      <c r="W3339" s="13">
        <v>5602.92</v>
      </c>
      <c r="X3339" s="13">
        <v>224.63</v>
      </c>
      <c r="Y3339" s="13">
        <v>7671.91</v>
      </c>
      <c r="Z3339" s="37">
        <f t="shared" si="80"/>
        <v>7671.9100000000008</v>
      </c>
      <c r="AB3339" s="7"/>
    </row>
    <row r="3340" spans="1:28" x14ac:dyDescent="0.25">
      <c r="A3340" t="s">
        <v>2164</v>
      </c>
      <c r="B3340">
        <v>211192</v>
      </c>
      <c r="C3340" t="s">
        <v>14795</v>
      </c>
      <c r="D3340" s="6">
        <v>44696</v>
      </c>
      <c r="E3340" t="s">
        <v>123</v>
      </c>
      <c r="F3340">
        <v>55</v>
      </c>
      <c r="G3340">
        <v>-2.76</v>
      </c>
      <c r="H3340">
        <v>52.24</v>
      </c>
      <c r="I3340" t="s">
        <v>14685</v>
      </c>
      <c r="J3340" t="s">
        <v>14686</v>
      </c>
      <c r="K3340" t="s">
        <v>14687</v>
      </c>
      <c r="L3340" t="s">
        <v>5663</v>
      </c>
      <c r="M3340" t="s">
        <v>5663</v>
      </c>
      <c r="N3340" t="s">
        <v>5663</v>
      </c>
      <c r="O3340" t="s">
        <v>5663</v>
      </c>
      <c r="P3340" t="s">
        <v>5663</v>
      </c>
      <c r="Q3340">
        <v>77.494047818300004</v>
      </c>
      <c r="R3340">
        <v>5347.09</v>
      </c>
      <c r="T3340" s="13">
        <v>1084.92</v>
      </c>
      <c r="U3340" s="13">
        <v>-213.88</v>
      </c>
      <c r="V3340" s="13">
        <v>74.510000000000005</v>
      </c>
      <c r="W3340" s="13">
        <v>3892.24</v>
      </c>
      <c r="X3340" s="13">
        <v>156.05000000000001</v>
      </c>
      <c r="Y3340" s="13">
        <v>5347.09</v>
      </c>
      <c r="Z3340" s="37">
        <f t="shared" si="80"/>
        <v>5347.09</v>
      </c>
      <c r="AB3340" s="7"/>
    </row>
    <row r="3341" spans="1:28" x14ac:dyDescent="0.25">
      <c r="A3341" t="s">
        <v>2164</v>
      </c>
      <c r="B3341">
        <v>211194</v>
      </c>
      <c r="C3341" t="s">
        <v>14796</v>
      </c>
      <c r="D3341" s="6">
        <v>44696</v>
      </c>
      <c r="E3341" t="s">
        <v>123</v>
      </c>
      <c r="F3341">
        <v>79</v>
      </c>
      <c r="G3341">
        <v>-3.8</v>
      </c>
      <c r="H3341">
        <v>75.2</v>
      </c>
      <c r="I3341" t="s">
        <v>14688</v>
      </c>
      <c r="J3341" t="s">
        <v>14689</v>
      </c>
      <c r="K3341" t="s">
        <v>14690</v>
      </c>
      <c r="L3341" t="s">
        <v>5663</v>
      </c>
      <c r="M3341" t="s">
        <v>5663</v>
      </c>
      <c r="N3341" t="s">
        <v>5663</v>
      </c>
      <c r="O3341" t="s">
        <v>5663</v>
      </c>
      <c r="P3341" t="s">
        <v>5663</v>
      </c>
      <c r="Q3341">
        <v>77.494047818300004</v>
      </c>
      <c r="R3341">
        <v>7671.91</v>
      </c>
      <c r="T3341" s="13">
        <v>1549.88</v>
      </c>
      <c r="U3341" s="13">
        <v>-294.48</v>
      </c>
      <c r="V3341" s="13">
        <v>74.510000000000005</v>
      </c>
      <c r="W3341" s="13">
        <v>5602.92</v>
      </c>
      <c r="X3341" s="13">
        <v>224.63</v>
      </c>
      <c r="Y3341" s="13">
        <v>7671.91</v>
      </c>
      <c r="Z3341" s="37">
        <f t="shared" si="80"/>
        <v>7671.9100000000008</v>
      </c>
      <c r="AB3341" s="7"/>
    </row>
    <row r="3342" spans="1:28" x14ac:dyDescent="0.25">
      <c r="A3342" t="s">
        <v>2164</v>
      </c>
      <c r="B3342">
        <v>211195</v>
      </c>
      <c r="C3342" t="s">
        <v>14797</v>
      </c>
      <c r="D3342" s="6">
        <v>44696</v>
      </c>
      <c r="E3342" t="s">
        <v>123</v>
      </c>
      <c r="F3342">
        <v>20</v>
      </c>
      <c r="G3342">
        <v>-1.23</v>
      </c>
      <c r="H3342">
        <v>18.77</v>
      </c>
      <c r="I3342" t="s">
        <v>14691</v>
      </c>
      <c r="J3342" t="s">
        <v>14650</v>
      </c>
      <c r="K3342" t="s">
        <v>14651</v>
      </c>
      <c r="L3342" t="s">
        <v>5663</v>
      </c>
      <c r="M3342" t="s">
        <v>5663</v>
      </c>
      <c r="N3342" t="s">
        <v>5663</v>
      </c>
      <c r="O3342" t="s">
        <v>5663</v>
      </c>
      <c r="P3342" t="s">
        <v>5663</v>
      </c>
      <c r="Q3342">
        <v>77.494047818300004</v>
      </c>
      <c r="R3342">
        <v>1549.88</v>
      </c>
      <c r="T3342" s="13">
        <v>0</v>
      </c>
      <c r="U3342" s="13">
        <v>-95.32</v>
      </c>
      <c r="V3342" s="13">
        <v>74.510000000000005</v>
      </c>
      <c r="W3342" s="13">
        <v>1398.49</v>
      </c>
      <c r="X3342" s="13">
        <v>56.07</v>
      </c>
      <c r="Y3342" s="13">
        <v>1549.88</v>
      </c>
      <c r="Z3342" s="37">
        <f t="shared" si="80"/>
        <v>1549.8799999999999</v>
      </c>
      <c r="AB3342" s="7"/>
    </row>
    <row r="3343" spans="1:28" x14ac:dyDescent="0.25">
      <c r="A3343" t="s">
        <v>2164</v>
      </c>
      <c r="B3343">
        <v>211196</v>
      </c>
      <c r="C3343" t="s">
        <v>14798</v>
      </c>
      <c r="D3343" s="6">
        <v>44696</v>
      </c>
      <c r="E3343" t="s">
        <v>123</v>
      </c>
      <c r="F3343">
        <v>79</v>
      </c>
      <c r="G3343">
        <v>-3.8</v>
      </c>
      <c r="H3343">
        <v>75.2</v>
      </c>
      <c r="I3343" t="s">
        <v>14692</v>
      </c>
      <c r="J3343" t="s">
        <v>14693</v>
      </c>
      <c r="K3343" t="s">
        <v>14694</v>
      </c>
      <c r="L3343" t="s">
        <v>5663</v>
      </c>
      <c r="M3343" t="s">
        <v>5663</v>
      </c>
      <c r="N3343" t="s">
        <v>5663</v>
      </c>
      <c r="O3343" t="s">
        <v>5663</v>
      </c>
      <c r="P3343" t="s">
        <v>5663</v>
      </c>
      <c r="Q3343">
        <v>77.494047818300004</v>
      </c>
      <c r="R3343">
        <v>7671.91</v>
      </c>
      <c r="T3343" s="13">
        <v>1549.88</v>
      </c>
      <c r="U3343" s="13">
        <v>-294.48</v>
      </c>
      <c r="V3343" s="13">
        <v>74.510000000000005</v>
      </c>
      <c r="W3343" s="13">
        <v>5602.92</v>
      </c>
      <c r="X3343" s="13">
        <v>224.63</v>
      </c>
      <c r="Y3343" s="13">
        <v>7671.91</v>
      </c>
      <c r="Z3343" s="37">
        <f t="shared" si="80"/>
        <v>7671.9100000000008</v>
      </c>
      <c r="AB3343" s="7"/>
    </row>
  </sheetData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I1048573"/>
  <sheetViews>
    <sheetView zoomScaleNormal="100" workbookViewId="0">
      <selection activeCell="B23" sqref="B23"/>
    </sheetView>
  </sheetViews>
  <sheetFormatPr defaultRowHeight="15" x14ac:dyDescent="0.25"/>
  <cols>
    <col min="1" max="1" width="14" style="6" customWidth="1"/>
    <col min="2" max="2" width="35" bestFit="1" customWidth="1"/>
    <col min="3" max="3" width="24" bestFit="1" customWidth="1"/>
    <col min="4" max="4" width="12.140625" bestFit="1" customWidth="1"/>
    <col min="5" max="5" width="56" bestFit="1" customWidth="1"/>
    <col min="6" max="6" width="17.140625" bestFit="1" customWidth="1"/>
    <col min="7" max="7" width="15" bestFit="1" customWidth="1"/>
  </cols>
  <sheetData>
    <row r="1" spans="1:9" ht="18.75" x14ac:dyDescent="0.25">
      <c r="A1" s="11" t="s">
        <v>4</v>
      </c>
      <c r="B1" s="8" t="s">
        <v>0</v>
      </c>
      <c r="C1" s="8" t="s">
        <v>1</v>
      </c>
      <c r="D1" s="8" t="s">
        <v>2</v>
      </c>
      <c r="E1" s="9" t="s">
        <v>3</v>
      </c>
      <c r="F1" s="9" t="s">
        <v>53</v>
      </c>
      <c r="G1" s="9" t="s">
        <v>5</v>
      </c>
    </row>
    <row r="2" spans="1:9" x14ac:dyDescent="0.25">
      <c r="A2" s="22">
        <v>44333</v>
      </c>
      <c r="B2" t="s">
        <v>2486</v>
      </c>
      <c r="C2" t="s">
        <v>2487</v>
      </c>
      <c r="D2" s="7">
        <v>17721.37</v>
      </c>
      <c r="E2" s="10" t="s">
        <v>2492</v>
      </c>
      <c r="F2" t="s">
        <v>55</v>
      </c>
      <c r="I2" s="7"/>
    </row>
    <row r="3" spans="1:9" x14ac:dyDescent="0.25">
      <c r="A3" s="22">
        <v>44333</v>
      </c>
      <c r="B3" t="s">
        <v>2488</v>
      </c>
      <c r="C3" t="s">
        <v>2489</v>
      </c>
      <c r="D3" s="7">
        <v>59443</v>
      </c>
      <c r="E3" s="10" t="s">
        <v>2493</v>
      </c>
      <c r="F3" t="s">
        <v>54</v>
      </c>
      <c r="I3" s="7"/>
    </row>
    <row r="4" spans="1:9" x14ac:dyDescent="0.25">
      <c r="A4" s="22">
        <v>44333</v>
      </c>
      <c r="B4" t="s">
        <v>2488</v>
      </c>
      <c r="C4" t="s">
        <v>2489</v>
      </c>
      <c r="D4" s="7">
        <v>10000</v>
      </c>
      <c r="E4" s="10" t="s">
        <v>2494</v>
      </c>
      <c r="F4" t="s">
        <v>54</v>
      </c>
      <c r="I4" s="7"/>
    </row>
    <row r="5" spans="1:9" x14ac:dyDescent="0.25">
      <c r="A5" s="22">
        <v>44333</v>
      </c>
      <c r="B5" t="s">
        <v>2486</v>
      </c>
      <c r="C5" t="s">
        <v>2490</v>
      </c>
      <c r="D5" s="7">
        <v>21293.65</v>
      </c>
      <c r="E5" s="10" t="s">
        <v>2495</v>
      </c>
      <c r="F5" t="s">
        <v>55</v>
      </c>
      <c r="I5" s="7"/>
    </row>
    <row r="6" spans="1:9" x14ac:dyDescent="0.25">
      <c r="A6" s="22">
        <v>44333</v>
      </c>
      <c r="B6" t="s">
        <v>2486</v>
      </c>
      <c r="C6" t="s">
        <v>2490</v>
      </c>
      <c r="D6" s="7">
        <v>7887.04</v>
      </c>
      <c r="E6" s="10" t="s">
        <v>2496</v>
      </c>
      <c r="F6" t="s">
        <v>55</v>
      </c>
      <c r="I6" s="7"/>
    </row>
    <row r="7" spans="1:9" x14ac:dyDescent="0.25">
      <c r="A7" s="22">
        <v>44333</v>
      </c>
      <c r="B7" t="s">
        <v>2486</v>
      </c>
      <c r="C7" t="s">
        <v>2490</v>
      </c>
      <c r="D7" s="7">
        <v>6698.26</v>
      </c>
      <c r="E7" s="10" t="s">
        <v>2497</v>
      </c>
      <c r="F7" t="s">
        <v>55</v>
      </c>
      <c r="I7" s="7"/>
    </row>
    <row r="8" spans="1:9" x14ac:dyDescent="0.25">
      <c r="A8" s="22">
        <v>44333</v>
      </c>
      <c r="B8" t="s">
        <v>2486</v>
      </c>
      <c r="C8" t="s">
        <v>2490</v>
      </c>
      <c r="D8" s="7">
        <v>28553.31</v>
      </c>
      <c r="E8" s="10" t="s">
        <v>2498</v>
      </c>
      <c r="F8" t="s">
        <v>55</v>
      </c>
      <c r="I8" s="7"/>
    </row>
    <row r="9" spans="1:9" x14ac:dyDescent="0.25">
      <c r="A9" s="22">
        <v>44333</v>
      </c>
      <c r="B9" t="s">
        <v>2486</v>
      </c>
      <c r="C9" t="s">
        <v>2490</v>
      </c>
      <c r="D9" s="7">
        <v>3909.01</v>
      </c>
      <c r="E9" s="10" t="s">
        <v>2499</v>
      </c>
      <c r="F9" t="s">
        <v>55</v>
      </c>
      <c r="I9" s="7"/>
    </row>
    <row r="10" spans="1:9" x14ac:dyDescent="0.25">
      <c r="A10" s="22">
        <v>44333</v>
      </c>
      <c r="B10" t="s">
        <v>2486</v>
      </c>
      <c r="C10" t="s">
        <v>2490</v>
      </c>
      <c r="D10" s="7">
        <v>33582.18</v>
      </c>
      <c r="E10" s="10" t="s">
        <v>2500</v>
      </c>
      <c r="F10" t="s">
        <v>55</v>
      </c>
      <c r="I10" s="7"/>
    </row>
    <row r="11" spans="1:9" x14ac:dyDescent="0.25">
      <c r="A11" s="22">
        <v>44333</v>
      </c>
      <c r="B11" t="s">
        <v>2488</v>
      </c>
      <c r="C11" t="s">
        <v>2489</v>
      </c>
      <c r="D11" s="7">
        <v>510982</v>
      </c>
      <c r="E11" s="10" t="s">
        <v>2501</v>
      </c>
      <c r="F11" t="s">
        <v>54</v>
      </c>
      <c r="I11" s="7"/>
    </row>
    <row r="12" spans="1:9" x14ac:dyDescent="0.25">
      <c r="A12" s="22">
        <v>44334</v>
      </c>
      <c r="B12" t="s">
        <v>2486</v>
      </c>
      <c r="C12" t="s">
        <v>2487</v>
      </c>
      <c r="D12" s="7">
        <v>14703.89</v>
      </c>
      <c r="E12" s="10" t="s">
        <v>2502</v>
      </c>
      <c r="F12" t="s">
        <v>55</v>
      </c>
      <c r="I12" s="7"/>
    </row>
    <row r="13" spans="1:9" x14ac:dyDescent="0.25">
      <c r="A13" s="22">
        <v>44334</v>
      </c>
      <c r="B13" t="s">
        <v>2486</v>
      </c>
      <c r="C13" t="s">
        <v>2490</v>
      </c>
      <c r="D13" s="7">
        <v>27228.17</v>
      </c>
      <c r="E13" s="10" t="s">
        <v>2503</v>
      </c>
      <c r="F13" t="s">
        <v>55</v>
      </c>
      <c r="I13" s="7"/>
    </row>
    <row r="14" spans="1:9" x14ac:dyDescent="0.25">
      <c r="A14" s="22">
        <v>44334</v>
      </c>
      <c r="B14" t="s">
        <v>2486</v>
      </c>
      <c r="C14" t="s">
        <v>2490</v>
      </c>
      <c r="D14" s="7">
        <v>6698.26</v>
      </c>
      <c r="E14" s="10" t="s">
        <v>2504</v>
      </c>
      <c r="F14" t="s">
        <v>55</v>
      </c>
      <c r="I14" s="7"/>
    </row>
    <row r="15" spans="1:9" x14ac:dyDescent="0.25">
      <c r="A15" s="22">
        <v>44335</v>
      </c>
      <c r="B15" t="s">
        <v>2486</v>
      </c>
      <c r="C15" t="s">
        <v>2487</v>
      </c>
      <c r="D15" s="7">
        <v>20551.919999999998</v>
      </c>
      <c r="E15" s="10" t="s">
        <v>2505</v>
      </c>
      <c r="F15" t="s">
        <v>55</v>
      </c>
      <c r="I15" s="7"/>
    </row>
    <row r="16" spans="1:9" x14ac:dyDescent="0.25">
      <c r="A16" s="22">
        <v>44335</v>
      </c>
      <c r="B16" t="s">
        <v>2486</v>
      </c>
      <c r="C16" t="s">
        <v>2491</v>
      </c>
      <c r="D16" s="7">
        <v>3417.4</v>
      </c>
      <c r="E16" s="10" t="s">
        <v>2506</v>
      </c>
      <c r="F16" t="s">
        <v>55</v>
      </c>
      <c r="I16" s="7"/>
    </row>
    <row r="17" spans="1:9" x14ac:dyDescent="0.25">
      <c r="A17" s="22">
        <v>44335</v>
      </c>
      <c r="B17" t="s">
        <v>2486</v>
      </c>
      <c r="C17" t="s">
        <v>2490</v>
      </c>
      <c r="D17" s="7">
        <v>14653.35</v>
      </c>
      <c r="E17" s="10" t="s">
        <v>2507</v>
      </c>
      <c r="F17" t="s">
        <v>55</v>
      </c>
      <c r="I17" s="7"/>
    </row>
    <row r="18" spans="1:9" x14ac:dyDescent="0.25">
      <c r="A18" s="22">
        <v>44335</v>
      </c>
      <c r="B18" t="s">
        <v>2486</v>
      </c>
      <c r="C18" t="s">
        <v>2490</v>
      </c>
      <c r="D18" s="7">
        <v>1314.2</v>
      </c>
      <c r="E18" s="10" t="s">
        <v>2508</v>
      </c>
      <c r="F18" t="s">
        <v>55</v>
      </c>
      <c r="I18" s="7"/>
    </row>
    <row r="19" spans="1:9" x14ac:dyDescent="0.25">
      <c r="A19" s="22">
        <v>44336</v>
      </c>
      <c r="B19" t="s">
        <v>2486</v>
      </c>
      <c r="C19" t="s">
        <v>2487</v>
      </c>
      <c r="D19" s="7">
        <v>24349.360000000001</v>
      </c>
      <c r="E19" s="10" t="s">
        <v>2509</v>
      </c>
      <c r="F19" t="s">
        <v>55</v>
      </c>
      <c r="I19" s="7"/>
    </row>
    <row r="20" spans="1:9" x14ac:dyDescent="0.25">
      <c r="A20" s="22">
        <v>44336</v>
      </c>
      <c r="B20" t="s">
        <v>2486</v>
      </c>
      <c r="C20" t="s">
        <v>2490</v>
      </c>
      <c r="D20" s="7">
        <v>36439.43</v>
      </c>
      <c r="E20" s="10" t="s">
        <v>2510</v>
      </c>
      <c r="F20" t="s">
        <v>55</v>
      </c>
      <c r="I20" s="7"/>
    </row>
    <row r="21" spans="1:9" x14ac:dyDescent="0.25">
      <c r="A21" s="22">
        <v>44336</v>
      </c>
      <c r="B21" t="s">
        <v>2486</v>
      </c>
      <c r="C21" t="s">
        <v>2490</v>
      </c>
      <c r="D21" s="7">
        <v>9006.77</v>
      </c>
      <c r="E21" s="10" t="s">
        <v>2511</v>
      </c>
      <c r="F21" t="s">
        <v>55</v>
      </c>
      <c r="I21" s="7"/>
    </row>
    <row r="22" spans="1:9" x14ac:dyDescent="0.25">
      <c r="A22" s="22">
        <v>44337</v>
      </c>
      <c r="B22" t="s">
        <v>2486</v>
      </c>
      <c r="C22" t="s">
        <v>2487</v>
      </c>
      <c r="D22" s="7">
        <v>20934.509999999998</v>
      </c>
      <c r="E22" s="10" t="s">
        <v>2512</v>
      </c>
      <c r="F22" t="s">
        <v>55</v>
      </c>
      <c r="I22" s="7"/>
    </row>
    <row r="23" spans="1:9" x14ac:dyDescent="0.25">
      <c r="A23" s="22">
        <v>44337</v>
      </c>
      <c r="B23" t="s">
        <v>2486</v>
      </c>
      <c r="C23" t="s">
        <v>2488</v>
      </c>
      <c r="D23" s="7">
        <v>50719</v>
      </c>
      <c r="E23" s="10" t="s">
        <v>2513</v>
      </c>
      <c r="F23" t="s">
        <v>55</v>
      </c>
      <c r="I23" s="7"/>
    </row>
    <row r="24" spans="1:9" x14ac:dyDescent="0.25">
      <c r="A24" s="22">
        <v>44337</v>
      </c>
      <c r="B24" t="s">
        <v>2486</v>
      </c>
      <c r="C24" t="s">
        <v>2490</v>
      </c>
      <c r="D24" s="7">
        <v>13197.75</v>
      </c>
      <c r="E24" s="10" t="s">
        <v>2514</v>
      </c>
      <c r="F24" t="s">
        <v>55</v>
      </c>
      <c r="I24" s="7"/>
    </row>
    <row r="25" spans="1:9" x14ac:dyDescent="0.25">
      <c r="A25" s="22">
        <v>44340</v>
      </c>
      <c r="B25" t="s">
        <v>2486</v>
      </c>
      <c r="C25" t="s">
        <v>2487</v>
      </c>
      <c r="D25" s="7">
        <v>21081.38</v>
      </c>
      <c r="E25" s="10" t="s">
        <v>2515</v>
      </c>
      <c r="F25" t="s">
        <v>55</v>
      </c>
      <c r="I25" s="7"/>
    </row>
    <row r="26" spans="1:9" x14ac:dyDescent="0.25">
      <c r="A26" s="22">
        <v>44340</v>
      </c>
      <c r="B26" t="s">
        <v>2486</v>
      </c>
      <c r="C26" t="s">
        <v>2490</v>
      </c>
      <c r="D26" s="7">
        <v>2683.41</v>
      </c>
      <c r="E26" s="10" t="s">
        <v>2516</v>
      </c>
      <c r="F26" t="s">
        <v>55</v>
      </c>
      <c r="I26" s="7"/>
    </row>
    <row r="27" spans="1:9" x14ac:dyDescent="0.25">
      <c r="A27" s="22">
        <v>44340</v>
      </c>
      <c r="B27" t="s">
        <v>2486</v>
      </c>
      <c r="C27" t="s">
        <v>2490</v>
      </c>
      <c r="D27" s="7">
        <v>41775.08</v>
      </c>
      <c r="E27" s="10" t="s">
        <v>2517</v>
      </c>
      <c r="F27" t="s">
        <v>55</v>
      </c>
      <c r="I27" s="7"/>
    </row>
    <row r="28" spans="1:9" x14ac:dyDescent="0.25">
      <c r="A28" s="22">
        <v>44340</v>
      </c>
      <c r="B28" t="s">
        <v>2486</v>
      </c>
      <c r="C28" t="s">
        <v>2490</v>
      </c>
      <c r="D28" s="7">
        <v>2541.34</v>
      </c>
      <c r="E28" s="10" t="s">
        <v>2518</v>
      </c>
      <c r="F28" t="s">
        <v>55</v>
      </c>
      <c r="I28" s="7"/>
    </row>
    <row r="29" spans="1:9" x14ac:dyDescent="0.25">
      <c r="A29" s="22">
        <v>44340</v>
      </c>
      <c r="B29" t="s">
        <v>2486</v>
      </c>
      <c r="C29" t="s">
        <v>2490</v>
      </c>
      <c r="D29" s="7">
        <v>11201.71</v>
      </c>
      <c r="E29" s="10" t="s">
        <v>2519</v>
      </c>
      <c r="F29" t="s">
        <v>55</v>
      </c>
      <c r="I29" s="7"/>
    </row>
    <row r="30" spans="1:9" x14ac:dyDescent="0.25">
      <c r="A30" s="22">
        <v>44340</v>
      </c>
      <c r="B30" t="s">
        <v>2486</v>
      </c>
      <c r="C30" t="s">
        <v>2490</v>
      </c>
      <c r="D30" s="7">
        <v>17863.48</v>
      </c>
      <c r="E30" s="10" t="s">
        <v>2520</v>
      </c>
      <c r="F30" t="s">
        <v>55</v>
      </c>
      <c r="I30" s="7"/>
    </row>
    <row r="31" spans="1:9" x14ac:dyDescent="0.25">
      <c r="A31" s="22">
        <v>44340</v>
      </c>
      <c r="B31" t="s">
        <v>2486</v>
      </c>
      <c r="C31" t="s">
        <v>2488</v>
      </c>
      <c r="D31" s="7">
        <v>178778.46</v>
      </c>
      <c r="E31" s="10" t="s">
        <v>2680</v>
      </c>
      <c r="F31" t="s">
        <v>55</v>
      </c>
      <c r="I31" s="7"/>
    </row>
    <row r="32" spans="1:9" x14ac:dyDescent="0.25">
      <c r="A32" s="22">
        <v>44340</v>
      </c>
      <c r="B32" t="s">
        <v>2488</v>
      </c>
      <c r="C32" t="s">
        <v>2489</v>
      </c>
      <c r="D32" s="7">
        <v>125.45</v>
      </c>
      <c r="E32" s="10" t="s">
        <v>2521</v>
      </c>
      <c r="F32" t="s">
        <v>54</v>
      </c>
      <c r="I32" s="7"/>
    </row>
    <row r="33" spans="1:9" x14ac:dyDescent="0.25">
      <c r="A33" s="22">
        <v>44340</v>
      </c>
      <c r="B33" t="s">
        <v>2488</v>
      </c>
      <c r="C33" t="s">
        <v>2489</v>
      </c>
      <c r="D33" s="7">
        <v>125.45</v>
      </c>
      <c r="E33" s="10" t="s">
        <v>2522</v>
      </c>
      <c r="F33" t="s">
        <v>54</v>
      </c>
      <c r="I33" s="7"/>
    </row>
    <row r="34" spans="1:9" x14ac:dyDescent="0.25">
      <c r="A34" s="22">
        <v>44341</v>
      </c>
      <c r="B34" t="s">
        <v>2486</v>
      </c>
      <c r="C34" t="s">
        <v>2487</v>
      </c>
      <c r="D34" s="7">
        <v>10850.84</v>
      </c>
      <c r="E34" s="10" t="s">
        <v>2523</v>
      </c>
      <c r="F34" t="s">
        <v>55</v>
      </c>
      <c r="I34" s="7"/>
    </row>
    <row r="35" spans="1:9" x14ac:dyDescent="0.25">
      <c r="A35" s="22">
        <v>44343</v>
      </c>
      <c r="B35" t="s">
        <v>2486</v>
      </c>
      <c r="C35" t="s">
        <v>2487</v>
      </c>
      <c r="D35" s="7">
        <v>53906.34</v>
      </c>
      <c r="E35" s="10" t="s">
        <v>2524</v>
      </c>
      <c r="F35" t="s">
        <v>55</v>
      </c>
      <c r="I35" s="7"/>
    </row>
    <row r="36" spans="1:9" x14ac:dyDescent="0.25">
      <c r="A36" s="22">
        <v>44343</v>
      </c>
      <c r="B36" t="s">
        <v>2486</v>
      </c>
      <c r="C36" t="s">
        <v>2490</v>
      </c>
      <c r="D36" s="7">
        <v>6425.03</v>
      </c>
      <c r="E36" s="10" t="s">
        <v>2525</v>
      </c>
      <c r="F36" t="s">
        <v>55</v>
      </c>
      <c r="I36" s="7"/>
    </row>
    <row r="37" spans="1:9" x14ac:dyDescent="0.25">
      <c r="A37" s="22">
        <v>44343</v>
      </c>
      <c r="B37" t="s">
        <v>2486</v>
      </c>
      <c r="C37" t="s">
        <v>2490</v>
      </c>
      <c r="D37" s="7">
        <v>20568.3</v>
      </c>
      <c r="E37" s="10" t="s">
        <v>2526</v>
      </c>
      <c r="F37" t="s">
        <v>55</v>
      </c>
      <c r="I37" s="7"/>
    </row>
    <row r="38" spans="1:9" x14ac:dyDescent="0.25">
      <c r="A38" s="22">
        <v>44343</v>
      </c>
      <c r="B38" t="s">
        <v>2486</v>
      </c>
      <c r="C38" t="s">
        <v>2490</v>
      </c>
      <c r="D38" s="7">
        <v>3293.49</v>
      </c>
      <c r="E38" s="10" t="s">
        <v>2527</v>
      </c>
      <c r="F38" t="s">
        <v>55</v>
      </c>
      <c r="I38" s="7"/>
    </row>
    <row r="39" spans="1:9" x14ac:dyDescent="0.25">
      <c r="A39" s="22">
        <v>44344</v>
      </c>
      <c r="B39" t="s">
        <v>2486</v>
      </c>
      <c r="C39" t="s">
        <v>2487</v>
      </c>
      <c r="D39" s="7">
        <v>6049.89</v>
      </c>
      <c r="E39" s="10" t="s">
        <v>2528</v>
      </c>
      <c r="F39" t="s">
        <v>55</v>
      </c>
      <c r="I39" s="7"/>
    </row>
    <row r="40" spans="1:9" x14ac:dyDescent="0.25">
      <c r="A40" s="22">
        <v>44344</v>
      </c>
      <c r="B40" t="s">
        <v>2486</v>
      </c>
      <c r="C40" t="s">
        <v>2491</v>
      </c>
      <c r="D40" s="7">
        <v>3417.4</v>
      </c>
      <c r="E40" s="10" t="s">
        <v>2529</v>
      </c>
      <c r="F40" t="s">
        <v>55</v>
      </c>
      <c r="I40" s="7"/>
    </row>
    <row r="41" spans="1:9" x14ac:dyDescent="0.25">
      <c r="A41" s="22">
        <v>44344</v>
      </c>
      <c r="B41" t="s">
        <v>2486</v>
      </c>
      <c r="C41" t="s">
        <v>2490</v>
      </c>
      <c r="D41" s="7">
        <v>4514.17</v>
      </c>
      <c r="E41" s="10" t="s">
        <v>2530</v>
      </c>
      <c r="F41" t="s">
        <v>55</v>
      </c>
      <c r="I41" s="7"/>
    </row>
    <row r="42" spans="1:9" x14ac:dyDescent="0.25">
      <c r="A42" s="22">
        <v>44344</v>
      </c>
      <c r="B42" t="s">
        <v>2486</v>
      </c>
      <c r="C42" t="s">
        <v>2490</v>
      </c>
      <c r="D42" s="7">
        <v>44351.360000000001</v>
      </c>
      <c r="E42" s="10" t="s">
        <v>2531</v>
      </c>
      <c r="F42" t="s">
        <v>55</v>
      </c>
      <c r="I42" s="7"/>
    </row>
    <row r="43" spans="1:9" x14ac:dyDescent="0.25">
      <c r="A43" s="22">
        <v>44344</v>
      </c>
      <c r="B43" t="s">
        <v>2486</v>
      </c>
      <c r="C43" t="s">
        <v>2490</v>
      </c>
      <c r="D43" s="7">
        <v>2623.72</v>
      </c>
      <c r="E43" s="10" t="s">
        <v>2532</v>
      </c>
      <c r="F43" t="s">
        <v>55</v>
      </c>
      <c r="I43" s="7"/>
    </row>
    <row r="44" spans="1:9" x14ac:dyDescent="0.25">
      <c r="A44" s="22">
        <v>44344</v>
      </c>
      <c r="B44" t="s">
        <v>2486</v>
      </c>
      <c r="C44" t="s">
        <v>2490</v>
      </c>
      <c r="D44" s="7">
        <v>7699.52</v>
      </c>
      <c r="E44" s="10" t="s">
        <v>2533</v>
      </c>
      <c r="F44" t="s">
        <v>55</v>
      </c>
      <c r="I44" s="7"/>
    </row>
    <row r="45" spans="1:9" x14ac:dyDescent="0.25">
      <c r="A45" s="22">
        <v>44344</v>
      </c>
      <c r="B45" t="s">
        <v>2486</v>
      </c>
      <c r="C45" t="s">
        <v>2490</v>
      </c>
      <c r="D45" s="7">
        <v>11831.83</v>
      </c>
      <c r="E45" s="10" t="s">
        <v>2534</v>
      </c>
      <c r="F45" t="s">
        <v>55</v>
      </c>
      <c r="I45" s="7"/>
    </row>
    <row r="46" spans="1:9" x14ac:dyDescent="0.25">
      <c r="A46" s="22">
        <v>44347</v>
      </c>
      <c r="B46" t="s">
        <v>2486</v>
      </c>
      <c r="C46" t="s">
        <v>2491</v>
      </c>
      <c r="D46" s="7">
        <v>19528</v>
      </c>
      <c r="E46" s="10" t="s">
        <v>2535</v>
      </c>
      <c r="F46" t="s">
        <v>55</v>
      </c>
      <c r="I46" s="7"/>
    </row>
    <row r="47" spans="1:9" x14ac:dyDescent="0.25">
      <c r="A47" s="22">
        <v>44347</v>
      </c>
      <c r="B47" t="s">
        <v>2488</v>
      </c>
      <c r="C47" t="s">
        <v>2489</v>
      </c>
      <c r="D47" s="7">
        <v>31500</v>
      </c>
      <c r="E47" s="10" t="s">
        <v>2536</v>
      </c>
      <c r="F47" t="s">
        <v>54</v>
      </c>
      <c r="I47" s="7"/>
    </row>
    <row r="48" spans="1:9" x14ac:dyDescent="0.25">
      <c r="A48" s="22">
        <v>44347</v>
      </c>
      <c r="B48" t="s">
        <v>2488</v>
      </c>
      <c r="C48" t="s">
        <v>2489</v>
      </c>
      <c r="D48" s="7">
        <v>2284</v>
      </c>
      <c r="E48" s="10" t="s">
        <v>2537</v>
      </c>
      <c r="F48" t="s">
        <v>54</v>
      </c>
      <c r="I48" s="7"/>
    </row>
    <row r="49" spans="1:9" x14ac:dyDescent="0.25">
      <c r="A49" s="22">
        <v>44347</v>
      </c>
      <c r="B49" t="s">
        <v>2488</v>
      </c>
      <c r="C49" t="s">
        <v>2489</v>
      </c>
      <c r="D49" s="7">
        <v>15000</v>
      </c>
      <c r="E49" s="10" t="s">
        <v>2538</v>
      </c>
      <c r="F49" t="s">
        <v>54</v>
      </c>
      <c r="I49" s="7"/>
    </row>
    <row r="50" spans="1:9" x14ac:dyDescent="0.25">
      <c r="A50" s="22">
        <v>44347</v>
      </c>
      <c r="B50" t="s">
        <v>2488</v>
      </c>
      <c r="C50" t="s">
        <v>2489</v>
      </c>
      <c r="D50" s="7">
        <v>36000</v>
      </c>
      <c r="E50" s="10" t="s">
        <v>2539</v>
      </c>
      <c r="F50" t="s">
        <v>54</v>
      </c>
      <c r="I50" s="7"/>
    </row>
    <row r="51" spans="1:9" x14ac:dyDescent="0.25">
      <c r="A51" s="22">
        <v>44347</v>
      </c>
      <c r="B51" t="s">
        <v>2488</v>
      </c>
      <c r="C51" t="s">
        <v>2489</v>
      </c>
      <c r="D51" s="7">
        <v>2000</v>
      </c>
      <c r="E51" s="10" t="s">
        <v>2540</v>
      </c>
      <c r="F51" t="s">
        <v>54</v>
      </c>
      <c r="I51" s="7"/>
    </row>
    <row r="52" spans="1:9" x14ac:dyDescent="0.25">
      <c r="A52" s="22">
        <v>44347</v>
      </c>
      <c r="B52" t="s">
        <v>2488</v>
      </c>
      <c r="C52" t="s">
        <v>2489</v>
      </c>
      <c r="D52" s="7">
        <v>118800</v>
      </c>
      <c r="E52" s="10" t="s">
        <v>2541</v>
      </c>
      <c r="F52" t="s">
        <v>54</v>
      </c>
      <c r="I52" s="7"/>
    </row>
    <row r="53" spans="1:9" x14ac:dyDescent="0.25">
      <c r="A53" s="22">
        <v>44347</v>
      </c>
      <c r="B53" t="s">
        <v>2488</v>
      </c>
      <c r="C53" t="s">
        <v>2489</v>
      </c>
      <c r="D53" s="7">
        <v>4200</v>
      </c>
      <c r="E53" s="10" t="s">
        <v>2542</v>
      </c>
      <c r="F53" t="s">
        <v>54</v>
      </c>
      <c r="I53" s="7"/>
    </row>
    <row r="54" spans="1:9" x14ac:dyDescent="0.25">
      <c r="A54" s="22">
        <v>44347</v>
      </c>
      <c r="B54" t="s">
        <v>2488</v>
      </c>
      <c r="C54" t="s">
        <v>2489</v>
      </c>
      <c r="D54" s="7">
        <v>27000</v>
      </c>
      <c r="E54" s="10" t="s">
        <v>2543</v>
      </c>
      <c r="F54" t="s">
        <v>54</v>
      </c>
      <c r="I54" s="7"/>
    </row>
    <row r="55" spans="1:9" x14ac:dyDescent="0.25">
      <c r="A55" s="22">
        <v>44347</v>
      </c>
      <c r="B55" t="s">
        <v>2488</v>
      </c>
      <c r="C55" t="s">
        <v>2489</v>
      </c>
      <c r="D55" s="7">
        <v>30000</v>
      </c>
      <c r="E55" s="10" t="s">
        <v>2544</v>
      </c>
      <c r="F55" t="s">
        <v>54</v>
      </c>
      <c r="I55" s="7"/>
    </row>
    <row r="56" spans="1:9" x14ac:dyDescent="0.25">
      <c r="A56" s="22">
        <v>44347</v>
      </c>
      <c r="B56" t="s">
        <v>2488</v>
      </c>
      <c r="C56" t="s">
        <v>2489</v>
      </c>
      <c r="D56" s="7">
        <v>586865</v>
      </c>
      <c r="E56" s="10" t="s">
        <v>2545</v>
      </c>
      <c r="F56" t="s">
        <v>54</v>
      </c>
      <c r="I56" s="7"/>
    </row>
    <row r="57" spans="1:9" x14ac:dyDescent="0.25">
      <c r="A57" s="6">
        <v>44348</v>
      </c>
      <c r="B57" t="s">
        <v>2488</v>
      </c>
      <c r="C57" t="s">
        <v>2489</v>
      </c>
      <c r="D57" s="7">
        <v>2522</v>
      </c>
      <c r="E57" s="10" t="s">
        <v>2546</v>
      </c>
      <c r="F57" t="s">
        <v>54</v>
      </c>
      <c r="I57" s="7"/>
    </row>
    <row r="58" spans="1:9" x14ac:dyDescent="0.25">
      <c r="A58" s="6">
        <v>44348</v>
      </c>
      <c r="B58" t="s">
        <v>2486</v>
      </c>
      <c r="C58" t="s">
        <v>2487</v>
      </c>
      <c r="D58" s="7">
        <v>12626.7</v>
      </c>
      <c r="E58" s="10" t="s">
        <v>2547</v>
      </c>
      <c r="F58" t="s">
        <v>55</v>
      </c>
      <c r="I58" s="7"/>
    </row>
    <row r="59" spans="1:9" x14ac:dyDescent="0.25">
      <c r="A59" s="6">
        <v>44348</v>
      </c>
      <c r="B59" t="s">
        <v>2486</v>
      </c>
      <c r="C59" t="s">
        <v>2488</v>
      </c>
      <c r="D59" s="7">
        <v>2847494</v>
      </c>
      <c r="E59" s="10" t="s">
        <v>2548</v>
      </c>
      <c r="F59" t="s">
        <v>55</v>
      </c>
      <c r="I59" s="7"/>
    </row>
    <row r="60" spans="1:9" x14ac:dyDescent="0.25">
      <c r="A60" s="6">
        <v>44348</v>
      </c>
      <c r="B60" t="s">
        <v>2486</v>
      </c>
      <c r="C60" t="s">
        <v>2490</v>
      </c>
      <c r="D60" s="7">
        <v>8239.51</v>
      </c>
      <c r="E60" s="10" t="s">
        <v>2549</v>
      </c>
      <c r="F60" t="s">
        <v>55</v>
      </c>
      <c r="I60" s="7"/>
    </row>
    <row r="61" spans="1:9" x14ac:dyDescent="0.25">
      <c r="A61" s="6">
        <v>44348</v>
      </c>
      <c r="B61" t="s">
        <v>2486</v>
      </c>
      <c r="C61" t="s">
        <v>2490</v>
      </c>
      <c r="D61" s="7">
        <v>31516.22</v>
      </c>
      <c r="E61" s="10" t="s">
        <v>2550</v>
      </c>
      <c r="F61" t="s">
        <v>55</v>
      </c>
      <c r="I61" s="7"/>
    </row>
    <row r="62" spans="1:9" x14ac:dyDescent="0.25">
      <c r="A62" s="6">
        <v>44348</v>
      </c>
      <c r="B62" t="s">
        <v>2486</v>
      </c>
      <c r="C62" t="s">
        <v>2490</v>
      </c>
      <c r="D62" s="7">
        <v>28339.15</v>
      </c>
      <c r="E62" s="10" t="s">
        <v>2551</v>
      </c>
      <c r="F62" t="s">
        <v>55</v>
      </c>
      <c r="I62" s="7"/>
    </row>
    <row r="63" spans="1:9" x14ac:dyDescent="0.25">
      <c r="A63" s="6">
        <v>44348</v>
      </c>
      <c r="B63" t="s">
        <v>2486</v>
      </c>
      <c r="C63" t="s">
        <v>2490</v>
      </c>
      <c r="D63" s="7">
        <v>1260.17</v>
      </c>
      <c r="E63" s="10" t="s">
        <v>2552</v>
      </c>
      <c r="F63" t="s">
        <v>55</v>
      </c>
      <c r="I63" s="7"/>
    </row>
    <row r="64" spans="1:9" x14ac:dyDescent="0.25">
      <c r="A64" s="6">
        <v>44348</v>
      </c>
      <c r="B64" t="s">
        <v>2486</v>
      </c>
      <c r="C64" t="s">
        <v>2490</v>
      </c>
      <c r="D64" s="7">
        <v>3183.62</v>
      </c>
      <c r="E64" s="10" t="s">
        <v>2553</v>
      </c>
      <c r="F64" t="s">
        <v>55</v>
      </c>
      <c r="I64" s="7"/>
    </row>
    <row r="65" spans="1:9" x14ac:dyDescent="0.25">
      <c r="A65" s="6">
        <v>44349</v>
      </c>
      <c r="B65" t="s">
        <v>2486</v>
      </c>
      <c r="C65" t="s">
        <v>2487</v>
      </c>
      <c r="D65" s="7">
        <v>2717.24</v>
      </c>
      <c r="E65" s="10" t="s">
        <v>2554</v>
      </c>
      <c r="F65" t="s">
        <v>55</v>
      </c>
      <c r="I65" s="7"/>
    </row>
    <row r="66" spans="1:9" x14ac:dyDescent="0.25">
      <c r="A66" s="6">
        <v>44349</v>
      </c>
      <c r="B66" t="s">
        <v>2486</v>
      </c>
      <c r="C66" t="s">
        <v>2490</v>
      </c>
      <c r="D66" s="7">
        <v>11893.9</v>
      </c>
      <c r="E66" s="10" t="s">
        <v>2555</v>
      </c>
      <c r="F66" t="s">
        <v>55</v>
      </c>
      <c r="I66" s="7"/>
    </row>
    <row r="67" spans="1:9" x14ac:dyDescent="0.25">
      <c r="A67" s="6">
        <v>44349</v>
      </c>
      <c r="B67" t="s">
        <v>2486</v>
      </c>
      <c r="C67" t="s">
        <v>2490</v>
      </c>
      <c r="D67" s="7">
        <v>6502.04</v>
      </c>
      <c r="E67" s="10" t="s">
        <v>2556</v>
      </c>
      <c r="F67" t="s">
        <v>55</v>
      </c>
      <c r="I67" s="7"/>
    </row>
    <row r="68" spans="1:9" x14ac:dyDescent="0.25">
      <c r="A68" s="6">
        <v>44349</v>
      </c>
      <c r="B68" t="s">
        <v>2486</v>
      </c>
      <c r="C68" t="s">
        <v>2490</v>
      </c>
      <c r="D68" s="7">
        <v>5189.58</v>
      </c>
      <c r="E68" s="10" t="s">
        <v>2557</v>
      </c>
      <c r="F68" t="s">
        <v>55</v>
      </c>
      <c r="I68" s="7"/>
    </row>
    <row r="69" spans="1:9" x14ac:dyDescent="0.25">
      <c r="A69" s="6">
        <v>44350</v>
      </c>
      <c r="B69" t="s">
        <v>2488</v>
      </c>
      <c r="C69" t="s">
        <v>2489</v>
      </c>
      <c r="D69" s="7">
        <v>3081</v>
      </c>
      <c r="E69" s="10" t="s">
        <v>2558</v>
      </c>
      <c r="F69" t="s">
        <v>54</v>
      </c>
      <c r="I69" s="7"/>
    </row>
    <row r="70" spans="1:9" x14ac:dyDescent="0.25">
      <c r="A70" s="6">
        <v>44350</v>
      </c>
      <c r="B70" t="s">
        <v>2488</v>
      </c>
      <c r="C70" t="s">
        <v>2489</v>
      </c>
      <c r="D70" s="7">
        <v>4401.3999999999996</v>
      </c>
      <c r="E70" s="10" t="s">
        <v>2559</v>
      </c>
      <c r="F70" t="s">
        <v>54</v>
      </c>
      <c r="I70" s="7"/>
    </row>
    <row r="71" spans="1:9" x14ac:dyDescent="0.25">
      <c r="A71" s="6">
        <v>44350</v>
      </c>
      <c r="B71" t="s">
        <v>2488</v>
      </c>
      <c r="C71" t="s">
        <v>2489</v>
      </c>
      <c r="D71" s="7">
        <v>4401.3999999999996</v>
      </c>
      <c r="E71" s="10" t="s">
        <v>2560</v>
      </c>
      <c r="F71" t="s">
        <v>54</v>
      </c>
      <c r="I71" s="7"/>
    </row>
    <row r="72" spans="1:9" x14ac:dyDescent="0.25">
      <c r="A72" s="6">
        <v>44350</v>
      </c>
      <c r="B72" t="s">
        <v>2488</v>
      </c>
      <c r="C72" t="s">
        <v>2489</v>
      </c>
      <c r="D72" s="7">
        <v>3081</v>
      </c>
      <c r="E72" s="10" t="s">
        <v>2561</v>
      </c>
      <c r="F72" t="s">
        <v>54</v>
      </c>
      <c r="I72" s="7"/>
    </row>
    <row r="73" spans="1:9" x14ac:dyDescent="0.25">
      <c r="A73" s="6">
        <v>44350</v>
      </c>
      <c r="B73" t="s">
        <v>2486</v>
      </c>
      <c r="C73" t="s">
        <v>2488</v>
      </c>
      <c r="D73" s="7">
        <v>44992</v>
      </c>
      <c r="E73" s="10" t="s">
        <v>2562</v>
      </c>
      <c r="F73" t="s">
        <v>55</v>
      </c>
      <c r="I73" s="7"/>
    </row>
    <row r="74" spans="1:9" x14ac:dyDescent="0.25">
      <c r="A74" s="6">
        <v>44350</v>
      </c>
      <c r="B74" t="s">
        <v>2486</v>
      </c>
      <c r="C74" t="s">
        <v>2488</v>
      </c>
      <c r="D74" s="7">
        <v>44992</v>
      </c>
      <c r="E74" s="10" t="s">
        <v>2563</v>
      </c>
      <c r="F74" t="s">
        <v>55</v>
      </c>
      <c r="I74" s="7"/>
    </row>
    <row r="75" spans="1:9" x14ac:dyDescent="0.25">
      <c r="A75" s="6">
        <v>44350</v>
      </c>
      <c r="B75" t="s">
        <v>2486</v>
      </c>
      <c r="C75" t="s">
        <v>2488</v>
      </c>
      <c r="D75" s="7">
        <v>64274</v>
      </c>
      <c r="E75" s="10" t="s">
        <v>2564</v>
      </c>
      <c r="F75" t="s">
        <v>55</v>
      </c>
      <c r="I75" s="7"/>
    </row>
    <row r="76" spans="1:9" x14ac:dyDescent="0.25">
      <c r="A76" s="6">
        <v>44350</v>
      </c>
      <c r="B76" t="s">
        <v>2486</v>
      </c>
      <c r="C76" t="s">
        <v>2488</v>
      </c>
      <c r="D76" s="7">
        <v>64274</v>
      </c>
      <c r="E76" s="10" t="s">
        <v>2565</v>
      </c>
      <c r="F76" t="s">
        <v>55</v>
      </c>
      <c r="I76" s="7"/>
    </row>
    <row r="77" spans="1:9" x14ac:dyDescent="0.25">
      <c r="A77" s="6">
        <v>44350</v>
      </c>
      <c r="B77" t="s">
        <v>2486</v>
      </c>
      <c r="C77" t="s">
        <v>2488</v>
      </c>
      <c r="D77" s="7">
        <v>580138</v>
      </c>
      <c r="E77" s="10" t="s">
        <v>2566</v>
      </c>
      <c r="F77" t="s">
        <v>55</v>
      </c>
      <c r="I77" s="7"/>
    </row>
    <row r="78" spans="1:9" x14ac:dyDescent="0.25">
      <c r="A78" s="6">
        <v>44350</v>
      </c>
      <c r="B78" t="s">
        <v>2486</v>
      </c>
      <c r="C78" t="s">
        <v>2490</v>
      </c>
      <c r="D78" s="7">
        <v>28375.86</v>
      </c>
      <c r="E78" s="10" t="s">
        <v>2567</v>
      </c>
      <c r="F78" t="s">
        <v>55</v>
      </c>
      <c r="I78" s="7"/>
    </row>
    <row r="79" spans="1:9" x14ac:dyDescent="0.25">
      <c r="A79" s="6">
        <v>44350</v>
      </c>
      <c r="B79" t="s">
        <v>2486</v>
      </c>
      <c r="C79" t="s">
        <v>2490</v>
      </c>
      <c r="D79" s="7">
        <v>1924.51</v>
      </c>
      <c r="E79" s="10" t="s">
        <v>2568</v>
      </c>
      <c r="F79" t="s">
        <v>55</v>
      </c>
      <c r="I79" s="7"/>
    </row>
    <row r="80" spans="1:9" x14ac:dyDescent="0.25">
      <c r="A80" s="6">
        <v>44350</v>
      </c>
      <c r="B80" t="s">
        <v>2486</v>
      </c>
      <c r="C80" t="s">
        <v>2487</v>
      </c>
      <c r="D80" s="7">
        <v>36242.080000000002</v>
      </c>
      <c r="E80" s="10" t="s">
        <v>2569</v>
      </c>
      <c r="F80" t="s">
        <v>55</v>
      </c>
      <c r="I80" s="7"/>
    </row>
    <row r="81" spans="1:9" x14ac:dyDescent="0.25">
      <c r="A81" s="6">
        <v>44351</v>
      </c>
      <c r="B81" t="s">
        <v>2486</v>
      </c>
      <c r="C81" t="s">
        <v>2487</v>
      </c>
      <c r="D81" s="7">
        <v>11439.49</v>
      </c>
      <c r="E81" s="10" t="s">
        <v>2570</v>
      </c>
      <c r="F81" t="s">
        <v>55</v>
      </c>
      <c r="I81" s="7"/>
    </row>
    <row r="82" spans="1:9" x14ac:dyDescent="0.25">
      <c r="A82" s="6">
        <v>44351</v>
      </c>
      <c r="B82" t="s">
        <v>2486</v>
      </c>
      <c r="C82" t="s">
        <v>2490</v>
      </c>
      <c r="D82" s="7">
        <v>196488.46</v>
      </c>
      <c r="E82" s="10" t="s">
        <v>2571</v>
      </c>
      <c r="F82" t="s">
        <v>55</v>
      </c>
      <c r="I82" s="7"/>
    </row>
    <row r="83" spans="1:9" x14ac:dyDescent="0.25">
      <c r="A83" s="6">
        <v>44351</v>
      </c>
      <c r="B83" t="s">
        <v>2486</v>
      </c>
      <c r="C83" t="s">
        <v>2490</v>
      </c>
      <c r="D83" s="7">
        <v>6594.33</v>
      </c>
      <c r="E83" s="10" t="s">
        <v>2572</v>
      </c>
      <c r="F83" t="s">
        <v>55</v>
      </c>
      <c r="I83" s="7"/>
    </row>
    <row r="84" spans="1:9" x14ac:dyDescent="0.25">
      <c r="A84" s="6">
        <v>44351</v>
      </c>
      <c r="B84" t="s">
        <v>2488</v>
      </c>
      <c r="C84" t="s">
        <v>2489</v>
      </c>
      <c r="D84" s="7">
        <v>225000</v>
      </c>
      <c r="E84" s="10" t="s">
        <v>2573</v>
      </c>
      <c r="F84" t="s">
        <v>54</v>
      </c>
      <c r="I84" s="7"/>
    </row>
    <row r="85" spans="1:9" x14ac:dyDescent="0.25">
      <c r="A85" s="6">
        <v>44351</v>
      </c>
      <c r="B85" t="s">
        <v>2488</v>
      </c>
      <c r="C85" t="s">
        <v>2489</v>
      </c>
      <c r="D85" s="7">
        <v>54522</v>
      </c>
      <c r="E85" s="10" t="s">
        <v>2574</v>
      </c>
      <c r="F85" t="s">
        <v>54</v>
      </c>
      <c r="I85" s="7"/>
    </row>
    <row r="86" spans="1:9" x14ac:dyDescent="0.25">
      <c r="A86" s="6">
        <v>44351</v>
      </c>
      <c r="B86" t="s">
        <v>2488</v>
      </c>
      <c r="C86" t="s">
        <v>2489</v>
      </c>
      <c r="D86" s="7">
        <v>122500</v>
      </c>
      <c r="E86" s="10" t="s">
        <v>2575</v>
      </c>
      <c r="F86" t="s">
        <v>54</v>
      </c>
      <c r="I86" s="7"/>
    </row>
    <row r="87" spans="1:9" x14ac:dyDescent="0.25">
      <c r="A87" s="6">
        <v>44351</v>
      </c>
      <c r="B87" t="s">
        <v>2488</v>
      </c>
      <c r="C87" t="s">
        <v>2489</v>
      </c>
      <c r="D87" s="7">
        <v>862113</v>
      </c>
      <c r="E87" s="10" t="s">
        <v>2576</v>
      </c>
      <c r="F87" t="s">
        <v>54</v>
      </c>
      <c r="I87" s="7"/>
    </row>
    <row r="88" spans="1:9" x14ac:dyDescent="0.25">
      <c r="A88" s="6">
        <v>44351</v>
      </c>
      <c r="B88" t="s">
        <v>2486</v>
      </c>
      <c r="C88" t="s">
        <v>2490</v>
      </c>
      <c r="D88" s="7">
        <v>13337.8</v>
      </c>
      <c r="E88" s="10" t="s">
        <v>2577</v>
      </c>
      <c r="F88" t="s">
        <v>55</v>
      </c>
      <c r="I88" s="7"/>
    </row>
    <row r="89" spans="1:9" x14ac:dyDescent="0.25">
      <c r="A89" s="6">
        <v>44354</v>
      </c>
      <c r="B89" t="s">
        <v>2486</v>
      </c>
      <c r="C89" t="s">
        <v>2487</v>
      </c>
      <c r="D89" s="7">
        <v>7995.31</v>
      </c>
      <c r="E89" s="10" t="s">
        <v>2578</v>
      </c>
      <c r="F89" t="s">
        <v>55</v>
      </c>
      <c r="I89" s="7"/>
    </row>
    <row r="90" spans="1:9" x14ac:dyDescent="0.25">
      <c r="A90" s="6">
        <v>44354</v>
      </c>
      <c r="B90" t="s">
        <v>2488</v>
      </c>
      <c r="C90" t="s">
        <v>2489</v>
      </c>
      <c r="D90" s="7">
        <v>49081</v>
      </c>
      <c r="E90" s="10" t="s">
        <v>2579</v>
      </c>
      <c r="F90" t="s">
        <v>54</v>
      </c>
      <c r="I90" s="7"/>
    </row>
    <row r="91" spans="1:9" x14ac:dyDescent="0.25">
      <c r="A91" s="6">
        <v>44354</v>
      </c>
      <c r="B91" t="s">
        <v>2488</v>
      </c>
      <c r="C91" t="s">
        <v>2489</v>
      </c>
      <c r="D91" s="7">
        <v>5791</v>
      </c>
      <c r="E91" s="10" t="s">
        <v>2580</v>
      </c>
      <c r="F91" t="s">
        <v>54</v>
      </c>
      <c r="I91" s="7"/>
    </row>
    <row r="92" spans="1:9" x14ac:dyDescent="0.25">
      <c r="A92" s="6">
        <v>44354</v>
      </c>
      <c r="B92" t="s">
        <v>2488</v>
      </c>
      <c r="C92" t="s">
        <v>2489</v>
      </c>
      <c r="D92" s="7">
        <v>4032</v>
      </c>
      <c r="E92" s="10" t="s">
        <v>2581</v>
      </c>
      <c r="F92" t="s">
        <v>54</v>
      </c>
      <c r="I92" s="7"/>
    </row>
    <row r="93" spans="1:9" x14ac:dyDescent="0.25">
      <c r="A93" s="6">
        <v>44354</v>
      </c>
      <c r="B93" t="s">
        <v>2488</v>
      </c>
      <c r="C93" t="s">
        <v>2489</v>
      </c>
      <c r="D93" s="7">
        <v>20877</v>
      </c>
      <c r="E93" s="10" t="s">
        <v>2582</v>
      </c>
      <c r="F93" t="s">
        <v>54</v>
      </c>
      <c r="I93" s="7"/>
    </row>
    <row r="94" spans="1:9" x14ac:dyDescent="0.25">
      <c r="A94" s="6">
        <v>44354</v>
      </c>
      <c r="B94" t="s">
        <v>2488</v>
      </c>
      <c r="C94" t="s">
        <v>2489</v>
      </c>
      <c r="D94" s="7">
        <v>2000</v>
      </c>
      <c r="E94" s="10" t="s">
        <v>2583</v>
      </c>
      <c r="F94" t="s">
        <v>54</v>
      </c>
      <c r="I94" s="7"/>
    </row>
    <row r="95" spans="1:9" x14ac:dyDescent="0.25">
      <c r="A95" s="6">
        <v>44354</v>
      </c>
      <c r="B95" t="s">
        <v>2488</v>
      </c>
      <c r="C95" t="s">
        <v>2489</v>
      </c>
      <c r="D95" s="7">
        <v>113943</v>
      </c>
      <c r="E95" s="10" t="s">
        <v>2584</v>
      </c>
      <c r="F95" t="s">
        <v>54</v>
      </c>
      <c r="I95" s="7"/>
    </row>
    <row r="96" spans="1:9" x14ac:dyDescent="0.25">
      <c r="A96" s="6">
        <v>44354</v>
      </c>
      <c r="B96" t="s">
        <v>2488</v>
      </c>
      <c r="C96" t="s">
        <v>2489</v>
      </c>
      <c r="D96" s="7">
        <v>7000</v>
      </c>
      <c r="E96" s="10" t="s">
        <v>2585</v>
      </c>
      <c r="F96" t="s">
        <v>54</v>
      </c>
      <c r="I96" s="7"/>
    </row>
    <row r="97" spans="1:9" x14ac:dyDescent="0.25">
      <c r="A97" s="6">
        <v>44354</v>
      </c>
      <c r="B97" t="s">
        <v>2486</v>
      </c>
      <c r="C97" t="s">
        <v>2490</v>
      </c>
      <c r="D97" s="7">
        <v>13266.84</v>
      </c>
      <c r="E97" s="10" t="s">
        <v>2586</v>
      </c>
      <c r="F97" t="s">
        <v>55</v>
      </c>
      <c r="I97" s="7"/>
    </row>
    <row r="98" spans="1:9" x14ac:dyDescent="0.25">
      <c r="A98" s="6">
        <v>44354</v>
      </c>
      <c r="B98" t="s">
        <v>2486</v>
      </c>
      <c r="C98" t="s">
        <v>2490</v>
      </c>
      <c r="D98" s="7">
        <v>6502.39</v>
      </c>
      <c r="E98" s="10" t="s">
        <v>2587</v>
      </c>
      <c r="F98" t="s">
        <v>55</v>
      </c>
      <c r="I98" s="7"/>
    </row>
    <row r="99" spans="1:9" x14ac:dyDescent="0.25">
      <c r="A99" s="6">
        <v>44354</v>
      </c>
      <c r="B99" t="s">
        <v>2486</v>
      </c>
      <c r="C99" t="s">
        <v>2490</v>
      </c>
      <c r="D99" s="7">
        <v>2616.9</v>
      </c>
      <c r="E99" s="10" t="s">
        <v>2588</v>
      </c>
      <c r="F99" t="s">
        <v>55</v>
      </c>
      <c r="I99" s="7"/>
    </row>
    <row r="100" spans="1:9" x14ac:dyDescent="0.25">
      <c r="A100" s="6">
        <v>44354</v>
      </c>
      <c r="B100" t="s">
        <v>2486</v>
      </c>
      <c r="C100" t="s">
        <v>2490</v>
      </c>
      <c r="D100" s="7">
        <v>6567.71</v>
      </c>
      <c r="E100" s="10" t="s">
        <v>2589</v>
      </c>
      <c r="F100" t="s">
        <v>55</v>
      </c>
      <c r="I100" s="7"/>
    </row>
    <row r="101" spans="1:9" x14ac:dyDescent="0.25">
      <c r="A101" s="6">
        <v>44354</v>
      </c>
      <c r="B101" t="s">
        <v>2486</v>
      </c>
      <c r="C101" t="s">
        <v>2490</v>
      </c>
      <c r="D101" s="7">
        <v>9911.9500000000007</v>
      </c>
      <c r="E101" s="10" t="s">
        <v>2590</v>
      </c>
      <c r="F101" t="s">
        <v>55</v>
      </c>
      <c r="I101" s="7"/>
    </row>
    <row r="102" spans="1:9" x14ac:dyDescent="0.25">
      <c r="A102" s="6">
        <v>44354</v>
      </c>
      <c r="B102" t="s">
        <v>2486</v>
      </c>
      <c r="C102" t="s">
        <v>2490</v>
      </c>
      <c r="D102" s="7">
        <v>43685.53</v>
      </c>
      <c r="E102" s="10" t="s">
        <v>2591</v>
      </c>
      <c r="F102" t="s">
        <v>55</v>
      </c>
      <c r="I102" s="7"/>
    </row>
    <row r="103" spans="1:9" x14ac:dyDescent="0.25">
      <c r="A103" s="6">
        <v>44354</v>
      </c>
      <c r="B103" t="s">
        <v>2488</v>
      </c>
      <c r="C103" t="s">
        <v>2489</v>
      </c>
      <c r="D103" s="7">
        <v>10822</v>
      </c>
      <c r="E103" s="10" t="s">
        <v>2592</v>
      </c>
      <c r="F103" t="s">
        <v>54</v>
      </c>
      <c r="I103" s="7"/>
    </row>
    <row r="104" spans="1:9" x14ac:dyDescent="0.25">
      <c r="A104" s="6">
        <v>44355</v>
      </c>
      <c r="B104" t="s">
        <v>2486</v>
      </c>
      <c r="C104" t="s">
        <v>2490</v>
      </c>
      <c r="D104" s="7">
        <v>614.55999999999995</v>
      </c>
      <c r="E104" s="10" t="s">
        <v>2593</v>
      </c>
      <c r="F104" t="s">
        <v>55</v>
      </c>
      <c r="I104" s="7"/>
    </row>
    <row r="105" spans="1:9" x14ac:dyDescent="0.25">
      <c r="A105" s="6">
        <v>44355</v>
      </c>
      <c r="B105" t="s">
        <v>2486</v>
      </c>
      <c r="C105" t="s">
        <v>2490</v>
      </c>
      <c r="D105" s="7">
        <v>6602.64</v>
      </c>
      <c r="E105" s="10" t="s">
        <v>2594</v>
      </c>
      <c r="F105" t="s">
        <v>55</v>
      </c>
      <c r="I105" s="7"/>
    </row>
    <row r="106" spans="1:9" x14ac:dyDescent="0.25">
      <c r="A106" s="6">
        <v>44355</v>
      </c>
      <c r="B106" t="s">
        <v>2486</v>
      </c>
      <c r="C106" t="s">
        <v>2490</v>
      </c>
      <c r="D106" s="7">
        <v>53423.79</v>
      </c>
      <c r="E106" s="10" t="s">
        <v>2595</v>
      </c>
      <c r="F106" t="s">
        <v>55</v>
      </c>
      <c r="I106" s="7"/>
    </row>
    <row r="107" spans="1:9" x14ac:dyDescent="0.25">
      <c r="A107" s="6">
        <v>44356</v>
      </c>
      <c r="B107" t="s">
        <v>2486</v>
      </c>
      <c r="C107" t="s">
        <v>2487</v>
      </c>
      <c r="D107" s="7">
        <v>35194.019999999997</v>
      </c>
      <c r="E107" s="10" t="s">
        <v>2596</v>
      </c>
      <c r="F107" t="s">
        <v>55</v>
      </c>
      <c r="I107" s="7"/>
    </row>
    <row r="108" spans="1:9" x14ac:dyDescent="0.25">
      <c r="A108" s="6">
        <v>44356</v>
      </c>
      <c r="B108" t="s">
        <v>2486</v>
      </c>
      <c r="C108" t="s">
        <v>2490</v>
      </c>
      <c r="D108" s="7">
        <v>6321.7</v>
      </c>
      <c r="E108" s="10" t="s">
        <v>2597</v>
      </c>
      <c r="F108" t="s">
        <v>55</v>
      </c>
      <c r="I108" s="7"/>
    </row>
    <row r="109" spans="1:9" x14ac:dyDescent="0.25">
      <c r="A109" s="6">
        <v>44356</v>
      </c>
      <c r="B109" t="s">
        <v>2486</v>
      </c>
      <c r="C109" t="s">
        <v>2490</v>
      </c>
      <c r="D109" s="7">
        <v>19185.490000000002</v>
      </c>
      <c r="E109" s="10" t="s">
        <v>2598</v>
      </c>
      <c r="F109" t="s">
        <v>55</v>
      </c>
      <c r="I109" s="7"/>
    </row>
    <row r="110" spans="1:9" x14ac:dyDescent="0.25">
      <c r="A110" s="6">
        <v>44357</v>
      </c>
      <c r="B110" t="s">
        <v>2488</v>
      </c>
      <c r="C110" t="s">
        <v>2489</v>
      </c>
      <c r="D110" s="7">
        <v>5084</v>
      </c>
      <c r="E110" s="10" t="s">
        <v>2599</v>
      </c>
      <c r="F110" t="s">
        <v>54</v>
      </c>
      <c r="I110" s="7"/>
    </row>
    <row r="111" spans="1:9" x14ac:dyDescent="0.25">
      <c r="A111" s="6">
        <v>44357</v>
      </c>
      <c r="B111" t="s">
        <v>2488</v>
      </c>
      <c r="C111" t="s">
        <v>2489</v>
      </c>
      <c r="D111" s="7">
        <v>13500</v>
      </c>
      <c r="E111" s="10" t="s">
        <v>2600</v>
      </c>
      <c r="F111" t="s">
        <v>54</v>
      </c>
      <c r="I111" s="7"/>
    </row>
    <row r="112" spans="1:9" x14ac:dyDescent="0.25">
      <c r="A112" s="6">
        <v>44357</v>
      </c>
      <c r="B112" t="s">
        <v>2488</v>
      </c>
      <c r="C112" t="s">
        <v>2489</v>
      </c>
      <c r="D112" s="7">
        <v>47983</v>
      </c>
      <c r="E112" s="10" t="s">
        <v>2601</v>
      </c>
      <c r="F112" t="s">
        <v>54</v>
      </c>
      <c r="I112" s="7"/>
    </row>
    <row r="113" spans="1:9" x14ac:dyDescent="0.25">
      <c r="A113" s="6">
        <v>44357</v>
      </c>
      <c r="B113" t="s">
        <v>2488</v>
      </c>
      <c r="C113" t="s">
        <v>2489</v>
      </c>
      <c r="D113" s="7">
        <v>233856</v>
      </c>
      <c r="E113" s="10" t="s">
        <v>2602</v>
      </c>
      <c r="F113" t="s">
        <v>54</v>
      </c>
      <c r="I113" s="7"/>
    </row>
    <row r="114" spans="1:9" x14ac:dyDescent="0.25">
      <c r="A114" s="6">
        <v>44357</v>
      </c>
      <c r="B114" t="s">
        <v>2488</v>
      </c>
      <c r="C114" t="s">
        <v>2489</v>
      </c>
      <c r="D114" s="7">
        <v>8207</v>
      </c>
      <c r="E114" s="10" t="s">
        <v>2603</v>
      </c>
      <c r="F114" t="s">
        <v>54</v>
      </c>
      <c r="I114" s="7"/>
    </row>
    <row r="115" spans="1:9" x14ac:dyDescent="0.25">
      <c r="A115" s="6">
        <v>44357</v>
      </c>
      <c r="B115" t="s">
        <v>2486</v>
      </c>
      <c r="C115" t="s">
        <v>2487</v>
      </c>
      <c r="D115" s="7">
        <v>12710.05</v>
      </c>
      <c r="E115" s="10" t="s">
        <v>2604</v>
      </c>
      <c r="F115" t="s">
        <v>55</v>
      </c>
      <c r="I115" s="7"/>
    </row>
    <row r="116" spans="1:9" x14ac:dyDescent="0.25">
      <c r="A116" s="6">
        <v>44357</v>
      </c>
      <c r="B116" t="s">
        <v>2486</v>
      </c>
      <c r="C116" t="s">
        <v>2490</v>
      </c>
      <c r="D116" s="7">
        <v>6516.08</v>
      </c>
      <c r="E116" s="10" t="s">
        <v>2605</v>
      </c>
      <c r="F116" t="s">
        <v>55</v>
      </c>
      <c r="I116" s="7"/>
    </row>
    <row r="117" spans="1:9" x14ac:dyDescent="0.25">
      <c r="A117" s="6">
        <v>44357</v>
      </c>
      <c r="B117" t="s">
        <v>2486</v>
      </c>
      <c r="C117" t="s">
        <v>2490</v>
      </c>
      <c r="D117" s="7">
        <v>4465.9399999999996</v>
      </c>
      <c r="E117" s="10" t="s">
        <v>2606</v>
      </c>
      <c r="F117" t="s">
        <v>55</v>
      </c>
      <c r="I117" s="7"/>
    </row>
    <row r="118" spans="1:9" x14ac:dyDescent="0.25">
      <c r="A118" s="6">
        <v>44357</v>
      </c>
      <c r="B118" t="s">
        <v>2486</v>
      </c>
      <c r="C118" t="s">
        <v>2490</v>
      </c>
      <c r="D118" s="7">
        <v>48948.31</v>
      </c>
      <c r="E118" s="10" t="s">
        <v>2607</v>
      </c>
      <c r="F118" t="s">
        <v>55</v>
      </c>
      <c r="I118" s="7"/>
    </row>
    <row r="119" spans="1:9" x14ac:dyDescent="0.25">
      <c r="A119" s="6">
        <v>44358</v>
      </c>
      <c r="B119" t="s">
        <v>2486</v>
      </c>
      <c r="C119" t="s">
        <v>2487</v>
      </c>
      <c r="D119" s="7">
        <v>48296.54</v>
      </c>
      <c r="E119" s="10" t="s">
        <v>2608</v>
      </c>
      <c r="F119" t="s">
        <v>55</v>
      </c>
      <c r="I119" s="7"/>
    </row>
    <row r="120" spans="1:9" x14ac:dyDescent="0.25">
      <c r="A120" s="6">
        <v>44358</v>
      </c>
      <c r="B120" t="s">
        <v>2486</v>
      </c>
      <c r="C120" t="s">
        <v>2490</v>
      </c>
      <c r="D120" s="7">
        <v>26274.639999999999</v>
      </c>
      <c r="E120" s="10" t="s">
        <v>2609</v>
      </c>
      <c r="F120" t="s">
        <v>55</v>
      </c>
      <c r="I120" s="7"/>
    </row>
    <row r="121" spans="1:9" x14ac:dyDescent="0.25">
      <c r="A121" s="6">
        <v>44358</v>
      </c>
      <c r="B121" t="s">
        <v>2486</v>
      </c>
      <c r="C121" t="s">
        <v>2490</v>
      </c>
      <c r="D121" s="7">
        <v>2583.4499999999998</v>
      </c>
      <c r="E121" s="10" t="s">
        <v>2610</v>
      </c>
      <c r="F121" t="s">
        <v>55</v>
      </c>
      <c r="I121" s="7"/>
    </row>
    <row r="122" spans="1:9" x14ac:dyDescent="0.25">
      <c r="A122" s="6">
        <v>44361</v>
      </c>
      <c r="B122" t="s">
        <v>2486</v>
      </c>
      <c r="C122" t="s">
        <v>2487</v>
      </c>
      <c r="D122" s="7">
        <v>6532.45</v>
      </c>
      <c r="E122" s="10" t="s">
        <v>2611</v>
      </c>
      <c r="F122" t="s">
        <v>55</v>
      </c>
      <c r="I122" s="7"/>
    </row>
    <row r="123" spans="1:9" x14ac:dyDescent="0.25">
      <c r="A123" s="6">
        <v>44361</v>
      </c>
      <c r="B123" t="s">
        <v>2486</v>
      </c>
      <c r="C123" t="s">
        <v>2490</v>
      </c>
      <c r="D123" s="7">
        <v>1834.3</v>
      </c>
      <c r="E123" s="10" t="s">
        <v>2612</v>
      </c>
      <c r="F123" t="s">
        <v>55</v>
      </c>
      <c r="I123" s="7"/>
    </row>
    <row r="124" spans="1:9" x14ac:dyDescent="0.25">
      <c r="A124" s="6">
        <v>44361</v>
      </c>
      <c r="B124" t="s">
        <v>2486</v>
      </c>
      <c r="C124" t="s">
        <v>2490</v>
      </c>
      <c r="D124" s="7">
        <v>29863.759999999998</v>
      </c>
      <c r="E124" s="10" t="s">
        <v>2613</v>
      </c>
      <c r="F124" t="s">
        <v>55</v>
      </c>
      <c r="I124" s="7"/>
    </row>
    <row r="125" spans="1:9" x14ac:dyDescent="0.25">
      <c r="A125" s="6">
        <v>44361</v>
      </c>
      <c r="B125" t="s">
        <v>2486</v>
      </c>
      <c r="C125" t="s">
        <v>2490</v>
      </c>
      <c r="D125" s="7">
        <v>1265.92</v>
      </c>
      <c r="E125" s="10" t="s">
        <v>2614</v>
      </c>
      <c r="F125" t="s">
        <v>55</v>
      </c>
      <c r="I125" s="7"/>
    </row>
    <row r="126" spans="1:9" x14ac:dyDescent="0.25">
      <c r="A126" s="6">
        <v>44361</v>
      </c>
      <c r="B126" t="s">
        <v>2486</v>
      </c>
      <c r="C126" t="s">
        <v>2490</v>
      </c>
      <c r="D126" s="7">
        <v>22534.33</v>
      </c>
      <c r="E126" s="10" t="s">
        <v>2615</v>
      </c>
      <c r="F126" t="s">
        <v>55</v>
      </c>
      <c r="I126" s="7"/>
    </row>
    <row r="127" spans="1:9" x14ac:dyDescent="0.25">
      <c r="A127" s="6">
        <v>44361</v>
      </c>
      <c r="B127" t="s">
        <v>2486</v>
      </c>
      <c r="C127" t="s">
        <v>2490</v>
      </c>
      <c r="D127" s="7">
        <v>1305.08</v>
      </c>
      <c r="E127" s="10" t="s">
        <v>2616</v>
      </c>
      <c r="F127" t="s">
        <v>55</v>
      </c>
      <c r="I127" s="7"/>
    </row>
    <row r="128" spans="1:9" x14ac:dyDescent="0.25">
      <c r="A128" s="6">
        <v>44361</v>
      </c>
      <c r="B128" t="s">
        <v>2486</v>
      </c>
      <c r="C128" t="s">
        <v>2490</v>
      </c>
      <c r="D128" s="7">
        <v>21875.25</v>
      </c>
      <c r="E128" s="10" t="s">
        <v>2617</v>
      </c>
      <c r="F128" t="s">
        <v>55</v>
      </c>
      <c r="I128" s="7"/>
    </row>
    <row r="129" spans="1:9" x14ac:dyDescent="0.25">
      <c r="A129" s="6">
        <v>44361</v>
      </c>
      <c r="B129" t="s">
        <v>2486</v>
      </c>
      <c r="C129" t="s">
        <v>2490</v>
      </c>
      <c r="D129" s="7">
        <v>1271.9100000000001</v>
      </c>
      <c r="E129" s="10" t="s">
        <v>2618</v>
      </c>
      <c r="F129" t="s">
        <v>55</v>
      </c>
      <c r="I129" s="7"/>
    </row>
    <row r="130" spans="1:9" x14ac:dyDescent="0.25">
      <c r="A130" s="6">
        <v>44362</v>
      </c>
      <c r="B130" t="s">
        <v>2486</v>
      </c>
      <c r="C130" t="s">
        <v>2487</v>
      </c>
      <c r="D130" s="7">
        <v>18178.16</v>
      </c>
      <c r="E130" s="10" t="s">
        <v>2619</v>
      </c>
      <c r="F130" t="s">
        <v>55</v>
      </c>
      <c r="I130" s="7"/>
    </row>
    <row r="131" spans="1:9" x14ac:dyDescent="0.25">
      <c r="A131" s="6">
        <v>44362</v>
      </c>
      <c r="B131" t="s">
        <v>2486</v>
      </c>
      <c r="C131" t="s">
        <v>2490</v>
      </c>
      <c r="D131" s="7">
        <v>19862.349999999999</v>
      </c>
      <c r="E131" s="10" t="s">
        <v>2620</v>
      </c>
      <c r="F131" t="s">
        <v>55</v>
      </c>
      <c r="I131" s="7"/>
    </row>
    <row r="132" spans="1:9" x14ac:dyDescent="0.25">
      <c r="A132" s="6">
        <v>44362</v>
      </c>
      <c r="B132" t="s">
        <v>2486</v>
      </c>
      <c r="C132" t="s">
        <v>2490</v>
      </c>
      <c r="D132" s="7">
        <v>19081.98</v>
      </c>
      <c r="E132" s="10" t="s">
        <v>2621</v>
      </c>
      <c r="F132" t="s">
        <v>55</v>
      </c>
      <c r="I132" s="7"/>
    </row>
    <row r="133" spans="1:9" x14ac:dyDescent="0.25">
      <c r="A133" s="6">
        <v>44363</v>
      </c>
      <c r="B133" t="s">
        <v>2486</v>
      </c>
      <c r="C133" t="s">
        <v>2487</v>
      </c>
      <c r="D133" s="7">
        <v>7383.94</v>
      </c>
      <c r="E133" s="10" t="s">
        <v>2622</v>
      </c>
      <c r="F133" t="s">
        <v>55</v>
      </c>
      <c r="I133" s="7"/>
    </row>
    <row r="134" spans="1:9" x14ac:dyDescent="0.25">
      <c r="A134" s="6">
        <v>44363</v>
      </c>
      <c r="B134" t="s">
        <v>2486</v>
      </c>
      <c r="C134" t="s">
        <v>2491</v>
      </c>
      <c r="D134" s="7">
        <v>10254.16</v>
      </c>
      <c r="E134" s="10" t="s">
        <v>2623</v>
      </c>
      <c r="F134" t="s">
        <v>55</v>
      </c>
      <c r="I134" s="7"/>
    </row>
    <row r="135" spans="1:9" x14ac:dyDescent="0.25">
      <c r="A135" s="6">
        <v>44363</v>
      </c>
      <c r="B135" t="s">
        <v>2486</v>
      </c>
      <c r="C135" t="s">
        <v>2490</v>
      </c>
      <c r="D135" s="7">
        <v>7913.66</v>
      </c>
      <c r="E135" s="10" t="s">
        <v>2624</v>
      </c>
      <c r="F135" t="s">
        <v>55</v>
      </c>
      <c r="I135" s="7"/>
    </row>
    <row r="136" spans="1:9" x14ac:dyDescent="0.25">
      <c r="A136" s="6">
        <v>44364</v>
      </c>
      <c r="B136" t="s">
        <v>2488</v>
      </c>
      <c r="C136" t="s">
        <v>2489</v>
      </c>
      <c r="D136" s="7">
        <v>4000</v>
      </c>
      <c r="E136" s="10" t="s">
        <v>2625</v>
      </c>
      <c r="F136" t="s">
        <v>54</v>
      </c>
      <c r="I136" s="7"/>
    </row>
    <row r="137" spans="1:9" x14ac:dyDescent="0.25">
      <c r="A137" s="6">
        <v>44364</v>
      </c>
      <c r="B137" t="s">
        <v>2488</v>
      </c>
      <c r="C137" t="s">
        <v>2489</v>
      </c>
      <c r="D137" s="7">
        <v>4000</v>
      </c>
      <c r="E137" s="10" t="s">
        <v>2625</v>
      </c>
      <c r="F137" t="s">
        <v>54</v>
      </c>
      <c r="I137" s="7"/>
    </row>
    <row r="138" spans="1:9" x14ac:dyDescent="0.25">
      <c r="A138" s="6">
        <v>44364</v>
      </c>
      <c r="B138" t="s">
        <v>2488</v>
      </c>
      <c r="C138" t="s">
        <v>2489</v>
      </c>
      <c r="D138" s="7">
        <v>1000</v>
      </c>
      <c r="E138" s="10" t="s">
        <v>2625</v>
      </c>
      <c r="F138" t="s">
        <v>54</v>
      </c>
      <c r="I138" s="7"/>
    </row>
    <row r="139" spans="1:9" x14ac:dyDescent="0.25">
      <c r="A139" s="6">
        <v>44364</v>
      </c>
      <c r="B139" t="s">
        <v>2486</v>
      </c>
      <c r="C139" t="s">
        <v>2487</v>
      </c>
      <c r="D139" s="7">
        <v>1354.67</v>
      </c>
      <c r="E139" s="10" t="s">
        <v>2626</v>
      </c>
      <c r="F139" t="s">
        <v>55</v>
      </c>
      <c r="I139" s="7"/>
    </row>
    <row r="140" spans="1:9" x14ac:dyDescent="0.25">
      <c r="A140" s="6">
        <v>44364</v>
      </c>
      <c r="B140" t="s">
        <v>2486</v>
      </c>
      <c r="C140" t="s">
        <v>2490</v>
      </c>
      <c r="D140" s="7">
        <v>617.34</v>
      </c>
      <c r="E140" s="10" t="s">
        <v>2627</v>
      </c>
      <c r="F140" t="s">
        <v>55</v>
      </c>
      <c r="I140" s="7"/>
    </row>
    <row r="141" spans="1:9" x14ac:dyDescent="0.25">
      <c r="A141" s="6">
        <v>44364</v>
      </c>
      <c r="B141" t="s">
        <v>2486</v>
      </c>
      <c r="C141" t="s">
        <v>2490</v>
      </c>
      <c r="D141" s="7">
        <v>13286.76</v>
      </c>
      <c r="E141" s="10" t="s">
        <v>2628</v>
      </c>
      <c r="F141" t="s">
        <v>55</v>
      </c>
      <c r="I141" s="7"/>
    </row>
    <row r="142" spans="1:9" x14ac:dyDescent="0.25">
      <c r="A142" s="6">
        <v>44364</v>
      </c>
      <c r="B142" t="s">
        <v>2486</v>
      </c>
      <c r="C142" t="s">
        <v>2488</v>
      </c>
      <c r="D142" s="7">
        <v>7859</v>
      </c>
      <c r="E142" s="10" t="s">
        <v>2629</v>
      </c>
      <c r="F142" t="s">
        <v>55</v>
      </c>
      <c r="I142" s="7"/>
    </row>
    <row r="143" spans="1:9" x14ac:dyDescent="0.25">
      <c r="A143" s="6">
        <v>44365</v>
      </c>
      <c r="B143" t="s">
        <v>2486</v>
      </c>
      <c r="C143" t="s">
        <v>2487</v>
      </c>
      <c r="D143" s="7">
        <v>3365.71</v>
      </c>
      <c r="E143" s="10" t="s">
        <v>2630</v>
      </c>
      <c r="F143" t="s">
        <v>55</v>
      </c>
      <c r="I143" s="7"/>
    </row>
    <row r="144" spans="1:9" x14ac:dyDescent="0.25">
      <c r="A144" s="6">
        <v>44365</v>
      </c>
      <c r="B144" t="s">
        <v>2486</v>
      </c>
      <c r="C144" t="s">
        <v>2490</v>
      </c>
      <c r="D144" s="7">
        <v>51888.95</v>
      </c>
      <c r="E144" s="10" t="s">
        <v>2631</v>
      </c>
      <c r="F144" t="s">
        <v>55</v>
      </c>
      <c r="I144" s="7"/>
    </row>
    <row r="145" spans="1:9" x14ac:dyDescent="0.25">
      <c r="A145" s="6">
        <v>44368</v>
      </c>
      <c r="B145" t="s">
        <v>2486</v>
      </c>
      <c r="C145" t="s">
        <v>2487</v>
      </c>
      <c r="D145" s="7">
        <v>2718.33</v>
      </c>
      <c r="E145" s="10" t="s">
        <v>2632</v>
      </c>
      <c r="F145" t="s">
        <v>55</v>
      </c>
      <c r="I145" s="7"/>
    </row>
    <row r="146" spans="1:9" x14ac:dyDescent="0.25">
      <c r="A146" s="6">
        <v>44368</v>
      </c>
      <c r="B146" t="s">
        <v>2486</v>
      </c>
      <c r="C146" t="s">
        <v>2490</v>
      </c>
      <c r="D146" s="7">
        <v>1336.35</v>
      </c>
      <c r="E146" s="10" t="s">
        <v>2633</v>
      </c>
      <c r="F146" t="s">
        <v>55</v>
      </c>
      <c r="I146" s="7"/>
    </row>
    <row r="147" spans="1:9" x14ac:dyDescent="0.25">
      <c r="A147" s="6">
        <v>44368</v>
      </c>
      <c r="B147" t="s">
        <v>2486</v>
      </c>
      <c r="C147" t="s">
        <v>2490</v>
      </c>
      <c r="D147" s="7">
        <v>23399.64</v>
      </c>
      <c r="E147" s="10" t="s">
        <v>2634</v>
      </c>
      <c r="F147" t="s">
        <v>55</v>
      </c>
      <c r="I147" s="7"/>
    </row>
    <row r="148" spans="1:9" x14ac:dyDescent="0.25">
      <c r="A148" s="6">
        <v>44368</v>
      </c>
      <c r="B148" t="s">
        <v>2486</v>
      </c>
      <c r="C148" t="s">
        <v>2490</v>
      </c>
      <c r="D148" s="7">
        <v>19465.21</v>
      </c>
      <c r="E148" s="10" t="s">
        <v>2635</v>
      </c>
      <c r="F148" t="s">
        <v>55</v>
      </c>
      <c r="I148" s="7"/>
    </row>
    <row r="149" spans="1:9" x14ac:dyDescent="0.25">
      <c r="A149" s="6">
        <v>44369</v>
      </c>
      <c r="B149" t="s">
        <v>2486</v>
      </c>
      <c r="C149" t="s">
        <v>2487</v>
      </c>
      <c r="D149" s="7">
        <v>29625.94</v>
      </c>
      <c r="E149" s="10" t="s">
        <v>2636</v>
      </c>
      <c r="F149" t="s">
        <v>55</v>
      </c>
      <c r="I149" s="7"/>
    </row>
    <row r="150" spans="1:9" x14ac:dyDescent="0.25">
      <c r="A150" s="6">
        <v>44369</v>
      </c>
      <c r="B150" t="s">
        <v>2486</v>
      </c>
      <c r="C150" t="s">
        <v>2490</v>
      </c>
      <c r="D150" s="7">
        <v>40284.120000000003</v>
      </c>
      <c r="E150" s="10" t="s">
        <v>2637</v>
      </c>
      <c r="F150" t="s">
        <v>55</v>
      </c>
      <c r="I150" s="7"/>
    </row>
    <row r="151" spans="1:9" x14ac:dyDescent="0.25">
      <c r="A151" s="6">
        <v>44369</v>
      </c>
      <c r="B151" t="s">
        <v>2488</v>
      </c>
      <c r="C151" t="s">
        <v>2489</v>
      </c>
      <c r="D151" s="7">
        <v>85500</v>
      </c>
      <c r="E151" s="10" t="s">
        <v>2638</v>
      </c>
      <c r="F151" t="s">
        <v>54</v>
      </c>
      <c r="I151" s="7"/>
    </row>
    <row r="152" spans="1:9" x14ac:dyDescent="0.25">
      <c r="A152" s="6">
        <v>44369</v>
      </c>
      <c r="B152" t="s">
        <v>2488</v>
      </c>
      <c r="C152" t="s">
        <v>2489</v>
      </c>
      <c r="D152" s="7">
        <v>189000</v>
      </c>
      <c r="E152" s="10" t="s">
        <v>2639</v>
      </c>
      <c r="F152" t="s">
        <v>54</v>
      </c>
      <c r="I152" s="7"/>
    </row>
    <row r="153" spans="1:9" x14ac:dyDescent="0.25">
      <c r="A153" s="6">
        <v>44370</v>
      </c>
      <c r="B153" t="s">
        <v>2486</v>
      </c>
      <c r="C153" t="s">
        <v>2487</v>
      </c>
      <c r="D153" s="7">
        <v>24320.89</v>
      </c>
      <c r="E153" s="10" t="s">
        <v>2640</v>
      </c>
      <c r="F153" t="s">
        <v>55</v>
      </c>
      <c r="I153" s="7"/>
    </row>
    <row r="154" spans="1:9" x14ac:dyDescent="0.25">
      <c r="A154" s="6">
        <v>44370</v>
      </c>
      <c r="B154" t="s">
        <v>2486</v>
      </c>
      <c r="C154" t="s">
        <v>2490</v>
      </c>
      <c r="D154" s="7">
        <v>12717.94</v>
      </c>
      <c r="E154" s="10" t="s">
        <v>2641</v>
      </c>
      <c r="F154" t="s">
        <v>55</v>
      </c>
      <c r="I154" s="7"/>
    </row>
    <row r="155" spans="1:9" x14ac:dyDescent="0.25">
      <c r="A155" s="6">
        <v>44370</v>
      </c>
      <c r="B155" t="s">
        <v>2488</v>
      </c>
      <c r="C155" t="s">
        <v>2489</v>
      </c>
      <c r="D155" s="7">
        <v>3832.73</v>
      </c>
      <c r="E155" s="10" t="s">
        <v>2642</v>
      </c>
      <c r="F155" t="s">
        <v>54</v>
      </c>
      <c r="I155" s="7"/>
    </row>
    <row r="156" spans="1:9" x14ac:dyDescent="0.25">
      <c r="A156" s="6">
        <v>44370</v>
      </c>
      <c r="B156" t="s">
        <v>2486</v>
      </c>
      <c r="C156" t="s">
        <v>2490</v>
      </c>
      <c r="D156" s="7">
        <v>25628.799999999999</v>
      </c>
      <c r="E156" s="10" t="s">
        <v>2643</v>
      </c>
      <c r="F156" t="s">
        <v>55</v>
      </c>
      <c r="I156" s="7"/>
    </row>
    <row r="157" spans="1:9" x14ac:dyDescent="0.25">
      <c r="A157" s="6">
        <v>44371</v>
      </c>
      <c r="B157" t="s">
        <v>2486</v>
      </c>
      <c r="C157" t="s">
        <v>2487</v>
      </c>
      <c r="D157" s="7">
        <v>28349.79</v>
      </c>
      <c r="E157" s="10" t="s">
        <v>2644</v>
      </c>
      <c r="F157" t="s">
        <v>55</v>
      </c>
      <c r="I157" s="7"/>
    </row>
    <row r="158" spans="1:9" x14ac:dyDescent="0.25">
      <c r="A158" s="6">
        <v>44371</v>
      </c>
      <c r="B158" t="s">
        <v>2486</v>
      </c>
      <c r="C158" t="s">
        <v>2490</v>
      </c>
      <c r="D158" s="7">
        <v>2603.87</v>
      </c>
      <c r="E158" s="10" t="s">
        <v>2645</v>
      </c>
      <c r="F158" t="s">
        <v>55</v>
      </c>
      <c r="I158" s="7"/>
    </row>
    <row r="159" spans="1:9" x14ac:dyDescent="0.25">
      <c r="A159" s="6">
        <v>44371</v>
      </c>
      <c r="B159" t="s">
        <v>2486</v>
      </c>
      <c r="C159" t="s">
        <v>2490</v>
      </c>
      <c r="D159" s="7">
        <v>22210.92</v>
      </c>
      <c r="E159" s="10" t="s">
        <v>2646</v>
      </c>
      <c r="F159" t="s">
        <v>55</v>
      </c>
      <c r="I159" s="7"/>
    </row>
    <row r="160" spans="1:9" x14ac:dyDescent="0.25">
      <c r="A160" s="6">
        <v>44371</v>
      </c>
      <c r="B160" t="s">
        <v>2486</v>
      </c>
      <c r="C160" t="s">
        <v>2490</v>
      </c>
      <c r="D160" s="7">
        <v>1301.75</v>
      </c>
      <c r="E160" s="10" t="s">
        <v>2647</v>
      </c>
      <c r="F160" t="s">
        <v>55</v>
      </c>
      <c r="I160" s="7"/>
    </row>
    <row r="161" spans="1:9" x14ac:dyDescent="0.25">
      <c r="A161" s="6">
        <v>44371</v>
      </c>
      <c r="B161" t="s">
        <v>2488</v>
      </c>
      <c r="C161" t="s">
        <v>2489</v>
      </c>
      <c r="D161" s="7">
        <v>2350</v>
      </c>
      <c r="E161" s="10" t="s">
        <v>2648</v>
      </c>
      <c r="F161" t="s">
        <v>54</v>
      </c>
      <c r="I161" s="7"/>
    </row>
    <row r="162" spans="1:9" x14ac:dyDescent="0.25">
      <c r="A162" s="6">
        <v>44371</v>
      </c>
      <c r="B162" t="s">
        <v>2488</v>
      </c>
      <c r="C162" t="s">
        <v>2489</v>
      </c>
      <c r="D162" s="7">
        <v>10440</v>
      </c>
      <c r="E162" s="10" t="s">
        <v>2649</v>
      </c>
      <c r="F162" t="s">
        <v>54</v>
      </c>
      <c r="I162" s="7"/>
    </row>
    <row r="163" spans="1:9" x14ac:dyDescent="0.25">
      <c r="A163" s="6">
        <v>44372</v>
      </c>
      <c r="B163" t="s">
        <v>2488</v>
      </c>
      <c r="C163" t="s">
        <v>2489</v>
      </c>
      <c r="D163" s="7">
        <v>88.5</v>
      </c>
      <c r="E163" s="10" t="s">
        <v>2650</v>
      </c>
      <c r="F163" t="s">
        <v>54</v>
      </c>
      <c r="I163" s="7"/>
    </row>
    <row r="164" spans="1:9" x14ac:dyDescent="0.25">
      <c r="A164" s="6">
        <v>44372</v>
      </c>
      <c r="B164" t="s">
        <v>2488</v>
      </c>
      <c r="C164" t="s">
        <v>2489</v>
      </c>
      <c r="D164" s="7">
        <v>88.5</v>
      </c>
      <c r="E164" s="10" t="s">
        <v>2651</v>
      </c>
      <c r="F164" t="s">
        <v>54</v>
      </c>
      <c r="I164" s="7"/>
    </row>
    <row r="165" spans="1:9" x14ac:dyDescent="0.25">
      <c r="A165" s="6">
        <v>44372</v>
      </c>
      <c r="B165" t="s">
        <v>2488</v>
      </c>
      <c r="C165" t="s">
        <v>2489</v>
      </c>
      <c r="D165" s="7">
        <v>88.5</v>
      </c>
      <c r="E165" s="10" t="s">
        <v>2652</v>
      </c>
      <c r="F165" t="s">
        <v>54</v>
      </c>
      <c r="I165" s="7"/>
    </row>
    <row r="166" spans="1:9" x14ac:dyDescent="0.25">
      <c r="A166" s="6">
        <v>44372</v>
      </c>
      <c r="B166" t="s">
        <v>2486</v>
      </c>
      <c r="C166" t="s">
        <v>2490</v>
      </c>
      <c r="D166" s="7">
        <v>1950.01</v>
      </c>
      <c r="E166" s="10" t="s">
        <v>2653</v>
      </c>
      <c r="F166" t="s">
        <v>55</v>
      </c>
      <c r="I166" s="7"/>
    </row>
    <row r="167" spans="1:9" x14ac:dyDescent="0.25">
      <c r="A167" s="6">
        <v>44372</v>
      </c>
      <c r="B167" t="s">
        <v>2486</v>
      </c>
      <c r="C167" t="s">
        <v>2490</v>
      </c>
      <c r="D167" s="7">
        <v>16041.65</v>
      </c>
      <c r="E167" s="10" t="s">
        <v>2654</v>
      </c>
      <c r="F167" t="s">
        <v>55</v>
      </c>
      <c r="I167" s="7"/>
    </row>
    <row r="168" spans="1:9" x14ac:dyDescent="0.25">
      <c r="A168" s="6">
        <v>44372</v>
      </c>
      <c r="B168" t="s">
        <v>2486</v>
      </c>
      <c r="C168" t="s">
        <v>2488</v>
      </c>
      <c r="D168" s="7">
        <v>44280</v>
      </c>
      <c r="E168" s="10" t="s">
        <v>2655</v>
      </c>
      <c r="F168" t="s">
        <v>55</v>
      </c>
      <c r="I168" s="7"/>
    </row>
    <row r="169" spans="1:9" x14ac:dyDescent="0.25">
      <c r="A169" s="6">
        <v>44372</v>
      </c>
      <c r="B169" t="s">
        <v>2486</v>
      </c>
      <c r="C169" t="s">
        <v>2487</v>
      </c>
      <c r="D169" s="7">
        <v>6754.86</v>
      </c>
      <c r="E169" s="10" t="s">
        <v>2656</v>
      </c>
      <c r="F169" t="s">
        <v>55</v>
      </c>
      <c r="I169" s="7"/>
    </row>
    <row r="170" spans="1:9" x14ac:dyDescent="0.25">
      <c r="A170" s="6">
        <v>44375</v>
      </c>
      <c r="B170" t="s">
        <v>2488</v>
      </c>
      <c r="C170" t="s">
        <v>2489</v>
      </c>
      <c r="D170" s="7">
        <v>158.29</v>
      </c>
      <c r="E170" s="10" t="s">
        <v>2657</v>
      </c>
      <c r="F170" t="s">
        <v>54</v>
      </c>
      <c r="I170" s="7"/>
    </row>
    <row r="171" spans="1:9" x14ac:dyDescent="0.25">
      <c r="A171" s="6">
        <v>44375</v>
      </c>
      <c r="B171" t="s">
        <v>2486</v>
      </c>
      <c r="C171" t="s">
        <v>2490</v>
      </c>
      <c r="D171" s="7">
        <v>4021.75</v>
      </c>
      <c r="E171" s="10" t="s">
        <v>2658</v>
      </c>
      <c r="F171" t="s">
        <v>55</v>
      </c>
      <c r="I171" s="7"/>
    </row>
    <row r="172" spans="1:9" x14ac:dyDescent="0.25">
      <c r="A172" s="6">
        <v>44375</v>
      </c>
      <c r="B172" t="s">
        <v>2486</v>
      </c>
      <c r="C172" t="s">
        <v>2490</v>
      </c>
      <c r="D172" s="7">
        <v>11980.7</v>
      </c>
      <c r="E172" s="10" t="s">
        <v>2659</v>
      </c>
      <c r="F172" t="s">
        <v>55</v>
      </c>
      <c r="I172" s="7"/>
    </row>
    <row r="173" spans="1:9" x14ac:dyDescent="0.25">
      <c r="A173" s="6">
        <v>44375</v>
      </c>
      <c r="B173" t="s">
        <v>2486</v>
      </c>
      <c r="C173" t="s">
        <v>2490</v>
      </c>
      <c r="D173" s="7">
        <v>6405.16</v>
      </c>
      <c r="E173" s="10" t="s">
        <v>2660</v>
      </c>
      <c r="F173" t="s">
        <v>55</v>
      </c>
      <c r="I173" s="7"/>
    </row>
    <row r="174" spans="1:9" x14ac:dyDescent="0.25">
      <c r="A174" s="6">
        <v>44375</v>
      </c>
      <c r="B174" t="s">
        <v>2486</v>
      </c>
      <c r="C174" t="s">
        <v>2490</v>
      </c>
      <c r="D174" s="7">
        <v>6735.01</v>
      </c>
      <c r="E174" s="10" t="s">
        <v>2661</v>
      </c>
      <c r="F174" t="s">
        <v>55</v>
      </c>
      <c r="I174" s="7"/>
    </row>
    <row r="175" spans="1:9" x14ac:dyDescent="0.25">
      <c r="A175" s="6">
        <v>44375</v>
      </c>
      <c r="B175" t="s">
        <v>2486</v>
      </c>
      <c r="C175" t="s">
        <v>2490</v>
      </c>
      <c r="D175" s="7">
        <v>6651.75</v>
      </c>
      <c r="E175" s="10" t="s">
        <v>2662</v>
      </c>
      <c r="F175" t="s">
        <v>55</v>
      </c>
      <c r="I175" s="7"/>
    </row>
    <row r="176" spans="1:9" x14ac:dyDescent="0.25">
      <c r="A176" s="6">
        <v>44375</v>
      </c>
      <c r="B176" t="s">
        <v>2486</v>
      </c>
      <c r="C176" t="s">
        <v>2490</v>
      </c>
      <c r="D176" s="7">
        <v>1305.5999999999999</v>
      </c>
      <c r="E176" s="10" t="s">
        <v>2663</v>
      </c>
      <c r="F176" t="s">
        <v>55</v>
      </c>
      <c r="I176" s="7"/>
    </row>
    <row r="177" spans="1:9" x14ac:dyDescent="0.25">
      <c r="A177" s="6">
        <v>44375</v>
      </c>
      <c r="B177" t="s">
        <v>2486</v>
      </c>
      <c r="C177" t="s">
        <v>2490</v>
      </c>
      <c r="D177" s="7">
        <v>54207.4</v>
      </c>
      <c r="E177" s="10" t="s">
        <v>2664</v>
      </c>
      <c r="F177" t="s">
        <v>55</v>
      </c>
      <c r="I177" s="7"/>
    </row>
    <row r="178" spans="1:9" x14ac:dyDescent="0.25">
      <c r="A178" s="6">
        <v>44375</v>
      </c>
      <c r="B178" t="s">
        <v>2486</v>
      </c>
      <c r="C178" t="s">
        <v>2487</v>
      </c>
      <c r="D178" s="7">
        <v>9517.18</v>
      </c>
      <c r="E178" s="10" t="s">
        <v>2665</v>
      </c>
      <c r="F178" t="s">
        <v>55</v>
      </c>
      <c r="I178" s="7"/>
    </row>
    <row r="179" spans="1:9" x14ac:dyDescent="0.25">
      <c r="A179" s="6">
        <v>44376</v>
      </c>
      <c r="B179" t="s">
        <v>2486</v>
      </c>
      <c r="C179" t="s">
        <v>2487</v>
      </c>
      <c r="D179" s="7">
        <v>10252.790000000001</v>
      </c>
      <c r="E179" s="10" t="s">
        <v>2666</v>
      </c>
      <c r="F179" t="s">
        <v>55</v>
      </c>
      <c r="I179" s="7"/>
    </row>
    <row r="180" spans="1:9" x14ac:dyDescent="0.25">
      <c r="A180" s="6">
        <v>44376</v>
      </c>
      <c r="B180" t="s">
        <v>2486</v>
      </c>
      <c r="C180" t="s">
        <v>2490</v>
      </c>
      <c r="D180" s="7">
        <v>1310.6099999999999</v>
      </c>
      <c r="E180" s="10" t="s">
        <v>2667</v>
      </c>
      <c r="F180" t="s">
        <v>55</v>
      </c>
      <c r="I180" s="7"/>
    </row>
    <row r="181" spans="1:9" x14ac:dyDescent="0.25">
      <c r="A181" s="6">
        <v>44376</v>
      </c>
      <c r="B181" t="s">
        <v>2486</v>
      </c>
      <c r="C181" t="s">
        <v>2490</v>
      </c>
      <c r="D181" s="7">
        <v>18196.68</v>
      </c>
      <c r="E181" s="10" t="s">
        <v>2668</v>
      </c>
      <c r="F181" t="s">
        <v>55</v>
      </c>
      <c r="I181" s="7"/>
    </row>
    <row r="182" spans="1:9" x14ac:dyDescent="0.25">
      <c r="A182" s="6">
        <v>44377</v>
      </c>
      <c r="B182" t="s">
        <v>2486</v>
      </c>
      <c r="C182" t="s">
        <v>2487</v>
      </c>
      <c r="D182" s="7">
        <v>30072.83</v>
      </c>
      <c r="E182" s="10" t="s">
        <v>2669</v>
      </c>
      <c r="F182" t="s">
        <v>55</v>
      </c>
      <c r="I182" s="7"/>
    </row>
    <row r="183" spans="1:9" x14ac:dyDescent="0.25">
      <c r="A183" s="6">
        <v>44377</v>
      </c>
      <c r="B183" t="s">
        <v>2488</v>
      </c>
      <c r="C183" t="s">
        <v>2489</v>
      </c>
      <c r="D183" s="7">
        <v>15000</v>
      </c>
      <c r="E183" s="10" t="s">
        <v>2670</v>
      </c>
      <c r="F183" t="s">
        <v>54</v>
      </c>
      <c r="I183" s="7"/>
    </row>
    <row r="184" spans="1:9" x14ac:dyDescent="0.25">
      <c r="A184" s="6">
        <v>44377</v>
      </c>
      <c r="B184" t="s">
        <v>2488</v>
      </c>
      <c r="C184" t="s">
        <v>2489</v>
      </c>
      <c r="D184" s="7">
        <v>30000</v>
      </c>
      <c r="E184" s="10" t="s">
        <v>2671</v>
      </c>
      <c r="F184" t="s">
        <v>54</v>
      </c>
      <c r="I184" s="7"/>
    </row>
    <row r="185" spans="1:9" x14ac:dyDescent="0.25">
      <c r="A185" s="6">
        <v>44377</v>
      </c>
      <c r="B185" t="s">
        <v>2488</v>
      </c>
      <c r="C185" t="s">
        <v>2489</v>
      </c>
      <c r="D185" s="7">
        <v>4200</v>
      </c>
      <c r="E185" s="10" t="s">
        <v>2672</v>
      </c>
      <c r="F185" t="s">
        <v>54</v>
      </c>
      <c r="I185" s="7"/>
    </row>
    <row r="186" spans="1:9" x14ac:dyDescent="0.25">
      <c r="A186" s="6">
        <v>44377</v>
      </c>
      <c r="B186" t="s">
        <v>2488</v>
      </c>
      <c r="C186" t="s">
        <v>2489</v>
      </c>
      <c r="D186" s="7">
        <v>36000</v>
      </c>
      <c r="E186" s="10" t="s">
        <v>2673</v>
      </c>
      <c r="F186" t="s">
        <v>54</v>
      </c>
      <c r="I186" s="7"/>
    </row>
    <row r="187" spans="1:9" x14ac:dyDescent="0.25">
      <c r="A187" s="6">
        <v>44377</v>
      </c>
      <c r="B187" t="s">
        <v>2488</v>
      </c>
      <c r="C187" t="s">
        <v>2489</v>
      </c>
      <c r="D187" s="7">
        <v>614966</v>
      </c>
      <c r="E187" s="10" t="s">
        <v>2674</v>
      </c>
      <c r="F187" t="s">
        <v>54</v>
      </c>
      <c r="I187" s="7"/>
    </row>
    <row r="188" spans="1:9" x14ac:dyDescent="0.25">
      <c r="A188" s="6">
        <v>44377</v>
      </c>
      <c r="B188" t="s">
        <v>2488</v>
      </c>
      <c r="C188" t="s">
        <v>2489</v>
      </c>
      <c r="D188" s="7">
        <v>54000</v>
      </c>
      <c r="E188" s="10" t="s">
        <v>2675</v>
      </c>
      <c r="F188" t="s">
        <v>54</v>
      </c>
      <c r="I188" s="7"/>
    </row>
    <row r="189" spans="1:9" x14ac:dyDescent="0.25">
      <c r="A189" s="6">
        <v>44377</v>
      </c>
      <c r="B189" t="s">
        <v>2488</v>
      </c>
      <c r="C189" t="s">
        <v>2489</v>
      </c>
      <c r="D189" s="7">
        <v>849</v>
      </c>
      <c r="E189" s="10" t="s">
        <v>2676</v>
      </c>
      <c r="F189" t="s">
        <v>54</v>
      </c>
      <c r="I189" s="7"/>
    </row>
    <row r="190" spans="1:9" x14ac:dyDescent="0.25">
      <c r="A190" s="6">
        <v>44377</v>
      </c>
      <c r="B190" t="s">
        <v>2488</v>
      </c>
      <c r="C190" t="s">
        <v>2489</v>
      </c>
      <c r="D190" s="7">
        <v>27000</v>
      </c>
      <c r="E190" s="10" t="s">
        <v>2677</v>
      </c>
      <c r="F190" t="s">
        <v>54</v>
      </c>
      <c r="I190" s="7"/>
    </row>
    <row r="191" spans="1:9" x14ac:dyDescent="0.25">
      <c r="A191" s="6">
        <v>44377</v>
      </c>
      <c r="B191" t="s">
        <v>2486</v>
      </c>
      <c r="C191" t="s">
        <v>2490</v>
      </c>
      <c r="D191" s="7">
        <v>12142.95</v>
      </c>
      <c r="E191" s="10" t="s">
        <v>2678</v>
      </c>
      <c r="F191" t="s">
        <v>55</v>
      </c>
      <c r="I191" s="7"/>
    </row>
    <row r="192" spans="1:9" x14ac:dyDescent="0.25">
      <c r="A192" s="6">
        <v>44377</v>
      </c>
      <c r="B192" t="s">
        <v>2486</v>
      </c>
      <c r="C192" t="s">
        <v>2490</v>
      </c>
      <c r="D192" s="7">
        <v>12170.29</v>
      </c>
      <c r="E192" s="10" t="s">
        <v>2679</v>
      </c>
      <c r="F192" t="s">
        <v>55</v>
      </c>
      <c r="I192" s="7"/>
    </row>
    <row r="193" spans="1:9" x14ac:dyDescent="0.25">
      <c r="A193" s="12"/>
      <c r="D193" s="7"/>
      <c r="E193" s="10"/>
      <c r="I193" s="7"/>
    </row>
    <row r="194" spans="1:9" x14ac:dyDescent="0.25">
      <c r="A194" s="12"/>
      <c r="D194" s="7"/>
      <c r="E194" s="10"/>
      <c r="I194" s="7"/>
    </row>
    <row r="195" spans="1:9" x14ac:dyDescent="0.25">
      <c r="A195" s="12"/>
      <c r="D195" s="7"/>
      <c r="E195" s="10"/>
      <c r="I195" s="7"/>
    </row>
    <row r="196" spans="1:9" x14ac:dyDescent="0.25">
      <c r="A196" s="12"/>
      <c r="D196" s="7"/>
      <c r="E196" s="10"/>
      <c r="I196" s="7"/>
    </row>
    <row r="197" spans="1:9" x14ac:dyDescent="0.25">
      <c r="A197" s="12"/>
      <c r="D197" s="7"/>
      <c r="E197" s="10"/>
      <c r="I197" s="7"/>
    </row>
    <row r="198" spans="1:9" x14ac:dyDescent="0.25">
      <c r="A198" s="12"/>
      <c r="D198" s="7"/>
      <c r="E198" s="10"/>
      <c r="I198" s="7"/>
    </row>
    <row r="199" spans="1:9" x14ac:dyDescent="0.25">
      <c r="A199" s="12"/>
      <c r="D199" s="7"/>
      <c r="E199" s="10"/>
      <c r="I199" s="7"/>
    </row>
    <row r="200" spans="1:9" x14ac:dyDescent="0.25">
      <c r="A200" s="12"/>
      <c r="D200" s="7"/>
      <c r="E200" s="10"/>
      <c r="I200" s="7"/>
    </row>
    <row r="201" spans="1:9" x14ac:dyDescent="0.25">
      <c r="A201" s="12"/>
      <c r="D201" s="7"/>
      <c r="E201" s="10"/>
      <c r="I201" s="7"/>
    </row>
    <row r="202" spans="1:9" x14ac:dyDescent="0.25">
      <c r="A202" s="12"/>
      <c r="D202" s="7"/>
      <c r="E202" s="10"/>
      <c r="I202" s="7"/>
    </row>
    <row r="203" spans="1:9" x14ac:dyDescent="0.25">
      <c r="A203" s="12"/>
      <c r="D203" s="7"/>
      <c r="E203" s="10"/>
      <c r="I203" s="7"/>
    </row>
    <row r="204" spans="1:9" x14ac:dyDescent="0.25">
      <c r="A204" s="12"/>
      <c r="D204" s="7"/>
      <c r="E204" s="10"/>
      <c r="I204" s="7"/>
    </row>
    <row r="205" spans="1:9" x14ac:dyDescent="0.25">
      <c r="A205" s="12"/>
      <c r="D205" s="7"/>
      <c r="E205" s="10"/>
      <c r="I205" s="7"/>
    </row>
    <row r="206" spans="1:9" x14ac:dyDescent="0.25">
      <c r="A206" s="12"/>
      <c r="D206" s="7"/>
      <c r="E206" s="10"/>
      <c r="I206" s="7"/>
    </row>
    <row r="207" spans="1:9" x14ac:dyDescent="0.25">
      <c r="A207" s="12"/>
      <c r="D207" s="7"/>
      <c r="E207" s="10"/>
      <c r="I207" s="7"/>
    </row>
    <row r="208" spans="1:9" x14ac:dyDescent="0.25">
      <c r="A208" s="12"/>
      <c r="D208" s="7"/>
      <c r="E208" s="10"/>
      <c r="I208" s="7"/>
    </row>
    <row r="209" spans="1:9" x14ac:dyDescent="0.25">
      <c r="A209" s="12"/>
      <c r="D209" s="7"/>
      <c r="E209" s="10"/>
      <c r="I209" s="7"/>
    </row>
    <row r="210" spans="1:9" x14ac:dyDescent="0.25">
      <c r="A210" s="12"/>
      <c r="D210" s="7"/>
      <c r="E210" s="10"/>
      <c r="I210" s="7"/>
    </row>
    <row r="211" spans="1:9" x14ac:dyDescent="0.25">
      <c r="A211" s="12"/>
      <c r="D211" s="7"/>
      <c r="E211" s="10"/>
      <c r="I211" s="7"/>
    </row>
    <row r="212" spans="1:9" x14ac:dyDescent="0.25">
      <c r="A212" s="12"/>
      <c r="D212" s="7"/>
      <c r="E212" s="10"/>
      <c r="I212" s="7"/>
    </row>
    <row r="213" spans="1:9" x14ac:dyDescent="0.25">
      <c r="A213" s="12"/>
      <c r="D213" s="7"/>
      <c r="E213" s="10"/>
      <c r="I213" s="7"/>
    </row>
    <row r="214" spans="1:9" x14ac:dyDescent="0.25">
      <c r="A214" s="12"/>
      <c r="D214" s="7"/>
      <c r="E214" s="10"/>
      <c r="I214" s="7"/>
    </row>
    <row r="215" spans="1:9" x14ac:dyDescent="0.25">
      <c r="A215" s="12"/>
      <c r="D215" s="7"/>
      <c r="E215" s="10"/>
      <c r="I215" s="7"/>
    </row>
    <row r="216" spans="1:9" x14ac:dyDescent="0.25">
      <c r="A216" s="12"/>
      <c r="D216" s="7"/>
      <c r="E216" s="10"/>
      <c r="I216" s="7"/>
    </row>
    <row r="217" spans="1:9" x14ac:dyDescent="0.25">
      <c r="A217" s="12"/>
      <c r="D217" s="7"/>
      <c r="E217" s="10"/>
      <c r="I217" s="7"/>
    </row>
    <row r="218" spans="1:9" x14ac:dyDescent="0.25">
      <c r="A218" s="12"/>
      <c r="D218" s="7"/>
      <c r="E218" s="10"/>
      <c r="I218" s="7"/>
    </row>
    <row r="219" spans="1:9" x14ac:dyDescent="0.25">
      <c r="A219" s="12"/>
      <c r="D219" s="7"/>
      <c r="E219" s="10"/>
      <c r="I219" s="7"/>
    </row>
    <row r="220" spans="1:9" x14ac:dyDescent="0.25">
      <c r="A220" s="12"/>
      <c r="D220" s="7"/>
      <c r="E220" s="10"/>
      <c r="I220" s="7"/>
    </row>
    <row r="221" spans="1:9" x14ac:dyDescent="0.25">
      <c r="A221" s="12"/>
      <c r="D221" s="7"/>
      <c r="E221" s="10"/>
      <c r="I221" s="7"/>
    </row>
    <row r="222" spans="1:9" x14ac:dyDescent="0.25">
      <c r="A222" s="12"/>
      <c r="D222" s="7"/>
      <c r="E222" s="10"/>
      <c r="I222" s="7"/>
    </row>
    <row r="223" spans="1:9" x14ac:dyDescent="0.25">
      <c r="A223" s="12"/>
      <c r="D223" s="7"/>
      <c r="E223" s="10"/>
      <c r="I223" s="7"/>
    </row>
    <row r="224" spans="1:9" x14ac:dyDescent="0.25">
      <c r="A224" s="12"/>
      <c r="D224" s="7"/>
      <c r="E224" s="10"/>
      <c r="I224" s="7"/>
    </row>
    <row r="225" spans="1:9" x14ac:dyDescent="0.25">
      <c r="A225" s="12"/>
      <c r="D225" s="7"/>
      <c r="E225" s="10"/>
      <c r="I225" s="7"/>
    </row>
    <row r="226" spans="1:9" x14ac:dyDescent="0.25">
      <c r="A226" s="12"/>
      <c r="D226" s="7"/>
      <c r="E226" s="10"/>
      <c r="I226" s="7"/>
    </row>
    <row r="227" spans="1:9" x14ac:dyDescent="0.25">
      <c r="A227" s="12"/>
      <c r="D227" s="7"/>
      <c r="E227" s="10"/>
      <c r="I227" s="7"/>
    </row>
    <row r="228" spans="1:9" x14ac:dyDescent="0.25">
      <c r="A228" s="12"/>
      <c r="D228" s="7"/>
      <c r="E228" s="10"/>
      <c r="I228" s="7"/>
    </row>
    <row r="229" spans="1:9" x14ac:dyDescent="0.25">
      <c r="A229" s="12"/>
      <c r="D229" s="7"/>
      <c r="E229" s="10"/>
      <c r="I229" s="7"/>
    </row>
    <row r="230" spans="1:9" x14ac:dyDescent="0.25">
      <c r="A230" s="12"/>
      <c r="D230" s="7"/>
      <c r="E230" s="10"/>
      <c r="I230" s="7"/>
    </row>
    <row r="231" spans="1:9" x14ac:dyDescent="0.25">
      <c r="A231" s="12"/>
      <c r="D231" s="7"/>
      <c r="E231" s="10"/>
      <c r="I231" s="7"/>
    </row>
    <row r="232" spans="1:9" x14ac:dyDescent="0.25">
      <c r="A232" s="12"/>
      <c r="D232" s="7"/>
      <c r="E232" s="10"/>
      <c r="I232" s="7"/>
    </row>
    <row r="233" spans="1:9" x14ac:dyDescent="0.25">
      <c r="A233" s="12"/>
      <c r="D233" s="7"/>
      <c r="E233" s="10"/>
      <c r="I233" s="7"/>
    </row>
    <row r="234" spans="1:9" x14ac:dyDescent="0.25">
      <c r="A234" s="12"/>
      <c r="D234" s="7"/>
      <c r="E234" s="10"/>
      <c r="I234" s="7"/>
    </row>
    <row r="235" spans="1:9" x14ac:dyDescent="0.25">
      <c r="A235" s="12"/>
      <c r="D235" s="7"/>
      <c r="E235" s="10"/>
      <c r="I235" s="7"/>
    </row>
    <row r="236" spans="1:9" x14ac:dyDescent="0.25">
      <c r="A236" s="12"/>
      <c r="D236" s="7"/>
      <c r="E236" s="10"/>
      <c r="I236" s="7"/>
    </row>
    <row r="237" spans="1:9" x14ac:dyDescent="0.25">
      <c r="A237" s="12"/>
      <c r="D237" s="7"/>
      <c r="E237" s="10"/>
      <c r="I237" s="7"/>
    </row>
    <row r="238" spans="1:9" x14ac:dyDescent="0.25">
      <c r="A238" s="12"/>
      <c r="D238" s="7"/>
      <c r="E238" s="10"/>
      <c r="I238" s="7"/>
    </row>
    <row r="239" spans="1:9" x14ac:dyDescent="0.25">
      <c r="A239" s="12"/>
      <c r="D239" s="7"/>
      <c r="E239" s="10"/>
      <c r="I239" s="7"/>
    </row>
    <row r="240" spans="1:9" x14ac:dyDescent="0.25">
      <c r="A240" s="12"/>
      <c r="D240" s="7"/>
      <c r="E240" s="10"/>
      <c r="I240" s="7"/>
    </row>
    <row r="241" spans="1:9" x14ac:dyDescent="0.25">
      <c r="A241" s="12"/>
      <c r="D241" s="7"/>
      <c r="E241" s="10"/>
      <c r="I241" s="7"/>
    </row>
    <row r="242" spans="1:9" x14ac:dyDescent="0.25">
      <c r="A242" s="12"/>
      <c r="D242" s="7"/>
      <c r="E242" s="10"/>
      <c r="I242" s="7"/>
    </row>
    <row r="243" spans="1:9" x14ac:dyDescent="0.25">
      <c r="A243" s="12"/>
      <c r="D243" s="7"/>
      <c r="E243" s="10"/>
      <c r="I243" s="7"/>
    </row>
    <row r="244" spans="1:9" x14ac:dyDescent="0.25">
      <c r="A244" s="12"/>
      <c r="D244" s="7"/>
      <c r="E244" s="10"/>
      <c r="I244" s="7"/>
    </row>
    <row r="245" spans="1:9" x14ac:dyDescent="0.25">
      <c r="A245" s="12"/>
      <c r="D245" s="7"/>
      <c r="E245" s="10"/>
      <c r="I245" s="7"/>
    </row>
    <row r="246" spans="1:9" x14ac:dyDescent="0.25">
      <c r="A246" s="12"/>
      <c r="D246" s="7"/>
      <c r="E246" s="10"/>
      <c r="I246" s="7"/>
    </row>
    <row r="247" spans="1:9" x14ac:dyDescent="0.25">
      <c r="A247" s="12"/>
      <c r="D247" s="7"/>
      <c r="E247" s="10"/>
      <c r="I247" s="7"/>
    </row>
    <row r="248" spans="1:9" x14ac:dyDescent="0.25">
      <c r="A248" s="12"/>
      <c r="D248" s="7"/>
      <c r="E248" s="10"/>
      <c r="I248" s="7"/>
    </row>
    <row r="249" spans="1:9" x14ac:dyDescent="0.25">
      <c r="A249" s="12"/>
      <c r="D249" s="7"/>
      <c r="E249" s="10"/>
      <c r="I249" s="7"/>
    </row>
    <row r="250" spans="1:9" x14ac:dyDescent="0.25">
      <c r="A250" s="12"/>
      <c r="D250" s="7"/>
      <c r="E250" s="10"/>
      <c r="I250" s="7"/>
    </row>
    <row r="251" spans="1:9" x14ac:dyDescent="0.25">
      <c r="A251" s="12"/>
      <c r="D251" s="7"/>
      <c r="E251" s="10"/>
      <c r="I251" s="7"/>
    </row>
    <row r="252" spans="1:9" x14ac:dyDescent="0.25">
      <c r="A252" s="12"/>
      <c r="D252" s="7"/>
      <c r="E252" s="10"/>
      <c r="I252" s="7"/>
    </row>
    <row r="253" spans="1:9" x14ac:dyDescent="0.25">
      <c r="A253" s="12"/>
      <c r="D253" s="7"/>
      <c r="E253" s="10"/>
      <c r="I253" s="7"/>
    </row>
    <row r="254" spans="1:9" x14ac:dyDescent="0.25">
      <c r="A254" s="12"/>
      <c r="D254" s="7"/>
      <c r="E254" s="10"/>
      <c r="I254" s="7"/>
    </row>
    <row r="255" spans="1:9" x14ac:dyDescent="0.25">
      <c r="A255" s="12"/>
      <c r="D255" s="7"/>
      <c r="E255" s="10"/>
      <c r="I255" s="7"/>
    </row>
    <row r="256" spans="1:9" x14ac:dyDescent="0.25">
      <c r="A256" s="12"/>
      <c r="D256" s="7"/>
      <c r="E256" s="10"/>
      <c r="I256" s="7"/>
    </row>
    <row r="257" spans="1:9" x14ac:dyDescent="0.25">
      <c r="A257" s="12"/>
      <c r="D257" s="7"/>
      <c r="E257" s="10"/>
      <c r="I257" s="7"/>
    </row>
    <row r="258" spans="1:9" x14ac:dyDescent="0.25">
      <c r="A258" s="12"/>
      <c r="D258" s="7"/>
      <c r="E258" s="10"/>
      <c r="I258" s="7"/>
    </row>
    <row r="259" spans="1:9" x14ac:dyDescent="0.25">
      <c r="A259" s="12"/>
      <c r="D259" s="7"/>
      <c r="E259" s="10"/>
      <c r="I259" s="7"/>
    </row>
    <row r="260" spans="1:9" x14ac:dyDescent="0.25">
      <c r="A260" s="12"/>
      <c r="D260" s="7"/>
      <c r="E260" s="10"/>
      <c r="I260" s="7"/>
    </row>
    <row r="261" spans="1:9" x14ac:dyDescent="0.25">
      <c r="A261" s="12"/>
      <c r="D261" s="7"/>
      <c r="E261" s="10"/>
      <c r="I261" s="7"/>
    </row>
    <row r="262" spans="1:9" x14ac:dyDescent="0.25">
      <c r="A262" s="12"/>
      <c r="D262" s="7"/>
      <c r="E262" s="10"/>
      <c r="I262" s="7"/>
    </row>
    <row r="263" spans="1:9" x14ac:dyDescent="0.25">
      <c r="A263" s="12"/>
      <c r="D263" s="7"/>
      <c r="E263" s="10"/>
      <c r="I263" s="7"/>
    </row>
    <row r="264" spans="1:9" x14ac:dyDescent="0.25">
      <c r="A264" s="12"/>
      <c r="D264" s="7"/>
      <c r="E264" s="10"/>
      <c r="I264" s="7"/>
    </row>
    <row r="265" spans="1:9" x14ac:dyDescent="0.25">
      <c r="A265" s="12"/>
      <c r="D265" s="7"/>
      <c r="E265" s="10"/>
      <c r="I265" s="7"/>
    </row>
    <row r="266" spans="1:9" x14ac:dyDescent="0.25">
      <c r="A266" s="12"/>
      <c r="D266" s="7"/>
      <c r="E266" s="10"/>
      <c r="I266" s="7"/>
    </row>
    <row r="267" spans="1:9" x14ac:dyDescent="0.25">
      <c r="A267" s="12"/>
      <c r="D267" s="7"/>
      <c r="E267" s="10"/>
      <c r="I267" s="7"/>
    </row>
    <row r="268" spans="1:9" x14ac:dyDescent="0.25">
      <c r="A268" s="12"/>
      <c r="D268" s="7"/>
      <c r="E268" s="10"/>
      <c r="I268" s="7"/>
    </row>
    <row r="269" spans="1:9" x14ac:dyDescent="0.25">
      <c r="A269" s="12"/>
      <c r="D269" s="7"/>
      <c r="E269" s="10"/>
      <c r="I269" s="7"/>
    </row>
    <row r="270" spans="1:9" x14ac:dyDescent="0.25">
      <c r="A270" s="12"/>
      <c r="D270" s="7"/>
      <c r="E270" s="10"/>
      <c r="I270" s="7"/>
    </row>
    <row r="271" spans="1:9" x14ac:dyDescent="0.25">
      <c r="A271" s="12"/>
      <c r="D271" s="7"/>
      <c r="E271" s="10"/>
      <c r="I271" s="7"/>
    </row>
    <row r="272" spans="1:9" x14ac:dyDescent="0.25">
      <c r="A272" s="12"/>
      <c r="D272" s="7"/>
      <c r="E272" s="10"/>
      <c r="I272" s="7"/>
    </row>
    <row r="273" spans="1:9" x14ac:dyDescent="0.25">
      <c r="A273" s="12"/>
      <c r="D273" s="7"/>
      <c r="E273" s="10"/>
      <c r="I273" s="7"/>
    </row>
    <row r="274" spans="1:9" x14ac:dyDescent="0.25">
      <c r="A274" s="12"/>
      <c r="D274" s="7"/>
      <c r="E274" s="10"/>
      <c r="I274" s="7"/>
    </row>
    <row r="275" spans="1:9" x14ac:dyDescent="0.25">
      <c r="A275" s="12"/>
      <c r="D275" s="7"/>
      <c r="E275" s="10"/>
      <c r="I275" s="7"/>
    </row>
    <row r="276" spans="1:9" x14ac:dyDescent="0.25">
      <c r="A276" s="12"/>
      <c r="D276" s="7"/>
      <c r="E276" s="10"/>
      <c r="I276" s="7"/>
    </row>
    <row r="277" spans="1:9" x14ac:dyDescent="0.25">
      <c r="A277" s="12"/>
      <c r="D277" s="7"/>
      <c r="E277" s="10"/>
      <c r="I277" s="7"/>
    </row>
    <row r="278" spans="1:9" x14ac:dyDescent="0.25">
      <c r="A278" s="12"/>
      <c r="D278" s="7"/>
      <c r="E278" s="10"/>
      <c r="I278" s="7"/>
    </row>
    <row r="279" spans="1:9" x14ac:dyDescent="0.25">
      <c r="A279" s="12"/>
      <c r="D279" s="7"/>
      <c r="E279" s="10"/>
      <c r="I279" s="7"/>
    </row>
    <row r="280" spans="1:9" x14ac:dyDescent="0.25">
      <c r="A280" s="12"/>
      <c r="D280" s="7"/>
      <c r="E280" s="10"/>
      <c r="I280" s="7"/>
    </row>
    <row r="281" spans="1:9" x14ac:dyDescent="0.25">
      <c r="A281" s="12"/>
      <c r="D281" s="7"/>
      <c r="E281" s="10"/>
      <c r="I281" s="7"/>
    </row>
    <row r="282" spans="1:9" x14ac:dyDescent="0.25">
      <c r="A282" s="12"/>
      <c r="D282" s="7"/>
      <c r="E282" s="10"/>
      <c r="I282" s="7"/>
    </row>
    <row r="283" spans="1:9" x14ac:dyDescent="0.25">
      <c r="A283" s="12"/>
      <c r="D283" s="7"/>
      <c r="E283" s="10"/>
      <c r="I283" s="7"/>
    </row>
    <row r="284" spans="1:9" x14ac:dyDescent="0.25">
      <c r="A284" s="12"/>
      <c r="D284" s="7"/>
      <c r="E284" s="10"/>
      <c r="I284" s="7"/>
    </row>
    <row r="285" spans="1:9" x14ac:dyDescent="0.25">
      <c r="A285" s="12"/>
      <c r="D285" s="7"/>
      <c r="E285" s="10"/>
      <c r="I285" s="7"/>
    </row>
    <row r="286" spans="1:9" x14ac:dyDescent="0.25">
      <c r="A286" s="12"/>
      <c r="D286" s="7"/>
      <c r="E286" s="10"/>
      <c r="I286" s="7"/>
    </row>
    <row r="287" spans="1:9" x14ac:dyDescent="0.25">
      <c r="A287" s="12"/>
      <c r="D287" s="7"/>
      <c r="E287" s="10"/>
      <c r="I287" s="7"/>
    </row>
    <row r="288" spans="1:9" x14ac:dyDescent="0.25">
      <c r="A288" s="12"/>
      <c r="D288" s="7"/>
      <c r="E288" s="10"/>
      <c r="I288" s="7"/>
    </row>
    <row r="289" spans="1:9" x14ac:dyDescent="0.25">
      <c r="A289" s="12"/>
      <c r="D289" s="7"/>
      <c r="E289" s="10"/>
      <c r="I289" s="7"/>
    </row>
    <row r="290" spans="1:9" x14ac:dyDescent="0.25">
      <c r="A290" s="12"/>
      <c r="D290" s="7"/>
      <c r="E290" s="10"/>
      <c r="I290" s="7"/>
    </row>
    <row r="291" spans="1:9" x14ac:dyDescent="0.25">
      <c r="A291" s="12"/>
      <c r="D291" s="7"/>
      <c r="E291" s="10"/>
      <c r="I291" s="7"/>
    </row>
    <row r="292" spans="1:9" x14ac:dyDescent="0.25">
      <c r="A292" s="12"/>
      <c r="D292" s="7"/>
      <c r="E292" s="10"/>
      <c r="I292" s="7"/>
    </row>
    <row r="293" spans="1:9" x14ac:dyDescent="0.25">
      <c r="A293" s="12"/>
      <c r="D293" s="7"/>
      <c r="E293" s="10"/>
      <c r="I293" s="7"/>
    </row>
    <row r="294" spans="1:9" x14ac:dyDescent="0.25">
      <c r="A294" s="12"/>
      <c r="D294" s="7"/>
      <c r="E294" s="10"/>
      <c r="I294" s="7"/>
    </row>
    <row r="295" spans="1:9" x14ac:dyDescent="0.25">
      <c r="A295" s="12"/>
      <c r="D295" s="7"/>
      <c r="E295" s="10"/>
      <c r="I295" s="7"/>
    </row>
    <row r="296" spans="1:9" x14ac:dyDescent="0.25">
      <c r="A296" s="12"/>
      <c r="D296" s="7"/>
      <c r="E296" s="10"/>
      <c r="I296" s="7"/>
    </row>
    <row r="297" spans="1:9" x14ac:dyDescent="0.25">
      <c r="A297" s="12"/>
      <c r="D297" s="7"/>
      <c r="E297" s="10"/>
      <c r="I297" s="7"/>
    </row>
    <row r="298" spans="1:9" x14ac:dyDescent="0.25">
      <c r="A298" s="12"/>
      <c r="D298" s="7"/>
      <c r="E298" s="10"/>
      <c r="I298" s="7"/>
    </row>
    <row r="299" spans="1:9" x14ac:dyDescent="0.25">
      <c r="A299" s="12"/>
      <c r="D299" s="7"/>
      <c r="E299" s="10"/>
      <c r="I299" s="7"/>
    </row>
    <row r="300" spans="1:9" x14ac:dyDescent="0.25">
      <c r="A300" s="12"/>
      <c r="D300" s="7"/>
      <c r="E300" s="10"/>
      <c r="I300" s="7"/>
    </row>
    <row r="301" spans="1:9" x14ac:dyDescent="0.25">
      <c r="A301" s="12"/>
      <c r="D301" s="7"/>
      <c r="E301" s="10"/>
      <c r="I301" s="7"/>
    </row>
    <row r="302" spans="1:9" x14ac:dyDescent="0.25">
      <c r="A302" s="12"/>
      <c r="D302" s="7"/>
      <c r="E302" s="10"/>
      <c r="I302" s="7"/>
    </row>
    <row r="303" spans="1:9" x14ac:dyDescent="0.25">
      <c r="A303" s="12"/>
      <c r="D303" s="7"/>
      <c r="E303" s="10"/>
      <c r="I303" s="7"/>
    </row>
    <row r="304" spans="1:9" x14ac:dyDescent="0.25">
      <c r="A304" s="12"/>
      <c r="D304" s="7"/>
      <c r="E304" s="10"/>
      <c r="I304" s="7"/>
    </row>
    <row r="305" spans="1:9" x14ac:dyDescent="0.25">
      <c r="A305" s="12"/>
      <c r="D305" s="7"/>
      <c r="E305" s="10"/>
      <c r="I305" s="7"/>
    </row>
    <row r="306" spans="1:9" x14ac:dyDescent="0.25">
      <c r="A306" s="12"/>
      <c r="D306" s="7"/>
      <c r="E306" s="10"/>
      <c r="I306" s="7"/>
    </row>
    <row r="307" spans="1:9" x14ac:dyDescent="0.25">
      <c r="A307" s="12"/>
      <c r="D307" s="7"/>
      <c r="E307" s="10"/>
      <c r="I307" s="7"/>
    </row>
    <row r="308" spans="1:9" x14ac:dyDescent="0.25">
      <c r="A308" s="12"/>
      <c r="D308" s="7"/>
      <c r="E308" s="10"/>
      <c r="I308" s="7"/>
    </row>
    <row r="309" spans="1:9" x14ac:dyDescent="0.25">
      <c r="A309" s="12"/>
      <c r="D309" s="7"/>
      <c r="E309" s="10"/>
      <c r="I309" s="7"/>
    </row>
    <row r="310" spans="1:9" x14ac:dyDescent="0.25">
      <c r="A310" s="12"/>
      <c r="D310" s="7"/>
      <c r="E310" s="10"/>
      <c r="I310" s="7"/>
    </row>
    <row r="311" spans="1:9" x14ac:dyDescent="0.25">
      <c r="A311" s="12"/>
      <c r="D311" s="7"/>
      <c r="E311" s="10"/>
      <c r="I311" s="7"/>
    </row>
    <row r="312" spans="1:9" x14ac:dyDescent="0.25">
      <c r="A312" s="12"/>
      <c r="D312" s="7"/>
      <c r="E312" s="10"/>
      <c r="I312" s="7"/>
    </row>
    <row r="313" spans="1:9" x14ac:dyDescent="0.25">
      <c r="A313" s="12"/>
      <c r="D313" s="7"/>
      <c r="E313" s="10"/>
      <c r="I313" s="7"/>
    </row>
    <row r="314" spans="1:9" x14ac:dyDescent="0.25">
      <c r="A314" s="12"/>
      <c r="D314" s="7"/>
      <c r="E314" s="10"/>
      <c r="I314" s="7"/>
    </row>
    <row r="315" spans="1:9" x14ac:dyDescent="0.25">
      <c r="A315" s="12"/>
      <c r="D315" s="7"/>
      <c r="E315" s="10"/>
      <c r="I315" s="7"/>
    </row>
    <row r="316" spans="1:9" x14ac:dyDescent="0.25">
      <c r="A316" s="12"/>
      <c r="D316" s="7"/>
      <c r="E316" s="10"/>
      <c r="I316" s="7"/>
    </row>
    <row r="317" spans="1:9" x14ac:dyDescent="0.25">
      <c r="A317" s="12"/>
      <c r="D317" s="7"/>
      <c r="E317" s="10"/>
      <c r="I317" s="7"/>
    </row>
    <row r="318" spans="1:9" x14ac:dyDescent="0.25">
      <c r="A318" s="12"/>
      <c r="D318" s="7"/>
      <c r="E318" s="10"/>
      <c r="I318" s="7"/>
    </row>
    <row r="319" spans="1:9" x14ac:dyDescent="0.25">
      <c r="A319" s="12"/>
      <c r="D319" s="7"/>
      <c r="E319" s="10"/>
      <c r="I319" s="7"/>
    </row>
    <row r="320" spans="1:9" x14ac:dyDescent="0.25">
      <c r="A320" s="12"/>
      <c r="D320" s="7"/>
      <c r="E320" s="10"/>
      <c r="I320" s="7"/>
    </row>
    <row r="321" spans="1:9" x14ac:dyDescent="0.25">
      <c r="A321" s="12"/>
      <c r="D321" s="7"/>
      <c r="E321" s="10"/>
      <c r="I321" s="7"/>
    </row>
    <row r="322" spans="1:9" x14ac:dyDescent="0.25">
      <c r="A322" s="12"/>
      <c r="D322" s="7"/>
      <c r="E322" s="10"/>
      <c r="I322" s="7"/>
    </row>
    <row r="323" spans="1:9" x14ac:dyDescent="0.25">
      <c r="A323" s="12"/>
      <c r="D323" s="7"/>
      <c r="E323" s="10"/>
      <c r="I323" s="7"/>
    </row>
    <row r="324" spans="1:9" x14ac:dyDescent="0.25">
      <c r="A324" s="12"/>
      <c r="D324" s="7"/>
      <c r="E324" s="10"/>
      <c r="I324" s="7"/>
    </row>
    <row r="325" spans="1:9" x14ac:dyDescent="0.25">
      <c r="A325" s="12"/>
      <c r="D325" s="7"/>
      <c r="E325" s="10"/>
      <c r="I325" s="7"/>
    </row>
    <row r="326" spans="1:9" x14ac:dyDescent="0.25">
      <c r="A326" s="12"/>
      <c r="D326" s="7"/>
      <c r="E326" s="10"/>
      <c r="I326" s="7"/>
    </row>
    <row r="327" spans="1:9" x14ac:dyDescent="0.25">
      <c r="A327" s="12"/>
      <c r="D327" s="7"/>
      <c r="E327" s="10"/>
      <c r="I327" s="7"/>
    </row>
    <row r="328" spans="1:9" x14ac:dyDescent="0.25">
      <c r="A328" s="12"/>
      <c r="D328" s="7"/>
      <c r="E328" s="10"/>
      <c r="I328" s="7"/>
    </row>
    <row r="329" spans="1:9" x14ac:dyDescent="0.25">
      <c r="A329" s="12"/>
      <c r="D329" s="7"/>
      <c r="E329" s="10"/>
      <c r="I329" s="7"/>
    </row>
    <row r="330" spans="1:9" x14ac:dyDescent="0.25">
      <c r="A330" s="12"/>
      <c r="D330" s="7"/>
      <c r="E330" s="10"/>
      <c r="I330" s="7"/>
    </row>
    <row r="331" spans="1:9" x14ac:dyDescent="0.25">
      <c r="A331" s="12"/>
      <c r="D331" s="7"/>
      <c r="E331" s="10"/>
      <c r="I331" s="7"/>
    </row>
    <row r="332" spans="1:9" x14ac:dyDescent="0.25">
      <c r="A332" s="12"/>
      <c r="D332" s="7"/>
      <c r="E332" s="10"/>
      <c r="I332" s="7"/>
    </row>
    <row r="333" spans="1:9" x14ac:dyDescent="0.25">
      <c r="A333" s="12"/>
      <c r="D333" s="7"/>
      <c r="E333" s="10"/>
      <c r="I333" s="7"/>
    </row>
    <row r="334" spans="1:9" x14ac:dyDescent="0.25">
      <c r="A334" s="12"/>
      <c r="D334" s="7"/>
      <c r="E334" s="10"/>
      <c r="I334" s="7"/>
    </row>
    <row r="335" spans="1:9" x14ac:dyDescent="0.25">
      <c r="A335" s="12"/>
      <c r="D335" s="7"/>
      <c r="E335" s="10"/>
      <c r="I335" s="7"/>
    </row>
    <row r="336" spans="1:9" x14ac:dyDescent="0.25">
      <c r="A336" s="12"/>
      <c r="D336" s="7"/>
      <c r="E336" s="10"/>
      <c r="I336" s="7"/>
    </row>
    <row r="337" spans="1:9" x14ac:dyDescent="0.25">
      <c r="A337" s="12"/>
      <c r="D337" s="7"/>
      <c r="E337" s="10"/>
      <c r="I337" s="7"/>
    </row>
    <row r="338" spans="1:9" x14ac:dyDescent="0.25">
      <c r="A338" s="12"/>
      <c r="D338" s="7"/>
      <c r="E338" s="10"/>
      <c r="I338" s="7"/>
    </row>
    <row r="339" spans="1:9" x14ac:dyDescent="0.25">
      <c r="A339" s="12"/>
      <c r="D339" s="7"/>
      <c r="E339" s="10"/>
      <c r="I339" s="7"/>
    </row>
    <row r="340" spans="1:9" x14ac:dyDescent="0.25">
      <c r="A340" s="12"/>
      <c r="D340" s="7"/>
      <c r="E340" s="10"/>
      <c r="I340" s="7"/>
    </row>
    <row r="341" spans="1:9" x14ac:dyDescent="0.25">
      <c r="A341" s="12"/>
      <c r="D341" s="7"/>
      <c r="E341" s="10"/>
      <c r="I341" s="7"/>
    </row>
    <row r="342" spans="1:9" x14ac:dyDescent="0.25">
      <c r="A342" s="12"/>
      <c r="D342" s="7"/>
      <c r="E342" s="10"/>
      <c r="I342" s="7"/>
    </row>
    <row r="343" spans="1:9" x14ac:dyDescent="0.25">
      <c r="A343" s="12"/>
      <c r="D343" s="7"/>
      <c r="E343" s="10"/>
      <c r="I343" s="7"/>
    </row>
    <row r="344" spans="1:9" x14ac:dyDescent="0.25">
      <c r="A344" s="12"/>
      <c r="D344" s="7"/>
      <c r="E344" s="10"/>
      <c r="I344" s="7"/>
    </row>
    <row r="345" spans="1:9" x14ac:dyDescent="0.25">
      <c r="A345" s="12"/>
      <c r="D345" s="7"/>
      <c r="E345" s="10"/>
      <c r="I345" s="7"/>
    </row>
    <row r="346" spans="1:9" x14ac:dyDescent="0.25">
      <c r="A346" s="12"/>
      <c r="D346" s="7"/>
      <c r="E346" s="10"/>
      <c r="I346" s="7"/>
    </row>
    <row r="347" spans="1:9" x14ac:dyDescent="0.25">
      <c r="A347" s="12"/>
      <c r="D347" s="7"/>
      <c r="E347" s="10"/>
      <c r="I347" s="7"/>
    </row>
    <row r="348" spans="1:9" x14ac:dyDescent="0.25">
      <c r="A348" s="12"/>
      <c r="D348" s="7"/>
      <c r="E348" s="10"/>
      <c r="I348" s="7"/>
    </row>
    <row r="349" spans="1:9" x14ac:dyDescent="0.25">
      <c r="A349" s="12"/>
      <c r="D349" s="7"/>
      <c r="E349" s="10"/>
      <c r="I349" s="7"/>
    </row>
    <row r="350" spans="1:9" x14ac:dyDescent="0.25">
      <c r="A350" s="12"/>
      <c r="D350" s="7"/>
      <c r="E350" s="10"/>
      <c r="I350" s="7"/>
    </row>
    <row r="351" spans="1:9" x14ac:dyDescent="0.25">
      <c r="A351" s="12"/>
      <c r="D351" s="7"/>
      <c r="E351" s="10"/>
      <c r="I351" s="7"/>
    </row>
    <row r="352" spans="1:9" x14ac:dyDescent="0.25">
      <c r="A352" s="12"/>
      <c r="D352" s="7"/>
      <c r="E352" s="10"/>
      <c r="I352" s="7"/>
    </row>
    <row r="353" spans="1:9" x14ac:dyDescent="0.25">
      <c r="A353" s="12"/>
      <c r="D353" s="7"/>
      <c r="E353" s="10"/>
      <c r="I353" s="7"/>
    </row>
    <row r="354" spans="1:9" x14ac:dyDescent="0.25">
      <c r="A354" s="12"/>
      <c r="D354" s="7"/>
      <c r="E354" s="10"/>
      <c r="I354" s="7"/>
    </row>
    <row r="355" spans="1:9" x14ac:dyDescent="0.25">
      <c r="A355" s="12"/>
      <c r="D355" s="7"/>
      <c r="E355" s="10"/>
      <c r="I355" s="7"/>
    </row>
    <row r="356" spans="1:9" x14ac:dyDescent="0.25">
      <c r="A356" s="12"/>
      <c r="D356" s="7"/>
      <c r="E356" s="10"/>
      <c r="I356" s="7"/>
    </row>
    <row r="357" spans="1:9" x14ac:dyDescent="0.25">
      <c r="A357" s="12"/>
      <c r="D357" s="7"/>
      <c r="E357" s="10"/>
      <c r="I357" s="7"/>
    </row>
    <row r="358" spans="1:9" x14ac:dyDescent="0.25">
      <c r="A358" s="12"/>
      <c r="D358" s="7"/>
      <c r="E358" s="10"/>
      <c r="I358" s="7"/>
    </row>
    <row r="359" spans="1:9" x14ac:dyDescent="0.25">
      <c r="A359" s="12"/>
      <c r="D359" s="7"/>
      <c r="E359" s="10"/>
      <c r="I359" s="7"/>
    </row>
    <row r="360" spans="1:9" x14ac:dyDescent="0.25">
      <c r="A360" s="12"/>
      <c r="D360" s="7"/>
      <c r="E360" s="10"/>
      <c r="I360" s="7"/>
    </row>
    <row r="361" spans="1:9" x14ac:dyDescent="0.25">
      <c r="A361" s="12"/>
      <c r="D361" s="7"/>
      <c r="E361" s="10"/>
      <c r="I361" s="7"/>
    </row>
    <row r="362" spans="1:9" x14ac:dyDescent="0.25">
      <c r="A362" s="12"/>
      <c r="D362" s="7"/>
      <c r="E362" s="10"/>
      <c r="I362" s="7"/>
    </row>
    <row r="363" spans="1:9" x14ac:dyDescent="0.25">
      <c r="A363" s="12"/>
      <c r="D363" s="7"/>
      <c r="E363" s="10"/>
      <c r="I363" s="7"/>
    </row>
    <row r="364" spans="1:9" x14ac:dyDescent="0.25">
      <c r="A364" s="12"/>
      <c r="D364" s="7"/>
      <c r="E364" s="10"/>
      <c r="I364" s="7"/>
    </row>
    <row r="365" spans="1:9" x14ac:dyDescent="0.25">
      <c r="A365" s="12"/>
      <c r="D365" s="7"/>
      <c r="E365" s="10"/>
      <c r="I365" s="7"/>
    </row>
    <row r="366" spans="1:9" x14ac:dyDescent="0.25">
      <c r="A366" s="12"/>
      <c r="D366" s="7"/>
      <c r="E366" s="10"/>
      <c r="I366" s="7"/>
    </row>
    <row r="367" spans="1:9" x14ac:dyDescent="0.25">
      <c r="A367" s="12"/>
      <c r="D367" s="7"/>
      <c r="E367" s="10"/>
      <c r="I367" s="7"/>
    </row>
    <row r="368" spans="1:9" x14ac:dyDescent="0.25">
      <c r="A368" s="12"/>
      <c r="D368" s="7"/>
      <c r="E368" s="10"/>
      <c r="I368" s="7"/>
    </row>
    <row r="369" spans="1:9" x14ac:dyDescent="0.25">
      <c r="A369" s="12"/>
      <c r="D369" s="7"/>
      <c r="E369" s="10"/>
      <c r="I369" s="7"/>
    </row>
    <row r="370" spans="1:9" x14ac:dyDescent="0.25">
      <c r="A370" s="12"/>
      <c r="D370" s="7"/>
      <c r="E370" s="10"/>
      <c r="I370" s="7"/>
    </row>
    <row r="371" spans="1:9" x14ac:dyDescent="0.25">
      <c r="A371" s="12"/>
      <c r="D371" s="7"/>
      <c r="E371" s="10"/>
      <c r="I371" s="7"/>
    </row>
    <row r="372" spans="1:9" x14ac:dyDescent="0.25">
      <c r="A372" s="12"/>
      <c r="D372" s="7"/>
      <c r="E372" s="10"/>
      <c r="I372" s="7"/>
    </row>
    <row r="373" spans="1:9" x14ac:dyDescent="0.25">
      <c r="A373" s="12"/>
      <c r="D373" s="7"/>
      <c r="E373" s="10"/>
      <c r="I373" s="7"/>
    </row>
    <row r="374" spans="1:9" x14ac:dyDescent="0.25">
      <c r="A374" s="12"/>
      <c r="D374" s="7"/>
      <c r="E374" s="10"/>
      <c r="I374" s="7"/>
    </row>
    <row r="375" spans="1:9" x14ac:dyDescent="0.25">
      <c r="A375" s="12"/>
      <c r="D375" s="7"/>
      <c r="E375" s="10"/>
      <c r="I375" s="7"/>
    </row>
    <row r="376" spans="1:9" x14ac:dyDescent="0.25">
      <c r="A376" s="12"/>
      <c r="D376" s="7"/>
      <c r="E376" s="10"/>
      <c r="I376" s="7"/>
    </row>
    <row r="377" spans="1:9" x14ac:dyDescent="0.25">
      <c r="A377" s="12"/>
      <c r="D377" s="7"/>
      <c r="E377" s="10"/>
      <c r="I377" s="7"/>
    </row>
    <row r="378" spans="1:9" x14ac:dyDescent="0.25">
      <c r="A378" s="12"/>
      <c r="D378" s="7"/>
      <c r="E378" s="10"/>
      <c r="I378" s="7"/>
    </row>
    <row r="379" spans="1:9" x14ac:dyDescent="0.25">
      <c r="A379" s="12"/>
      <c r="D379" s="7"/>
      <c r="E379" s="10"/>
      <c r="I379" s="7"/>
    </row>
    <row r="380" spans="1:9" x14ac:dyDescent="0.25">
      <c r="A380" s="12"/>
      <c r="D380" s="7"/>
      <c r="E380" s="10"/>
      <c r="I380" s="7"/>
    </row>
    <row r="381" spans="1:9" x14ac:dyDescent="0.25">
      <c r="A381" s="12"/>
      <c r="D381" s="7"/>
      <c r="E381" s="10"/>
      <c r="I381" s="7"/>
    </row>
    <row r="382" spans="1:9" x14ac:dyDescent="0.25">
      <c r="A382" s="12"/>
      <c r="D382" s="7"/>
      <c r="E382" s="10"/>
      <c r="I382" s="7"/>
    </row>
    <row r="383" spans="1:9" x14ac:dyDescent="0.25">
      <c r="A383" s="12"/>
      <c r="D383" s="7"/>
      <c r="E383" s="10"/>
      <c r="I383" s="7"/>
    </row>
    <row r="384" spans="1:9" x14ac:dyDescent="0.25">
      <c r="A384" s="12"/>
      <c r="D384" s="7"/>
      <c r="E384" s="10"/>
      <c r="I384" s="7"/>
    </row>
    <row r="385" spans="1:9" x14ac:dyDescent="0.25">
      <c r="A385" s="12"/>
      <c r="D385" s="7"/>
      <c r="E385" s="10"/>
      <c r="I385" s="7"/>
    </row>
    <row r="386" spans="1:9" x14ac:dyDescent="0.25">
      <c r="A386" s="12"/>
      <c r="D386" s="7"/>
      <c r="E386" s="10"/>
      <c r="I386" s="7"/>
    </row>
    <row r="387" spans="1:9" x14ac:dyDescent="0.25">
      <c r="A387" s="12"/>
      <c r="D387" s="7"/>
      <c r="E387" s="10"/>
      <c r="I387" s="7"/>
    </row>
    <row r="388" spans="1:9" x14ac:dyDescent="0.25">
      <c r="A388" s="12"/>
      <c r="D388" s="7"/>
      <c r="E388" s="10"/>
      <c r="I388" s="7"/>
    </row>
    <row r="389" spans="1:9" x14ac:dyDescent="0.25">
      <c r="A389" s="12"/>
      <c r="D389" s="7"/>
      <c r="E389" s="10"/>
      <c r="I389" s="7"/>
    </row>
    <row r="390" spans="1:9" x14ac:dyDescent="0.25">
      <c r="A390" s="12"/>
      <c r="D390" s="7"/>
      <c r="E390" s="10"/>
      <c r="I390" s="7"/>
    </row>
    <row r="391" spans="1:9" x14ac:dyDescent="0.25">
      <c r="A391" s="12"/>
      <c r="D391" s="7"/>
      <c r="E391" s="10"/>
      <c r="I391" s="7"/>
    </row>
    <row r="392" spans="1:9" x14ac:dyDescent="0.25">
      <c r="A392" s="12"/>
      <c r="D392" s="7"/>
      <c r="E392" s="10"/>
      <c r="I392" s="7"/>
    </row>
    <row r="393" spans="1:9" x14ac:dyDescent="0.25">
      <c r="A393" s="12"/>
      <c r="D393" s="7"/>
      <c r="E393" s="10"/>
      <c r="I393" s="7"/>
    </row>
    <row r="394" spans="1:9" x14ac:dyDescent="0.25">
      <c r="A394" s="12"/>
      <c r="D394" s="7"/>
      <c r="E394" s="10"/>
      <c r="I394" s="7"/>
    </row>
    <row r="395" spans="1:9" x14ac:dyDescent="0.25">
      <c r="A395" s="12"/>
      <c r="D395" s="7"/>
      <c r="E395" s="10"/>
      <c r="I395" s="7"/>
    </row>
    <row r="396" spans="1:9" x14ac:dyDescent="0.25">
      <c r="A396" s="12"/>
      <c r="D396" s="7"/>
      <c r="E396" s="10"/>
      <c r="I396" s="7"/>
    </row>
    <row r="397" spans="1:9" x14ac:dyDescent="0.25">
      <c r="A397" s="12"/>
      <c r="D397" s="7"/>
      <c r="E397" s="10"/>
      <c r="I397" s="7"/>
    </row>
    <row r="398" spans="1:9" x14ac:dyDescent="0.25">
      <c r="A398" s="12"/>
      <c r="D398" s="7"/>
      <c r="E398" s="10"/>
      <c r="I398" s="7"/>
    </row>
    <row r="399" spans="1:9" x14ac:dyDescent="0.25">
      <c r="A399" s="12"/>
      <c r="D399" s="7"/>
      <c r="E399" s="10"/>
      <c r="I399" s="7"/>
    </row>
    <row r="400" spans="1:9" x14ac:dyDescent="0.25">
      <c r="A400" s="12"/>
      <c r="D400" s="7"/>
      <c r="E400" s="10"/>
      <c r="I400" s="7"/>
    </row>
    <row r="401" spans="1:9" x14ac:dyDescent="0.25">
      <c r="A401" s="12"/>
      <c r="D401" s="7"/>
      <c r="E401" s="10"/>
      <c r="I401" s="7"/>
    </row>
    <row r="402" spans="1:9" x14ac:dyDescent="0.25">
      <c r="A402" s="12"/>
      <c r="D402" s="7"/>
      <c r="E402" s="10"/>
      <c r="I402" s="7"/>
    </row>
    <row r="403" spans="1:9" x14ac:dyDescent="0.25">
      <c r="A403" s="12"/>
      <c r="D403" s="7"/>
      <c r="E403" s="10"/>
      <c r="I403" s="7"/>
    </row>
    <row r="404" spans="1:9" x14ac:dyDescent="0.25">
      <c r="A404" s="12"/>
      <c r="D404" s="7"/>
      <c r="E404" s="10"/>
      <c r="I404" s="7"/>
    </row>
    <row r="405" spans="1:9" x14ac:dyDescent="0.25">
      <c r="A405" s="12"/>
      <c r="D405" s="7"/>
      <c r="E405" s="10"/>
      <c r="I405" s="7"/>
    </row>
    <row r="406" spans="1:9" x14ac:dyDescent="0.25">
      <c r="A406" s="12"/>
      <c r="D406" s="7"/>
      <c r="E406" s="10"/>
      <c r="I406" s="7"/>
    </row>
    <row r="407" spans="1:9" x14ac:dyDescent="0.25">
      <c r="A407" s="12"/>
      <c r="D407" s="7"/>
      <c r="E407" s="10"/>
      <c r="I407" s="7"/>
    </row>
    <row r="408" spans="1:9" x14ac:dyDescent="0.25">
      <c r="A408" s="12"/>
      <c r="D408" s="7"/>
      <c r="E408" s="10"/>
      <c r="I408" s="7"/>
    </row>
    <row r="409" spans="1:9" x14ac:dyDescent="0.25">
      <c r="A409" s="12"/>
      <c r="D409" s="7"/>
      <c r="E409" s="10"/>
      <c r="I409" s="7"/>
    </row>
    <row r="410" spans="1:9" x14ac:dyDescent="0.25">
      <c r="A410" s="12"/>
      <c r="D410" s="7"/>
      <c r="E410" s="10"/>
      <c r="I410" s="7"/>
    </row>
    <row r="411" spans="1:9" x14ac:dyDescent="0.25">
      <c r="A411" s="12"/>
      <c r="D411" s="7"/>
      <c r="E411" s="10"/>
      <c r="I411" s="7"/>
    </row>
    <row r="412" spans="1:9" x14ac:dyDescent="0.25">
      <c r="A412" s="12"/>
      <c r="D412" s="7"/>
      <c r="E412" s="10"/>
      <c r="I412" s="7"/>
    </row>
    <row r="413" spans="1:9" x14ac:dyDescent="0.25">
      <c r="A413" s="12"/>
      <c r="D413" s="7"/>
      <c r="E413" s="10"/>
      <c r="I413" s="7"/>
    </row>
    <row r="414" spans="1:9" x14ac:dyDescent="0.25">
      <c r="A414" s="12"/>
      <c r="D414" s="7"/>
      <c r="E414" s="10"/>
      <c r="I414" s="7"/>
    </row>
    <row r="415" spans="1:9" x14ac:dyDescent="0.25">
      <c r="A415" s="12"/>
      <c r="D415" s="7"/>
      <c r="E415" s="10"/>
      <c r="I415" s="7"/>
    </row>
    <row r="416" spans="1:9" x14ac:dyDescent="0.25">
      <c r="A416" s="12"/>
      <c r="D416" s="7"/>
      <c r="E416" s="10"/>
      <c r="I416" s="7"/>
    </row>
    <row r="417" spans="1:9" x14ac:dyDescent="0.25">
      <c r="A417" s="12"/>
      <c r="D417" s="7"/>
      <c r="E417" s="10"/>
      <c r="I417" s="7"/>
    </row>
    <row r="418" spans="1:9" x14ac:dyDescent="0.25">
      <c r="A418" s="12"/>
      <c r="D418" s="7"/>
      <c r="E418" s="10"/>
      <c r="I418" s="7"/>
    </row>
    <row r="419" spans="1:9" x14ac:dyDescent="0.25">
      <c r="A419" s="12"/>
      <c r="D419" s="7"/>
      <c r="E419" s="10"/>
      <c r="I419" s="7"/>
    </row>
    <row r="420" spans="1:9" x14ac:dyDescent="0.25">
      <c r="A420" s="12"/>
      <c r="D420" s="7"/>
      <c r="E420" s="10"/>
      <c r="I420" s="7"/>
    </row>
    <row r="421" spans="1:9" x14ac:dyDescent="0.25">
      <c r="A421" s="12"/>
      <c r="D421" s="7"/>
      <c r="E421" s="10"/>
      <c r="I421" s="7"/>
    </row>
    <row r="422" spans="1:9" x14ac:dyDescent="0.25">
      <c r="A422" s="12"/>
      <c r="D422" s="7"/>
      <c r="E422" s="10"/>
      <c r="I422" s="7"/>
    </row>
    <row r="423" spans="1:9" x14ac:dyDescent="0.25">
      <c r="A423" s="12"/>
      <c r="D423" s="7"/>
      <c r="E423" s="10"/>
      <c r="I423" s="7"/>
    </row>
    <row r="424" spans="1:9" x14ac:dyDescent="0.25">
      <c r="A424" s="12"/>
      <c r="D424" s="7"/>
      <c r="E424" s="10"/>
      <c r="I424" s="7"/>
    </row>
    <row r="425" spans="1:9" x14ac:dyDescent="0.25">
      <c r="A425" s="12"/>
      <c r="D425" s="7"/>
      <c r="E425" s="10"/>
      <c r="I425" s="7"/>
    </row>
    <row r="426" spans="1:9" x14ac:dyDescent="0.25">
      <c r="A426" s="12"/>
      <c r="D426" s="7"/>
      <c r="E426" s="10"/>
      <c r="I426" s="7"/>
    </row>
    <row r="427" spans="1:9" x14ac:dyDescent="0.25">
      <c r="A427" s="12"/>
      <c r="D427" s="7"/>
      <c r="E427" s="10"/>
      <c r="I427" s="7"/>
    </row>
    <row r="428" spans="1:9" x14ac:dyDescent="0.25">
      <c r="A428" s="12"/>
      <c r="D428" s="7"/>
      <c r="E428" s="10"/>
      <c r="I428" s="7"/>
    </row>
    <row r="429" spans="1:9" x14ac:dyDescent="0.25">
      <c r="A429" s="12"/>
      <c r="D429" s="7"/>
      <c r="E429" s="10"/>
      <c r="I429" s="7"/>
    </row>
    <row r="430" spans="1:9" x14ac:dyDescent="0.25">
      <c r="A430" s="12"/>
      <c r="D430" s="7"/>
      <c r="E430" s="10"/>
      <c r="I430" s="7"/>
    </row>
    <row r="431" spans="1:9" x14ac:dyDescent="0.25">
      <c r="A431" s="12"/>
      <c r="D431" s="7"/>
      <c r="E431" s="10"/>
      <c r="I431" s="7"/>
    </row>
    <row r="432" spans="1:9" x14ac:dyDescent="0.25">
      <c r="A432" s="12"/>
      <c r="D432" s="7"/>
      <c r="E432" s="10"/>
      <c r="I432" s="7"/>
    </row>
    <row r="433" spans="1:9" x14ac:dyDescent="0.25">
      <c r="A433" s="12"/>
      <c r="D433" s="7"/>
      <c r="E433" s="10"/>
      <c r="I433" s="7"/>
    </row>
    <row r="434" spans="1:9" x14ac:dyDescent="0.25">
      <c r="A434" s="12"/>
      <c r="D434" s="7"/>
      <c r="E434" s="10"/>
      <c r="I434" s="7"/>
    </row>
    <row r="435" spans="1:9" x14ac:dyDescent="0.25">
      <c r="A435" s="12"/>
      <c r="D435" s="7"/>
      <c r="E435" s="10"/>
      <c r="I435" s="7"/>
    </row>
    <row r="436" spans="1:9" x14ac:dyDescent="0.25">
      <c r="A436" s="12"/>
      <c r="D436" s="7"/>
      <c r="E436" s="10"/>
      <c r="I436" s="7"/>
    </row>
    <row r="437" spans="1:9" x14ac:dyDescent="0.25">
      <c r="A437" s="12"/>
      <c r="D437" s="7"/>
      <c r="E437" s="10"/>
      <c r="I437" s="7"/>
    </row>
    <row r="438" spans="1:9" x14ac:dyDescent="0.25">
      <c r="A438" s="12"/>
      <c r="D438" s="7"/>
      <c r="E438" s="10"/>
      <c r="I438" s="7"/>
    </row>
    <row r="439" spans="1:9" x14ac:dyDescent="0.25">
      <c r="A439" s="12"/>
      <c r="D439" s="7"/>
      <c r="E439" s="10"/>
      <c r="I439" s="7"/>
    </row>
    <row r="440" spans="1:9" x14ac:dyDescent="0.25">
      <c r="A440" s="12"/>
      <c r="D440" s="7"/>
      <c r="E440" s="10"/>
      <c r="I440" s="7"/>
    </row>
    <row r="441" spans="1:9" x14ac:dyDescent="0.25">
      <c r="A441" s="12"/>
      <c r="D441" s="7"/>
      <c r="E441" s="10"/>
      <c r="I441" s="7"/>
    </row>
    <row r="442" spans="1:9" x14ac:dyDescent="0.25">
      <c r="A442" s="12"/>
      <c r="D442" s="7"/>
      <c r="E442" s="10"/>
      <c r="I442" s="7"/>
    </row>
    <row r="443" spans="1:9" x14ac:dyDescent="0.25">
      <c r="A443" s="12"/>
      <c r="D443" s="7"/>
      <c r="E443" s="10"/>
      <c r="I443" s="7"/>
    </row>
    <row r="444" spans="1:9" x14ac:dyDescent="0.25">
      <c r="A444" s="12"/>
      <c r="D444" s="7"/>
      <c r="E444" s="10"/>
      <c r="I444" s="7"/>
    </row>
    <row r="445" spans="1:9" x14ac:dyDescent="0.25">
      <c r="A445" s="12"/>
      <c r="D445" s="7"/>
      <c r="E445" s="10"/>
      <c r="I445" s="7"/>
    </row>
    <row r="446" spans="1:9" x14ac:dyDescent="0.25">
      <c r="A446" s="12"/>
      <c r="D446" s="7"/>
      <c r="E446" s="10"/>
      <c r="I446" s="7"/>
    </row>
    <row r="447" spans="1:9" x14ac:dyDescent="0.25">
      <c r="A447" s="12"/>
      <c r="D447" s="7"/>
      <c r="E447" s="10"/>
      <c r="I447" s="7"/>
    </row>
    <row r="448" spans="1:9" x14ac:dyDescent="0.25">
      <c r="A448" s="12"/>
      <c r="D448" s="7"/>
      <c r="E448" s="10"/>
      <c r="I448" s="7"/>
    </row>
    <row r="449" spans="1:9" x14ac:dyDescent="0.25">
      <c r="A449" s="12"/>
      <c r="D449" s="7"/>
      <c r="E449" s="10"/>
      <c r="I449" s="7"/>
    </row>
    <row r="450" spans="1:9" x14ac:dyDescent="0.25">
      <c r="A450" s="12"/>
      <c r="D450" s="7"/>
      <c r="E450" s="10"/>
      <c r="I450" s="7"/>
    </row>
    <row r="451" spans="1:9" x14ac:dyDescent="0.25">
      <c r="A451" s="12"/>
      <c r="D451" s="7"/>
      <c r="E451" s="10"/>
      <c r="I451" s="7"/>
    </row>
    <row r="452" spans="1:9" x14ac:dyDescent="0.25">
      <c r="A452" s="12"/>
      <c r="D452" s="7"/>
      <c r="E452" s="10"/>
      <c r="I452" s="7"/>
    </row>
    <row r="453" spans="1:9" x14ac:dyDescent="0.25">
      <c r="A453" s="12"/>
      <c r="D453" s="7"/>
      <c r="E453" s="10"/>
      <c r="I453" s="7"/>
    </row>
    <row r="454" spans="1:9" x14ac:dyDescent="0.25">
      <c r="A454" s="12"/>
      <c r="D454" s="7"/>
      <c r="E454" s="10"/>
      <c r="I454" s="7"/>
    </row>
    <row r="455" spans="1:9" x14ac:dyDescent="0.25">
      <c r="A455" s="12"/>
      <c r="D455" s="7"/>
      <c r="E455" s="10"/>
      <c r="I455" s="7"/>
    </row>
    <row r="456" spans="1:9" x14ac:dyDescent="0.25">
      <c r="A456" s="12"/>
      <c r="D456" s="7"/>
      <c r="E456" s="10"/>
      <c r="I456" s="7"/>
    </row>
    <row r="457" spans="1:9" x14ac:dyDescent="0.25">
      <c r="A457" s="12"/>
      <c r="D457" s="7"/>
      <c r="E457" s="10"/>
      <c r="I457" s="7"/>
    </row>
    <row r="458" spans="1:9" x14ac:dyDescent="0.25">
      <c r="A458" s="12"/>
      <c r="D458" s="7"/>
      <c r="E458" s="10"/>
      <c r="I458" s="7"/>
    </row>
    <row r="459" spans="1:9" x14ac:dyDescent="0.25">
      <c r="A459" s="12"/>
      <c r="D459" s="7"/>
      <c r="E459" s="10"/>
      <c r="I459" s="7"/>
    </row>
    <row r="460" spans="1:9" x14ac:dyDescent="0.25">
      <c r="A460" s="12"/>
      <c r="D460" s="7"/>
      <c r="E460" s="10"/>
      <c r="I460" s="7"/>
    </row>
    <row r="461" spans="1:9" x14ac:dyDescent="0.25">
      <c r="A461" s="12"/>
      <c r="D461" s="7"/>
      <c r="E461" s="10"/>
      <c r="I461" s="7"/>
    </row>
    <row r="462" spans="1:9" x14ac:dyDescent="0.25">
      <c r="A462" s="12"/>
      <c r="D462" s="7"/>
      <c r="E462" s="10"/>
      <c r="I462" s="7"/>
    </row>
    <row r="463" spans="1:9" x14ac:dyDescent="0.25">
      <c r="A463" s="12"/>
      <c r="D463" s="7"/>
      <c r="E463" s="10"/>
      <c r="I463" s="7"/>
    </row>
    <row r="464" spans="1:9" x14ac:dyDescent="0.25">
      <c r="A464" s="12"/>
      <c r="D464" s="7"/>
      <c r="E464" s="10"/>
      <c r="I464" s="7"/>
    </row>
    <row r="465" spans="1:9" x14ac:dyDescent="0.25">
      <c r="A465" s="12"/>
      <c r="D465" s="7"/>
      <c r="E465" s="10"/>
      <c r="I465" s="7"/>
    </row>
    <row r="466" spans="1:9" x14ac:dyDescent="0.25">
      <c r="A466" s="12"/>
      <c r="D466" s="7"/>
      <c r="E466" s="10"/>
      <c r="I466" s="7"/>
    </row>
    <row r="467" spans="1:9" x14ac:dyDescent="0.25">
      <c r="A467" s="12"/>
      <c r="D467" s="7"/>
      <c r="E467" s="10"/>
      <c r="I467" s="7"/>
    </row>
    <row r="468" spans="1:9" x14ac:dyDescent="0.25">
      <c r="A468" s="12"/>
      <c r="D468" s="7"/>
      <c r="E468" s="10"/>
      <c r="I468" s="7"/>
    </row>
    <row r="469" spans="1:9" x14ac:dyDescent="0.25">
      <c r="A469" s="12"/>
      <c r="D469" s="7"/>
      <c r="E469" s="10"/>
      <c r="I469" s="7"/>
    </row>
    <row r="470" spans="1:9" x14ac:dyDescent="0.25">
      <c r="A470" s="12"/>
      <c r="D470" s="7"/>
      <c r="E470" s="10"/>
      <c r="I470" s="7"/>
    </row>
    <row r="471" spans="1:9" x14ac:dyDescent="0.25">
      <c r="A471" s="12"/>
      <c r="D471" s="7"/>
      <c r="E471" s="10"/>
      <c r="I471" s="7"/>
    </row>
    <row r="472" spans="1:9" x14ac:dyDescent="0.25">
      <c r="A472" s="12"/>
      <c r="D472" s="7"/>
      <c r="E472" s="10"/>
      <c r="I472" s="7"/>
    </row>
    <row r="473" spans="1:9" x14ac:dyDescent="0.25">
      <c r="A473" s="12"/>
      <c r="D473" s="7"/>
      <c r="E473" s="10"/>
      <c r="I473" s="7"/>
    </row>
    <row r="474" spans="1:9" x14ac:dyDescent="0.25">
      <c r="A474" s="12"/>
      <c r="D474" s="7"/>
      <c r="E474" s="10"/>
      <c r="I474" s="7"/>
    </row>
    <row r="475" spans="1:9" x14ac:dyDescent="0.25">
      <c r="A475" s="12"/>
      <c r="D475" s="7"/>
      <c r="E475" s="10"/>
      <c r="I475" s="7"/>
    </row>
    <row r="476" spans="1:9" x14ac:dyDescent="0.25">
      <c r="A476" s="12"/>
      <c r="D476" s="7"/>
      <c r="E476" s="10"/>
      <c r="I476" s="7"/>
    </row>
    <row r="477" spans="1:9" x14ac:dyDescent="0.25">
      <c r="A477" s="12"/>
      <c r="D477" s="7"/>
      <c r="E477" s="10"/>
      <c r="I477" s="7"/>
    </row>
    <row r="478" spans="1:9" x14ac:dyDescent="0.25">
      <c r="A478" s="12"/>
      <c r="D478" s="7"/>
      <c r="E478" s="10"/>
      <c r="I478" s="7"/>
    </row>
    <row r="479" spans="1:9" x14ac:dyDescent="0.25">
      <c r="A479" s="12"/>
      <c r="D479" s="7"/>
      <c r="E479" s="10"/>
      <c r="I479" s="7"/>
    </row>
    <row r="480" spans="1:9" x14ac:dyDescent="0.25">
      <c r="A480" s="12"/>
      <c r="D480" s="7"/>
      <c r="E480" s="10"/>
      <c r="I480" s="7"/>
    </row>
    <row r="481" spans="1:9" x14ac:dyDescent="0.25">
      <c r="A481" s="12"/>
      <c r="D481" s="7"/>
      <c r="E481" s="10"/>
      <c r="I481" s="7"/>
    </row>
    <row r="482" spans="1:9" x14ac:dyDescent="0.25">
      <c r="A482" s="12"/>
      <c r="D482" s="7"/>
      <c r="E482" s="10"/>
      <c r="I482" s="7"/>
    </row>
    <row r="483" spans="1:9" x14ac:dyDescent="0.25">
      <c r="A483" s="12"/>
      <c r="D483" s="7"/>
      <c r="E483" s="10"/>
      <c r="I483" s="7"/>
    </row>
    <row r="484" spans="1:9" x14ac:dyDescent="0.25">
      <c r="A484" s="12"/>
      <c r="D484" s="7"/>
      <c r="E484" s="10"/>
      <c r="I484" s="7"/>
    </row>
    <row r="485" spans="1:9" x14ac:dyDescent="0.25">
      <c r="A485" s="12"/>
      <c r="D485" s="7"/>
      <c r="E485" s="10"/>
      <c r="I485" s="7"/>
    </row>
    <row r="486" spans="1:9" x14ac:dyDescent="0.25">
      <c r="A486" s="12"/>
      <c r="D486" s="7"/>
      <c r="E486" s="10"/>
      <c r="I486" s="7"/>
    </row>
    <row r="487" spans="1:9" x14ac:dyDescent="0.25">
      <c r="A487" s="12"/>
      <c r="D487" s="7"/>
      <c r="E487" s="10"/>
      <c r="I487" s="7"/>
    </row>
    <row r="488" spans="1:9" x14ac:dyDescent="0.25">
      <c r="A488" s="12"/>
      <c r="D488" s="7"/>
      <c r="E488" s="10"/>
      <c r="I488" s="7"/>
    </row>
    <row r="489" spans="1:9" x14ac:dyDescent="0.25">
      <c r="A489" s="12"/>
      <c r="D489" s="7"/>
      <c r="E489" s="10"/>
      <c r="I489" s="7"/>
    </row>
    <row r="490" spans="1:9" x14ac:dyDescent="0.25">
      <c r="A490" s="12"/>
      <c r="D490" s="7"/>
      <c r="E490" s="10"/>
      <c r="I490" s="7"/>
    </row>
    <row r="491" spans="1:9" x14ac:dyDescent="0.25">
      <c r="A491" s="12"/>
      <c r="D491" s="7"/>
      <c r="E491" s="10"/>
      <c r="I491" s="7"/>
    </row>
    <row r="492" spans="1:9" x14ac:dyDescent="0.25">
      <c r="A492" s="12"/>
      <c r="D492" s="7"/>
      <c r="E492" s="10"/>
      <c r="I492" s="7"/>
    </row>
    <row r="493" spans="1:9" x14ac:dyDescent="0.25">
      <c r="A493" s="12"/>
      <c r="D493" s="7"/>
      <c r="E493" s="10"/>
      <c r="I493" s="7"/>
    </row>
    <row r="494" spans="1:9" x14ac:dyDescent="0.25">
      <c r="A494" s="12"/>
      <c r="D494" s="7"/>
      <c r="E494" s="10"/>
      <c r="I494" s="7"/>
    </row>
    <row r="495" spans="1:9" x14ac:dyDescent="0.25">
      <c r="A495" s="12"/>
      <c r="D495" s="7"/>
      <c r="E495" s="10"/>
      <c r="I495" s="7"/>
    </row>
    <row r="496" spans="1:9" x14ac:dyDescent="0.25">
      <c r="A496" s="12"/>
      <c r="D496" s="7"/>
      <c r="E496" s="10"/>
      <c r="I496" s="7"/>
    </row>
    <row r="497" spans="1:9" x14ac:dyDescent="0.25">
      <c r="A497" s="12"/>
      <c r="D497" s="7"/>
      <c r="E497" s="10"/>
      <c r="I497" s="7"/>
    </row>
    <row r="498" spans="1:9" x14ac:dyDescent="0.25">
      <c r="A498" s="12"/>
      <c r="D498" s="7"/>
      <c r="E498" s="10"/>
      <c r="I498" s="7"/>
    </row>
    <row r="499" spans="1:9" x14ac:dyDescent="0.25">
      <c r="A499" s="12"/>
      <c r="D499" s="7"/>
      <c r="E499" s="10"/>
      <c r="I499" s="7"/>
    </row>
    <row r="500" spans="1:9" x14ac:dyDescent="0.25">
      <c r="A500" s="12"/>
      <c r="D500" s="7"/>
      <c r="E500" s="10"/>
      <c r="I500" s="7"/>
    </row>
    <row r="501" spans="1:9" x14ac:dyDescent="0.25">
      <c r="A501" s="12"/>
      <c r="D501" s="7"/>
      <c r="E501" s="10"/>
      <c r="I501" s="7"/>
    </row>
    <row r="502" spans="1:9" x14ac:dyDescent="0.25">
      <c r="A502" s="12"/>
      <c r="D502" s="7"/>
      <c r="E502" s="10"/>
      <c r="I502" s="7"/>
    </row>
    <row r="503" spans="1:9" x14ac:dyDescent="0.25">
      <c r="A503" s="12"/>
      <c r="D503" s="7"/>
      <c r="E503" s="10"/>
      <c r="I503" s="7"/>
    </row>
    <row r="504" spans="1:9" x14ac:dyDescent="0.25">
      <c r="A504" s="12"/>
      <c r="D504" s="7"/>
      <c r="E504" s="10"/>
      <c r="I504" s="7"/>
    </row>
    <row r="505" spans="1:9" x14ac:dyDescent="0.25">
      <c r="A505" s="12"/>
      <c r="D505" s="7"/>
      <c r="E505" s="10"/>
      <c r="I505" s="7"/>
    </row>
    <row r="506" spans="1:9" x14ac:dyDescent="0.25">
      <c r="A506" s="12"/>
      <c r="D506" s="7"/>
      <c r="E506" s="10"/>
      <c r="I506" s="7"/>
    </row>
    <row r="507" spans="1:9" x14ac:dyDescent="0.25">
      <c r="A507" s="12"/>
      <c r="D507" s="7"/>
      <c r="E507" s="10"/>
      <c r="I507" s="7"/>
    </row>
    <row r="508" spans="1:9" x14ac:dyDescent="0.25">
      <c r="A508" s="12"/>
      <c r="D508" s="7"/>
      <c r="E508" s="10"/>
      <c r="I508" s="7"/>
    </row>
    <row r="509" spans="1:9" x14ac:dyDescent="0.25">
      <c r="A509" s="12"/>
      <c r="D509" s="7"/>
      <c r="E509" s="10"/>
      <c r="I509" s="7"/>
    </row>
    <row r="510" spans="1:9" x14ac:dyDescent="0.25">
      <c r="A510" s="12"/>
      <c r="D510" s="7"/>
      <c r="E510" s="10"/>
      <c r="I510" s="7"/>
    </row>
    <row r="511" spans="1:9" x14ac:dyDescent="0.25">
      <c r="A511" s="12"/>
      <c r="D511" s="7"/>
      <c r="E511" s="10"/>
      <c r="I511" s="7"/>
    </row>
    <row r="512" spans="1:9" x14ac:dyDescent="0.25">
      <c r="A512" s="12"/>
      <c r="D512" s="7"/>
      <c r="E512" s="10"/>
      <c r="I512" s="7"/>
    </row>
    <row r="513" spans="1:9" x14ac:dyDescent="0.25">
      <c r="A513" s="12"/>
      <c r="D513" s="7"/>
      <c r="E513" s="10"/>
      <c r="I513" s="7"/>
    </row>
    <row r="514" spans="1:9" x14ac:dyDescent="0.25">
      <c r="A514" s="12"/>
      <c r="D514" s="7"/>
      <c r="E514" s="10"/>
      <c r="I514" s="7"/>
    </row>
    <row r="515" spans="1:9" x14ac:dyDescent="0.25">
      <c r="A515" s="12"/>
      <c r="D515" s="7"/>
      <c r="E515" s="10"/>
      <c r="I515" s="7"/>
    </row>
    <row r="516" spans="1:9" x14ac:dyDescent="0.25">
      <c r="A516" s="12"/>
      <c r="D516" s="7"/>
      <c r="E516" s="10"/>
      <c r="I516" s="7"/>
    </row>
    <row r="517" spans="1:9" x14ac:dyDescent="0.25">
      <c r="A517" s="12"/>
      <c r="D517" s="7"/>
      <c r="E517" s="10"/>
      <c r="I517" s="7"/>
    </row>
    <row r="518" spans="1:9" x14ac:dyDescent="0.25">
      <c r="A518" s="12"/>
      <c r="D518" s="7"/>
      <c r="E518" s="10"/>
      <c r="I518" s="7"/>
    </row>
    <row r="519" spans="1:9" x14ac:dyDescent="0.25">
      <c r="A519" s="12"/>
      <c r="D519" s="7"/>
      <c r="E519" s="10"/>
      <c r="I519" s="7"/>
    </row>
    <row r="520" spans="1:9" x14ac:dyDescent="0.25">
      <c r="A520" s="12"/>
      <c r="D520" s="7"/>
      <c r="E520" s="10"/>
      <c r="I520" s="7"/>
    </row>
    <row r="521" spans="1:9" x14ac:dyDescent="0.25">
      <c r="A521" s="12"/>
      <c r="D521" s="7"/>
      <c r="E521" s="10"/>
      <c r="I521" s="7"/>
    </row>
    <row r="522" spans="1:9" x14ac:dyDescent="0.25">
      <c r="A522" s="12"/>
      <c r="D522" s="7"/>
      <c r="E522" s="10"/>
      <c r="I522" s="7"/>
    </row>
    <row r="523" spans="1:9" x14ac:dyDescent="0.25">
      <c r="A523" s="12"/>
      <c r="D523" s="7"/>
      <c r="E523" s="10"/>
      <c r="I523" s="7"/>
    </row>
    <row r="524" spans="1:9" x14ac:dyDescent="0.25">
      <c r="A524" s="12"/>
      <c r="D524" s="7"/>
      <c r="E524" s="10"/>
      <c r="I524" s="7"/>
    </row>
    <row r="525" spans="1:9" x14ac:dyDescent="0.25">
      <c r="A525" s="12"/>
      <c r="D525" s="7"/>
      <c r="E525" s="10"/>
      <c r="I525" s="7"/>
    </row>
    <row r="526" spans="1:9" x14ac:dyDescent="0.25">
      <c r="A526" s="12"/>
      <c r="D526" s="7"/>
      <c r="E526" s="10"/>
      <c r="I526" s="7"/>
    </row>
    <row r="527" spans="1:9" x14ac:dyDescent="0.25">
      <c r="A527" s="12"/>
      <c r="D527" s="7"/>
      <c r="E527" s="10"/>
      <c r="I527" s="7"/>
    </row>
    <row r="528" spans="1:9" x14ac:dyDescent="0.25">
      <c r="A528" s="12"/>
      <c r="D528" s="7"/>
      <c r="E528" s="10"/>
      <c r="I528" s="7"/>
    </row>
    <row r="529" spans="1:9" x14ac:dyDescent="0.25">
      <c r="A529" s="12"/>
      <c r="D529" s="7"/>
      <c r="E529" s="10"/>
      <c r="I529" s="7"/>
    </row>
    <row r="530" spans="1:9" x14ac:dyDescent="0.25">
      <c r="A530" s="12"/>
      <c r="D530" s="7"/>
      <c r="E530" s="10"/>
      <c r="I530" s="7"/>
    </row>
    <row r="531" spans="1:9" x14ac:dyDescent="0.25">
      <c r="A531" s="12"/>
      <c r="D531" s="7"/>
      <c r="E531" s="10"/>
      <c r="I531" s="7"/>
    </row>
    <row r="532" spans="1:9" x14ac:dyDescent="0.25">
      <c r="A532" s="12"/>
      <c r="D532" s="7"/>
      <c r="E532" s="10"/>
      <c r="I532" s="7"/>
    </row>
    <row r="533" spans="1:9" x14ac:dyDescent="0.25">
      <c r="A533" s="12"/>
      <c r="D533" s="7"/>
      <c r="E533" s="10"/>
      <c r="I533" s="7"/>
    </row>
    <row r="534" spans="1:9" x14ac:dyDescent="0.25">
      <c r="A534" s="12"/>
      <c r="D534" s="7"/>
      <c r="E534" s="10"/>
      <c r="I534" s="7"/>
    </row>
    <row r="535" spans="1:9" x14ac:dyDescent="0.25">
      <c r="A535" s="12"/>
      <c r="D535" s="7"/>
      <c r="E535" s="10"/>
      <c r="I535" s="7"/>
    </row>
    <row r="536" spans="1:9" x14ac:dyDescent="0.25">
      <c r="A536" s="12"/>
      <c r="D536" s="7"/>
      <c r="E536" s="10"/>
      <c r="I536" s="7"/>
    </row>
    <row r="537" spans="1:9" x14ac:dyDescent="0.25">
      <c r="A537" s="12"/>
      <c r="D537" s="7"/>
      <c r="E537" s="10"/>
      <c r="I537" s="7"/>
    </row>
    <row r="538" spans="1:9" x14ac:dyDescent="0.25">
      <c r="A538" s="12"/>
      <c r="D538" s="7"/>
      <c r="E538" s="10"/>
      <c r="I538" s="7"/>
    </row>
    <row r="539" spans="1:9" x14ac:dyDescent="0.25">
      <c r="A539" s="12"/>
      <c r="D539" s="7"/>
      <c r="E539" s="10"/>
      <c r="I539" s="7"/>
    </row>
    <row r="540" spans="1:9" x14ac:dyDescent="0.25">
      <c r="A540" s="12"/>
      <c r="D540" s="7"/>
      <c r="E540" s="10"/>
      <c r="I540" s="7"/>
    </row>
    <row r="541" spans="1:9" x14ac:dyDescent="0.25">
      <c r="A541" s="12"/>
      <c r="D541" s="7"/>
      <c r="E541" s="10"/>
      <c r="I541" s="7"/>
    </row>
    <row r="542" spans="1:9" x14ac:dyDescent="0.25">
      <c r="A542" s="12"/>
      <c r="D542" s="7"/>
      <c r="E542" s="10"/>
      <c r="I542" s="7"/>
    </row>
    <row r="543" spans="1:9" x14ac:dyDescent="0.25">
      <c r="A543" s="12"/>
      <c r="D543" s="7"/>
      <c r="E543" s="10"/>
      <c r="I543" s="7"/>
    </row>
    <row r="544" spans="1:9" x14ac:dyDescent="0.25">
      <c r="A544" s="12"/>
      <c r="D544" s="7"/>
      <c r="E544" s="10"/>
      <c r="I544" s="7"/>
    </row>
    <row r="545" spans="1:9" x14ac:dyDescent="0.25">
      <c r="A545" s="12"/>
      <c r="D545" s="7"/>
      <c r="E545" s="10"/>
      <c r="I545" s="7"/>
    </row>
    <row r="546" spans="1:9" x14ac:dyDescent="0.25">
      <c r="A546" s="12"/>
      <c r="D546" s="7"/>
      <c r="E546" s="10"/>
      <c r="I546" s="7"/>
    </row>
    <row r="547" spans="1:9" x14ac:dyDescent="0.25">
      <c r="A547" s="12"/>
      <c r="D547" s="7"/>
      <c r="E547" s="10"/>
      <c r="I547" s="7"/>
    </row>
    <row r="548" spans="1:9" x14ac:dyDescent="0.25">
      <c r="A548" s="12"/>
      <c r="D548" s="7"/>
      <c r="E548" s="10"/>
      <c r="I548" s="7"/>
    </row>
    <row r="549" spans="1:9" x14ac:dyDescent="0.25">
      <c r="A549" s="12"/>
      <c r="D549" s="7"/>
      <c r="E549" s="10"/>
      <c r="I549" s="7"/>
    </row>
    <row r="550" spans="1:9" x14ac:dyDescent="0.25">
      <c r="A550" s="12"/>
      <c r="D550" s="7"/>
      <c r="E550" s="10"/>
      <c r="I550" s="7"/>
    </row>
    <row r="551" spans="1:9" x14ac:dyDescent="0.25">
      <c r="A551" s="12"/>
      <c r="D551" s="7"/>
      <c r="E551" s="10"/>
      <c r="I551" s="7"/>
    </row>
    <row r="552" spans="1:9" x14ac:dyDescent="0.25">
      <c r="A552" s="12"/>
      <c r="D552" s="7"/>
      <c r="E552" s="10"/>
      <c r="I552" s="7"/>
    </row>
    <row r="553" spans="1:9" x14ac:dyDescent="0.25">
      <c r="A553" s="12"/>
      <c r="D553" s="7"/>
      <c r="E553" s="10"/>
      <c r="I553" s="7"/>
    </row>
    <row r="554" spans="1:9" x14ac:dyDescent="0.25">
      <c r="A554" s="12"/>
      <c r="D554" s="7"/>
      <c r="E554" s="10"/>
      <c r="I554" s="7"/>
    </row>
    <row r="555" spans="1:9" x14ac:dyDescent="0.25">
      <c r="A555" s="12"/>
      <c r="D555" s="7"/>
      <c r="E555" s="10"/>
      <c r="I555" s="7"/>
    </row>
    <row r="556" spans="1:9" x14ac:dyDescent="0.25">
      <c r="A556" s="12"/>
      <c r="D556" s="7"/>
      <c r="E556" s="10"/>
      <c r="I556" s="7"/>
    </row>
    <row r="557" spans="1:9" x14ac:dyDescent="0.25">
      <c r="A557" s="12"/>
      <c r="D557" s="7"/>
      <c r="E557" s="10"/>
      <c r="I557" s="7"/>
    </row>
    <row r="558" spans="1:9" x14ac:dyDescent="0.25">
      <c r="A558" s="12"/>
      <c r="D558" s="7"/>
      <c r="E558" s="10"/>
      <c r="I558" s="7"/>
    </row>
    <row r="559" spans="1:9" x14ac:dyDescent="0.25">
      <c r="A559" s="12"/>
      <c r="D559" s="7"/>
      <c r="E559" s="10"/>
      <c r="I559" s="7"/>
    </row>
    <row r="560" spans="1:9" x14ac:dyDescent="0.25">
      <c r="A560" s="12"/>
      <c r="D560" s="7"/>
      <c r="E560" s="10"/>
      <c r="I560" s="7"/>
    </row>
    <row r="561" spans="1:9" x14ac:dyDescent="0.25">
      <c r="A561" s="12"/>
      <c r="D561" s="7"/>
      <c r="E561" s="10"/>
      <c r="I561" s="7"/>
    </row>
    <row r="562" spans="1:9" x14ac:dyDescent="0.25">
      <c r="A562" s="12"/>
      <c r="D562" s="7"/>
      <c r="E562" s="10"/>
      <c r="I562" s="7"/>
    </row>
    <row r="563" spans="1:9" x14ac:dyDescent="0.25">
      <c r="A563" s="12"/>
      <c r="D563" s="7"/>
      <c r="E563" s="10"/>
      <c r="I563" s="7"/>
    </row>
    <row r="564" spans="1:9" x14ac:dyDescent="0.25">
      <c r="A564" s="12"/>
      <c r="D564" s="7"/>
      <c r="E564" s="10"/>
      <c r="I564" s="7"/>
    </row>
    <row r="565" spans="1:9" x14ac:dyDescent="0.25">
      <c r="A565" s="12"/>
      <c r="D565" s="7"/>
      <c r="E565" s="10"/>
      <c r="I565" s="7"/>
    </row>
    <row r="566" spans="1:9" x14ac:dyDescent="0.25">
      <c r="A566" s="12"/>
      <c r="D566" s="7"/>
      <c r="E566" s="10"/>
      <c r="I566" s="7"/>
    </row>
    <row r="567" spans="1:9" x14ac:dyDescent="0.25">
      <c r="A567" s="12"/>
      <c r="D567" s="7"/>
      <c r="E567" s="10"/>
      <c r="I567" s="7"/>
    </row>
    <row r="568" spans="1:9" x14ac:dyDescent="0.25">
      <c r="A568" s="12"/>
      <c r="D568" s="7"/>
      <c r="E568" s="10"/>
      <c r="I568" s="7"/>
    </row>
    <row r="569" spans="1:9" x14ac:dyDescent="0.25">
      <c r="A569" s="12"/>
      <c r="D569" s="7"/>
      <c r="E569" s="10"/>
      <c r="I569" s="7"/>
    </row>
    <row r="570" spans="1:9" x14ac:dyDescent="0.25">
      <c r="A570" s="12"/>
      <c r="D570" s="7"/>
      <c r="E570" s="10"/>
      <c r="I570" s="7"/>
    </row>
    <row r="571" spans="1:9" x14ac:dyDescent="0.25">
      <c r="A571" s="12"/>
      <c r="D571" s="7"/>
      <c r="E571" s="10"/>
      <c r="I571" s="7"/>
    </row>
    <row r="572" spans="1:9" x14ac:dyDescent="0.25">
      <c r="A572" s="12"/>
      <c r="D572" s="7"/>
      <c r="E572" s="10"/>
      <c r="I572" s="7"/>
    </row>
    <row r="573" spans="1:9" x14ac:dyDescent="0.25">
      <c r="A573" s="12"/>
      <c r="D573" s="7"/>
      <c r="E573" s="10"/>
      <c r="I573" s="7"/>
    </row>
    <row r="574" spans="1:9" x14ac:dyDescent="0.25">
      <c r="A574" s="12"/>
      <c r="D574" s="7"/>
      <c r="E574" s="10"/>
      <c r="I574" s="7"/>
    </row>
    <row r="575" spans="1:9" x14ac:dyDescent="0.25">
      <c r="A575" s="12"/>
      <c r="D575" s="7"/>
      <c r="E575" s="10"/>
      <c r="I575" s="7"/>
    </row>
    <row r="576" spans="1:9" x14ac:dyDescent="0.25">
      <c r="A576" s="12"/>
      <c r="D576" s="7"/>
      <c r="E576" s="10"/>
      <c r="I576" s="7"/>
    </row>
    <row r="577" spans="1:9" x14ac:dyDescent="0.25">
      <c r="A577" s="12"/>
      <c r="D577" s="7"/>
      <c r="E577" s="10"/>
      <c r="I577" s="7"/>
    </row>
    <row r="578" spans="1:9" x14ac:dyDescent="0.25">
      <c r="A578" s="12"/>
      <c r="D578" s="7"/>
      <c r="E578" s="10"/>
      <c r="I578" s="7"/>
    </row>
    <row r="579" spans="1:9" x14ac:dyDescent="0.25">
      <c r="A579" s="12"/>
      <c r="D579" s="7"/>
      <c r="E579" s="10"/>
      <c r="I579" s="7"/>
    </row>
    <row r="580" spans="1:9" x14ac:dyDescent="0.25">
      <c r="A580" s="12"/>
      <c r="D580" s="7"/>
      <c r="E580" s="10"/>
      <c r="I580" s="7"/>
    </row>
    <row r="581" spans="1:9" x14ac:dyDescent="0.25">
      <c r="A581" s="12"/>
      <c r="D581" s="7"/>
      <c r="E581" s="10"/>
      <c r="I581" s="7"/>
    </row>
    <row r="582" spans="1:9" x14ac:dyDescent="0.25">
      <c r="A582" s="12"/>
      <c r="D582" s="7"/>
      <c r="E582" s="10"/>
      <c r="I582" s="7"/>
    </row>
    <row r="583" spans="1:9" x14ac:dyDescent="0.25">
      <c r="A583" s="12"/>
      <c r="D583" s="7"/>
      <c r="E583" s="10"/>
      <c r="I583" s="7"/>
    </row>
    <row r="584" spans="1:9" x14ac:dyDescent="0.25">
      <c r="A584" s="12"/>
      <c r="D584" s="7"/>
      <c r="E584" s="10"/>
      <c r="I584" s="7"/>
    </row>
    <row r="585" spans="1:9" x14ac:dyDescent="0.25">
      <c r="A585" s="12"/>
      <c r="D585" s="7"/>
      <c r="E585" s="10"/>
      <c r="I585" s="7"/>
    </row>
    <row r="586" spans="1:9" x14ac:dyDescent="0.25">
      <c r="A586" s="12"/>
      <c r="D586" s="7"/>
      <c r="E586" s="10"/>
      <c r="I586" s="7"/>
    </row>
    <row r="587" spans="1:9" x14ac:dyDescent="0.25">
      <c r="A587" s="12"/>
      <c r="D587" s="7"/>
      <c r="E587" s="10"/>
      <c r="I587" s="7"/>
    </row>
    <row r="588" spans="1:9" x14ac:dyDescent="0.25">
      <c r="A588" s="12"/>
      <c r="D588" s="7"/>
      <c r="E588" s="10"/>
      <c r="I588" s="7"/>
    </row>
    <row r="589" spans="1:9" x14ac:dyDescent="0.25">
      <c r="A589" s="12"/>
      <c r="D589" s="7"/>
      <c r="E589" s="10"/>
      <c r="I589" s="7"/>
    </row>
    <row r="590" spans="1:9" x14ac:dyDescent="0.25">
      <c r="A590" s="12"/>
      <c r="D590" s="7"/>
      <c r="E590" s="10"/>
      <c r="I590" s="7"/>
    </row>
    <row r="591" spans="1:9" x14ac:dyDescent="0.25">
      <c r="A591" s="12"/>
      <c r="D591" s="7"/>
      <c r="E591" s="10"/>
      <c r="I591" s="7"/>
    </row>
    <row r="592" spans="1:9" x14ac:dyDescent="0.25">
      <c r="A592" s="12"/>
      <c r="D592" s="7"/>
      <c r="E592" s="10"/>
      <c r="I592" s="7"/>
    </row>
    <row r="593" spans="1:9" x14ac:dyDescent="0.25">
      <c r="A593" s="12"/>
      <c r="D593" s="7"/>
      <c r="E593" s="10"/>
      <c r="I593" s="7"/>
    </row>
    <row r="594" spans="1:9" x14ac:dyDescent="0.25">
      <c r="A594" s="12"/>
      <c r="D594" s="7"/>
      <c r="E594" s="10"/>
      <c r="I594" s="7"/>
    </row>
    <row r="595" spans="1:9" x14ac:dyDescent="0.25">
      <c r="A595" s="12"/>
      <c r="D595" s="7"/>
      <c r="E595" s="10"/>
      <c r="I595" s="7"/>
    </row>
    <row r="596" spans="1:9" x14ac:dyDescent="0.25">
      <c r="A596" s="12"/>
      <c r="D596" s="7"/>
      <c r="E596" s="10"/>
      <c r="I596" s="7"/>
    </row>
    <row r="597" spans="1:9" x14ac:dyDescent="0.25">
      <c r="A597" s="12"/>
      <c r="D597" s="7"/>
      <c r="E597" s="10"/>
      <c r="I597" s="7"/>
    </row>
    <row r="598" spans="1:9" x14ac:dyDescent="0.25">
      <c r="A598" s="12"/>
      <c r="D598" s="7"/>
      <c r="E598" s="10"/>
      <c r="I598" s="7"/>
    </row>
    <row r="599" spans="1:9" x14ac:dyDescent="0.25">
      <c r="A599" s="12"/>
      <c r="D599" s="7"/>
      <c r="E599" s="10"/>
      <c r="I599" s="7"/>
    </row>
    <row r="600" spans="1:9" x14ac:dyDescent="0.25">
      <c r="A600" s="12"/>
      <c r="D600" s="7"/>
      <c r="E600" s="10"/>
      <c r="I600" s="7"/>
    </row>
    <row r="601" spans="1:9" x14ac:dyDescent="0.25">
      <c r="A601" s="12"/>
      <c r="D601" s="7"/>
      <c r="E601" s="10"/>
      <c r="I601" s="7"/>
    </row>
    <row r="602" spans="1:9" x14ac:dyDescent="0.25">
      <c r="A602" s="12"/>
      <c r="D602" s="7"/>
      <c r="E602" s="10"/>
      <c r="I602" s="7"/>
    </row>
    <row r="603" spans="1:9" x14ac:dyDescent="0.25">
      <c r="A603" s="12"/>
      <c r="D603" s="7"/>
      <c r="E603" s="10"/>
      <c r="I603" s="7"/>
    </row>
    <row r="604" spans="1:9" x14ac:dyDescent="0.25">
      <c r="A604" s="12"/>
      <c r="D604" s="7"/>
      <c r="E604" s="10"/>
      <c r="I604" s="7"/>
    </row>
    <row r="605" spans="1:9" x14ac:dyDescent="0.25">
      <c r="A605" s="12"/>
      <c r="D605" s="7"/>
      <c r="E605" s="10"/>
      <c r="I605" s="7"/>
    </row>
    <row r="606" spans="1:9" x14ac:dyDescent="0.25">
      <c r="A606" s="12"/>
      <c r="D606" s="7"/>
      <c r="E606" s="10"/>
      <c r="I606" s="7"/>
    </row>
    <row r="607" spans="1:9" x14ac:dyDescent="0.25">
      <c r="A607" s="12"/>
      <c r="D607" s="7"/>
      <c r="E607" s="10"/>
      <c r="I607" s="7"/>
    </row>
    <row r="608" spans="1:9" x14ac:dyDescent="0.25">
      <c r="A608" s="12"/>
      <c r="D608" s="7"/>
      <c r="E608" s="10"/>
      <c r="I608" s="7"/>
    </row>
    <row r="609" spans="1:9" x14ac:dyDescent="0.25">
      <c r="A609" s="12"/>
      <c r="D609" s="7"/>
      <c r="E609" s="10"/>
      <c r="I609" s="7"/>
    </row>
    <row r="610" spans="1:9" x14ac:dyDescent="0.25">
      <c r="A610" s="12"/>
      <c r="D610" s="7"/>
      <c r="E610" s="10"/>
      <c r="I610" s="7"/>
    </row>
    <row r="611" spans="1:9" x14ac:dyDescent="0.25">
      <c r="A611" s="12"/>
      <c r="D611" s="7"/>
      <c r="E611" s="10"/>
      <c r="I611" s="7"/>
    </row>
    <row r="612" spans="1:9" x14ac:dyDescent="0.25">
      <c r="A612" s="12"/>
      <c r="D612" s="7"/>
      <c r="E612" s="10"/>
      <c r="I612" s="7"/>
    </row>
    <row r="613" spans="1:9" x14ac:dyDescent="0.25">
      <c r="A613" s="12"/>
      <c r="D613" s="7"/>
      <c r="E613" s="10"/>
      <c r="I613" s="7"/>
    </row>
    <row r="614" spans="1:9" x14ac:dyDescent="0.25">
      <c r="A614" s="12"/>
      <c r="D614" s="7"/>
      <c r="E614" s="10"/>
      <c r="I614" s="7"/>
    </row>
    <row r="615" spans="1:9" x14ac:dyDescent="0.25">
      <c r="A615" s="12"/>
      <c r="D615" s="7"/>
      <c r="E615" s="10"/>
      <c r="I615" s="7"/>
    </row>
    <row r="616" spans="1:9" x14ac:dyDescent="0.25">
      <c r="A616" s="12"/>
      <c r="D616" s="7"/>
      <c r="E616" s="10"/>
      <c r="I616" s="7"/>
    </row>
    <row r="617" spans="1:9" x14ac:dyDescent="0.25">
      <c r="A617" s="12"/>
      <c r="D617" s="7"/>
      <c r="E617" s="10"/>
      <c r="I617" s="7"/>
    </row>
    <row r="618" spans="1:9" x14ac:dyDescent="0.25">
      <c r="A618" s="12"/>
      <c r="D618" s="7"/>
      <c r="E618" s="10"/>
      <c r="I618" s="7"/>
    </row>
    <row r="619" spans="1:9" x14ac:dyDescent="0.25">
      <c r="A619" s="12"/>
      <c r="D619" s="7"/>
      <c r="E619" s="10"/>
      <c r="I619" s="7"/>
    </row>
    <row r="620" spans="1:9" x14ac:dyDescent="0.25">
      <c r="A620" s="12"/>
      <c r="D620" s="7"/>
      <c r="E620" s="10"/>
      <c r="I620" s="7"/>
    </row>
    <row r="621" spans="1:9" x14ac:dyDescent="0.25">
      <c r="A621" s="12"/>
      <c r="D621" s="7"/>
      <c r="E621" s="10"/>
      <c r="I621" s="7"/>
    </row>
    <row r="622" spans="1:9" x14ac:dyDescent="0.25">
      <c r="A622" s="12"/>
      <c r="D622" s="7"/>
      <c r="E622" s="10"/>
      <c r="I622" s="7"/>
    </row>
    <row r="623" spans="1:9" x14ac:dyDescent="0.25">
      <c r="A623" s="12"/>
      <c r="D623" s="7"/>
      <c r="E623" s="10"/>
      <c r="I623" s="7"/>
    </row>
    <row r="624" spans="1:9" x14ac:dyDescent="0.25">
      <c r="A624" s="12"/>
      <c r="D624" s="7"/>
      <c r="E624" s="10"/>
      <c r="I624" s="7"/>
    </row>
    <row r="625" spans="1:9" x14ac:dyDescent="0.25">
      <c r="A625" s="12"/>
      <c r="D625" s="7"/>
      <c r="E625" s="10"/>
      <c r="I625" s="7"/>
    </row>
    <row r="626" spans="1:9" x14ac:dyDescent="0.25">
      <c r="A626" s="12"/>
      <c r="D626" s="7"/>
      <c r="E626" s="10"/>
      <c r="I626" s="7"/>
    </row>
    <row r="627" spans="1:9" x14ac:dyDescent="0.25">
      <c r="A627" s="12"/>
      <c r="D627" s="7"/>
      <c r="E627" s="10"/>
      <c r="I627" s="7"/>
    </row>
    <row r="628" spans="1:9" x14ac:dyDescent="0.25">
      <c r="A628" s="12"/>
      <c r="D628" s="7"/>
      <c r="E628" s="10"/>
      <c r="I628" s="7"/>
    </row>
    <row r="629" spans="1:9" x14ac:dyDescent="0.25">
      <c r="A629" s="12"/>
      <c r="D629" s="7"/>
      <c r="E629" s="10"/>
      <c r="I629" s="7"/>
    </row>
    <row r="630" spans="1:9" x14ac:dyDescent="0.25">
      <c r="A630" s="12"/>
      <c r="D630" s="7"/>
      <c r="E630" s="10"/>
      <c r="I630" s="7"/>
    </row>
    <row r="631" spans="1:9" x14ac:dyDescent="0.25">
      <c r="A631" s="12"/>
      <c r="D631" s="7"/>
      <c r="E631" s="10"/>
      <c r="I631" s="7"/>
    </row>
    <row r="632" spans="1:9" x14ac:dyDescent="0.25">
      <c r="A632" s="12"/>
      <c r="D632" s="7"/>
      <c r="E632" s="10"/>
      <c r="I632" s="7"/>
    </row>
    <row r="633" spans="1:9" x14ac:dyDescent="0.25">
      <c r="A633" s="12"/>
      <c r="D633" s="7"/>
      <c r="E633" s="10"/>
      <c r="I633" s="7"/>
    </row>
    <row r="634" spans="1:9" x14ac:dyDescent="0.25">
      <c r="A634" s="12"/>
      <c r="D634" s="7"/>
      <c r="E634" s="10"/>
      <c r="I634" s="7"/>
    </row>
    <row r="635" spans="1:9" x14ac:dyDescent="0.25">
      <c r="A635" s="12"/>
      <c r="D635" s="7"/>
      <c r="E635" s="10"/>
      <c r="I635" s="7"/>
    </row>
    <row r="636" spans="1:9" x14ac:dyDescent="0.25">
      <c r="A636" s="12"/>
      <c r="D636" s="7"/>
      <c r="E636" s="10"/>
      <c r="I636" s="7"/>
    </row>
    <row r="637" spans="1:9" x14ac:dyDescent="0.25">
      <c r="A637" s="12"/>
      <c r="D637" s="7"/>
      <c r="E637" s="10"/>
      <c r="I637" s="7"/>
    </row>
    <row r="638" spans="1:9" x14ac:dyDescent="0.25">
      <c r="A638" s="12"/>
      <c r="D638" s="7"/>
      <c r="E638" s="10"/>
      <c r="I638" s="7"/>
    </row>
    <row r="639" spans="1:9" x14ac:dyDescent="0.25">
      <c r="A639" s="12"/>
      <c r="D639" s="7"/>
      <c r="E639" s="10"/>
      <c r="I639" s="7"/>
    </row>
    <row r="640" spans="1:9" x14ac:dyDescent="0.25">
      <c r="A640" s="12"/>
      <c r="D640" s="7"/>
      <c r="E640" s="10"/>
      <c r="I640" s="7"/>
    </row>
    <row r="641" spans="1:9" x14ac:dyDescent="0.25">
      <c r="A641" s="12"/>
      <c r="D641" s="7"/>
      <c r="E641" s="10"/>
      <c r="I641" s="7"/>
    </row>
    <row r="642" spans="1:9" x14ac:dyDescent="0.25">
      <c r="A642" s="12"/>
      <c r="D642" s="7"/>
      <c r="E642" s="10"/>
      <c r="I642" s="7"/>
    </row>
    <row r="643" spans="1:9" x14ac:dyDescent="0.25">
      <c r="A643" s="12"/>
      <c r="D643" s="7"/>
      <c r="E643" s="10"/>
      <c r="I643" s="7"/>
    </row>
    <row r="644" spans="1:9" x14ac:dyDescent="0.25">
      <c r="A644" s="12"/>
      <c r="D644" s="7"/>
      <c r="E644" s="10"/>
      <c r="I644" s="7"/>
    </row>
    <row r="645" spans="1:9" x14ac:dyDescent="0.25">
      <c r="A645" s="12"/>
      <c r="D645" s="7"/>
      <c r="E645" s="10"/>
      <c r="I645" s="7"/>
    </row>
    <row r="646" spans="1:9" x14ac:dyDescent="0.25">
      <c r="A646" s="12"/>
      <c r="D646" s="7"/>
      <c r="E646" s="10"/>
      <c r="I646" s="7"/>
    </row>
    <row r="647" spans="1:9" x14ac:dyDescent="0.25">
      <c r="A647" s="12"/>
      <c r="D647" s="7"/>
      <c r="E647" s="10"/>
      <c r="I647" s="7"/>
    </row>
    <row r="648" spans="1:9" x14ac:dyDescent="0.25">
      <c r="A648" s="12"/>
      <c r="D648" s="7"/>
      <c r="E648" s="10"/>
      <c r="I648" s="7"/>
    </row>
    <row r="649" spans="1:9" x14ac:dyDescent="0.25">
      <c r="A649" s="12"/>
      <c r="D649" s="7"/>
      <c r="E649" s="10"/>
      <c r="I649" s="7"/>
    </row>
    <row r="650" spans="1:9" x14ac:dyDescent="0.25">
      <c r="A650" s="12"/>
      <c r="D650" s="7"/>
      <c r="E650" s="10"/>
      <c r="I650" s="7"/>
    </row>
    <row r="651" spans="1:9" x14ac:dyDescent="0.25">
      <c r="A651" s="12"/>
      <c r="D651" s="7"/>
      <c r="E651" s="10"/>
      <c r="I651" s="7"/>
    </row>
    <row r="652" spans="1:9" x14ac:dyDescent="0.25">
      <c r="A652" s="12"/>
      <c r="D652" s="7"/>
      <c r="E652" s="10"/>
      <c r="I652" s="7"/>
    </row>
    <row r="653" spans="1:9" x14ac:dyDescent="0.25">
      <c r="A653" s="12"/>
      <c r="D653" s="7"/>
      <c r="E653" s="10"/>
      <c r="I653" s="7"/>
    </row>
    <row r="654" spans="1:9" x14ac:dyDescent="0.25">
      <c r="A654" s="12"/>
      <c r="D654" s="7"/>
      <c r="E654" s="10"/>
      <c r="I654" s="7"/>
    </row>
    <row r="655" spans="1:9" x14ac:dyDescent="0.25">
      <c r="A655" s="12"/>
      <c r="D655" s="7"/>
      <c r="E655" s="10"/>
      <c r="I655" s="7"/>
    </row>
    <row r="656" spans="1:9" x14ac:dyDescent="0.25">
      <c r="A656" s="12"/>
      <c r="D656" s="7"/>
      <c r="E656" s="10"/>
      <c r="I656" s="7"/>
    </row>
    <row r="657" spans="1:9" x14ac:dyDescent="0.25">
      <c r="A657" s="12"/>
      <c r="D657" s="7"/>
      <c r="E657" s="10"/>
      <c r="I657" s="7"/>
    </row>
    <row r="658" spans="1:9" x14ac:dyDescent="0.25">
      <c r="A658" s="12"/>
      <c r="D658" s="7"/>
      <c r="E658" s="10"/>
      <c r="I658" s="7"/>
    </row>
    <row r="659" spans="1:9" x14ac:dyDescent="0.25">
      <c r="A659" s="12"/>
      <c r="D659" s="7"/>
      <c r="E659" s="10"/>
      <c r="I659" s="7"/>
    </row>
    <row r="660" spans="1:9" x14ac:dyDescent="0.25">
      <c r="A660" s="12"/>
      <c r="D660" s="7"/>
      <c r="E660" s="10"/>
      <c r="I660" s="7"/>
    </row>
    <row r="661" spans="1:9" x14ac:dyDescent="0.25">
      <c r="A661" s="12"/>
      <c r="D661" s="7"/>
      <c r="E661" s="10"/>
      <c r="I661" s="7"/>
    </row>
    <row r="662" spans="1:9" x14ac:dyDescent="0.25">
      <c r="A662" s="12"/>
      <c r="D662" s="7"/>
      <c r="E662" s="10"/>
      <c r="I662" s="7"/>
    </row>
    <row r="663" spans="1:9" x14ac:dyDescent="0.25">
      <c r="A663" s="12"/>
      <c r="D663" s="7"/>
      <c r="E663" s="10"/>
      <c r="I663" s="7"/>
    </row>
    <row r="664" spans="1:9" x14ac:dyDescent="0.25">
      <c r="A664" s="12"/>
      <c r="D664" s="7"/>
      <c r="E664" s="10"/>
      <c r="I664" s="7"/>
    </row>
    <row r="665" spans="1:9" x14ac:dyDescent="0.25">
      <c r="A665" s="12"/>
      <c r="D665" s="7"/>
      <c r="E665" s="10"/>
      <c r="I665" s="7"/>
    </row>
    <row r="666" spans="1:9" x14ac:dyDescent="0.25">
      <c r="A666" s="12"/>
      <c r="D666" s="7"/>
      <c r="E666" s="10"/>
      <c r="I666" s="7"/>
    </row>
    <row r="667" spans="1:9" x14ac:dyDescent="0.25">
      <c r="A667" s="12"/>
      <c r="D667" s="7"/>
      <c r="E667" s="10"/>
      <c r="I667" s="7"/>
    </row>
    <row r="668" spans="1:9" x14ac:dyDescent="0.25">
      <c r="A668" s="12"/>
      <c r="D668" s="7"/>
      <c r="E668" s="10"/>
      <c r="I668" s="7"/>
    </row>
    <row r="669" spans="1:9" x14ac:dyDescent="0.25">
      <c r="A669" s="12"/>
      <c r="D669" s="7"/>
      <c r="E669" s="10"/>
      <c r="I669" s="7"/>
    </row>
    <row r="670" spans="1:9" x14ac:dyDescent="0.25">
      <c r="A670" s="12"/>
      <c r="D670" s="7"/>
      <c r="E670" s="10"/>
      <c r="I670" s="7"/>
    </row>
    <row r="671" spans="1:9" x14ac:dyDescent="0.25">
      <c r="A671" s="12"/>
      <c r="D671" s="7"/>
      <c r="E671" s="10"/>
      <c r="I671" s="7"/>
    </row>
    <row r="672" spans="1:9" x14ac:dyDescent="0.25">
      <c r="A672" s="12"/>
      <c r="D672" s="7"/>
      <c r="E672" s="10"/>
      <c r="I672" s="7"/>
    </row>
    <row r="673" spans="1:9" x14ac:dyDescent="0.25">
      <c r="A673" s="12"/>
      <c r="D673" s="7"/>
      <c r="E673" s="10"/>
      <c r="I673" s="7"/>
    </row>
    <row r="674" spans="1:9" x14ac:dyDescent="0.25">
      <c r="A674" s="12"/>
      <c r="D674" s="7"/>
      <c r="E674" s="10"/>
      <c r="I674" s="7"/>
    </row>
    <row r="675" spans="1:9" x14ac:dyDescent="0.25">
      <c r="A675" s="12"/>
      <c r="D675" s="7"/>
      <c r="E675" s="10"/>
      <c r="I675" s="7"/>
    </row>
    <row r="676" spans="1:9" x14ac:dyDescent="0.25">
      <c r="A676" s="12"/>
      <c r="D676" s="7"/>
      <c r="E676" s="10"/>
      <c r="I676" s="7"/>
    </row>
    <row r="677" spans="1:9" x14ac:dyDescent="0.25">
      <c r="A677" s="12"/>
      <c r="D677" s="7"/>
      <c r="E677" s="10"/>
      <c r="I677" s="7"/>
    </row>
    <row r="678" spans="1:9" x14ac:dyDescent="0.25">
      <c r="A678" s="12"/>
      <c r="D678" s="7"/>
      <c r="E678" s="10"/>
      <c r="I678" s="7"/>
    </row>
    <row r="679" spans="1:9" x14ac:dyDescent="0.25">
      <c r="A679" s="12"/>
      <c r="D679" s="7"/>
      <c r="E679" s="10"/>
      <c r="I679" s="7"/>
    </row>
    <row r="680" spans="1:9" x14ac:dyDescent="0.25">
      <c r="A680" s="12"/>
      <c r="D680" s="7"/>
      <c r="E680" s="10"/>
      <c r="I680" s="7"/>
    </row>
    <row r="681" spans="1:9" x14ac:dyDescent="0.25">
      <c r="A681" s="12"/>
      <c r="D681" s="7"/>
      <c r="E681" s="10"/>
      <c r="I681" s="7"/>
    </row>
    <row r="682" spans="1:9" x14ac:dyDescent="0.25">
      <c r="A682" s="12"/>
      <c r="D682" s="7"/>
      <c r="E682" s="10"/>
      <c r="I682" s="7"/>
    </row>
    <row r="683" spans="1:9" x14ac:dyDescent="0.25">
      <c r="A683" s="12"/>
      <c r="D683" s="7"/>
      <c r="E683" s="10"/>
      <c r="I683" s="7"/>
    </row>
    <row r="684" spans="1:9" x14ac:dyDescent="0.25">
      <c r="A684" s="12"/>
      <c r="D684" s="7"/>
      <c r="E684" s="10"/>
      <c r="I684" s="7"/>
    </row>
    <row r="685" spans="1:9" x14ac:dyDescent="0.25">
      <c r="A685" s="12"/>
      <c r="D685" s="7"/>
      <c r="E685" s="10"/>
      <c r="I685" s="7"/>
    </row>
    <row r="686" spans="1:9" x14ac:dyDescent="0.25">
      <c r="A686" s="12"/>
      <c r="D686" s="7"/>
      <c r="E686" s="10"/>
      <c r="I686" s="7"/>
    </row>
    <row r="687" spans="1:9" x14ac:dyDescent="0.25">
      <c r="A687" s="12"/>
      <c r="D687" s="7"/>
      <c r="E687" s="10"/>
      <c r="I687" s="7"/>
    </row>
    <row r="688" spans="1:9" x14ac:dyDescent="0.25">
      <c r="A688" s="12"/>
      <c r="D688" s="7"/>
      <c r="E688" s="10"/>
      <c r="I688" s="7"/>
    </row>
    <row r="689" spans="1:9" x14ac:dyDescent="0.25">
      <c r="A689" s="12"/>
      <c r="D689" s="7"/>
      <c r="E689" s="10"/>
      <c r="I689" s="7"/>
    </row>
    <row r="690" spans="1:9" x14ac:dyDescent="0.25">
      <c r="A690" s="12"/>
      <c r="D690" s="7"/>
      <c r="E690" s="10"/>
      <c r="I690" s="7"/>
    </row>
    <row r="691" spans="1:9" x14ac:dyDescent="0.25">
      <c r="A691" s="12"/>
      <c r="D691" s="7"/>
      <c r="E691" s="10"/>
      <c r="I691" s="7"/>
    </row>
    <row r="692" spans="1:9" x14ac:dyDescent="0.25">
      <c r="A692" s="12"/>
      <c r="D692" s="7"/>
      <c r="E692" s="10"/>
      <c r="I692" s="7"/>
    </row>
    <row r="693" spans="1:9" x14ac:dyDescent="0.25">
      <c r="A693" s="12"/>
      <c r="D693" s="7"/>
      <c r="E693" s="10"/>
      <c r="I693" s="7"/>
    </row>
    <row r="694" spans="1:9" x14ac:dyDescent="0.25">
      <c r="A694" s="12"/>
      <c r="D694" s="7"/>
      <c r="E694" s="10"/>
      <c r="I694" s="7"/>
    </row>
    <row r="695" spans="1:9" x14ac:dyDescent="0.25">
      <c r="A695" s="12"/>
      <c r="D695" s="7"/>
      <c r="E695" s="10"/>
      <c r="I695" s="7"/>
    </row>
    <row r="696" spans="1:9" x14ac:dyDescent="0.25">
      <c r="A696" s="12"/>
      <c r="D696" s="7"/>
      <c r="E696" s="10"/>
      <c r="I696" s="7"/>
    </row>
    <row r="697" spans="1:9" x14ac:dyDescent="0.25">
      <c r="A697" s="12"/>
      <c r="D697" s="7"/>
      <c r="E697" s="10"/>
      <c r="I697" s="7"/>
    </row>
    <row r="698" spans="1:9" x14ac:dyDescent="0.25">
      <c r="A698" s="12"/>
      <c r="D698" s="7"/>
      <c r="E698" s="10"/>
      <c r="I698" s="7"/>
    </row>
    <row r="699" spans="1:9" x14ac:dyDescent="0.25">
      <c r="A699" s="12"/>
      <c r="D699" s="7"/>
      <c r="E699" s="10"/>
      <c r="I699" s="7"/>
    </row>
    <row r="700" spans="1:9" x14ac:dyDescent="0.25">
      <c r="A700" s="12"/>
      <c r="D700" s="7"/>
      <c r="E700" s="10"/>
      <c r="I700" s="7"/>
    </row>
    <row r="701" spans="1:9" x14ac:dyDescent="0.25">
      <c r="A701" s="12"/>
      <c r="D701" s="7"/>
      <c r="E701" s="10"/>
      <c r="I701" s="7"/>
    </row>
    <row r="702" spans="1:9" x14ac:dyDescent="0.25">
      <c r="A702" s="12"/>
      <c r="D702" s="7"/>
      <c r="E702" s="10"/>
      <c r="I702" s="7"/>
    </row>
    <row r="703" spans="1:9" x14ac:dyDescent="0.25">
      <c r="A703" s="12"/>
      <c r="D703" s="7"/>
      <c r="E703" s="10"/>
      <c r="I703" s="7"/>
    </row>
    <row r="704" spans="1:9" x14ac:dyDescent="0.25">
      <c r="A704" s="12"/>
      <c r="D704" s="7"/>
      <c r="E704" s="10"/>
      <c r="I704" s="7"/>
    </row>
    <row r="705" spans="1:9" x14ac:dyDescent="0.25">
      <c r="A705" s="12"/>
      <c r="D705" s="7"/>
      <c r="E705" s="10"/>
      <c r="I705" s="7"/>
    </row>
    <row r="706" spans="1:9" x14ac:dyDescent="0.25">
      <c r="A706" s="12"/>
      <c r="D706" s="7"/>
      <c r="E706" s="10"/>
      <c r="I706" s="7"/>
    </row>
    <row r="707" spans="1:9" x14ac:dyDescent="0.25">
      <c r="A707" s="12"/>
      <c r="D707" s="7"/>
      <c r="E707" s="10"/>
      <c r="I707" s="7"/>
    </row>
    <row r="708" spans="1:9" x14ac:dyDescent="0.25">
      <c r="A708" s="12"/>
      <c r="D708" s="7"/>
      <c r="E708" s="10"/>
      <c r="I708" s="7"/>
    </row>
    <row r="709" spans="1:9" x14ac:dyDescent="0.25">
      <c r="A709" s="12"/>
      <c r="D709" s="7"/>
      <c r="E709" s="10"/>
      <c r="I709" s="7"/>
    </row>
    <row r="710" spans="1:9" x14ac:dyDescent="0.25">
      <c r="A710" s="12"/>
      <c r="D710" s="7"/>
      <c r="E710" s="10"/>
      <c r="I710" s="7"/>
    </row>
    <row r="711" spans="1:9" x14ac:dyDescent="0.25">
      <c r="A711" s="12"/>
      <c r="D711" s="7"/>
      <c r="E711" s="10"/>
      <c r="I711" s="7"/>
    </row>
    <row r="712" spans="1:9" x14ac:dyDescent="0.25">
      <c r="A712" s="12"/>
      <c r="D712" s="7"/>
      <c r="E712" s="10"/>
      <c r="I712" s="7"/>
    </row>
    <row r="713" spans="1:9" x14ac:dyDescent="0.25">
      <c r="A713" s="12"/>
      <c r="D713" s="7"/>
      <c r="E713" s="10"/>
      <c r="I713" s="7"/>
    </row>
    <row r="714" spans="1:9" x14ac:dyDescent="0.25">
      <c r="A714" s="12"/>
      <c r="D714" s="7"/>
      <c r="E714" s="10"/>
      <c r="I714" s="7"/>
    </row>
    <row r="715" spans="1:9" x14ac:dyDescent="0.25">
      <c r="A715" s="12"/>
      <c r="D715" s="7"/>
      <c r="E715" s="10"/>
      <c r="I715" s="7"/>
    </row>
    <row r="716" spans="1:9" x14ac:dyDescent="0.25">
      <c r="A716" s="12"/>
      <c r="D716" s="7"/>
      <c r="E716" s="10"/>
      <c r="I716" s="7"/>
    </row>
    <row r="717" spans="1:9" x14ac:dyDescent="0.25">
      <c r="A717" s="12"/>
      <c r="D717" s="7"/>
      <c r="E717" s="10"/>
      <c r="I717" s="7"/>
    </row>
    <row r="718" spans="1:9" x14ac:dyDescent="0.25">
      <c r="A718" s="12"/>
      <c r="D718" s="7"/>
      <c r="E718" s="10"/>
      <c r="I718" s="7"/>
    </row>
    <row r="719" spans="1:9" x14ac:dyDescent="0.25">
      <c r="A719" s="12"/>
      <c r="D719" s="7"/>
      <c r="E719" s="10"/>
      <c r="I719" s="7"/>
    </row>
    <row r="720" spans="1:9" x14ac:dyDescent="0.25">
      <c r="A720" s="12"/>
      <c r="D720" s="7"/>
      <c r="E720" s="10"/>
      <c r="I720" s="7"/>
    </row>
    <row r="721" spans="1:9" x14ac:dyDescent="0.25">
      <c r="A721" s="12"/>
      <c r="D721" s="7"/>
      <c r="E721" s="10"/>
      <c r="I721" s="7"/>
    </row>
    <row r="722" spans="1:9" x14ac:dyDescent="0.25">
      <c r="A722" s="12"/>
      <c r="D722" s="7"/>
      <c r="E722" s="10"/>
      <c r="I722" s="7"/>
    </row>
    <row r="723" spans="1:9" x14ac:dyDescent="0.25">
      <c r="A723" s="12"/>
      <c r="D723" s="7"/>
      <c r="E723" s="10"/>
      <c r="I723" s="7"/>
    </row>
    <row r="724" spans="1:9" x14ac:dyDescent="0.25">
      <c r="A724" s="12"/>
      <c r="D724" s="7"/>
      <c r="E724" s="10"/>
      <c r="I724" s="7"/>
    </row>
    <row r="725" spans="1:9" x14ac:dyDescent="0.25">
      <c r="A725" s="12"/>
      <c r="D725" s="7"/>
      <c r="E725" s="10"/>
      <c r="I725" s="7"/>
    </row>
    <row r="726" spans="1:9" x14ac:dyDescent="0.25">
      <c r="A726" s="12"/>
      <c r="D726" s="7"/>
      <c r="E726" s="10"/>
      <c r="I726" s="7"/>
    </row>
    <row r="727" spans="1:9" x14ac:dyDescent="0.25">
      <c r="A727" s="12"/>
      <c r="D727" s="7"/>
      <c r="E727" s="10"/>
      <c r="I727" s="7"/>
    </row>
    <row r="728" spans="1:9" x14ac:dyDescent="0.25">
      <c r="A728" s="12"/>
      <c r="D728" s="7"/>
      <c r="E728" s="10"/>
      <c r="I728" s="7"/>
    </row>
    <row r="729" spans="1:9" x14ac:dyDescent="0.25">
      <c r="A729" s="12"/>
      <c r="D729" s="7"/>
      <c r="E729" s="10"/>
      <c r="I729" s="7"/>
    </row>
    <row r="730" spans="1:9" x14ac:dyDescent="0.25">
      <c r="A730" s="12"/>
      <c r="D730" s="7"/>
      <c r="E730" s="10"/>
      <c r="I730" s="7"/>
    </row>
    <row r="731" spans="1:9" x14ac:dyDescent="0.25">
      <c r="A731" s="12"/>
      <c r="D731" s="7"/>
      <c r="E731" s="10"/>
      <c r="I731" s="7"/>
    </row>
    <row r="732" spans="1:9" x14ac:dyDescent="0.25">
      <c r="A732" s="12"/>
      <c r="D732" s="7"/>
      <c r="E732" s="10"/>
      <c r="I732" s="7"/>
    </row>
    <row r="733" spans="1:9" x14ac:dyDescent="0.25">
      <c r="A733" s="12"/>
      <c r="D733" s="7"/>
      <c r="E733" s="10"/>
      <c r="I733" s="7"/>
    </row>
    <row r="734" spans="1:9" x14ac:dyDescent="0.25">
      <c r="A734" s="12"/>
      <c r="D734" s="7"/>
      <c r="E734" s="10"/>
      <c r="I734" s="7"/>
    </row>
    <row r="735" spans="1:9" x14ac:dyDescent="0.25">
      <c r="A735" s="12"/>
      <c r="D735" s="7"/>
      <c r="E735" s="10"/>
      <c r="I735" s="7"/>
    </row>
    <row r="736" spans="1:9" x14ac:dyDescent="0.25">
      <c r="A736" s="12"/>
      <c r="D736" s="7"/>
      <c r="E736" s="10"/>
      <c r="I736" s="7"/>
    </row>
    <row r="737" spans="1:9" x14ac:dyDescent="0.25">
      <c r="A737" s="12"/>
      <c r="D737" s="7"/>
      <c r="E737" s="10"/>
      <c r="I737" s="7"/>
    </row>
    <row r="738" spans="1:9" x14ac:dyDescent="0.25">
      <c r="A738" s="12"/>
      <c r="D738" s="7"/>
      <c r="E738" s="10"/>
      <c r="I738" s="7"/>
    </row>
    <row r="739" spans="1:9" x14ac:dyDescent="0.25">
      <c r="A739" s="12"/>
      <c r="D739" s="7"/>
      <c r="E739" s="10"/>
      <c r="I739" s="7"/>
    </row>
    <row r="740" spans="1:9" x14ac:dyDescent="0.25">
      <c r="A740" s="12"/>
      <c r="D740" s="7"/>
      <c r="E740" s="10"/>
      <c r="I740" s="7"/>
    </row>
    <row r="741" spans="1:9" x14ac:dyDescent="0.25">
      <c r="A741" s="12"/>
      <c r="D741" s="7"/>
      <c r="E741" s="10"/>
      <c r="I741" s="7"/>
    </row>
    <row r="742" spans="1:9" x14ac:dyDescent="0.25">
      <c r="A742" s="12"/>
      <c r="D742" s="7"/>
      <c r="E742" s="10"/>
      <c r="I742" s="7"/>
    </row>
    <row r="743" spans="1:9" x14ac:dyDescent="0.25">
      <c r="A743" s="12"/>
      <c r="D743" s="7"/>
      <c r="E743" s="10"/>
      <c r="I743" s="7"/>
    </row>
    <row r="744" spans="1:9" x14ac:dyDescent="0.25">
      <c r="A744" s="12"/>
      <c r="D744" s="7"/>
      <c r="E744" s="10"/>
      <c r="I744" s="7"/>
    </row>
    <row r="745" spans="1:9" x14ac:dyDescent="0.25">
      <c r="A745" s="12"/>
      <c r="D745" s="7"/>
      <c r="E745" s="10"/>
      <c r="I745" s="7"/>
    </row>
    <row r="746" spans="1:9" x14ac:dyDescent="0.25">
      <c r="A746" s="12"/>
      <c r="D746" s="7"/>
      <c r="E746" s="10"/>
      <c r="I746" s="7"/>
    </row>
    <row r="747" spans="1:9" x14ac:dyDescent="0.25">
      <c r="A747" s="12"/>
      <c r="D747" s="7"/>
      <c r="E747" s="10"/>
      <c r="I747" s="7"/>
    </row>
    <row r="748" spans="1:9" x14ac:dyDescent="0.25">
      <c r="A748" s="12"/>
      <c r="D748" s="7"/>
      <c r="E748" s="10"/>
      <c r="I748" s="7"/>
    </row>
    <row r="749" spans="1:9" x14ac:dyDescent="0.25">
      <c r="A749" s="12"/>
      <c r="D749" s="7"/>
      <c r="E749" s="10"/>
      <c r="I749" s="7"/>
    </row>
    <row r="750" spans="1:9" x14ac:dyDescent="0.25">
      <c r="A750" s="12"/>
      <c r="D750" s="7"/>
      <c r="E750" s="10"/>
      <c r="I750" s="7"/>
    </row>
    <row r="751" spans="1:9" x14ac:dyDescent="0.25">
      <c r="A751" s="12"/>
      <c r="D751" s="7"/>
      <c r="E751" s="10"/>
      <c r="I751" s="7"/>
    </row>
    <row r="752" spans="1:9" x14ac:dyDescent="0.25">
      <c r="A752" s="12"/>
      <c r="D752" s="7"/>
      <c r="E752" s="10"/>
      <c r="I752" s="7"/>
    </row>
    <row r="753" spans="1:9" x14ac:dyDescent="0.25">
      <c r="A753" s="12"/>
      <c r="D753" s="7"/>
      <c r="E753" s="10"/>
      <c r="I753" s="7"/>
    </row>
    <row r="754" spans="1:9" x14ac:dyDescent="0.25">
      <c r="A754" s="12"/>
      <c r="D754" s="7"/>
      <c r="E754" s="10"/>
      <c r="I754" s="7"/>
    </row>
    <row r="755" spans="1:9" x14ac:dyDescent="0.25">
      <c r="A755" s="12"/>
      <c r="D755" s="7"/>
      <c r="E755" s="10"/>
      <c r="I755" s="7"/>
    </row>
    <row r="756" spans="1:9" x14ac:dyDescent="0.25">
      <c r="A756" s="12"/>
      <c r="D756" s="7"/>
      <c r="E756" s="10"/>
      <c r="I756" s="7"/>
    </row>
    <row r="757" spans="1:9" x14ac:dyDescent="0.25">
      <c r="A757" s="12"/>
      <c r="D757" s="7"/>
      <c r="E757" s="10"/>
      <c r="I757" s="7"/>
    </row>
    <row r="758" spans="1:9" x14ac:dyDescent="0.25">
      <c r="A758" s="12"/>
      <c r="D758" s="7"/>
      <c r="E758" s="10"/>
      <c r="I758" s="7"/>
    </row>
    <row r="759" spans="1:9" x14ac:dyDescent="0.25">
      <c r="A759" s="12"/>
      <c r="D759" s="7"/>
      <c r="E759" s="10"/>
      <c r="I759" s="7"/>
    </row>
    <row r="760" spans="1:9" x14ac:dyDescent="0.25">
      <c r="A760" s="12"/>
      <c r="D760" s="7"/>
      <c r="E760" s="10"/>
      <c r="I760" s="7"/>
    </row>
    <row r="761" spans="1:9" x14ac:dyDescent="0.25">
      <c r="A761" s="12"/>
      <c r="D761" s="7"/>
      <c r="E761" s="10"/>
      <c r="I761" s="7"/>
    </row>
    <row r="762" spans="1:9" x14ac:dyDescent="0.25">
      <c r="A762" s="12"/>
      <c r="D762" s="7"/>
      <c r="E762" s="10"/>
      <c r="I762" s="7"/>
    </row>
    <row r="763" spans="1:9" x14ac:dyDescent="0.25">
      <c r="A763" s="12"/>
      <c r="D763" s="7"/>
      <c r="E763" s="10"/>
      <c r="I763" s="7"/>
    </row>
    <row r="764" spans="1:9" x14ac:dyDescent="0.25">
      <c r="A764" s="12"/>
      <c r="D764" s="7"/>
      <c r="E764" s="10"/>
      <c r="I764" s="7"/>
    </row>
    <row r="765" spans="1:9" x14ac:dyDescent="0.25">
      <c r="A765" s="12"/>
      <c r="D765" s="7"/>
      <c r="E765" s="10"/>
      <c r="I765" s="7"/>
    </row>
    <row r="766" spans="1:9" x14ac:dyDescent="0.25">
      <c r="A766" s="12"/>
      <c r="D766" s="7"/>
      <c r="E766" s="10"/>
      <c r="I766" s="7"/>
    </row>
    <row r="767" spans="1:9" x14ac:dyDescent="0.25">
      <c r="A767" s="12"/>
      <c r="D767" s="7"/>
      <c r="E767" s="10"/>
      <c r="I767" s="7"/>
    </row>
    <row r="768" spans="1:9" x14ac:dyDescent="0.25">
      <c r="A768" s="12"/>
      <c r="D768" s="7"/>
      <c r="E768" s="10"/>
      <c r="I768" s="7"/>
    </row>
    <row r="769" spans="1:9" x14ac:dyDescent="0.25">
      <c r="A769" s="12"/>
      <c r="D769" s="7"/>
      <c r="E769" s="10"/>
      <c r="I769" s="7"/>
    </row>
    <row r="770" spans="1:9" x14ac:dyDescent="0.25">
      <c r="A770" s="12"/>
      <c r="D770" s="7"/>
      <c r="E770" s="10"/>
      <c r="I770" s="7"/>
    </row>
    <row r="771" spans="1:9" x14ac:dyDescent="0.25">
      <c r="A771" s="12"/>
      <c r="D771" s="7"/>
      <c r="E771" s="10"/>
      <c r="I771" s="7"/>
    </row>
    <row r="772" spans="1:9" x14ac:dyDescent="0.25">
      <c r="A772" s="12"/>
      <c r="D772" s="7"/>
      <c r="E772" s="10"/>
      <c r="I772" s="7"/>
    </row>
    <row r="773" spans="1:9" x14ac:dyDescent="0.25">
      <c r="A773" s="12"/>
      <c r="D773" s="7"/>
      <c r="E773" s="10"/>
      <c r="I773" s="7"/>
    </row>
    <row r="774" spans="1:9" x14ac:dyDescent="0.25">
      <c r="A774" s="12"/>
      <c r="D774" s="7"/>
      <c r="E774" s="10"/>
      <c r="I774" s="7"/>
    </row>
    <row r="775" spans="1:9" x14ac:dyDescent="0.25">
      <c r="A775" s="12"/>
      <c r="D775" s="7"/>
      <c r="E775" s="10"/>
      <c r="I775" s="7"/>
    </row>
    <row r="776" spans="1:9" x14ac:dyDescent="0.25">
      <c r="A776" s="12"/>
      <c r="D776" s="7"/>
      <c r="E776" s="10"/>
      <c r="I776" s="7"/>
    </row>
    <row r="777" spans="1:9" x14ac:dyDescent="0.25">
      <c r="A777" s="12"/>
      <c r="D777" s="7"/>
      <c r="E777" s="10"/>
      <c r="I777" s="7"/>
    </row>
    <row r="778" spans="1:9" x14ac:dyDescent="0.25">
      <c r="A778" s="12"/>
      <c r="D778" s="7"/>
      <c r="E778" s="10"/>
      <c r="I778" s="7"/>
    </row>
    <row r="779" spans="1:9" x14ac:dyDescent="0.25">
      <c r="A779" s="12"/>
      <c r="D779" s="7"/>
      <c r="E779" s="10"/>
      <c r="I779" s="7"/>
    </row>
    <row r="780" spans="1:9" x14ac:dyDescent="0.25">
      <c r="A780" s="12"/>
      <c r="D780" s="7"/>
      <c r="E780" s="10"/>
      <c r="I780" s="7"/>
    </row>
    <row r="781" spans="1:9" x14ac:dyDescent="0.25">
      <c r="A781" s="12"/>
      <c r="D781" s="7"/>
      <c r="E781" s="10"/>
      <c r="I781" s="7"/>
    </row>
    <row r="782" spans="1:9" x14ac:dyDescent="0.25">
      <c r="A782" s="12"/>
      <c r="D782" s="7"/>
      <c r="E782" s="10"/>
      <c r="I782" s="7"/>
    </row>
    <row r="783" spans="1:9" x14ac:dyDescent="0.25">
      <c r="A783" s="12"/>
      <c r="D783" s="7"/>
      <c r="E783" s="10"/>
      <c r="I783" s="7"/>
    </row>
    <row r="784" spans="1:9" x14ac:dyDescent="0.25">
      <c r="A784" s="12"/>
      <c r="D784" s="7"/>
      <c r="E784" s="10"/>
      <c r="I784" s="7"/>
    </row>
    <row r="785" spans="1:9" x14ac:dyDescent="0.25">
      <c r="A785" s="12"/>
      <c r="D785" s="7"/>
      <c r="E785" s="10"/>
      <c r="I785" s="7"/>
    </row>
    <row r="786" spans="1:9" x14ac:dyDescent="0.25">
      <c r="A786" s="12"/>
      <c r="D786" s="7"/>
      <c r="E786" s="10"/>
      <c r="I786" s="7"/>
    </row>
    <row r="787" spans="1:9" x14ac:dyDescent="0.25">
      <c r="A787" s="12"/>
      <c r="D787" s="7"/>
      <c r="E787" s="10"/>
      <c r="I787" s="7"/>
    </row>
    <row r="788" spans="1:9" x14ac:dyDescent="0.25">
      <c r="A788" s="12"/>
      <c r="D788" s="7"/>
      <c r="E788" s="10"/>
      <c r="I788" s="7"/>
    </row>
    <row r="789" spans="1:9" x14ac:dyDescent="0.25">
      <c r="A789" s="12"/>
      <c r="D789" s="7"/>
      <c r="E789" s="10"/>
      <c r="I789" s="7"/>
    </row>
    <row r="790" spans="1:9" x14ac:dyDescent="0.25">
      <c r="A790" s="12"/>
      <c r="D790" s="7"/>
      <c r="E790" s="10"/>
      <c r="I790" s="7"/>
    </row>
    <row r="791" spans="1:9" x14ac:dyDescent="0.25">
      <c r="A791" s="12"/>
      <c r="D791" s="7"/>
      <c r="E791" s="10"/>
      <c r="I791" s="7"/>
    </row>
    <row r="792" spans="1:9" x14ac:dyDescent="0.25">
      <c r="A792" s="12"/>
      <c r="D792" s="7"/>
      <c r="E792" s="10"/>
      <c r="I792" s="7"/>
    </row>
    <row r="793" spans="1:9" x14ac:dyDescent="0.25">
      <c r="A793" s="12"/>
      <c r="D793" s="7"/>
      <c r="E793" s="10"/>
      <c r="I793" s="7"/>
    </row>
    <row r="794" spans="1:9" x14ac:dyDescent="0.25">
      <c r="A794" s="12"/>
      <c r="D794" s="7"/>
      <c r="E794" s="10"/>
      <c r="I794" s="7"/>
    </row>
    <row r="795" spans="1:9" x14ac:dyDescent="0.25">
      <c r="A795" s="12"/>
      <c r="D795" s="7"/>
      <c r="E795" s="10"/>
      <c r="I795" s="7"/>
    </row>
    <row r="796" spans="1:9" x14ac:dyDescent="0.25">
      <c r="A796" s="12"/>
      <c r="D796" s="7"/>
      <c r="E796" s="10"/>
      <c r="I796" s="7"/>
    </row>
    <row r="797" spans="1:9" x14ac:dyDescent="0.25">
      <c r="A797" s="12"/>
      <c r="D797" s="7"/>
      <c r="E797" s="10"/>
      <c r="I797" s="7"/>
    </row>
    <row r="798" spans="1:9" x14ac:dyDescent="0.25">
      <c r="A798" s="12"/>
      <c r="D798" s="7"/>
      <c r="E798" s="10"/>
      <c r="I798" s="7"/>
    </row>
    <row r="799" spans="1:9" x14ac:dyDescent="0.25">
      <c r="A799" s="12"/>
      <c r="D799" s="7"/>
      <c r="E799" s="10"/>
      <c r="I799" s="7"/>
    </row>
    <row r="800" spans="1:9" x14ac:dyDescent="0.25">
      <c r="A800" s="12"/>
      <c r="D800" s="7"/>
      <c r="E800" s="10"/>
      <c r="I800" s="7"/>
    </row>
    <row r="801" spans="1:9" x14ac:dyDescent="0.25">
      <c r="A801" s="12"/>
      <c r="D801" s="7"/>
      <c r="E801" s="10"/>
      <c r="I801" s="7"/>
    </row>
    <row r="802" spans="1:9" x14ac:dyDescent="0.25">
      <c r="A802" s="12"/>
      <c r="D802" s="7"/>
      <c r="E802" s="10"/>
      <c r="I802" s="7"/>
    </row>
    <row r="803" spans="1:9" x14ac:dyDescent="0.25">
      <c r="A803" s="12"/>
      <c r="D803" s="7"/>
      <c r="E803" s="10"/>
      <c r="I803" s="7"/>
    </row>
    <row r="804" spans="1:9" x14ac:dyDescent="0.25">
      <c r="A804" s="12"/>
      <c r="D804" s="7"/>
      <c r="E804" s="10"/>
      <c r="I804" s="7"/>
    </row>
    <row r="805" spans="1:9" x14ac:dyDescent="0.25">
      <c r="A805" s="12"/>
      <c r="D805" s="7"/>
      <c r="E805" s="10"/>
      <c r="I805" s="7"/>
    </row>
    <row r="806" spans="1:9" x14ac:dyDescent="0.25">
      <c r="A806" s="12"/>
      <c r="D806" s="7"/>
      <c r="E806" s="10"/>
      <c r="I806" s="7"/>
    </row>
    <row r="807" spans="1:9" x14ac:dyDescent="0.25">
      <c r="A807" s="12"/>
      <c r="D807" s="7"/>
      <c r="E807" s="10"/>
      <c r="I807" s="7"/>
    </row>
    <row r="808" spans="1:9" x14ac:dyDescent="0.25">
      <c r="A808" s="12"/>
      <c r="D808" s="7"/>
      <c r="E808" s="10"/>
      <c r="I808" s="7"/>
    </row>
    <row r="809" spans="1:9" x14ac:dyDescent="0.25">
      <c r="A809" s="12"/>
      <c r="D809" s="7"/>
      <c r="E809" s="10"/>
      <c r="I809" s="7"/>
    </row>
    <row r="810" spans="1:9" x14ac:dyDescent="0.25">
      <c r="A810" s="12"/>
      <c r="D810" s="7"/>
      <c r="E810" s="10"/>
      <c r="I810" s="7"/>
    </row>
    <row r="811" spans="1:9" x14ac:dyDescent="0.25">
      <c r="A811" s="12"/>
      <c r="D811" s="7"/>
      <c r="E811" s="10"/>
      <c r="I811" s="7"/>
    </row>
    <row r="812" spans="1:9" x14ac:dyDescent="0.25">
      <c r="A812" s="12"/>
      <c r="D812" s="7"/>
      <c r="E812" s="10"/>
      <c r="I812" s="7"/>
    </row>
    <row r="813" spans="1:9" x14ac:dyDescent="0.25">
      <c r="A813" s="12"/>
      <c r="D813" s="7"/>
      <c r="E813" s="10"/>
      <c r="I813" s="7"/>
    </row>
    <row r="814" spans="1:9" x14ac:dyDescent="0.25">
      <c r="A814" s="12"/>
      <c r="D814" s="7"/>
      <c r="E814" s="10"/>
      <c r="I814" s="7"/>
    </row>
    <row r="815" spans="1:9" x14ac:dyDescent="0.25">
      <c r="A815" s="12"/>
      <c r="D815" s="7"/>
      <c r="E815" s="10"/>
      <c r="I815" s="7"/>
    </row>
    <row r="816" spans="1:9" x14ac:dyDescent="0.25">
      <c r="A816" s="12"/>
      <c r="D816" s="7"/>
      <c r="E816" s="10"/>
      <c r="I816" s="7"/>
    </row>
    <row r="817" spans="1:9" x14ac:dyDescent="0.25">
      <c r="A817" s="12"/>
      <c r="D817" s="7"/>
      <c r="E817" s="10"/>
      <c r="I817" s="7"/>
    </row>
    <row r="818" spans="1:9" x14ac:dyDescent="0.25">
      <c r="A818" s="12"/>
      <c r="D818" s="7"/>
      <c r="E818" s="10"/>
      <c r="I818" s="7"/>
    </row>
    <row r="819" spans="1:9" x14ac:dyDescent="0.25">
      <c r="A819" s="12"/>
      <c r="D819" s="7"/>
      <c r="E819" s="10"/>
      <c r="I819" s="7"/>
    </row>
    <row r="820" spans="1:9" x14ac:dyDescent="0.25">
      <c r="A820" s="12"/>
      <c r="D820" s="7"/>
      <c r="E820" s="10"/>
      <c r="I820" s="7"/>
    </row>
    <row r="821" spans="1:9" x14ac:dyDescent="0.25">
      <c r="A821" s="12"/>
      <c r="D821" s="7"/>
      <c r="E821" s="10"/>
      <c r="I821" s="7"/>
    </row>
    <row r="822" spans="1:9" x14ac:dyDescent="0.25">
      <c r="A822" s="12"/>
      <c r="D822" s="7"/>
      <c r="E822" s="10"/>
      <c r="I822" s="7"/>
    </row>
    <row r="823" spans="1:9" x14ac:dyDescent="0.25">
      <c r="A823" s="12"/>
      <c r="D823" s="7"/>
      <c r="E823" s="10"/>
      <c r="I823" s="7"/>
    </row>
    <row r="824" spans="1:9" x14ac:dyDescent="0.25">
      <c r="A824" s="12"/>
      <c r="D824" s="7"/>
      <c r="E824" s="10"/>
      <c r="I824" s="7"/>
    </row>
    <row r="825" spans="1:9" x14ac:dyDescent="0.25">
      <c r="A825" s="12"/>
      <c r="D825" s="7"/>
      <c r="E825" s="10"/>
      <c r="I825" s="7"/>
    </row>
    <row r="826" spans="1:9" x14ac:dyDescent="0.25">
      <c r="A826" s="12"/>
      <c r="D826" s="7"/>
      <c r="E826" s="10"/>
      <c r="I826" s="7"/>
    </row>
    <row r="827" spans="1:9" x14ac:dyDescent="0.25">
      <c r="A827" s="12"/>
      <c r="D827" s="7"/>
      <c r="E827" s="10"/>
      <c r="I827" s="7"/>
    </row>
    <row r="828" spans="1:9" x14ac:dyDescent="0.25">
      <c r="A828" s="12"/>
      <c r="D828" s="7"/>
      <c r="E828" s="10"/>
      <c r="I828" s="7"/>
    </row>
    <row r="829" spans="1:9" x14ac:dyDescent="0.25">
      <c r="A829" s="12"/>
      <c r="D829" s="7"/>
      <c r="E829" s="10"/>
      <c r="I829" s="7"/>
    </row>
    <row r="830" spans="1:9" x14ac:dyDescent="0.25">
      <c r="A830" s="12"/>
      <c r="D830" s="7"/>
      <c r="E830" s="10"/>
      <c r="I830" s="7"/>
    </row>
    <row r="831" spans="1:9" x14ac:dyDescent="0.25">
      <c r="A831" s="12"/>
      <c r="D831" s="7"/>
      <c r="E831" s="10"/>
      <c r="I831" s="7"/>
    </row>
    <row r="832" spans="1:9" x14ac:dyDescent="0.25">
      <c r="A832" s="12"/>
      <c r="D832" s="7"/>
      <c r="E832" s="10"/>
      <c r="I832" s="7"/>
    </row>
    <row r="833" spans="1:9" x14ac:dyDescent="0.25">
      <c r="A833" s="12"/>
      <c r="D833" s="7"/>
      <c r="E833" s="10"/>
      <c r="I833" s="7"/>
    </row>
    <row r="834" spans="1:9" x14ac:dyDescent="0.25">
      <c r="A834" s="12"/>
      <c r="D834" s="7"/>
      <c r="E834" s="10"/>
      <c r="I834" s="7"/>
    </row>
    <row r="835" spans="1:9" x14ac:dyDescent="0.25">
      <c r="A835" s="12"/>
      <c r="D835" s="7"/>
      <c r="E835" s="10"/>
      <c r="I835" s="7"/>
    </row>
    <row r="836" spans="1:9" x14ac:dyDescent="0.25">
      <c r="A836" s="12"/>
      <c r="D836" s="7"/>
      <c r="E836" s="10"/>
      <c r="I836" s="7"/>
    </row>
    <row r="837" spans="1:9" x14ac:dyDescent="0.25">
      <c r="A837" s="12"/>
      <c r="D837" s="7"/>
      <c r="E837" s="10"/>
      <c r="I837" s="7"/>
    </row>
    <row r="838" spans="1:9" x14ac:dyDescent="0.25">
      <c r="A838" s="12"/>
      <c r="D838" s="7"/>
      <c r="E838" s="10"/>
      <c r="I838" s="7"/>
    </row>
    <row r="839" spans="1:9" x14ac:dyDescent="0.25">
      <c r="A839" s="12"/>
      <c r="D839" s="7"/>
      <c r="E839" s="10"/>
      <c r="I839" s="7"/>
    </row>
    <row r="840" spans="1:9" x14ac:dyDescent="0.25">
      <c r="A840" s="12"/>
      <c r="D840" s="7"/>
      <c r="E840" s="10"/>
      <c r="I840" s="7"/>
    </row>
    <row r="841" spans="1:9" x14ac:dyDescent="0.25">
      <c r="A841" s="12"/>
      <c r="D841" s="7"/>
      <c r="E841" s="10"/>
      <c r="I841" s="7"/>
    </row>
    <row r="842" spans="1:9" x14ac:dyDescent="0.25">
      <c r="A842" s="12"/>
      <c r="D842" s="7"/>
      <c r="E842" s="10"/>
      <c r="I842" s="7"/>
    </row>
    <row r="843" spans="1:9" x14ac:dyDescent="0.25">
      <c r="A843" s="12"/>
      <c r="D843" s="7"/>
      <c r="E843" s="10"/>
      <c r="I843" s="7"/>
    </row>
    <row r="844" spans="1:9" x14ac:dyDescent="0.25">
      <c r="A844" s="12"/>
      <c r="D844" s="7"/>
      <c r="E844" s="10"/>
      <c r="I844" s="7"/>
    </row>
    <row r="845" spans="1:9" x14ac:dyDescent="0.25">
      <c r="A845" s="12"/>
      <c r="D845" s="7"/>
      <c r="E845" s="10"/>
      <c r="I845" s="7"/>
    </row>
    <row r="846" spans="1:9" x14ac:dyDescent="0.25">
      <c r="A846" s="12"/>
      <c r="D846" s="7"/>
      <c r="E846" s="10"/>
      <c r="I846" s="7"/>
    </row>
    <row r="847" spans="1:9" x14ac:dyDescent="0.25">
      <c r="A847" s="12"/>
      <c r="D847" s="7"/>
      <c r="E847" s="10"/>
      <c r="I847" s="7"/>
    </row>
    <row r="848" spans="1:9" x14ac:dyDescent="0.25">
      <c r="A848" s="12"/>
      <c r="D848" s="7"/>
      <c r="E848" s="10"/>
      <c r="I848" s="7"/>
    </row>
    <row r="849" spans="1:9" x14ac:dyDescent="0.25">
      <c r="A849" s="12"/>
      <c r="D849" s="7"/>
      <c r="E849" s="10"/>
      <c r="I849" s="7"/>
    </row>
    <row r="850" spans="1:9" x14ac:dyDescent="0.25">
      <c r="A850" s="12"/>
      <c r="D850" s="7"/>
      <c r="E850" s="10"/>
      <c r="I850" s="7"/>
    </row>
    <row r="851" spans="1:9" x14ac:dyDescent="0.25">
      <c r="A851" s="12"/>
      <c r="D851" s="7"/>
      <c r="E851" s="10"/>
      <c r="I851" s="7"/>
    </row>
    <row r="852" spans="1:9" x14ac:dyDescent="0.25">
      <c r="A852" s="12"/>
      <c r="D852" s="7"/>
      <c r="E852" s="10"/>
      <c r="I852" s="7"/>
    </row>
    <row r="853" spans="1:9" x14ac:dyDescent="0.25">
      <c r="A853" s="12"/>
      <c r="D853" s="7"/>
      <c r="E853" s="10"/>
      <c r="I853" s="7"/>
    </row>
    <row r="854" spans="1:9" x14ac:dyDescent="0.25">
      <c r="A854" s="12"/>
      <c r="D854" s="7"/>
      <c r="E854" s="10"/>
      <c r="I854" s="7"/>
    </row>
    <row r="855" spans="1:9" x14ac:dyDescent="0.25">
      <c r="A855" s="12"/>
      <c r="D855" s="7"/>
      <c r="E855" s="10"/>
      <c r="I855" s="7"/>
    </row>
    <row r="856" spans="1:9" x14ac:dyDescent="0.25">
      <c r="A856" s="12"/>
      <c r="D856" s="7"/>
      <c r="E856" s="10"/>
      <c r="I856" s="7"/>
    </row>
    <row r="857" spans="1:9" x14ac:dyDescent="0.25">
      <c r="A857" s="12"/>
      <c r="D857" s="7"/>
      <c r="E857" s="10"/>
      <c r="I857" s="7"/>
    </row>
    <row r="858" spans="1:9" x14ac:dyDescent="0.25">
      <c r="A858" s="12"/>
      <c r="D858" s="7"/>
      <c r="E858" s="10"/>
      <c r="I858" s="7"/>
    </row>
    <row r="859" spans="1:9" x14ac:dyDescent="0.25">
      <c r="A859" s="12"/>
      <c r="D859" s="7"/>
      <c r="E859" s="10"/>
      <c r="I859" s="7"/>
    </row>
    <row r="860" spans="1:9" x14ac:dyDescent="0.25">
      <c r="A860" s="12"/>
      <c r="D860" s="7"/>
      <c r="E860" s="10"/>
      <c r="I860" s="7"/>
    </row>
    <row r="861" spans="1:9" x14ac:dyDescent="0.25">
      <c r="A861" s="12"/>
      <c r="D861" s="7"/>
      <c r="E861" s="10"/>
      <c r="I861" s="7"/>
    </row>
    <row r="862" spans="1:9" x14ac:dyDescent="0.25">
      <c r="A862" s="12"/>
      <c r="D862" s="7"/>
      <c r="E862" s="10"/>
      <c r="I862" s="7"/>
    </row>
    <row r="863" spans="1:9" x14ac:dyDescent="0.25">
      <c r="A863" s="12"/>
      <c r="D863" s="7"/>
      <c r="E863" s="10"/>
      <c r="I863" s="7"/>
    </row>
    <row r="864" spans="1:9" x14ac:dyDescent="0.25">
      <c r="A864" s="12"/>
      <c r="D864" s="7"/>
      <c r="E864" s="10"/>
      <c r="I864" s="7"/>
    </row>
    <row r="865" spans="1:9" x14ac:dyDescent="0.25">
      <c r="A865" s="12"/>
      <c r="D865" s="7"/>
      <c r="E865" s="10"/>
      <c r="I865" s="7"/>
    </row>
    <row r="866" spans="1:9" x14ac:dyDescent="0.25">
      <c r="A866" s="12"/>
      <c r="D866" s="7"/>
      <c r="E866" s="10"/>
      <c r="I866" s="7"/>
    </row>
    <row r="867" spans="1:9" x14ac:dyDescent="0.25">
      <c r="A867" s="12"/>
      <c r="D867" s="7"/>
      <c r="E867" s="10"/>
      <c r="I867" s="7"/>
    </row>
    <row r="868" spans="1:9" x14ac:dyDescent="0.25">
      <c r="A868" s="12"/>
      <c r="D868" s="7"/>
      <c r="E868" s="10"/>
      <c r="I868" s="7"/>
    </row>
    <row r="869" spans="1:9" x14ac:dyDescent="0.25">
      <c r="A869" s="12"/>
      <c r="D869" s="7"/>
      <c r="E869" s="10"/>
      <c r="I869" s="7"/>
    </row>
    <row r="870" spans="1:9" x14ac:dyDescent="0.25">
      <c r="A870" s="12"/>
      <c r="D870" s="7"/>
      <c r="E870" s="10"/>
      <c r="I870" s="7"/>
    </row>
    <row r="871" spans="1:9" x14ac:dyDescent="0.25">
      <c r="A871" s="12"/>
      <c r="D871" s="7"/>
      <c r="E871" s="10"/>
      <c r="I871" s="7"/>
    </row>
    <row r="872" spans="1:9" x14ac:dyDescent="0.25">
      <c r="A872" s="12"/>
      <c r="D872" s="7"/>
      <c r="E872" s="10"/>
      <c r="I872" s="7"/>
    </row>
    <row r="873" spans="1:9" x14ac:dyDescent="0.25">
      <c r="A873" s="12"/>
      <c r="D873" s="7"/>
      <c r="E873" s="10"/>
      <c r="I873" s="7"/>
    </row>
    <row r="874" spans="1:9" x14ac:dyDescent="0.25">
      <c r="A874" s="12"/>
      <c r="D874" s="7"/>
      <c r="E874" s="10"/>
      <c r="I874" s="7"/>
    </row>
    <row r="875" spans="1:9" x14ac:dyDescent="0.25">
      <c r="A875" s="12"/>
      <c r="D875" s="7"/>
      <c r="E875" s="10"/>
      <c r="I875" s="7"/>
    </row>
    <row r="876" spans="1:9" x14ac:dyDescent="0.25">
      <c r="A876" s="12"/>
      <c r="D876" s="7"/>
      <c r="E876" s="10"/>
      <c r="I876" s="7"/>
    </row>
    <row r="877" spans="1:9" x14ac:dyDescent="0.25">
      <c r="A877" s="12"/>
      <c r="D877" s="7"/>
      <c r="E877" s="10"/>
      <c r="I877" s="7"/>
    </row>
    <row r="878" spans="1:9" x14ac:dyDescent="0.25">
      <c r="A878" s="12"/>
      <c r="D878" s="7"/>
      <c r="E878" s="10"/>
      <c r="I878" s="7"/>
    </row>
    <row r="879" spans="1:9" x14ac:dyDescent="0.25">
      <c r="A879" s="12"/>
      <c r="D879" s="7"/>
      <c r="E879" s="10"/>
      <c r="I879" s="7"/>
    </row>
    <row r="880" spans="1:9" x14ac:dyDescent="0.25">
      <c r="A880" s="12"/>
      <c r="D880" s="7"/>
      <c r="E880" s="10"/>
      <c r="I880" s="7"/>
    </row>
    <row r="881" spans="1:9" x14ac:dyDescent="0.25">
      <c r="A881" s="12"/>
      <c r="D881" s="7"/>
      <c r="E881" s="10"/>
      <c r="I881" s="7"/>
    </row>
    <row r="882" spans="1:9" x14ac:dyDescent="0.25">
      <c r="A882" s="12"/>
      <c r="D882" s="7"/>
      <c r="E882" s="10"/>
      <c r="I882" s="7"/>
    </row>
    <row r="883" spans="1:9" x14ac:dyDescent="0.25">
      <c r="A883" s="12"/>
      <c r="D883" s="7"/>
      <c r="E883" s="10"/>
      <c r="I883" s="7"/>
    </row>
    <row r="884" spans="1:9" x14ac:dyDescent="0.25">
      <c r="A884" s="12"/>
      <c r="D884" s="7"/>
      <c r="E884" s="10"/>
      <c r="I884" s="7"/>
    </row>
    <row r="885" spans="1:9" x14ac:dyDescent="0.25">
      <c r="A885" s="12"/>
      <c r="D885" s="7"/>
      <c r="E885" s="10"/>
      <c r="I885" s="7"/>
    </row>
    <row r="886" spans="1:9" x14ac:dyDescent="0.25">
      <c r="A886" s="12"/>
      <c r="D886" s="7"/>
      <c r="E886" s="10"/>
      <c r="I886" s="7"/>
    </row>
    <row r="887" spans="1:9" x14ac:dyDescent="0.25">
      <c r="A887" s="12"/>
      <c r="D887" s="7"/>
      <c r="E887" s="10"/>
      <c r="I887" s="7"/>
    </row>
    <row r="888" spans="1:9" x14ac:dyDescent="0.25">
      <c r="A888" s="12"/>
      <c r="D888" s="7"/>
      <c r="E888" s="10"/>
      <c r="I888" s="7"/>
    </row>
    <row r="889" spans="1:9" x14ac:dyDescent="0.25">
      <c r="A889" s="12"/>
      <c r="D889" s="7"/>
      <c r="E889" s="10"/>
      <c r="I889" s="7"/>
    </row>
    <row r="890" spans="1:9" x14ac:dyDescent="0.25">
      <c r="A890" s="12"/>
      <c r="D890" s="7"/>
      <c r="E890" s="10"/>
      <c r="I890" s="7"/>
    </row>
    <row r="891" spans="1:9" x14ac:dyDescent="0.25">
      <c r="A891" s="12"/>
      <c r="D891" s="7"/>
      <c r="E891" s="10"/>
      <c r="I891" s="7"/>
    </row>
    <row r="892" spans="1:9" x14ac:dyDescent="0.25">
      <c r="A892" s="12"/>
      <c r="D892" s="7"/>
      <c r="E892" s="10"/>
      <c r="I892" s="7"/>
    </row>
    <row r="893" spans="1:9" x14ac:dyDescent="0.25">
      <c r="A893" s="12"/>
      <c r="D893" s="7"/>
      <c r="E893" s="10"/>
      <c r="I893" s="7"/>
    </row>
    <row r="894" spans="1:9" x14ac:dyDescent="0.25">
      <c r="A894" s="12"/>
      <c r="D894" s="7"/>
      <c r="E894" s="10"/>
      <c r="I894" s="7"/>
    </row>
    <row r="895" spans="1:9" x14ac:dyDescent="0.25">
      <c r="A895" s="12"/>
      <c r="D895" s="7"/>
      <c r="E895" s="10"/>
      <c r="I895" s="7"/>
    </row>
    <row r="896" spans="1:9" x14ac:dyDescent="0.25">
      <c r="A896" s="12"/>
      <c r="D896" s="7"/>
      <c r="E896" s="10"/>
      <c r="I896" s="7"/>
    </row>
    <row r="897" spans="1:9" x14ac:dyDescent="0.25">
      <c r="A897" s="12"/>
      <c r="D897" s="7"/>
      <c r="E897" s="10"/>
      <c r="I897" s="7"/>
    </row>
    <row r="898" spans="1:9" x14ac:dyDescent="0.25">
      <c r="A898" s="12"/>
      <c r="D898" s="7"/>
      <c r="E898" s="10"/>
      <c r="I898" s="7"/>
    </row>
    <row r="899" spans="1:9" x14ac:dyDescent="0.25">
      <c r="A899" s="12"/>
      <c r="D899" s="7"/>
      <c r="E899" s="10"/>
      <c r="I899" s="7"/>
    </row>
    <row r="900" spans="1:9" x14ac:dyDescent="0.25">
      <c r="A900" s="12"/>
      <c r="D900" s="7"/>
      <c r="E900" s="10"/>
      <c r="I900" s="7"/>
    </row>
    <row r="901" spans="1:9" x14ac:dyDescent="0.25">
      <c r="A901" s="12"/>
      <c r="D901" s="7"/>
      <c r="E901" s="10"/>
      <c r="I901" s="7"/>
    </row>
    <row r="902" spans="1:9" x14ac:dyDescent="0.25">
      <c r="A902" s="12"/>
      <c r="D902" s="7"/>
      <c r="E902" s="10"/>
      <c r="I902" s="7"/>
    </row>
    <row r="903" spans="1:9" x14ac:dyDescent="0.25">
      <c r="A903" s="12"/>
      <c r="D903" s="7"/>
      <c r="E903" s="10"/>
      <c r="I903" s="7"/>
    </row>
    <row r="904" spans="1:9" x14ac:dyDescent="0.25">
      <c r="A904" s="12"/>
      <c r="D904" s="7"/>
      <c r="E904" s="10"/>
      <c r="I904" s="7"/>
    </row>
    <row r="905" spans="1:9" x14ac:dyDescent="0.25">
      <c r="A905" s="12"/>
      <c r="D905" s="7"/>
      <c r="E905" s="10"/>
      <c r="I905" s="7"/>
    </row>
    <row r="906" spans="1:9" x14ac:dyDescent="0.25">
      <c r="A906" s="12"/>
      <c r="D906" s="7"/>
      <c r="E906" s="10"/>
      <c r="I906" s="7"/>
    </row>
    <row r="907" spans="1:9" x14ac:dyDescent="0.25">
      <c r="A907" s="12"/>
      <c r="D907" s="7"/>
      <c r="E907" s="10"/>
      <c r="I907" s="7"/>
    </row>
    <row r="908" spans="1:9" x14ac:dyDescent="0.25">
      <c r="A908" s="12"/>
      <c r="D908" s="7"/>
      <c r="E908" s="10"/>
      <c r="I908" s="7"/>
    </row>
    <row r="909" spans="1:9" x14ac:dyDescent="0.25">
      <c r="A909" s="12"/>
      <c r="D909" s="7"/>
      <c r="E909" s="10"/>
      <c r="I909" s="7"/>
    </row>
    <row r="910" spans="1:9" x14ac:dyDescent="0.25">
      <c r="A910" s="12"/>
      <c r="D910" s="7"/>
      <c r="E910" s="10"/>
      <c r="I910" s="7"/>
    </row>
    <row r="911" spans="1:9" x14ac:dyDescent="0.25">
      <c r="A911" s="12"/>
      <c r="D911" s="7"/>
      <c r="E911" s="10"/>
      <c r="I911" s="7"/>
    </row>
    <row r="912" spans="1:9" x14ac:dyDescent="0.25">
      <c r="A912" s="12"/>
      <c r="D912" s="7"/>
      <c r="E912" s="10"/>
      <c r="I912" s="7"/>
    </row>
    <row r="913" spans="1:9" x14ac:dyDescent="0.25">
      <c r="A913" s="12"/>
      <c r="D913" s="7"/>
      <c r="E913" s="10"/>
      <c r="I913" s="7"/>
    </row>
    <row r="914" spans="1:9" x14ac:dyDescent="0.25">
      <c r="A914" s="12"/>
      <c r="D914" s="7"/>
      <c r="E914" s="10"/>
      <c r="I914" s="7"/>
    </row>
    <row r="915" spans="1:9" x14ac:dyDescent="0.25">
      <c r="A915" s="12"/>
      <c r="D915" s="7"/>
      <c r="E915" s="10"/>
      <c r="I915" s="7"/>
    </row>
    <row r="916" spans="1:9" x14ac:dyDescent="0.25">
      <c r="A916" s="12"/>
      <c r="D916" s="7"/>
      <c r="E916" s="10"/>
      <c r="I916" s="7"/>
    </row>
    <row r="917" spans="1:9" x14ac:dyDescent="0.25">
      <c r="A917" s="12"/>
      <c r="D917" s="7"/>
      <c r="E917" s="10"/>
      <c r="I917" s="7"/>
    </row>
    <row r="918" spans="1:9" x14ac:dyDescent="0.25">
      <c r="A918" s="12"/>
      <c r="D918" s="7"/>
      <c r="E918" s="10"/>
      <c r="I918" s="7"/>
    </row>
    <row r="919" spans="1:9" x14ac:dyDescent="0.25">
      <c r="A919" s="12"/>
      <c r="D919" s="7"/>
      <c r="E919" s="10"/>
      <c r="I919" s="7"/>
    </row>
    <row r="920" spans="1:9" x14ac:dyDescent="0.25">
      <c r="A920" s="12"/>
      <c r="D920" s="7"/>
      <c r="E920" s="10"/>
      <c r="I920" s="7"/>
    </row>
    <row r="921" spans="1:9" x14ac:dyDescent="0.25">
      <c r="A921" s="12"/>
      <c r="D921" s="7"/>
      <c r="E921" s="10"/>
      <c r="I921" s="7"/>
    </row>
    <row r="922" spans="1:9" x14ac:dyDescent="0.25">
      <c r="A922" s="12"/>
      <c r="D922" s="7"/>
      <c r="E922" s="10"/>
      <c r="I922" s="7"/>
    </row>
    <row r="923" spans="1:9" x14ac:dyDescent="0.25">
      <c r="A923" s="12"/>
      <c r="D923" s="7"/>
      <c r="E923" s="10"/>
      <c r="I923" s="7"/>
    </row>
    <row r="924" spans="1:9" x14ac:dyDescent="0.25">
      <c r="A924" s="12"/>
      <c r="D924" s="7"/>
      <c r="E924" s="10"/>
      <c r="I924" s="7"/>
    </row>
    <row r="925" spans="1:9" x14ac:dyDescent="0.25">
      <c r="A925" s="12"/>
      <c r="D925" s="7"/>
      <c r="E925" s="10"/>
      <c r="I925" s="7"/>
    </row>
    <row r="926" spans="1:9" x14ac:dyDescent="0.25">
      <c r="A926" s="12"/>
      <c r="D926" s="7"/>
      <c r="E926" s="10"/>
      <c r="I926" s="7"/>
    </row>
    <row r="927" spans="1:9" x14ac:dyDescent="0.25">
      <c r="A927" s="12"/>
      <c r="D927" s="7"/>
      <c r="E927" s="10"/>
      <c r="I927" s="7"/>
    </row>
    <row r="928" spans="1:9" x14ac:dyDescent="0.25">
      <c r="A928" s="12"/>
      <c r="D928" s="7"/>
      <c r="E928" s="10"/>
      <c r="I928" s="7"/>
    </row>
    <row r="929" spans="1:9" x14ac:dyDescent="0.25">
      <c r="A929" s="12"/>
      <c r="D929" s="7"/>
      <c r="E929" s="10"/>
      <c r="I929" s="7"/>
    </row>
    <row r="930" spans="1:9" x14ac:dyDescent="0.25">
      <c r="A930" s="12"/>
      <c r="D930" s="7"/>
      <c r="E930" s="10"/>
      <c r="I930" s="7"/>
    </row>
    <row r="931" spans="1:9" x14ac:dyDescent="0.25">
      <c r="A931" s="12"/>
      <c r="D931" s="7"/>
      <c r="E931" s="10"/>
      <c r="I931" s="7"/>
    </row>
    <row r="932" spans="1:9" x14ac:dyDescent="0.25">
      <c r="A932" s="12"/>
      <c r="D932" s="7"/>
      <c r="E932" s="10"/>
      <c r="I932" s="7"/>
    </row>
    <row r="933" spans="1:9" x14ac:dyDescent="0.25">
      <c r="A933" s="12"/>
      <c r="D933" s="7"/>
      <c r="E933" s="10"/>
      <c r="I933" s="7"/>
    </row>
    <row r="934" spans="1:9" x14ac:dyDescent="0.25">
      <c r="A934" s="12"/>
      <c r="D934" s="7"/>
      <c r="E934" s="10"/>
      <c r="I934" s="7"/>
    </row>
    <row r="935" spans="1:9" x14ac:dyDescent="0.25">
      <c r="A935" s="12"/>
      <c r="D935" s="7"/>
      <c r="E935" s="10"/>
      <c r="I935" s="7"/>
    </row>
    <row r="936" spans="1:9" x14ac:dyDescent="0.25">
      <c r="A936" s="12"/>
      <c r="D936" s="7"/>
      <c r="E936" s="10"/>
      <c r="I936" s="7"/>
    </row>
    <row r="937" spans="1:9" x14ac:dyDescent="0.25">
      <c r="A937" s="12"/>
      <c r="D937" s="7"/>
      <c r="E937" s="10"/>
      <c r="I937" s="7"/>
    </row>
    <row r="938" spans="1:9" x14ac:dyDescent="0.25">
      <c r="A938" s="12"/>
      <c r="D938" s="7"/>
      <c r="E938" s="10"/>
      <c r="I938" s="7"/>
    </row>
    <row r="939" spans="1:9" x14ac:dyDescent="0.25">
      <c r="A939" s="12"/>
      <c r="D939" s="7"/>
      <c r="E939" s="10"/>
      <c r="I939" s="7"/>
    </row>
    <row r="940" spans="1:9" x14ac:dyDescent="0.25">
      <c r="A940" s="12"/>
      <c r="D940" s="7"/>
      <c r="E940" s="10"/>
      <c r="I940" s="7"/>
    </row>
    <row r="941" spans="1:9" x14ac:dyDescent="0.25">
      <c r="A941" s="12"/>
      <c r="D941" s="7"/>
      <c r="E941" s="10"/>
      <c r="I941" s="7"/>
    </row>
    <row r="942" spans="1:9" x14ac:dyDescent="0.25">
      <c r="A942" s="12"/>
      <c r="D942" s="7"/>
      <c r="E942" s="10"/>
      <c r="I942" s="7"/>
    </row>
    <row r="943" spans="1:9" x14ac:dyDescent="0.25">
      <c r="A943" s="12"/>
      <c r="D943" s="7"/>
      <c r="E943" s="10"/>
      <c r="I943" s="7"/>
    </row>
    <row r="944" spans="1:9" x14ac:dyDescent="0.25">
      <c r="A944" s="12"/>
      <c r="D944" s="7"/>
      <c r="E944" s="10"/>
      <c r="I944" s="7"/>
    </row>
    <row r="945" spans="1:9" x14ac:dyDescent="0.25">
      <c r="A945" s="12"/>
      <c r="D945" s="7"/>
      <c r="E945" s="10"/>
      <c r="I945" s="7"/>
    </row>
    <row r="946" spans="1:9" x14ac:dyDescent="0.25">
      <c r="A946" s="12"/>
      <c r="D946" s="7"/>
      <c r="E946" s="10"/>
      <c r="I946" s="7"/>
    </row>
    <row r="947" spans="1:9" x14ac:dyDescent="0.25">
      <c r="A947" s="12"/>
      <c r="D947" s="7"/>
      <c r="E947" s="10"/>
      <c r="I947" s="7"/>
    </row>
    <row r="948" spans="1:9" x14ac:dyDescent="0.25">
      <c r="A948" s="12"/>
      <c r="D948" s="7"/>
      <c r="E948" s="10"/>
      <c r="I948" s="7"/>
    </row>
    <row r="949" spans="1:9" x14ac:dyDescent="0.25">
      <c r="A949" s="12"/>
      <c r="D949" s="7"/>
      <c r="E949" s="10"/>
      <c r="I949" s="7"/>
    </row>
    <row r="950" spans="1:9" x14ac:dyDescent="0.25">
      <c r="A950" s="12"/>
      <c r="D950" s="7"/>
      <c r="E950" s="10"/>
      <c r="I950" s="7"/>
    </row>
    <row r="951" spans="1:9" x14ac:dyDescent="0.25">
      <c r="A951" s="12"/>
      <c r="D951" s="7"/>
      <c r="E951" s="10"/>
      <c r="I951" s="7"/>
    </row>
    <row r="952" spans="1:9" x14ac:dyDescent="0.25">
      <c r="A952" s="12"/>
      <c r="D952" s="7"/>
      <c r="E952" s="10"/>
      <c r="I952" s="7"/>
    </row>
    <row r="953" spans="1:9" x14ac:dyDescent="0.25">
      <c r="A953" s="12"/>
      <c r="D953" s="7"/>
      <c r="E953" s="10"/>
      <c r="I953" s="7"/>
    </row>
    <row r="954" spans="1:9" x14ac:dyDescent="0.25">
      <c r="A954" s="12"/>
      <c r="D954" s="7"/>
      <c r="E954" s="10"/>
      <c r="I954" s="7"/>
    </row>
    <row r="955" spans="1:9" x14ac:dyDescent="0.25">
      <c r="A955" s="12"/>
      <c r="D955" s="7"/>
      <c r="E955" s="10"/>
      <c r="I955" s="7"/>
    </row>
    <row r="956" spans="1:9" x14ac:dyDescent="0.25">
      <c r="A956" s="12"/>
      <c r="D956" s="7"/>
      <c r="E956" s="10"/>
      <c r="I956" s="7"/>
    </row>
    <row r="957" spans="1:9" x14ac:dyDescent="0.25">
      <c r="A957" s="12"/>
      <c r="D957" s="7"/>
      <c r="E957" s="10"/>
      <c r="I957" s="7"/>
    </row>
    <row r="958" spans="1:9" x14ac:dyDescent="0.25">
      <c r="A958" s="12"/>
      <c r="D958" s="7"/>
      <c r="E958" s="10"/>
      <c r="I958" s="7"/>
    </row>
    <row r="959" spans="1:9" x14ac:dyDescent="0.25">
      <c r="A959" s="12"/>
      <c r="D959" s="7"/>
      <c r="E959" s="10"/>
      <c r="I959" s="7"/>
    </row>
    <row r="960" spans="1:9" x14ac:dyDescent="0.25">
      <c r="A960" s="12"/>
      <c r="D960" s="7"/>
      <c r="E960" s="10"/>
      <c r="I960" s="7"/>
    </row>
    <row r="961" spans="1:9" x14ac:dyDescent="0.25">
      <c r="A961" s="12"/>
      <c r="D961" s="7"/>
      <c r="E961" s="10"/>
      <c r="I961" s="7"/>
    </row>
    <row r="962" spans="1:9" x14ac:dyDescent="0.25">
      <c r="A962" s="12"/>
      <c r="D962" s="7"/>
      <c r="E962" s="10"/>
      <c r="I962" s="7"/>
    </row>
    <row r="963" spans="1:9" x14ac:dyDescent="0.25">
      <c r="A963" s="12"/>
      <c r="D963" s="7"/>
      <c r="E963" s="10"/>
      <c r="I963" s="7"/>
    </row>
    <row r="964" spans="1:9" x14ac:dyDescent="0.25">
      <c r="A964" s="12"/>
      <c r="D964" s="7"/>
      <c r="E964" s="10"/>
      <c r="I964" s="7"/>
    </row>
    <row r="965" spans="1:9" x14ac:dyDescent="0.25">
      <c r="A965" s="12"/>
      <c r="D965" s="7"/>
      <c r="E965" s="10"/>
      <c r="I965" s="7"/>
    </row>
    <row r="966" spans="1:9" x14ac:dyDescent="0.25">
      <c r="A966" s="12"/>
      <c r="D966" s="7"/>
      <c r="E966" s="10"/>
      <c r="I966" s="7"/>
    </row>
    <row r="967" spans="1:9" x14ac:dyDescent="0.25">
      <c r="A967" s="12"/>
      <c r="D967" s="7"/>
      <c r="E967" s="10"/>
      <c r="I967" s="7"/>
    </row>
    <row r="968" spans="1:9" x14ac:dyDescent="0.25">
      <c r="A968" s="12"/>
      <c r="D968" s="7"/>
      <c r="E968" s="10"/>
      <c r="I968" s="7"/>
    </row>
    <row r="969" spans="1:9" x14ac:dyDescent="0.25">
      <c r="A969" s="12"/>
      <c r="D969" s="7"/>
      <c r="E969" s="10"/>
      <c r="I969" s="7"/>
    </row>
    <row r="970" spans="1:9" x14ac:dyDescent="0.25">
      <c r="A970" s="12"/>
      <c r="D970" s="7"/>
      <c r="E970" s="10"/>
      <c r="I970" s="7"/>
    </row>
    <row r="971" spans="1:9" x14ac:dyDescent="0.25">
      <c r="A971" s="12"/>
      <c r="D971" s="7"/>
      <c r="E971" s="10"/>
      <c r="I971" s="7"/>
    </row>
    <row r="972" spans="1:9" x14ac:dyDescent="0.25">
      <c r="A972" s="12"/>
      <c r="D972" s="7"/>
      <c r="E972" s="10"/>
      <c r="I972" s="7"/>
    </row>
    <row r="973" spans="1:9" x14ac:dyDescent="0.25">
      <c r="A973" s="12"/>
      <c r="D973" s="7"/>
      <c r="E973" s="10"/>
      <c r="I973" s="7"/>
    </row>
    <row r="974" spans="1:9" x14ac:dyDescent="0.25">
      <c r="A974" s="12"/>
      <c r="D974" s="7"/>
      <c r="E974" s="10"/>
      <c r="I974" s="7"/>
    </row>
    <row r="975" spans="1:9" x14ac:dyDescent="0.25">
      <c r="A975" s="12"/>
      <c r="D975" s="7"/>
      <c r="E975" s="10"/>
      <c r="I975" s="7"/>
    </row>
    <row r="976" spans="1:9" x14ac:dyDescent="0.25">
      <c r="A976" s="12"/>
      <c r="D976" s="7"/>
      <c r="E976" s="10"/>
      <c r="I976" s="7"/>
    </row>
    <row r="977" spans="1:9" x14ac:dyDescent="0.25">
      <c r="A977" s="12"/>
      <c r="D977" s="7"/>
      <c r="E977" s="10"/>
      <c r="I977" s="7"/>
    </row>
    <row r="978" spans="1:9" x14ac:dyDescent="0.25">
      <c r="A978" s="12"/>
      <c r="D978" s="7"/>
      <c r="E978" s="10"/>
      <c r="I978" s="7"/>
    </row>
    <row r="979" spans="1:9" x14ac:dyDescent="0.25">
      <c r="A979" s="12"/>
      <c r="D979" s="7"/>
      <c r="E979" s="10"/>
      <c r="I979" s="7"/>
    </row>
    <row r="980" spans="1:9" x14ac:dyDescent="0.25">
      <c r="A980" s="12"/>
      <c r="D980" s="7"/>
      <c r="E980" s="10"/>
      <c r="I980" s="7"/>
    </row>
    <row r="981" spans="1:9" x14ac:dyDescent="0.25">
      <c r="A981" s="12"/>
      <c r="D981" s="7"/>
      <c r="E981" s="10"/>
      <c r="I981" s="7"/>
    </row>
    <row r="982" spans="1:9" x14ac:dyDescent="0.25">
      <c r="A982" s="12"/>
      <c r="D982" s="7"/>
      <c r="E982" s="10"/>
      <c r="I982" s="7"/>
    </row>
    <row r="983" spans="1:9" x14ac:dyDescent="0.25">
      <c r="A983" s="12"/>
      <c r="D983" s="7"/>
      <c r="E983" s="10"/>
      <c r="I983" s="7"/>
    </row>
    <row r="984" spans="1:9" x14ac:dyDescent="0.25">
      <c r="A984" s="12"/>
      <c r="D984" s="7"/>
      <c r="E984" s="10"/>
      <c r="I984" s="7"/>
    </row>
    <row r="985" spans="1:9" x14ac:dyDescent="0.25">
      <c r="A985" s="12"/>
      <c r="D985" s="7"/>
      <c r="E985" s="10"/>
      <c r="I985" s="7"/>
    </row>
    <row r="986" spans="1:9" x14ac:dyDescent="0.25">
      <c r="A986" s="12"/>
      <c r="D986" s="7"/>
      <c r="E986" s="10"/>
      <c r="I986" s="7"/>
    </row>
    <row r="987" spans="1:9" x14ac:dyDescent="0.25">
      <c r="A987" s="12"/>
      <c r="D987" s="7"/>
      <c r="E987" s="10"/>
      <c r="I987" s="7"/>
    </row>
    <row r="988" spans="1:9" x14ac:dyDescent="0.25">
      <c r="A988" s="12"/>
      <c r="D988" s="7"/>
      <c r="E988" s="10"/>
      <c r="I988" s="7"/>
    </row>
    <row r="989" spans="1:9" x14ac:dyDescent="0.25">
      <c r="A989" s="12"/>
      <c r="D989" s="7"/>
      <c r="E989" s="10"/>
      <c r="I989" s="7"/>
    </row>
    <row r="990" spans="1:9" x14ac:dyDescent="0.25">
      <c r="A990" s="12"/>
      <c r="D990" s="7"/>
      <c r="E990" s="10"/>
      <c r="I990" s="7"/>
    </row>
    <row r="991" spans="1:9" x14ac:dyDescent="0.25">
      <c r="A991" s="12"/>
      <c r="D991" s="7"/>
      <c r="E991" s="10"/>
      <c r="I991" s="7"/>
    </row>
    <row r="992" spans="1:9" x14ac:dyDescent="0.25">
      <c r="A992" s="12"/>
      <c r="D992" s="7"/>
      <c r="E992" s="10"/>
      <c r="I992" s="7"/>
    </row>
    <row r="993" spans="1:9" x14ac:dyDescent="0.25">
      <c r="A993" s="12"/>
      <c r="D993" s="7"/>
      <c r="E993" s="10"/>
      <c r="I993" s="7"/>
    </row>
    <row r="994" spans="1:9" x14ac:dyDescent="0.25">
      <c r="A994" s="12"/>
      <c r="D994" s="7"/>
      <c r="E994" s="10"/>
      <c r="I994" s="7"/>
    </row>
    <row r="995" spans="1:9" x14ac:dyDescent="0.25">
      <c r="A995" s="12"/>
      <c r="D995" s="7"/>
      <c r="E995" s="10"/>
      <c r="I995" s="7"/>
    </row>
    <row r="996" spans="1:9" x14ac:dyDescent="0.25">
      <c r="A996" s="12"/>
      <c r="D996" s="7"/>
      <c r="E996" s="10"/>
      <c r="I996" s="7"/>
    </row>
    <row r="997" spans="1:9" x14ac:dyDescent="0.25">
      <c r="A997" s="12"/>
      <c r="D997" s="7"/>
      <c r="E997" s="10"/>
      <c r="I997" s="7"/>
    </row>
    <row r="998" spans="1:9" x14ac:dyDescent="0.25">
      <c r="A998" s="12"/>
      <c r="D998" s="7"/>
      <c r="E998" s="10"/>
      <c r="I998" s="7"/>
    </row>
    <row r="999" spans="1:9" x14ac:dyDescent="0.25">
      <c r="A999" s="12"/>
      <c r="D999" s="7"/>
      <c r="E999" s="10"/>
      <c r="I999" s="7"/>
    </row>
    <row r="1000" spans="1:9" x14ac:dyDescent="0.25">
      <c r="A1000" s="12"/>
      <c r="D1000" s="7"/>
      <c r="E1000" s="10"/>
      <c r="I1000" s="7"/>
    </row>
    <row r="1001" spans="1:9" x14ac:dyDescent="0.25">
      <c r="A1001" s="12"/>
      <c r="D1001" s="7"/>
      <c r="E1001" s="10"/>
      <c r="I1001" s="7"/>
    </row>
    <row r="1002" spans="1:9" x14ac:dyDescent="0.25">
      <c r="A1002" s="12"/>
      <c r="D1002" s="7"/>
      <c r="E1002" s="10"/>
      <c r="I1002" s="7"/>
    </row>
    <row r="1003" spans="1:9" x14ac:dyDescent="0.25">
      <c r="A1003" s="12"/>
      <c r="D1003" s="7"/>
      <c r="E1003" s="10"/>
      <c r="I1003" s="7"/>
    </row>
    <row r="1004" spans="1:9" x14ac:dyDescent="0.25">
      <c r="A1004" s="12"/>
      <c r="D1004" s="7"/>
      <c r="E1004" s="10"/>
      <c r="I1004" s="7"/>
    </row>
    <row r="1005" spans="1:9" x14ac:dyDescent="0.25">
      <c r="A1005" s="12"/>
      <c r="D1005" s="7"/>
      <c r="E1005" s="10"/>
      <c r="I1005" s="7"/>
    </row>
    <row r="1006" spans="1:9" x14ac:dyDescent="0.25">
      <c r="A1006" s="12"/>
      <c r="D1006" s="7"/>
      <c r="E1006" s="10"/>
      <c r="I1006" s="7"/>
    </row>
    <row r="1007" spans="1:9" x14ac:dyDescent="0.25">
      <c r="A1007" s="12"/>
      <c r="D1007" s="7"/>
      <c r="E1007" s="10"/>
      <c r="I1007" s="7"/>
    </row>
    <row r="1008" spans="1:9" x14ac:dyDescent="0.25">
      <c r="A1008" s="12"/>
      <c r="D1008" s="7"/>
      <c r="E1008" s="10"/>
      <c r="I1008" s="7"/>
    </row>
    <row r="1009" spans="1:9" x14ac:dyDescent="0.25">
      <c r="A1009" s="12"/>
      <c r="D1009" s="7"/>
      <c r="E1009" s="10"/>
      <c r="I1009" s="7"/>
    </row>
    <row r="1010" spans="1:9" x14ac:dyDescent="0.25">
      <c r="A1010" s="12"/>
      <c r="D1010" s="7"/>
      <c r="E1010" s="10"/>
      <c r="I1010" s="7"/>
    </row>
    <row r="1011" spans="1:9" x14ac:dyDescent="0.25">
      <c r="A1011" s="12"/>
      <c r="D1011" s="7"/>
      <c r="E1011" s="10"/>
      <c r="I1011" s="7"/>
    </row>
    <row r="1012" spans="1:9" x14ac:dyDescent="0.25">
      <c r="A1012" s="12"/>
      <c r="D1012" s="7"/>
      <c r="E1012" s="10"/>
      <c r="I1012" s="7"/>
    </row>
    <row r="1013" spans="1:9" x14ac:dyDescent="0.25">
      <c r="A1013" s="12"/>
      <c r="D1013" s="7"/>
      <c r="E1013" s="10"/>
      <c r="I1013" s="7"/>
    </row>
    <row r="1014" spans="1:9" x14ac:dyDescent="0.25">
      <c r="A1014" s="12"/>
      <c r="D1014" s="7"/>
      <c r="E1014" s="10"/>
      <c r="I1014" s="7"/>
    </row>
    <row r="1015" spans="1:9" x14ac:dyDescent="0.25">
      <c r="A1015" s="12"/>
      <c r="D1015" s="7"/>
      <c r="E1015" s="10"/>
      <c r="I1015" s="7"/>
    </row>
    <row r="1016" spans="1:9" x14ac:dyDescent="0.25">
      <c r="A1016" s="12"/>
      <c r="D1016" s="7"/>
      <c r="E1016" s="10"/>
      <c r="I1016" s="7"/>
    </row>
    <row r="1017" spans="1:9" x14ac:dyDescent="0.25">
      <c r="A1017" s="12"/>
      <c r="D1017" s="7"/>
      <c r="E1017" s="10"/>
      <c r="I1017" s="7"/>
    </row>
    <row r="1018" spans="1:9" x14ac:dyDescent="0.25">
      <c r="A1018" s="12"/>
      <c r="D1018" s="7"/>
      <c r="E1018" s="10"/>
      <c r="I1018" s="7"/>
    </row>
    <row r="1019" spans="1:9" x14ac:dyDescent="0.25">
      <c r="A1019" s="12"/>
      <c r="D1019" s="7"/>
      <c r="E1019" s="10"/>
      <c r="I1019" s="7"/>
    </row>
    <row r="1020" spans="1:9" x14ac:dyDescent="0.25">
      <c r="A1020" s="12"/>
      <c r="D1020" s="7"/>
      <c r="E1020" s="10"/>
      <c r="I1020" s="7"/>
    </row>
    <row r="1021" spans="1:9" x14ac:dyDescent="0.25">
      <c r="A1021" s="12"/>
      <c r="D1021" s="7"/>
      <c r="E1021" s="10"/>
      <c r="I1021" s="7"/>
    </row>
    <row r="1022" spans="1:9" x14ac:dyDescent="0.25">
      <c r="A1022" s="12"/>
      <c r="D1022" s="7"/>
      <c r="E1022" s="10"/>
      <c r="I1022" s="7"/>
    </row>
    <row r="1023" spans="1:9" x14ac:dyDescent="0.25">
      <c r="A1023" s="12"/>
      <c r="D1023" s="7"/>
      <c r="E1023" s="10"/>
      <c r="I1023" s="7"/>
    </row>
    <row r="1024" spans="1:9" x14ac:dyDescent="0.25">
      <c r="A1024" s="12"/>
      <c r="D1024" s="7"/>
      <c r="E1024" s="10"/>
      <c r="I1024" s="7"/>
    </row>
    <row r="1025" spans="1:9" x14ac:dyDescent="0.25">
      <c r="A1025" s="12"/>
      <c r="D1025" s="7"/>
      <c r="E1025" s="10"/>
      <c r="I1025" s="7"/>
    </row>
    <row r="1026" spans="1:9" x14ac:dyDescent="0.25">
      <c r="A1026" s="12"/>
      <c r="D1026" s="7"/>
      <c r="E1026" s="10"/>
      <c r="I1026" s="7"/>
    </row>
    <row r="1027" spans="1:9" x14ac:dyDescent="0.25">
      <c r="A1027" s="12"/>
      <c r="D1027" s="7"/>
      <c r="E1027" s="10"/>
      <c r="I1027" s="7"/>
    </row>
    <row r="1028" spans="1:9" x14ac:dyDescent="0.25">
      <c r="A1028" s="12"/>
      <c r="D1028" s="7"/>
      <c r="E1028" s="10"/>
      <c r="I1028" s="7"/>
    </row>
    <row r="1029" spans="1:9" x14ac:dyDescent="0.25">
      <c r="A1029" s="12"/>
      <c r="D1029" s="7"/>
      <c r="E1029" s="10"/>
      <c r="I1029" s="7"/>
    </row>
    <row r="1030" spans="1:9" x14ac:dyDescent="0.25">
      <c r="A1030" s="12"/>
      <c r="D1030" s="7"/>
      <c r="E1030" s="10"/>
      <c r="I1030" s="7"/>
    </row>
    <row r="1031" spans="1:9" x14ac:dyDescent="0.25">
      <c r="A1031" s="12"/>
      <c r="D1031" s="7"/>
      <c r="E1031" s="10"/>
      <c r="I1031" s="7"/>
    </row>
    <row r="1032" spans="1:9" x14ac:dyDescent="0.25">
      <c r="A1032" s="12"/>
      <c r="D1032" s="7"/>
      <c r="E1032" s="10"/>
      <c r="I1032" s="7"/>
    </row>
    <row r="1033" spans="1:9" x14ac:dyDescent="0.25">
      <c r="A1033" s="12"/>
      <c r="D1033" s="7"/>
      <c r="E1033" s="10"/>
      <c r="I1033" s="7"/>
    </row>
    <row r="1034" spans="1:9" x14ac:dyDescent="0.25">
      <c r="A1034" s="12"/>
      <c r="D1034" s="7"/>
      <c r="E1034" s="10"/>
      <c r="I1034" s="7"/>
    </row>
    <row r="1035" spans="1:9" x14ac:dyDescent="0.25">
      <c r="A1035" s="12"/>
      <c r="D1035" s="7"/>
      <c r="E1035" s="10"/>
      <c r="I1035" s="7"/>
    </row>
    <row r="1036" spans="1:9" x14ac:dyDescent="0.25">
      <c r="A1036" s="12"/>
      <c r="D1036" s="7"/>
      <c r="E1036" s="10"/>
      <c r="I1036" s="7"/>
    </row>
    <row r="1037" spans="1:9" x14ac:dyDescent="0.25">
      <c r="A1037" s="12"/>
      <c r="D1037" s="7"/>
      <c r="E1037" s="10"/>
      <c r="I1037" s="7"/>
    </row>
    <row r="1038" spans="1:9" x14ac:dyDescent="0.25">
      <c r="A1038" s="12"/>
      <c r="D1038" s="7"/>
      <c r="E1038" s="10"/>
      <c r="I1038" s="7"/>
    </row>
    <row r="1039" spans="1:9" x14ac:dyDescent="0.25">
      <c r="A1039" s="12"/>
      <c r="D1039" s="7"/>
      <c r="E1039" s="10"/>
      <c r="I1039" s="7"/>
    </row>
    <row r="1040" spans="1:9" x14ac:dyDescent="0.25">
      <c r="A1040" s="12"/>
      <c r="D1040" s="7"/>
      <c r="E1040" s="10"/>
      <c r="I1040" s="7"/>
    </row>
    <row r="1041" spans="1:9" x14ac:dyDescent="0.25">
      <c r="A1041" s="12"/>
      <c r="D1041" s="7"/>
      <c r="E1041" s="10"/>
      <c r="I1041" s="7"/>
    </row>
    <row r="1042" spans="1:9" x14ac:dyDescent="0.25">
      <c r="A1042" s="12"/>
      <c r="D1042" s="7"/>
      <c r="E1042" s="10"/>
      <c r="I1042" s="7"/>
    </row>
    <row r="1043" spans="1:9" x14ac:dyDescent="0.25">
      <c r="A1043" s="12"/>
      <c r="D1043" s="7"/>
      <c r="E1043" s="10"/>
      <c r="I1043" s="7"/>
    </row>
    <row r="1044" spans="1:9" x14ac:dyDescent="0.25">
      <c r="A1044" s="12"/>
      <c r="D1044" s="7"/>
      <c r="E1044" s="10"/>
      <c r="I1044" s="7"/>
    </row>
    <row r="1045" spans="1:9" x14ac:dyDescent="0.25">
      <c r="A1045" s="12"/>
      <c r="D1045" s="7"/>
      <c r="E1045" s="10"/>
      <c r="I1045" s="7"/>
    </row>
    <row r="1046" spans="1:9" x14ac:dyDescent="0.25">
      <c r="A1046" s="12"/>
      <c r="D1046" s="7"/>
      <c r="E1046" s="10"/>
      <c r="I1046" s="7"/>
    </row>
    <row r="1047" spans="1:9" x14ac:dyDescent="0.25">
      <c r="A1047" s="12"/>
      <c r="D1047" s="7"/>
      <c r="E1047" s="10"/>
      <c r="I1047" s="7"/>
    </row>
    <row r="1048" spans="1:9" x14ac:dyDescent="0.25">
      <c r="A1048" s="12"/>
      <c r="D1048" s="7"/>
      <c r="E1048" s="10"/>
      <c r="I1048" s="7"/>
    </row>
    <row r="1049" spans="1:9" x14ac:dyDescent="0.25">
      <c r="A1049" s="12"/>
      <c r="D1049" s="7"/>
      <c r="E1049" s="10"/>
      <c r="I1049" s="7"/>
    </row>
    <row r="1050" spans="1:9" x14ac:dyDescent="0.25">
      <c r="A1050" s="12"/>
      <c r="D1050" s="7"/>
      <c r="E1050" s="10"/>
      <c r="I1050" s="7"/>
    </row>
    <row r="1051" spans="1:9" x14ac:dyDescent="0.25">
      <c r="A1051" s="12"/>
      <c r="D1051" s="7"/>
      <c r="E1051" s="10"/>
      <c r="I1051" s="7"/>
    </row>
    <row r="1052" spans="1:9" x14ac:dyDescent="0.25">
      <c r="A1052" s="12"/>
      <c r="D1052" s="7"/>
      <c r="E1052" s="10"/>
      <c r="I1052" s="7"/>
    </row>
    <row r="1053" spans="1:9" x14ac:dyDescent="0.25">
      <c r="A1053" s="12"/>
      <c r="D1053" s="7"/>
      <c r="E1053" s="10"/>
      <c r="I1053" s="7"/>
    </row>
    <row r="1054" spans="1:9" x14ac:dyDescent="0.25">
      <c r="A1054" s="12"/>
      <c r="D1054" s="7"/>
      <c r="E1054" s="10"/>
      <c r="I1054" s="7"/>
    </row>
    <row r="1055" spans="1:9" x14ac:dyDescent="0.25">
      <c r="A1055" s="12"/>
      <c r="D1055" s="7"/>
      <c r="E1055" s="10"/>
      <c r="I1055" s="7"/>
    </row>
    <row r="1056" spans="1:9" x14ac:dyDescent="0.25">
      <c r="A1056" s="12"/>
      <c r="D1056" s="7"/>
      <c r="E1056" s="10"/>
      <c r="I1056" s="7"/>
    </row>
    <row r="1057" spans="1:9" x14ac:dyDescent="0.25">
      <c r="A1057" s="12"/>
      <c r="D1057" s="7"/>
      <c r="E1057" s="10"/>
      <c r="I1057" s="7"/>
    </row>
    <row r="1058" spans="1:9" x14ac:dyDescent="0.25">
      <c r="A1058" s="12"/>
      <c r="D1058" s="7"/>
      <c r="E1058" s="10"/>
      <c r="I1058" s="7"/>
    </row>
    <row r="1059" spans="1:9" x14ac:dyDescent="0.25">
      <c r="A1059" s="12"/>
      <c r="D1059" s="7"/>
      <c r="E1059" s="10"/>
      <c r="I1059" s="7"/>
    </row>
    <row r="1060" spans="1:9" x14ac:dyDescent="0.25">
      <c r="A1060" s="12"/>
      <c r="D1060" s="7"/>
      <c r="E1060" s="10"/>
      <c r="I1060" s="7"/>
    </row>
    <row r="1061" spans="1:9" x14ac:dyDescent="0.25">
      <c r="A1061" s="12"/>
      <c r="D1061" s="7"/>
      <c r="E1061" s="10"/>
      <c r="I1061" s="7"/>
    </row>
    <row r="1062" spans="1:9" x14ac:dyDescent="0.25">
      <c r="A1062" s="12"/>
      <c r="D1062" s="7"/>
      <c r="E1062" s="10"/>
      <c r="I1062" s="7"/>
    </row>
    <row r="1063" spans="1:9" x14ac:dyDescent="0.25">
      <c r="A1063" s="12"/>
      <c r="D1063" s="7"/>
      <c r="E1063" s="10"/>
      <c r="I1063" s="7"/>
    </row>
    <row r="1064" spans="1:9" x14ac:dyDescent="0.25">
      <c r="A1064" s="12"/>
      <c r="D1064" s="7"/>
      <c r="E1064" s="10"/>
      <c r="I1064" s="7"/>
    </row>
    <row r="1065" spans="1:9" x14ac:dyDescent="0.25">
      <c r="A1065" s="12"/>
      <c r="D1065" s="7"/>
      <c r="E1065" s="10"/>
      <c r="I1065" s="7"/>
    </row>
    <row r="1066" spans="1:9" x14ac:dyDescent="0.25">
      <c r="A1066" s="12"/>
      <c r="D1066" s="7"/>
      <c r="E1066" s="10"/>
      <c r="I1066" s="7"/>
    </row>
    <row r="1067" spans="1:9" x14ac:dyDescent="0.25">
      <c r="A1067" s="12"/>
      <c r="D1067" s="7"/>
      <c r="E1067" s="10"/>
      <c r="I1067" s="7"/>
    </row>
    <row r="1068" spans="1:9" x14ac:dyDescent="0.25">
      <c r="A1068" s="12"/>
      <c r="D1068" s="7"/>
      <c r="E1068" s="10"/>
      <c r="I1068" s="7"/>
    </row>
    <row r="1069" spans="1:9" x14ac:dyDescent="0.25">
      <c r="A1069" s="12"/>
      <c r="D1069" s="7"/>
      <c r="E1069" s="10"/>
      <c r="I1069" s="7"/>
    </row>
    <row r="1070" spans="1:9" x14ac:dyDescent="0.25">
      <c r="A1070" s="12"/>
      <c r="D1070" s="7"/>
      <c r="E1070" s="10"/>
      <c r="I1070" s="7"/>
    </row>
    <row r="1071" spans="1:9" x14ac:dyDescent="0.25">
      <c r="A1071" s="12"/>
      <c r="D1071" s="7"/>
      <c r="E1071" s="10"/>
      <c r="I1071" s="7"/>
    </row>
    <row r="1072" spans="1:9" x14ac:dyDescent="0.25">
      <c r="A1072" s="12"/>
      <c r="D1072" s="7"/>
      <c r="E1072" s="10"/>
      <c r="I1072" s="7"/>
    </row>
    <row r="1073" spans="1:9" x14ac:dyDescent="0.25">
      <c r="A1073" s="12"/>
      <c r="D1073" s="7"/>
      <c r="E1073" s="10"/>
      <c r="I1073" s="7"/>
    </row>
    <row r="1074" spans="1:9" x14ac:dyDescent="0.25">
      <c r="A1074" s="12"/>
      <c r="D1074" s="7"/>
      <c r="E1074" s="10"/>
      <c r="I1074" s="7"/>
    </row>
    <row r="1075" spans="1:9" x14ac:dyDescent="0.25">
      <c r="A1075" s="12"/>
      <c r="D1075" s="7"/>
      <c r="E1075" s="10"/>
      <c r="I1075" s="7"/>
    </row>
    <row r="1076" spans="1:9" x14ac:dyDescent="0.25">
      <c r="A1076" s="12"/>
      <c r="D1076" s="7"/>
      <c r="E1076" s="10"/>
      <c r="I1076" s="7"/>
    </row>
    <row r="1077" spans="1:9" x14ac:dyDescent="0.25">
      <c r="A1077" s="12"/>
      <c r="D1077" s="7"/>
      <c r="E1077" s="10"/>
      <c r="I1077" s="7"/>
    </row>
    <row r="1078" spans="1:9" x14ac:dyDescent="0.25">
      <c r="A1078" s="12"/>
      <c r="D1078" s="7"/>
      <c r="E1078" s="10"/>
      <c r="I1078" s="7"/>
    </row>
    <row r="1079" spans="1:9" x14ac:dyDescent="0.25">
      <c r="A1079" s="12"/>
      <c r="D1079" s="7"/>
      <c r="E1079" s="10"/>
      <c r="I1079" s="7"/>
    </row>
    <row r="1080" spans="1:9" x14ac:dyDescent="0.25">
      <c r="A1080" s="12"/>
      <c r="D1080" s="7"/>
      <c r="E1080" s="10"/>
      <c r="I1080" s="7"/>
    </row>
    <row r="1081" spans="1:9" x14ac:dyDescent="0.25">
      <c r="A1081" s="12"/>
      <c r="D1081" s="7"/>
      <c r="E1081" s="10"/>
      <c r="I1081" s="7"/>
    </row>
    <row r="1082" spans="1:9" x14ac:dyDescent="0.25">
      <c r="A1082" s="12"/>
      <c r="D1082" s="7"/>
      <c r="E1082" s="10"/>
      <c r="I1082" s="7"/>
    </row>
    <row r="1083" spans="1:9" x14ac:dyDescent="0.25">
      <c r="A1083" s="12"/>
      <c r="D1083" s="7"/>
      <c r="E1083" s="10"/>
      <c r="I1083" s="7"/>
    </row>
    <row r="1084" spans="1:9" x14ac:dyDescent="0.25">
      <c r="A1084" s="12"/>
      <c r="D1084" s="7"/>
      <c r="E1084" s="10"/>
      <c r="I1084" s="7"/>
    </row>
    <row r="1085" spans="1:9" x14ac:dyDescent="0.25">
      <c r="A1085" s="12"/>
      <c r="D1085" s="7"/>
      <c r="E1085" s="10"/>
      <c r="I1085" s="7"/>
    </row>
    <row r="1086" spans="1:9" x14ac:dyDescent="0.25">
      <c r="A1086" s="12"/>
      <c r="D1086" s="7"/>
      <c r="E1086" s="10"/>
      <c r="I1086" s="7"/>
    </row>
    <row r="1087" spans="1:9" x14ac:dyDescent="0.25">
      <c r="A1087" s="12"/>
      <c r="D1087" s="7"/>
      <c r="E1087" s="10"/>
      <c r="I1087" s="7"/>
    </row>
    <row r="1088" spans="1:9" x14ac:dyDescent="0.25">
      <c r="A1088" s="12"/>
      <c r="D1088" s="7"/>
      <c r="E1088" s="10"/>
      <c r="I1088" s="7"/>
    </row>
    <row r="1089" spans="1:9" x14ac:dyDescent="0.25">
      <c r="A1089" s="12"/>
      <c r="D1089" s="7"/>
      <c r="E1089" s="10"/>
      <c r="I1089" s="7"/>
    </row>
    <row r="1090" spans="1:9" x14ac:dyDescent="0.25">
      <c r="A1090" s="12"/>
      <c r="D1090" s="7"/>
      <c r="E1090" s="10"/>
      <c r="I1090" s="7"/>
    </row>
    <row r="1091" spans="1:9" x14ac:dyDescent="0.25">
      <c r="A1091" s="12"/>
      <c r="D1091" s="7"/>
      <c r="E1091" s="10"/>
      <c r="I1091" s="7"/>
    </row>
    <row r="1092" spans="1:9" x14ac:dyDescent="0.25">
      <c r="A1092" s="12"/>
      <c r="D1092" s="7"/>
      <c r="E1092" s="10"/>
      <c r="I1092" s="7"/>
    </row>
    <row r="1093" spans="1:9" x14ac:dyDescent="0.25">
      <c r="A1093" s="12"/>
      <c r="D1093" s="7"/>
      <c r="E1093" s="10"/>
      <c r="I1093" s="7"/>
    </row>
    <row r="1094" spans="1:9" x14ac:dyDescent="0.25">
      <c r="A1094" s="12"/>
      <c r="D1094" s="7"/>
      <c r="E1094" s="10"/>
      <c r="I1094" s="7"/>
    </row>
    <row r="1095" spans="1:9" x14ac:dyDescent="0.25">
      <c r="A1095" s="12"/>
      <c r="D1095" s="7"/>
      <c r="E1095" s="10"/>
      <c r="I1095" s="7"/>
    </row>
    <row r="1096" spans="1:9" x14ac:dyDescent="0.25">
      <c r="A1096" s="12"/>
      <c r="D1096" s="7"/>
      <c r="E1096" s="10"/>
      <c r="I1096" s="7"/>
    </row>
    <row r="1097" spans="1:9" x14ac:dyDescent="0.25">
      <c r="A1097" s="12"/>
      <c r="D1097" s="7"/>
      <c r="E1097" s="10"/>
      <c r="I1097" s="7"/>
    </row>
    <row r="1098" spans="1:9" x14ac:dyDescent="0.25">
      <c r="A1098" s="12"/>
      <c r="D1098" s="7"/>
      <c r="E1098" s="10"/>
      <c r="I1098" s="7"/>
    </row>
    <row r="1099" spans="1:9" x14ac:dyDescent="0.25">
      <c r="A1099" s="12"/>
      <c r="D1099" s="7"/>
      <c r="E1099" s="10"/>
      <c r="I1099" s="7"/>
    </row>
    <row r="1100" spans="1:9" x14ac:dyDescent="0.25">
      <c r="A1100" s="12"/>
      <c r="D1100" s="7"/>
      <c r="E1100" s="10"/>
      <c r="I1100" s="7"/>
    </row>
    <row r="1101" spans="1:9" x14ac:dyDescent="0.25">
      <c r="A1101" s="12"/>
      <c r="D1101" s="7"/>
      <c r="E1101" s="10"/>
      <c r="I1101" s="7"/>
    </row>
    <row r="1102" spans="1:9" x14ac:dyDescent="0.25">
      <c r="A1102" s="12"/>
      <c r="D1102" s="7"/>
      <c r="E1102" s="10"/>
      <c r="I1102" s="7"/>
    </row>
    <row r="1103" spans="1:9" x14ac:dyDescent="0.25">
      <c r="A1103" s="12"/>
      <c r="D1103" s="7"/>
      <c r="E1103" s="10"/>
      <c r="I1103" s="7"/>
    </row>
    <row r="1104" spans="1:9" x14ac:dyDescent="0.25">
      <c r="A1104" s="12"/>
      <c r="D1104" s="7"/>
      <c r="E1104" s="10"/>
      <c r="I1104" s="7"/>
    </row>
    <row r="1105" spans="1:9" x14ac:dyDescent="0.25">
      <c r="A1105" s="12"/>
      <c r="D1105" s="7"/>
      <c r="E1105" s="10"/>
      <c r="I1105" s="7"/>
    </row>
    <row r="1106" spans="1:9" x14ac:dyDescent="0.25">
      <c r="A1106" s="12"/>
      <c r="D1106" s="7"/>
      <c r="E1106" s="10"/>
      <c r="I1106" s="7"/>
    </row>
    <row r="1107" spans="1:9" x14ac:dyDescent="0.25">
      <c r="A1107" s="12"/>
      <c r="D1107" s="7"/>
      <c r="E1107" s="10"/>
      <c r="I1107" s="7"/>
    </row>
    <row r="1108" spans="1:9" x14ac:dyDescent="0.25">
      <c r="A1108" s="12"/>
      <c r="D1108" s="7"/>
      <c r="E1108" s="10"/>
      <c r="I1108" s="7"/>
    </row>
    <row r="1109" spans="1:9" x14ac:dyDescent="0.25">
      <c r="A1109" s="12"/>
      <c r="D1109" s="7"/>
      <c r="E1109" s="10"/>
      <c r="I1109" s="7"/>
    </row>
    <row r="1110" spans="1:9" x14ac:dyDescent="0.25">
      <c r="A1110" s="12"/>
      <c r="D1110" s="7"/>
      <c r="E1110" s="10"/>
      <c r="I1110" s="7"/>
    </row>
    <row r="1111" spans="1:9" x14ac:dyDescent="0.25">
      <c r="A1111" s="12"/>
      <c r="D1111" s="7"/>
      <c r="E1111" s="10"/>
      <c r="I1111" s="7"/>
    </row>
    <row r="1112" spans="1:9" x14ac:dyDescent="0.25">
      <c r="A1112" s="12"/>
      <c r="D1112" s="7"/>
      <c r="E1112" s="10"/>
      <c r="I1112" s="7"/>
    </row>
    <row r="1113" spans="1:9" x14ac:dyDescent="0.25">
      <c r="A1113" s="12"/>
      <c r="D1113" s="7"/>
      <c r="E1113" s="10"/>
      <c r="I1113" s="7"/>
    </row>
    <row r="1114" spans="1:9" x14ac:dyDescent="0.25">
      <c r="A1114" s="12"/>
      <c r="D1114" s="7"/>
      <c r="E1114" s="10"/>
      <c r="I1114" s="7"/>
    </row>
    <row r="1115" spans="1:9" x14ac:dyDescent="0.25">
      <c r="A1115" s="12"/>
      <c r="D1115" s="7"/>
      <c r="E1115" s="10"/>
      <c r="I1115" s="7"/>
    </row>
    <row r="1116" spans="1:9" x14ac:dyDescent="0.25">
      <c r="A1116" s="12"/>
      <c r="D1116" s="7"/>
      <c r="E1116" s="10"/>
      <c r="I1116" s="7"/>
    </row>
    <row r="1117" spans="1:9" x14ac:dyDescent="0.25">
      <c r="A1117" s="12"/>
      <c r="D1117" s="7"/>
      <c r="E1117" s="10"/>
      <c r="I1117" s="7"/>
    </row>
    <row r="1118" spans="1:9" x14ac:dyDescent="0.25">
      <c r="A1118" s="12"/>
      <c r="D1118" s="7"/>
      <c r="E1118" s="10"/>
      <c r="I1118" s="7"/>
    </row>
    <row r="1119" spans="1:9" x14ac:dyDescent="0.25">
      <c r="A1119" s="12"/>
      <c r="D1119" s="7"/>
      <c r="E1119" s="10"/>
      <c r="I1119" s="7"/>
    </row>
    <row r="1120" spans="1:9" x14ac:dyDescent="0.25">
      <c r="A1120" s="12"/>
      <c r="D1120" s="7"/>
      <c r="E1120" s="10"/>
      <c r="I1120" s="7"/>
    </row>
    <row r="1121" spans="1:9" x14ac:dyDescent="0.25">
      <c r="A1121" s="12"/>
      <c r="D1121" s="7"/>
      <c r="E1121" s="10"/>
      <c r="I1121" s="7"/>
    </row>
    <row r="1122" spans="1:9" x14ac:dyDescent="0.25">
      <c r="A1122" s="12"/>
      <c r="D1122" s="7"/>
      <c r="E1122" s="10"/>
      <c r="I1122" s="7"/>
    </row>
    <row r="1123" spans="1:9" x14ac:dyDescent="0.25">
      <c r="A1123" s="12"/>
      <c r="D1123" s="7"/>
      <c r="E1123" s="10"/>
      <c r="I1123" s="7"/>
    </row>
    <row r="1124" spans="1:9" x14ac:dyDescent="0.25">
      <c r="A1124" s="12"/>
      <c r="D1124" s="7"/>
      <c r="E1124" s="10"/>
      <c r="I1124" s="7"/>
    </row>
    <row r="1125" spans="1:9" x14ac:dyDescent="0.25">
      <c r="A1125" s="12"/>
      <c r="D1125" s="7"/>
      <c r="E1125" s="10"/>
      <c r="I1125" s="7"/>
    </row>
    <row r="1126" spans="1:9" x14ac:dyDescent="0.25">
      <c r="A1126" s="12"/>
      <c r="D1126" s="7"/>
      <c r="E1126" s="10"/>
      <c r="I1126" s="7"/>
    </row>
    <row r="1127" spans="1:9" x14ac:dyDescent="0.25">
      <c r="A1127" s="12"/>
      <c r="D1127" s="7"/>
      <c r="E1127" s="10"/>
      <c r="I1127" s="7"/>
    </row>
    <row r="1128" spans="1:9" x14ac:dyDescent="0.25">
      <c r="A1128" s="12"/>
      <c r="D1128" s="7"/>
      <c r="E1128" s="10"/>
      <c r="I1128" s="7"/>
    </row>
    <row r="1129" spans="1:9" x14ac:dyDescent="0.25">
      <c r="A1129" s="12"/>
      <c r="D1129" s="7"/>
      <c r="E1129" s="10"/>
      <c r="I1129" s="7"/>
    </row>
    <row r="1130" spans="1:9" x14ac:dyDescent="0.25">
      <c r="A1130" s="12"/>
      <c r="D1130" s="7"/>
      <c r="E1130" s="10"/>
      <c r="I1130" s="7"/>
    </row>
    <row r="1131" spans="1:9" x14ac:dyDescent="0.25">
      <c r="A1131" s="12"/>
      <c r="D1131" s="7"/>
      <c r="E1131" s="10"/>
      <c r="I1131" s="7"/>
    </row>
    <row r="1132" spans="1:9" x14ac:dyDescent="0.25">
      <c r="A1132" s="12"/>
      <c r="D1132" s="7"/>
      <c r="E1132" s="10"/>
      <c r="I1132" s="7"/>
    </row>
    <row r="1133" spans="1:9" x14ac:dyDescent="0.25">
      <c r="A1133" s="12"/>
      <c r="D1133" s="7"/>
      <c r="E1133" s="10"/>
      <c r="I1133" s="7"/>
    </row>
    <row r="1134" spans="1:9" x14ac:dyDescent="0.25">
      <c r="A1134" s="12"/>
      <c r="D1134" s="7"/>
      <c r="E1134" s="10"/>
      <c r="I1134" s="7"/>
    </row>
    <row r="1135" spans="1:9" x14ac:dyDescent="0.25">
      <c r="A1135" s="12"/>
      <c r="D1135" s="7"/>
      <c r="E1135" s="10"/>
      <c r="I1135" s="7"/>
    </row>
    <row r="1136" spans="1:9" x14ac:dyDescent="0.25">
      <c r="A1136" s="12"/>
      <c r="D1136" s="7"/>
      <c r="E1136" s="10"/>
      <c r="I1136" s="7"/>
    </row>
    <row r="1137" spans="1:9" x14ac:dyDescent="0.25">
      <c r="A1137" s="12"/>
      <c r="D1137" s="7"/>
      <c r="E1137" s="10"/>
      <c r="I1137" s="7"/>
    </row>
    <row r="1138" spans="1:9" x14ac:dyDescent="0.25">
      <c r="A1138" s="12"/>
      <c r="D1138" s="7"/>
      <c r="E1138" s="10"/>
      <c r="I1138" s="7"/>
    </row>
    <row r="1139" spans="1:9" x14ac:dyDescent="0.25">
      <c r="A1139" s="12"/>
      <c r="D1139" s="7"/>
      <c r="E1139" s="10"/>
      <c r="I1139" s="7"/>
    </row>
    <row r="1140" spans="1:9" x14ac:dyDescent="0.25">
      <c r="A1140" s="12"/>
      <c r="D1140" s="7"/>
      <c r="E1140" s="10"/>
      <c r="I1140" s="7"/>
    </row>
    <row r="1141" spans="1:9" x14ac:dyDescent="0.25">
      <c r="A1141" s="12"/>
      <c r="D1141" s="7"/>
      <c r="E1141" s="10"/>
      <c r="I1141" s="7"/>
    </row>
    <row r="1142" spans="1:9" x14ac:dyDescent="0.25">
      <c r="A1142" s="12"/>
      <c r="D1142" s="7"/>
      <c r="E1142" s="10"/>
      <c r="I1142" s="7"/>
    </row>
    <row r="1143" spans="1:9" x14ac:dyDescent="0.25">
      <c r="A1143" s="12"/>
      <c r="D1143" s="7"/>
      <c r="E1143" s="10"/>
      <c r="I1143" s="7"/>
    </row>
    <row r="1144" spans="1:9" x14ac:dyDescent="0.25">
      <c r="A1144" s="12"/>
      <c r="D1144" s="7"/>
      <c r="E1144" s="10"/>
      <c r="I1144" s="7"/>
    </row>
    <row r="1145" spans="1:9" x14ac:dyDescent="0.25">
      <c r="A1145" s="12"/>
      <c r="D1145" s="7"/>
      <c r="E1145" s="10"/>
      <c r="I1145" s="7"/>
    </row>
    <row r="1146" spans="1:9" x14ac:dyDescent="0.25">
      <c r="A1146" s="12"/>
      <c r="D1146" s="7"/>
      <c r="E1146" s="10"/>
      <c r="I1146" s="7"/>
    </row>
    <row r="1147" spans="1:9" x14ac:dyDescent="0.25">
      <c r="A1147" s="12"/>
      <c r="D1147" s="7"/>
      <c r="E1147" s="10"/>
      <c r="I1147" s="7"/>
    </row>
    <row r="1148" spans="1:9" x14ac:dyDescent="0.25">
      <c r="A1148" s="12"/>
      <c r="D1148" s="7"/>
      <c r="E1148" s="10"/>
      <c r="I1148" s="7"/>
    </row>
    <row r="1149" spans="1:9" x14ac:dyDescent="0.25">
      <c r="A1149" s="12"/>
      <c r="D1149" s="7"/>
      <c r="E1149" s="10"/>
      <c r="I1149" s="7"/>
    </row>
    <row r="1150" spans="1:9" x14ac:dyDescent="0.25">
      <c r="A1150" s="12"/>
      <c r="D1150" s="7"/>
      <c r="E1150" s="10"/>
      <c r="I1150" s="7"/>
    </row>
    <row r="1151" spans="1:9" x14ac:dyDescent="0.25">
      <c r="A1151" s="12"/>
      <c r="D1151" s="7"/>
      <c r="E1151" s="10"/>
      <c r="I1151" s="7"/>
    </row>
    <row r="1152" spans="1:9" x14ac:dyDescent="0.25">
      <c r="A1152" s="12"/>
      <c r="D1152" s="7"/>
      <c r="E1152" s="10"/>
      <c r="I1152" s="7"/>
    </row>
    <row r="1153" spans="1:9" x14ac:dyDescent="0.25">
      <c r="A1153" s="12"/>
      <c r="D1153" s="7"/>
      <c r="E1153" s="10"/>
      <c r="I1153" s="7"/>
    </row>
    <row r="1154" spans="1:9" x14ac:dyDescent="0.25">
      <c r="A1154" s="12"/>
      <c r="D1154" s="7"/>
      <c r="E1154" s="10"/>
      <c r="I1154" s="7"/>
    </row>
    <row r="1155" spans="1:9" x14ac:dyDescent="0.25">
      <c r="A1155" s="12"/>
      <c r="D1155" s="7"/>
      <c r="E1155" s="10"/>
      <c r="I1155" s="7"/>
    </row>
    <row r="1156" spans="1:9" x14ac:dyDescent="0.25">
      <c r="A1156" s="12"/>
      <c r="D1156" s="7"/>
      <c r="E1156" s="10"/>
      <c r="I1156" s="7"/>
    </row>
    <row r="1157" spans="1:9" x14ac:dyDescent="0.25">
      <c r="A1157" s="12"/>
      <c r="D1157" s="7"/>
      <c r="E1157" s="10"/>
      <c r="I1157" s="7"/>
    </row>
    <row r="1158" spans="1:9" x14ac:dyDescent="0.25">
      <c r="A1158" s="12"/>
      <c r="D1158" s="7"/>
      <c r="E1158" s="10"/>
      <c r="I1158" s="7"/>
    </row>
    <row r="1159" spans="1:9" x14ac:dyDescent="0.25">
      <c r="A1159" s="12"/>
      <c r="D1159" s="7"/>
      <c r="E1159" s="10"/>
      <c r="I1159" s="7"/>
    </row>
    <row r="1160" spans="1:9" x14ac:dyDescent="0.25">
      <c r="A1160" s="12"/>
      <c r="D1160" s="7"/>
      <c r="E1160" s="10"/>
      <c r="I1160" s="7"/>
    </row>
    <row r="1161" spans="1:9" x14ac:dyDescent="0.25">
      <c r="A1161" s="12"/>
      <c r="D1161" s="7"/>
      <c r="E1161" s="10"/>
      <c r="I1161" s="7"/>
    </row>
    <row r="1162" spans="1:9" x14ac:dyDescent="0.25">
      <c r="A1162" s="12"/>
      <c r="D1162" s="7"/>
      <c r="E1162" s="10"/>
      <c r="I1162" s="7"/>
    </row>
    <row r="1163" spans="1:9" x14ac:dyDescent="0.25">
      <c r="A1163" s="12"/>
      <c r="D1163" s="7"/>
      <c r="E1163" s="10"/>
      <c r="I1163" s="7"/>
    </row>
    <row r="1164" spans="1:9" x14ac:dyDescent="0.25">
      <c r="A1164" s="12"/>
      <c r="D1164" s="7"/>
      <c r="E1164" s="10"/>
      <c r="I1164" s="7"/>
    </row>
    <row r="1165" spans="1:9" x14ac:dyDescent="0.25">
      <c r="A1165" s="12"/>
      <c r="D1165" s="7"/>
      <c r="E1165" s="10"/>
      <c r="I1165" s="7"/>
    </row>
    <row r="1166" spans="1:9" x14ac:dyDescent="0.25">
      <c r="A1166" s="12"/>
      <c r="D1166" s="7"/>
      <c r="E1166" s="10"/>
      <c r="I1166" s="7"/>
    </row>
    <row r="1167" spans="1:9" x14ac:dyDescent="0.25">
      <c r="A1167" s="12"/>
      <c r="D1167" s="7"/>
      <c r="E1167" s="10"/>
      <c r="I1167" s="7"/>
    </row>
    <row r="1168" spans="1:9" x14ac:dyDescent="0.25">
      <c r="A1168" s="12"/>
      <c r="D1168" s="7"/>
      <c r="E1168" s="10"/>
      <c r="I1168" s="7"/>
    </row>
    <row r="1169" spans="1:9" x14ac:dyDescent="0.25">
      <c r="A1169" s="12"/>
      <c r="D1169" s="7"/>
      <c r="E1169" s="10"/>
      <c r="I1169" s="7"/>
    </row>
    <row r="1170" spans="1:9" x14ac:dyDescent="0.25">
      <c r="A1170" s="12"/>
      <c r="D1170" s="7"/>
      <c r="E1170" s="10"/>
      <c r="I1170" s="7"/>
    </row>
    <row r="1171" spans="1:9" x14ac:dyDescent="0.25">
      <c r="A1171" s="12"/>
      <c r="D1171" s="7"/>
      <c r="E1171" s="10"/>
      <c r="I1171" s="7"/>
    </row>
    <row r="1172" spans="1:9" x14ac:dyDescent="0.25">
      <c r="A1172" s="12"/>
      <c r="D1172" s="7"/>
      <c r="E1172" s="10"/>
      <c r="I1172" s="7"/>
    </row>
    <row r="1173" spans="1:9" x14ac:dyDescent="0.25">
      <c r="A1173" s="12"/>
      <c r="D1173" s="7"/>
      <c r="E1173" s="10"/>
      <c r="I1173" s="7"/>
    </row>
    <row r="1174" spans="1:9" x14ac:dyDescent="0.25">
      <c r="A1174" s="12"/>
      <c r="D1174" s="7"/>
      <c r="E1174" s="10"/>
      <c r="I1174" s="7"/>
    </row>
    <row r="1175" spans="1:9" x14ac:dyDescent="0.25">
      <c r="A1175" s="12"/>
      <c r="D1175" s="7"/>
      <c r="E1175" s="10"/>
      <c r="I1175" s="7"/>
    </row>
    <row r="1176" spans="1:9" x14ac:dyDescent="0.25">
      <c r="A1176" s="12"/>
      <c r="D1176" s="7"/>
      <c r="E1176" s="10"/>
      <c r="I1176" s="7"/>
    </row>
    <row r="1177" spans="1:9" x14ac:dyDescent="0.25">
      <c r="A1177" s="12"/>
      <c r="D1177" s="7"/>
      <c r="E1177" s="10"/>
      <c r="I1177" s="7"/>
    </row>
    <row r="1178" spans="1:9" x14ac:dyDescent="0.25">
      <c r="A1178" s="12"/>
      <c r="D1178" s="7"/>
      <c r="E1178" s="10"/>
      <c r="I1178" s="7"/>
    </row>
    <row r="1179" spans="1:9" x14ac:dyDescent="0.25">
      <c r="A1179" s="12"/>
      <c r="D1179" s="7"/>
      <c r="E1179" s="10"/>
      <c r="I1179" s="7"/>
    </row>
    <row r="1180" spans="1:9" x14ac:dyDescent="0.25">
      <c r="A1180" s="12"/>
      <c r="D1180" s="7"/>
      <c r="E1180" s="10"/>
      <c r="I1180" s="7"/>
    </row>
    <row r="1181" spans="1:9" x14ac:dyDescent="0.25">
      <c r="A1181" s="12"/>
      <c r="D1181" s="7"/>
      <c r="E1181" s="10"/>
      <c r="I1181" s="7"/>
    </row>
    <row r="1182" spans="1:9" x14ac:dyDescent="0.25">
      <c r="A1182" s="12"/>
      <c r="D1182" s="7"/>
      <c r="E1182" s="10"/>
      <c r="I1182" s="7"/>
    </row>
    <row r="1183" spans="1:9" x14ac:dyDescent="0.25">
      <c r="A1183" s="12"/>
      <c r="D1183" s="7"/>
      <c r="E1183" s="10"/>
      <c r="I1183" s="7"/>
    </row>
    <row r="1184" spans="1:9" x14ac:dyDescent="0.25">
      <c r="A1184" s="12"/>
      <c r="D1184" s="7"/>
      <c r="E1184" s="10"/>
      <c r="I1184" s="7"/>
    </row>
    <row r="1185" spans="1:9" x14ac:dyDescent="0.25">
      <c r="A1185" s="12"/>
      <c r="D1185" s="7"/>
      <c r="E1185" s="10"/>
      <c r="I1185" s="7"/>
    </row>
    <row r="1186" spans="1:9" x14ac:dyDescent="0.25">
      <c r="A1186" s="12"/>
      <c r="D1186" s="7"/>
      <c r="E1186" s="10"/>
      <c r="I1186" s="7"/>
    </row>
    <row r="1187" spans="1:9" x14ac:dyDescent="0.25">
      <c r="A1187" s="12"/>
      <c r="D1187" s="7"/>
      <c r="E1187" s="10"/>
      <c r="I1187" s="7"/>
    </row>
    <row r="1188" spans="1:9" x14ac:dyDescent="0.25">
      <c r="A1188" s="12"/>
      <c r="D1188" s="7"/>
      <c r="E1188" s="10"/>
      <c r="I1188" s="7"/>
    </row>
    <row r="1189" spans="1:9" x14ac:dyDescent="0.25">
      <c r="A1189" s="12"/>
      <c r="D1189" s="7"/>
      <c r="E1189" s="10"/>
      <c r="I1189" s="7"/>
    </row>
    <row r="1190" spans="1:9" x14ac:dyDescent="0.25">
      <c r="A1190" s="12"/>
      <c r="D1190" s="7"/>
      <c r="E1190" s="10"/>
      <c r="I1190" s="7"/>
    </row>
    <row r="1191" spans="1:9" x14ac:dyDescent="0.25">
      <c r="A1191" s="12"/>
      <c r="D1191" s="7"/>
      <c r="E1191" s="10"/>
      <c r="I1191" s="7"/>
    </row>
    <row r="1192" spans="1:9" x14ac:dyDescent="0.25">
      <c r="A1192" s="12"/>
      <c r="D1192" s="7"/>
      <c r="E1192" s="10"/>
      <c r="I1192" s="7"/>
    </row>
    <row r="1193" spans="1:9" x14ac:dyDescent="0.25">
      <c r="A1193" s="12"/>
      <c r="D1193" s="7"/>
      <c r="E1193" s="10"/>
      <c r="I1193" s="7"/>
    </row>
    <row r="1194" spans="1:9" x14ac:dyDescent="0.25">
      <c r="A1194" s="12"/>
      <c r="D1194" s="7"/>
      <c r="E1194" s="10"/>
      <c r="I1194" s="7"/>
    </row>
    <row r="1195" spans="1:9" x14ac:dyDescent="0.25">
      <c r="A1195" s="12"/>
      <c r="D1195" s="7"/>
      <c r="E1195" s="10"/>
      <c r="I1195" s="7"/>
    </row>
    <row r="1196" spans="1:9" x14ac:dyDescent="0.25">
      <c r="A1196" s="12"/>
      <c r="D1196" s="7"/>
      <c r="E1196" s="10"/>
      <c r="I1196" s="7"/>
    </row>
    <row r="1197" spans="1:9" x14ac:dyDescent="0.25">
      <c r="A1197" s="12"/>
      <c r="D1197" s="7"/>
      <c r="E1197" s="10"/>
      <c r="I1197" s="7"/>
    </row>
    <row r="1198" spans="1:9" x14ac:dyDescent="0.25">
      <c r="A1198" s="12"/>
      <c r="D1198" s="7"/>
      <c r="E1198" s="10"/>
      <c r="I1198" s="7"/>
    </row>
    <row r="1199" spans="1:9" x14ac:dyDescent="0.25">
      <c r="A1199" s="12"/>
      <c r="D1199" s="7"/>
      <c r="E1199" s="10"/>
      <c r="I1199" s="7"/>
    </row>
    <row r="1200" spans="1:9" x14ac:dyDescent="0.25">
      <c r="A1200" s="12"/>
      <c r="D1200" s="7"/>
      <c r="E1200" s="10"/>
      <c r="I1200" s="7"/>
    </row>
    <row r="1201" spans="1:9" x14ac:dyDescent="0.25">
      <c r="A1201" s="12"/>
      <c r="D1201" s="7"/>
      <c r="E1201" s="10"/>
      <c r="I1201" s="7"/>
    </row>
    <row r="1202" spans="1:9" x14ac:dyDescent="0.25">
      <c r="A1202" s="12"/>
      <c r="D1202" s="7"/>
      <c r="E1202" s="10"/>
      <c r="I1202" s="7"/>
    </row>
    <row r="1203" spans="1:9" x14ac:dyDescent="0.25">
      <c r="A1203" s="12"/>
      <c r="D1203" s="7"/>
      <c r="E1203" s="10"/>
      <c r="I1203" s="7"/>
    </row>
    <row r="1204" spans="1:9" x14ac:dyDescent="0.25">
      <c r="A1204" s="12"/>
      <c r="D1204" s="7"/>
      <c r="E1204" s="10"/>
      <c r="I1204" s="7"/>
    </row>
    <row r="1205" spans="1:9" x14ac:dyDescent="0.25">
      <c r="A1205" s="12"/>
      <c r="D1205" s="7"/>
      <c r="E1205" s="10"/>
      <c r="I1205" s="7"/>
    </row>
    <row r="1206" spans="1:9" x14ac:dyDescent="0.25">
      <c r="A1206" s="12"/>
      <c r="D1206" s="7"/>
      <c r="E1206" s="10"/>
      <c r="I1206" s="7"/>
    </row>
    <row r="1207" spans="1:9" x14ac:dyDescent="0.25">
      <c r="A1207" s="12"/>
      <c r="D1207" s="7"/>
      <c r="E1207" s="10"/>
      <c r="I1207" s="7"/>
    </row>
    <row r="1208" spans="1:9" x14ac:dyDescent="0.25">
      <c r="A1208" s="12"/>
      <c r="D1208" s="7"/>
      <c r="E1208" s="10"/>
      <c r="I1208" s="7"/>
    </row>
    <row r="1209" spans="1:9" x14ac:dyDescent="0.25">
      <c r="A1209" s="12"/>
      <c r="D1209" s="7"/>
      <c r="E1209" s="10"/>
      <c r="I1209" s="7"/>
    </row>
    <row r="1210" spans="1:9" x14ac:dyDescent="0.25">
      <c r="A1210" s="12"/>
      <c r="D1210" s="7"/>
      <c r="E1210" s="10"/>
      <c r="I1210" s="7"/>
    </row>
    <row r="1211" spans="1:9" x14ac:dyDescent="0.25">
      <c r="A1211" s="12"/>
      <c r="D1211" s="7"/>
      <c r="E1211" s="10"/>
      <c r="I1211" s="7"/>
    </row>
    <row r="1212" spans="1:9" x14ac:dyDescent="0.25">
      <c r="A1212" s="12"/>
      <c r="D1212" s="7"/>
      <c r="E1212" s="10"/>
      <c r="I1212" s="7"/>
    </row>
    <row r="1213" spans="1:9" x14ac:dyDescent="0.25">
      <c r="A1213" s="12"/>
      <c r="D1213" s="7"/>
      <c r="E1213" s="10"/>
      <c r="I1213" s="7"/>
    </row>
    <row r="1214" spans="1:9" x14ac:dyDescent="0.25">
      <c r="A1214" s="12"/>
      <c r="D1214" s="7"/>
      <c r="E1214" s="10"/>
      <c r="I1214" s="7"/>
    </row>
    <row r="1215" spans="1:9" x14ac:dyDescent="0.25">
      <c r="A1215" s="12"/>
      <c r="D1215" s="7"/>
      <c r="E1215" s="10"/>
      <c r="I1215" s="7"/>
    </row>
    <row r="1216" spans="1:9" x14ac:dyDescent="0.25">
      <c r="A1216" s="12"/>
      <c r="D1216" s="7"/>
      <c r="E1216" s="10"/>
      <c r="I1216" s="7"/>
    </row>
    <row r="1217" spans="1:9" x14ac:dyDescent="0.25">
      <c r="A1217" s="12"/>
      <c r="D1217" s="7"/>
      <c r="E1217" s="10"/>
      <c r="I1217" s="7"/>
    </row>
    <row r="1218" spans="1:9" x14ac:dyDescent="0.25">
      <c r="A1218" s="12"/>
      <c r="D1218" s="7"/>
      <c r="E1218" s="10"/>
      <c r="I1218" s="7"/>
    </row>
    <row r="1219" spans="1:9" x14ac:dyDescent="0.25">
      <c r="A1219" s="12"/>
      <c r="D1219" s="7"/>
      <c r="E1219" s="10"/>
      <c r="I1219" s="7"/>
    </row>
    <row r="1220" spans="1:9" x14ac:dyDescent="0.25">
      <c r="A1220" s="12"/>
      <c r="D1220" s="7"/>
      <c r="E1220" s="10"/>
      <c r="I1220" s="7"/>
    </row>
    <row r="1221" spans="1:9" x14ac:dyDescent="0.25">
      <c r="A1221" s="12"/>
      <c r="D1221" s="7"/>
      <c r="E1221" s="10"/>
      <c r="I1221" s="7"/>
    </row>
    <row r="1222" spans="1:9" x14ac:dyDescent="0.25">
      <c r="A1222" s="12"/>
      <c r="D1222" s="7"/>
      <c r="E1222" s="10"/>
      <c r="I1222" s="7"/>
    </row>
    <row r="1223" spans="1:9" x14ac:dyDescent="0.25">
      <c r="A1223" s="12"/>
      <c r="D1223" s="7"/>
      <c r="E1223" s="10"/>
      <c r="I1223" s="7"/>
    </row>
    <row r="1224" spans="1:9" x14ac:dyDescent="0.25">
      <c r="A1224" s="12"/>
      <c r="D1224" s="7"/>
      <c r="E1224" s="10"/>
      <c r="I1224" s="7"/>
    </row>
    <row r="1225" spans="1:9" x14ac:dyDescent="0.25">
      <c r="A1225" s="12"/>
      <c r="D1225" s="7"/>
      <c r="E1225" s="10"/>
      <c r="I1225" s="7"/>
    </row>
    <row r="1226" spans="1:9" x14ac:dyDescent="0.25">
      <c r="A1226" s="12"/>
      <c r="D1226" s="7"/>
      <c r="E1226" s="10"/>
      <c r="I1226" s="7"/>
    </row>
    <row r="1227" spans="1:9" x14ac:dyDescent="0.25">
      <c r="A1227" s="12"/>
      <c r="D1227" s="7"/>
      <c r="E1227" s="10"/>
      <c r="I1227" s="7"/>
    </row>
    <row r="1228" spans="1:9" x14ac:dyDescent="0.25">
      <c r="A1228" s="12"/>
      <c r="D1228" s="7"/>
      <c r="E1228" s="10"/>
      <c r="I1228" s="7"/>
    </row>
    <row r="1229" spans="1:9" x14ac:dyDescent="0.25">
      <c r="A1229" s="12"/>
      <c r="D1229" s="7"/>
      <c r="E1229" s="10"/>
      <c r="I1229" s="7"/>
    </row>
    <row r="1230" spans="1:9" x14ac:dyDescent="0.25">
      <c r="A1230" s="12"/>
      <c r="D1230" s="7"/>
      <c r="E1230" s="10"/>
      <c r="I1230" s="7"/>
    </row>
    <row r="1231" spans="1:9" x14ac:dyDescent="0.25">
      <c r="A1231" s="12"/>
      <c r="D1231" s="7"/>
      <c r="E1231" s="10"/>
      <c r="I1231" s="7"/>
    </row>
    <row r="1232" spans="1:9" x14ac:dyDescent="0.25">
      <c r="A1232" s="12"/>
      <c r="D1232" s="7"/>
      <c r="E1232" s="10"/>
      <c r="I1232" s="7"/>
    </row>
    <row r="1233" spans="1:9" x14ac:dyDescent="0.25">
      <c r="A1233" s="12"/>
      <c r="D1233" s="7"/>
      <c r="E1233" s="10"/>
      <c r="I1233" s="7"/>
    </row>
    <row r="1234" spans="1:9" x14ac:dyDescent="0.25">
      <c r="A1234" s="12"/>
      <c r="D1234" s="7"/>
      <c r="E1234" s="10"/>
      <c r="I1234" s="7"/>
    </row>
    <row r="1235" spans="1:9" x14ac:dyDescent="0.25">
      <c r="A1235" s="12"/>
      <c r="D1235" s="7"/>
      <c r="E1235" s="10"/>
      <c r="I1235" s="7"/>
    </row>
    <row r="1236" spans="1:9" x14ac:dyDescent="0.25">
      <c r="A1236" s="12"/>
      <c r="D1236" s="7"/>
      <c r="E1236" s="10"/>
      <c r="I1236" s="7"/>
    </row>
    <row r="1237" spans="1:9" x14ac:dyDescent="0.25">
      <c r="A1237" s="12"/>
      <c r="D1237" s="7"/>
      <c r="E1237" s="10"/>
      <c r="I1237" s="7"/>
    </row>
    <row r="1238" spans="1:9" x14ac:dyDescent="0.25">
      <c r="A1238" s="12"/>
      <c r="D1238" s="7"/>
      <c r="E1238" s="10"/>
      <c r="I1238" s="7"/>
    </row>
    <row r="1239" spans="1:9" x14ac:dyDescent="0.25">
      <c r="A1239" s="12"/>
      <c r="D1239" s="7"/>
      <c r="E1239" s="10"/>
      <c r="I1239" s="7"/>
    </row>
    <row r="1240" spans="1:9" x14ac:dyDescent="0.25">
      <c r="A1240" s="12"/>
      <c r="D1240" s="7"/>
      <c r="E1240" s="10"/>
      <c r="I1240" s="7"/>
    </row>
    <row r="1241" spans="1:9" x14ac:dyDescent="0.25">
      <c r="A1241" s="12"/>
      <c r="D1241" s="7"/>
      <c r="E1241" s="10"/>
      <c r="I1241" s="7"/>
    </row>
    <row r="1242" spans="1:9" x14ac:dyDescent="0.25">
      <c r="A1242" s="12"/>
      <c r="D1242" s="7"/>
      <c r="E1242" s="10"/>
      <c r="I1242" s="7"/>
    </row>
    <row r="1243" spans="1:9" x14ac:dyDescent="0.25">
      <c r="A1243" s="12"/>
      <c r="D1243" s="7"/>
      <c r="E1243" s="10"/>
      <c r="I1243" s="7"/>
    </row>
    <row r="1244" spans="1:9" x14ac:dyDescent="0.25">
      <c r="A1244" s="12"/>
      <c r="D1244" s="7"/>
      <c r="E1244" s="10"/>
      <c r="I1244" s="7"/>
    </row>
    <row r="1245" spans="1:9" x14ac:dyDescent="0.25">
      <c r="A1245" s="12"/>
      <c r="D1245" s="7"/>
      <c r="E1245" s="10"/>
      <c r="I1245" s="7"/>
    </row>
    <row r="1246" spans="1:9" x14ac:dyDescent="0.25">
      <c r="A1246" s="12"/>
      <c r="D1246" s="7"/>
      <c r="E1246" s="10"/>
      <c r="I1246" s="7"/>
    </row>
    <row r="1247" spans="1:9" x14ac:dyDescent="0.25">
      <c r="A1247" s="12"/>
      <c r="D1247" s="7"/>
      <c r="E1247" s="10"/>
      <c r="I1247" s="7"/>
    </row>
    <row r="1248" spans="1:9" x14ac:dyDescent="0.25">
      <c r="A1248" s="12"/>
      <c r="D1248" s="7"/>
      <c r="E1248" s="10"/>
      <c r="I1248" s="7"/>
    </row>
    <row r="1249" spans="1:9" x14ac:dyDescent="0.25">
      <c r="A1249" s="12"/>
      <c r="D1249" s="7"/>
      <c r="E1249" s="10"/>
      <c r="I1249" s="7"/>
    </row>
    <row r="1250" spans="1:9" x14ac:dyDescent="0.25">
      <c r="A1250" s="12"/>
      <c r="D1250" s="7"/>
      <c r="E1250" s="10"/>
      <c r="I1250" s="7"/>
    </row>
    <row r="1251" spans="1:9" x14ac:dyDescent="0.25">
      <c r="A1251" s="12"/>
      <c r="D1251" s="7"/>
      <c r="E1251" s="10"/>
      <c r="I1251" s="7"/>
    </row>
    <row r="1252" spans="1:9" x14ac:dyDescent="0.25">
      <c r="A1252" s="12"/>
      <c r="D1252" s="7"/>
      <c r="E1252" s="10"/>
      <c r="I1252" s="7"/>
    </row>
    <row r="1253" spans="1:9" x14ac:dyDescent="0.25">
      <c r="A1253" s="12"/>
      <c r="D1253" s="7"/>
      <c r="E1253" s="10"/>
      <c r="I1253" s="7"/>
    </row>
    <row r="1254" spans="1:9" x14ac:dyDescent="0.25">
      <c r="A1254" s="12"/>
      <c r="D1254" s="7"/>
      <c r="E1254" s="10"/>
      <c r="I1254" s="7"/>
    </row>
    <row r="1255" spans="1:9" x14ac:dyDescent="0.25">
      <c r="A1255" s="12"/>
      <c r="D1255" s="7"/>
      <c r="E1255" s="10"/>
      <c r="I1255" s="7"/>
    </row>
    <row r="1256" spans="1:9" x14ac:dyDescent="0.25">
      <c r="A1256" s="12"/>
      <c r="D1256" s="7"/>
      <c r="E1256" s="10"/>
      <c r="I1256" s="7"/>
    </row>
    <row r="1257" spans="1:9" x14ac:dyDescent="0.25">
      <c r="A1257" s="12"/>
      <c r="D1257" s="7"/>
      <c r="E1257" s="10"/>
      <c r="I1257" s="7"/>
    </row>
    <row r="1258" spans="1:9" x14ac:dyDescent="0.25">
      <c r="A1258" s="12"/>
      <c r="D1258" s="7"/>
      <c r="E1258" s="10"/>
      <c r="I1258" s="7"/>
    </row>
    <row r="1259" spans="1:9" x14ac:dyDescent="0.25">
      <c r="A1259" s="12"/>
      <c r="D1259" s="7"/>
      <c r="E1259" s="10"/>
      <c r="I1259" s="7"/>
    </row>
    <row r="1260" spans="1:9" x14ac:dyDescent="0.25">
      <c r="A1260" s="12"/>
      <c r="D1260" s="7"/>
      <c r="E1260" s="10"/>
      <c r="I1260" s="7"/>
    </row>
    <row r="1261" spans="1:9" x14ac:dyDescent="0.25">
      <c r="A1261" s="12"/>
      <c r="D1261" s="7"/>
      <c r="E1261" s="10"/>
      <c r="I1261" s="7"/>
    </row>
    <row r="1262" spans="1:9" x14ac:dyDescent="0.25">
      <c r="A1262" s="12"/>
      <c r="D1262" s="7"/>
      <c r="E1262" s="10"/>
      <c r="I1262" s="7"/>
    </row>
    <row r="1263" spans="1:9" x14ac:dyDescent="0.25">
      <c r="A1263" s="12"/>
      <c r="D1263" s="7"/>
      <c r="E1263" s="10"/>
      <c r="I1263" s="7"/>
    </row>
    <row r="1264" spans="1:9" x14ac:dyDescent="0.25">
      <c r="A1264" s="12"/>
      <c r="D1264" s="7"/>
      <c r="E1264" s="10"/>
      <c r="I1264" s="7"/>
    </row>
    <row r="1265" spans="1:9" x14ac:dyDescent="0.25">
      <c r="A1265" s="12"/>
      <c r="D1265" s="7"/>
      <c r="E1265" s="10"/>
      <c r="I1265" s="7"/>
    </row>
    <row r="1266" spans="1:9" x14ac:dyDescent="0.25">
      <c r="A1266" s="12"/>
      <c r="D1266" s="7"/>
      <c r="E1266" s="10"/>
      <c r="I1266" s="7"/>
    </row>
    <row r="1267" spans="1:9" x14ac:dyDescent="0.25">
      <c r="A1267" s="12"/>
      <c r="D1267" s="7"/>
      <c r="E1267" s="10"/>
      <c r="I1267" s="7"/>
    </row>
    <row r="1268" spans="1:9" x14ac:dyDescent="0.25">
      <c r="A1268" s="12"/>
      <c r="D1268" s="7"/>
      <c r="E1268" s="10"/>
      <c r="I1268" s="7"/>
    </row>
    <row r="1269" spans="1:9" x14ac:dyDescent="0.25">
      <c r="A1269" s="12"/>
      <c r="D1269" s="7"/>
      <c r="E1269" s="10"/>
      <c r="I1269" s="7"/>
    </row>
    <row r="1270" spans="1:9" x14ac:dyDescent="0.25">
      <c r="A1270" s="12"/>
      <c r="D1270" s="7"/>
      <c r="E1270" s="10"/>
      <c r="I1270" s="7"/>
    </row>
    <row r="1271" spans="1:9" x14ac:dyDescent="0.25">
      <c r="A1271" s="12"/>
      <c r="D1271" s="7"/>
      <c r="E1271" s="10"/>
      <c r="I1271" s="7"/>
    </row>
    <row r="1272" spans="1:9" x14ac:dyDescent="0.25">
      <c r="A1272" s="12"/>
      <c r="D1272" s="7"/>
      <c r="E1272" s="10"/>
      <c r="I1272" s="7"/>
    </row>
    <row r="1273" spans="1:9" x14ac:dyDescent="0.25">
      <c r="A1273" s="12"/>
      <c r="D1273" s="7"/>
      <c r="E1273" s="10"/>
      <c r="I1273" s="7"/>
    </row>
    <row r="1274" spans="1:9" x14ac:dyDescent="0.25">
      <c r="A1274" s="12"/>
      <c r="D1274" s="7"/>
      <c r="E1274" s="10"/>
      <c r="I1274" s="7"/>
    </row>
    <row r="1275" spans="1:9" x14ac:dyDescent="0.25">
      <c r="A1275" s="12"/>
      <c r="D1275" s="7"/>
      <c r="E1275" s="10"/>
      <c r="I1275" s="7"/>
    </row>
    <row r="1276" spans="1:9" x14ac:dyDescent="0.25">
      <c r="A1276" s="12"/>
      <c r="D1276" s="7"/>
      <c r="E1276" s="10"/>
      <c r="I1276" s="7"/>
    </row>
    <row r="1277" spans="1:9" x14ac:dyDescent="0.25">
      <c r="A1277" s="12"/>
      <c r="D1277" s="7"/>
      <c r="E1277" s="10"/>
      <c r="I1277" s="7"/>
    </row>
    <row r="1278" spans="1:9" x14ac:dyDescent="0.25">
      <c r="A1278" s="12"/>
      <c r="D1278" s="7"/>
      <c r="E1278" s="10"/>
      <c r="I1278" s="7"/>
    </row>
    <row r="1279" spans="1:9" x14ac:dyDescent="0.25">
      <c r="A1279" s="12"/>
      <c r="D1279" s="7"/>
      <c r="E1279" s="10"/>
      <c r="I1279" s="7"/>
    </row>
    <row r="1280" spans="1:9" x14ac:dyDescent="0.25">
      <c r="A1280" s="12"/>
      <c r="D1280" s="7"/>
      <c r="E1280" s="10"/>
      <c r="I1280" s="7"/>
    </row>
    <row r="1281" spans="1:9" x14ac:dyDescent="0.25">
      <c r="A1281" s="12"/>
      <c r="D1281" s="7"/>
      <c r="E1281" s="10"/>
      <c r="I1281" s="7"/>
    </row>
    <row r="1282" spans="1:9" x14ac:dyDescent="0.25">
      <c r="A1282" s="12"/>
      <c r="D1282" s="7"/>
      <c r="E1282" s="10"/>
      <c r="I1282" s="7"/>
    </row>
    <row r="1283" spans="1:9" x14ac:dyDescent="0.25">
      <c r="A1283" s="12"/>
      <c r="D1283" s="7"/>
      <c r="E1283" s="10"/>
      <c r="I1283" s="7"/>
    </row>
    <row r="1284" spans="1:9" x14ac:dyDescent="0.25">
      <c r="A1284" s="12"/>
      <c r="D1284" s="7"/>
      <c r="E1284" s="10"/>
      <c r="I1284" s="7"/>
    </row>
    <row r="1285" spans="1:9" x14ac:dyDescent="0.25">
      <c r="A1285" s="12"/>
      <c r="D1285" s="7"/>
      <c r="E1285" s="10"/>
      <c r="I1285" s="7"/>
    </row>
    <row r="1286" spans="1:9" x14ac:dyDescent="0.25">
      <c r="A1286" s="12"/>
      <c r="D1286" s="7"/>
      <c r="E1286" s="10"/>
      <c r="I1286" s="7"/>
    </row>
    <row r="1287" spans="1:9" x14ac:dyDescent="0.25">
      <c r="A1287" s="12"/>
      <c r="D1287" s="7"/>
      <c r="E1287" s="10"/>
      <c r="I1287" s="7"/>
    </row>
    <row r="1288" spans="1:9" x14ac:dyDescent="0.25">
      <c r="A1288" s="12"/>
      <c r="D1288" s="7"/>
      <c r="E1288" s="10"/>
      <c r="I1288" s="7"/>
    </row>
    <row r="1289" spans="1:9" x14ac:dyDescent="0.25">
      <c r="A1289" s="12"/>
      <c r="D1289" s="7"/>
      <c r="E1289" s="10"/>
      <c r="I1289" s="7"/>
    </row>
    <row r="1290" spans="1:9" x14ac:dyDescent="0.25">
      <c r="A1290" s="12"/>
      <c r="D1290" s="7"/>
      <c r="E1290" s="10"/>
      <c r="I1290" s="7"/>
    </row>
    <row r="1291" spans="1:9" x14ac:dyDescent="0.25">
      <c r="A1291" s="12"/>
      <c r="D1291" s="7"/>
      <c r="E1291" s="10"/>
      <c r="I1291" s="7"/>
    </row>
    <row r="1292" spans="1:9" x14ac:dyDescent="0.25">
      <c r="A1292" s="12"/>
      <c r="D1292" s="7"/>
      <c r="E1292" s="10"/>
      <c r="I1292" s="7"/>
    </row>
    <row r="1293" spans="1:9" x14ac:dyDescent="0.25">
      <c r="A1293" s="12"/>
      <c r="D1293" s="7"/>
      <c r="E1293" s="10"/>
      <c r="I1293" s="7"/>
    </row>
    <row r="1294" spans="1:9" x14ac:dyDescent="0.25">
      <c r="A1294" s="12"/>
      <c r="D1294" s="7"/>
      <c r="E1294" s="10"/>
      <c r="I1294" s="7"/>
    </row>
    <row r="1295" spans="1:9" x14ac:dyDescent="0.25">
      <c r="A1295" s="12"/>
      <c r="D1295" s="7"/>
      <c r="E1295" s="10"/>
      <c r="I1295" s="7"/>
    </row>
    <row r="1296" spans="1:9" x14ac:dyDescent="0.25">
      <c r="A1296" s="12"/>
      <c r="D1296" s="7"/>
      <c r="E1296" s="10"/>
      <c r="I1296" s="7"/>
    </row>
    <row r="1297" spans="1:9" x14ac:dyDescent="0.25">
      <c r="A1297" s="12"/>
      <c r="D1297" s="7"/>
      <c r="E1297" s="10"/>
      <c r="I1297" s="7"/>
    </row>
    <row r="1298" spans="1:9" x14ac:dyDescent="0.25">
      <c r="A1298" s="12"/>
      <c r="D1298" s="7"/>
      <c r="E1298" s="10"/>
      <c r="I1298" s="7"/>
    </row>
    <row r="1299" spans="1:9" x14ac:dyDescent="0.25">
      <c r="A1299" s="12"/>
      <c r="D1299" s="7"/>
      <c r="E1299" s="10"/>
      <c r="I1299" s="7"/>
    </row>
    <row r="1300" spans="1:9" x14ac:dyDescent="0.25">
      <c r="A1300" s="12"/>
      <c r="D1300" s="7"/>
      <c r="E1300" s="10"/>
      <c r="I1300" s="7"/>
    </row>
    <row r="1301" spans="1:9" x14ac:dyDescent="0.25">
      <c r="A1301" s="12"/>
      <c r="D1301" s="7"/>
      <c r="E1301" s="10"/>
      <c r="I1301" s="7"/>
    </row>
    <row r="1302" spans="1:9" x14ac:dyDescent="0.25">
      <c r="A1302" s="12"/>
      <c r="D1302" s="7"/>
      <c r="E1302" s="10"/>
      <c r="I1302" s="7"/>
    </row>
    <row r="1303" spans="1:9" x14ac:dyDescent="0.25">
      <c r="A1303" s="12"/>
      <c r="D1303" s="7"/>
      <c r="E1303" s="10"/>
      <c r="I1303" s="7"/>
    </row>
    <row r="1304" spans="1:9" x14ac:dyDescent="0.25">
      <c r="A1304" s="12"/>
      <c r="D1304" s="7"/>
      <c r="E1304" s="10"/>
      <c r="I1304" s="7"/>
    </row>
    <row r="1305" spans="1:9" x14ac:dyDescent="0.25">
      <c r="A1305" s="12"/>
      <c r="D1305" s="7"/>
      <c r="E1305" s="10"/>
      <c r="I1305" s="7"/>
    </row>
    <row r="1306" spans="1:9" x14ac:dyDescent="0.25">
      <c r="A1306" s="12"/>
      <c r="D1306" s="7"/>
      <c r="E1306" s="10"/>
      <c r="I1306" s="7"/>
    </row>
    <row r="1307" spans="1:9" x14ac:dyDescent="0.25">
      <c r="A1307" s="12"/>
      <c r="D1307" s="7"/>
      <c r="E1307" s="10"/>
      <c r="I1307" s="7"/>
    </row>
    <row r="1308" spans="1:9" x14ac:dyDescent="0.25">
      <c r="A1308" s="12"/>
      <c r="D1308" s="7"/>
      <c r="E1308" s="10"/>
      <c r="I1308" s="7"/>
    </row>
    <row r="1309" spans="1:9" x14ac:dyDescent="0.25">
      <c r="A1309" s="12"/>
      <c r="D1309" s="7"/>
      <c r="E1309" s="10"/>
      <c r="I1309" s="7"/>
    </row>
    <row r="1310" spans="1:9" x14ac:dyDescent="0.25">
      <c r="A1310" s="12"/>
      <c r="D1310" s="7"/>
      <c r="E1310" s="10"/>
      <c r="I1310" s="7"/>
    </row>
    <row r="1311" spans="1:9" x14ac:dyDescent="0.25">
      <c r="A1311" s="12"/>
      <c r="D1311" s="7"/>
      <c r="E1311" s="10"/>
      <c r="I1311" s="7"/>
    </row>
    <row r="1312" spans="1:9" x14ac:dyDescent="0.25">
      <c r="A1312" s="12"/>
      <c r="D1312" s="7"/>
      <c r="E1312" s="10"/>
      <c r="I1312" s="7"/>
    </row>
    <row r="1313" spans="1:9" x14ac:dyDescent="0.25">
      <c r="A1313" s="12"/>
      <c r="D1313" s="7"/>
      <c r="E1313" s="10"/>
      <c r="I1313" s="7"/>
    </row>
    <row r="1314" spans="1:9" x14ac:dyDescent="0.25">
      <c r="A1314" s="12"/>
      <c r="D1314" s="7"/>
      <c r="E1314" s="10"/>
      <c r="I1314" s="7"/>
    </row>
    <row r="1315" spans="1:9" x14ac:dyDescent="0.25">
      <c r="A1315" s="12"/>
      <c r="D1315" s="7"/>
      <c r="E1315" s="10"/>
      <c r="I1315" s="7"/>
    </row>
    <row r="1316" spans="1:9" x14ac:dyDescent="0.25">
      <c r="A1316" s="12"/>
      <c r="D1316" s="7"/>
      <c r="E1316" s="10"/>
      <c r="I1316" s="7"/>
    </row>
    <row r="1317" spans="1:9" x14ac:dyDescent="0.25">
      <c r="A1317" s="12"/>
      <c r="D1317" s="7"/>
      <c r="E1317" s="10"/>
      <c r="I1317" s="7"/>
    </row>
    <row r="1318" spans="1:9" x14ac:dyDescent="0.25">
      <c r="A1318" s="12"/>
      <c r="D1318" s="7"/>
      <c r="E1318" s="10"/>
      <c r="I1318" s="7"/>
    </row>
    <row r="1319" spans="1:9" x14ac:dyDescent="0.25">
      <c r="A1319" s="12"/>
      <c r="D1319" s="7"/>
      <c r="E1319" s="10"/>
      <c r="I1319" s="7"/>
    </row>
    <row r="1320" spans="1:9" x14ac:dyDescent="0.25">
      <c r="A1320" s="12"/>
      <c r="D1320" s="7"/>
      <c r="E1320" s="10"/>
      <c r="I1320" s="7"/>
    </row>
    <row r="1321" spans="1:9" x14ac:dyDescent="0.25">
      <c r="A1321" s="12"/>
      <c r="D1321" s="7"/>
      <c r="E1321" s="10"/>
      <c r="I1321" s="7"/>
    </row>
    <row r="1322" spans="1:9" x14ac:dyDescent="0.25">
      <c r="A1322" s="12"/>
      <c r="D1322" s="7"/>
      <c r="E1322" s="10"/>
      <c r="I1322" s="7"/>
    </row>
    <row r="1323" spans="1:9" x14ac:dyDescent="0.25">
      <c r="A1323" s="12"/>
      <c r="D1323" s="7"/>
      <c r="E1323" s="10"/>
      <c r="I1323" s="7"/>
    </row>
    <row r="1324" spans="1:9" x14ac:dyDescent="0.25">
      <c r="A1324" s="12"/>
      <c r="D1324" s="7"/>
      <c r="E1324" s="10"/>
      <c r="I1324" s="7"/>
    </row>
    <row r="1325" spans="1:9" x14ac:dyDescent="0.25">
      <c r="A1325" s="12"/>
      <c r="D1325" s="7"/>
      <c r="E1325" s="10"/>
      <c r="I1325" s="7"/>
    </row>
    <row r="1326" spans="1:9" x14ac:dyDescent="0.25">
      <c r="A1326" s="12"/>
      <c r="D1326" s="7"/>
      <c r="E1326" s="10"/>
      <c r="I1326" s="7"/>
    </row>
    <row r="1327" spans="1:9" x14ac:dyDescent="0.25">
      <c r="A1327" s="12"/>
      <c r="D1327" s="7"/>
      <c r="E1327" s="10"/>
      <c r="I1327" s="7"/>
    </row>
    <row r="1328" spans="1:9" x14ac:dyDescent="0.25">
      <c r="A1328" s="12"/>
      <c r="D1328" s="7"/>
      <c r="E1328" s="10"/>
      <c r="I1328" s="7"/>
    </row>
    <row r="1329" spans="1:9" x14ac:dyDescent="0.25">
      <c r="A1329" s="12"/>
      <c r="D1329" s="7"/>
      <c r="E1329" s="10"/>
      <c r="I1329" s="7"/>
    </row>
    <row r="1330" spans="1:9" x14ac:dyDescent="0.25">
      <c r="A1330" s="12"/>
      <c r="D1330" s="7"/>
      <c r="E1330" s="10"/>
      <c r="I1330" s="7"/>
    </row>
    <row r="1331" spans="1:9" x14ac:dyDescent="0.25">
      <c r="A1331" s="12"/>
      <c r="D1331" s="7"/>
      <c r="E1331" s="10"/>
      <c r="I1331" s="7"/>
    </row>
    <row r="1332" spans="1:9" x14ac:dyDescent="0.25">
      <c r="A1332" s="12"/>
      <c r="D1332" s="7"/>
      <c r="E1332" s="10"/>
      <c r="I1332" s="7"/>
    </row>
    <row r="1333" spans="1:9" x14ac:dyDescent="0.25">
      <c r="A1333" s="12"/>
      <c r="D1333" s="7"/>
      <c r="E1333" s="10"/>
      <c r="I1333" s="7"/>
    </row>
    <row r="1334" spans="1:9" x14ac:dyDescent="0.25">
      <c r="A1334" s="12"/>
      <c r="D1334" s="7"/>
      <c r="E1334" s="10"/>
      <c r="I1334" s="7"/>
    </row>
    <row r="1335" spans="1:9" x14ac:dyDescent="0.25">
      <c r="A1335" s="12"/>
      <c r="D1335" s="7"/>
      <c r="E1335" s="10"/>
      <c r="I1335" s="7"/>
    </row>
    <row r="1336" spans="1:9" x14ac:dyDescent="0.25">
      <c r="A1336" s="12"/>
      <c r="D1336" s="7"/>
      <c r="E1336" s="10"/>
      <c r="I1336" s="7"/>
    </row>
    <row r="1337" spans="1:9" x14ac:dyDescent="0.25">
      <c r="A1337" s="12"/>
      <c r="D1337" s="7"/>
      <c r="E1337" s="10"/>
      <c r="I1337" s="7"/>
    </row>
    <row r="1338" spans="1:9" x14ac:dyDescent="0.25">
      <c r="A1338" s="12"/>
      <c r="D1338" s="7"/>
      <c r="E1338" s="10"/>
      <c r="I1338" s="7"/>
    </row>
    <row r="1339" spans="1:9" x14ac:dyDescent="0.25">
      <c r="A1339" s="12"/>
      <c r="D1339" s="7"/>
      <c r="E1339" s="10"/>
      <c r="I1339" s="7"/>
    </row>
    <row r="1340" spans="1:9" x14ac:dyDescent="0.25">
      <c r="A1340" s="12"/>
      <c r="D1340" s="7"/>
      <c r="E1340" s="10"/>
      <c r="I1340" s="7"/>
    </row>
    <row r="1341" spans="1:9" x14ac:dyDescent="0.25">
      <c r="A1341" s="12"/>
      <c r="D1341" s="7"/>
      <c r="E1341" s="10"/>
      <c r="I1341" s="7"/>
    </row>
    <row r="1342" spans="1:9" x14ac:dyDescent="0.25">
      <c r="A1342" s="12"/>
      <c r="D1342" s="7"/>
      <c r="E1342" s="10"/>
      <c r="I1342" s="7"/>
    </row>
    <row r="1343" spans="1:9" x14ac:dyDescent="0.25">
      <c r="A1343" s="12"/>
      <c r="D1343" s="7"/>
      <c r="E1343" s="10"/>
      <c r="I1343" s="7"/>
    </row>
    <row r="1344" spans="1:9" x14ac:dyDescent="0.25">
      <c r="A1344" s="12"/>
      <c r="D1344" s="7"/>
      <c r="E1344" s="10"/>
      <c r="I1344" s="7"/>
    </row>
    <row r="1345" spans="1:9" x14ac:dyDescent="0.25">
      <c r="A1345" s="12"/>
      <c r="D1345" s="7"/>
      <c r="E1345" s="10"/>
      <c r="I1345" s="7"/>
    </row>
    <row r="1346" spans="1:9" x14ac:dyDescent="0.25">
      <c r="A1346" s="12"/>
      <c r="D1346" s="7"/>
      <c r="E1346" s="10"/>
      <c r="I1346" s="7"/>
    </row>
    <row r="1347" spans="1:9" x14ac:dyDescent="0.25">
      <c r="A1347" s="12"/>
      <c r="D1347" s="7"/>
      <c r="E1347" s="10"/>
      <c r="I1347" s="7"/>
    </row>
    <row r="1348" spans="1:9" x14ac:dyDescent="0.25">
      <c r="A1348" s="12"/>
      <c r="D1348" s="7"/>
      <c r="E1348" s="10"/>
      <c r="I1348" s="7"/>
    </row>
    <row r="1349" spans="1:9" x14ac:dyDescent="0.25">
      <c r="A1349" s="12"/>
      <c r="D1349" s="7"/>
      <c r="E1349" s="10"/>
      <c r="I1349" s="7"/>
    </row>
    <row r="1350" spans="1:9" x14ac:dyDescent="0.25">
      <c r="A1350" s="12"/>
      <c r="D1350" s="7"/>
      <c r="E1350" s="10"/>
      <c r="I1350" s="7"/>
    </row>
    <row r="1351" spans="1:9" x14ac:dyDescent="0.25">
      <c r="A1351" s="12"/>
      <c r="D1351" s="7"/>
      <c r="E1351" s="10"/>
      <c r="I1351" s="7"/>
    </row>
    <row r="1352" spans="1:9" x14ac:dyDescent="0.25">
      <c r="A1352" s="12"/>
      <c r="D1352" s="7"/>
      <c r="E1352" s="10"/>
      <c r="I1352" s="7"/>
    </row>
    <row r="1353" spans="1:9" x14ac:dyDescent="0.25">
      <c r="A1353" s="12"/>
      <c r="D1353" s="7"/>
      <c r="E1353" s="10"/>
      <c r="I1353" s="7"/>
    </row>
    <row r="1354" spans="1:9" x14ac:dyDescent="0.25">
      <c r="A1354" s="12"/>
      <c r="D1354" s="7"/>
      <c r="E1354" s="10"/>
      <c r="I1354" s="7"/>
    </row>
    <row r="1355" spans="1:9" x14ac:dyDescent="0.25">
      <c r="A1355" s="12"/>
      <c r="D1355" s="7"/>
      <c r="E1355" s="10"/>
      <c r="I1355" s="7"/>
    </row>
    <row r="1356" spans="1:9" x14ac:dyDescent="0.25">
      <c r="A1356" s="12"/>
      <c r="D1356" s="7"/>
      <c r="E1356" s="10"/>
      <c r="I1356" s="7"/>
    </row>
    <row r="1357" spans="1:9" x14ac:dyDescent="0.25">
      <c r="A1357" s="12"/>
      <c r="D1357" s="7"/>
      <c r="E1357" s="10"/>
      <c r="I1357" s="7"/>
    </row>
    <row r="1358" spans="1:9" x14ac:dyDescent="0.25">
      <c r="A1358" s="12"/>
      <c r="D1358" s="7"/>
      <c r="E1358" s="10"/>
      <c r="I1358" s="7"/>
    </row>
    <row r="1359" spans="1:9" x14ac:dyDescent="0.25">
      <c r="A1359" s="12"/>
      <c r="D1359" s="7"/>
      <c r="E1359" s="10"/>
      <c r="I1359" s="7"/>
    </row>
    <row r="1360" spans="1:9" x14ac:dyDescent="0.25">
      <c r="A1360" s="12"/>
      <c r="D1360" s="7"/>
      <c r="E1360" s="10"/>
      <c r="I1360" s="7"/>
    </row>
    <row r="1361" spans="1:9" x14ac:dyDescent="0.25">
      <c r="A1361" s="12"/>
      <c r="D1361" s="7"/>
      <c r="E1361" s="10"/>
      <c r="I1361" s="7"/>
    </row>
    <row r="1362" spans="1:9" x14ac:dyDescent="0.25">
      <c r="A1362" s="12"/>
      <c r="D1362" s="7"/>
      <c r="E1362" s="10"/>
      <c r="I1362" s="7"/>
    </row>
    <row r="1363" spans="1:9" x14ac:dyDescent="0.25">
      <c r="A1363" s="12"/>
      <c r="D1363" s="7"/>
      <c r="E1363" s="10"/>
      <c r="I1363" s="7"/>
    </row>
    <row r="1364" spans="1:9" x14ac:dyDescent="0.25">
      <c r="A1364" s="12"/>
      <c r="D1364" s="7"/>
      <c r="E1364" s="10"/>
      <c r="I1364" s="7"/>
    </row>
    <row r="1365" spans="1:9" x14ac:dyDescent="0.25">
      <c r="A1365" s="12"/>
      <c r="D1365" s="7"/>
      <c r="E1365" s="10"/>
      <c r="I1365" s="7"/>
    </row>
    <row r="1366" spans="1:9" x14ac:dyDescent="0.25">
      <c r="A1366" s="12"/>
      <c r="D1366" s="7"/>
      <c r="E1366" s="10"/>
      <c r="I1366" s="7"/>
    </row>
    <row r="1367" spans="1:9" x14ac:dyDescent="0.25">
      <c r="A1367" s="12"/>
      <c r="D1367" s="7"/>
      <c r="E1367" s="10"/>
      <c r="I1367" s="7"/>
    </row>
    <row r="1368" spans="1:9" x14ac:dyDescent="0.25">
      <c r="A1368" s="12"/>
      <c r="D1368" s="7"/>
      <c r="E1368" s="10"/>
      <c r="I1368" s="7"/>
    </row>
    <row r="1369" spans="1:9" x14ac:dyDescent="0.25">
      <c r="A1369" s="12"/>
      <c r="D1369" s="7"/>
      <c r="E1369" s="10"/>
      <c r="I1369" s="7"/>
    </row>
    <row r="1370" spans="1:9" x14ac:dyDescent="0.25">
      <c r="A1370" s="12"/>
      <c r="D1370" s="7"/>
      <c r="E1370" s="10"/>
      <c r="I1370" s="7"/>
    </row>
    <row r="1371" spans="1:9" x14ac:dyDescent="0.25">
      <c r="A1371" s="12"/>
      <c r="D1371" s="7"/>
      <c r="E1371" s="10"/>
      <c r="I1371" s="7"/>
    </row>
    <row r="1372" spans="1:9" x14ac:dyDescent="0.25">
      <c r="A1372" s="12"/>
      <c r="D1372" s="7"/>
      <c r="E1372" s="10"/>
      <c r="I1372" s="7"/>
    </row>
    <row r="1373" spans="1:9" x14ac:dyDescent="0.25">
      <c r="A1373" s="12"/>
      <c r="D1373" s="7"/>
      <c r="E1373" s="10"/>
      <c r="I1373" s="7"/>
    </row>
    <row r="1374" spans="1:9" x14ac:dyDescent="0.25">
      <c r="A1374" s="12"/>
      <c r="D1374" s="7"/>
      <c r="E1374" s="10"/>
      <c r="I1374" s="7"/>
    </row>
    <row r="1375" spans="1:9" x14ac:dyDescent="0.25">
      <c r="A1375" s="12"/>
      <c r="D1375" s="7"/>
      <c r="E1375" s="10"/>
      <c r="I1375" s="7"/>
    </row>
    <row r="1376" spans="1:9" x14ac:dyDescent="0.25">
      <c r="A1376" s="12"/>
      <c r="D1376" s="7"/>
      <c r="E1376" s="10"/>
      <c r="I1376" s="7"/>
    </row>
    <row r="1377" spans="1:9" x14ac:dyDescent="0.25">
      <c r="A1377" s="12"/>
      <c r="D1377" s="7"/>
      <c r="E1377" s="10"/>
      <c r="I1377" s="7"/>
    </row>
    <row r="1378" spans="1:9" x14ac:dyDescent="0.25">
      <c r="A1378" s="12"/>
      <c r="D1378" s="7"/>
      <c r="E1378" s="10"/>
      <c r="I1378" s="7"/>
    </row>
    <row r="1379" spans="1:9" x14ac:dyDescent="0.25">
      <c r="A1379" s="12"/>
      <c r="D1379" s="7"/>
      <c r="E1379" s="10"/>
      <c r="I1379" s="7"/>
    </row>
    <row r="1380" spans="1:9" x14ac:dyDescent="0.25">
      <c r="A1380" s="12"/>
      <c r="D1380" s="7"/>
      <c r="E1380" s="10"/>
      <c r="I1380" s="7"/>
    </row>
    <row r="1381" spans="1:9" x14ac:dyDescent="0.25">
      <c r="A1381" s="12"/>
      <c r="D1381" s="7"/>
      <c r="E1381" s="10"/>
      <c r="I1381" s="7"/>
    </row>
    <row r="1382" spans="1:9" x14ac:dyDescent="0.25">
      <c r="A1382" s="12"/>
      <c r="D1382" s="7"/>
      <c r="E1382" s="10"/>
      <c r="I1382" s="7"/>
    </row>
    <row r="1383" spans="1:9" x14ac:dyDescent="0.25">
      <c r="A1383" s="12"/>
      <c r="D1383" s="7"/>
      <c r="E1383" s="10"/>
      <c r="I1383" s="7"/>
    </row>
    <row r="1384" spans="1:9" x14ac:dyDescent="0.25">
      <c r="A1384" s="12"/>
      <c r="D1384" s="7"/>
      <c r="E1384" s="10"/>
      <c r="I1384" s="7"/>
    </row>
    <row r="1385" spans="1:9" x14ac:dyDescent="0.25">
      <c r="A1385" s="12"/>
      <c r="D1385" s="7"/>
      <c r="E1385" s="10"/>
      <c r="I1385" s="7"/>
    </row>
    <row r="1386" spans="1:9" x14ac:dyDescent="0.25">
      <c r="A1386" s="12"/>
      <c r="D1386" s="7"/>
      <c r="E1386" s="10"/>
      <c r="I1386" s="7"/>
    </row>
    <row r="1387" spans="1:9" x14ac:dyDescent="0.25">
      <c r="A1387" s="12"/>
      <c r="D1387" s="7"/>
      <c r="E1387" s="10"/>
      <c r="I1387" s="7"/>
    </row>
    <row r="1388" spans="1:9" x14ac:dyDescent="0.25">
      <c r="A1388" s="12"/>
      <c r="D1388" s="7"/>
      <c r="E1388" s="10"/>
      <c r="I1388" s="7"/>
    </row>
    <row r="1389" spans="1:9" x14ac:dyDescent="0.25">
      <c r="A1389" s="12"/>
      <c r="D1389" s="7"/>
      <c r="E1389" s="10"/>
      <c r="I1389" s="7"/>
    </row>
    <row r="1390" spans="1:9" x14ac:dyDescent="0.25">
      <c r="A1390" s="12"/>
      <c r="D1390" s="7"/>
      <c r="E1390" s="10"/>
      <c r="I1390" s="7"/>
    </row>
    <row r="1391" spans="1:9" x14ac:dyDescent="0.25">
      <c r="A1391" s="12"/>
      <c r="D1391" s="7"/>
      <c r="E1391" s="10"/>
      <c r="I1391" s="7"/>
    </row>
    <row r="1392" spans="1:9" x14ac:dyDescent="0.25">
      <c r="A1392" s="12"/>
      <c r="D1392" s="7"/>
      <c r="E1392" s="10"/>
      <c r="I1392" s="7"/>
    </row>
    <row r="1393" spans="1:9" x14ac:dyDescent="0.25">
      <c r="A1393" s="12"/>
      <c r="D1393" s="7"/>
      <c r="E1393" s="10"/>
      <c r="I1393" s="7"/>
    </row>
    <row r="1394" spans="1:9" x14ac:dyDescent="0.25">
      <c r="A1394" s="12"/>
      <c r="D1394" s="7"/>
      <c r="E1394" s="10"/>
      <c r="I1394" s="7"/>
    </row>
    <row r="1395" spans="1:9" x14ac:dyDescent="0.25">
      <c r="A1395" s="12"/>
      <c r="D1395" s="7"/>
      <c r="E1395" s="10"/>
      <c r="I1395" s="7"/>
    </row>
    <row r="1396" spans="1:9" x14ac:dyDescent="0.25">
      <c r="A1396" s="12"/>
      <c r="D1396" s="7"/>
      <c r="E1396" s="10"/>
      <c r="I1396" s="7"/>
    </row>
    <row r="1397" spans="1:9" x14ac:dyDescent="0.25">
      <c r="A1397" s="12"/>
      <c r="D1397" s="7"/>
      <c r="E1397" s="10"/>
      <c r="I1397" s="7"/>
    </row>
    <row r="1398" spans="1:9" x14ac:dyDescent="0.25">
      <c r="A1398" s="12"/>
      <c r="D1398" s="7"/>
      <c r="E1398" s="10"/>
      <c r="I1398" s="7"/>
    </row>
    <row r="1399" spans="1:9" x14ac:dyDescent="0.25">
      <c r="A1399" s="12"/>
      <c r="D1399" s="7"/>
      <c r="E1399" s="10"/>
      <c r="I1399" s="7"/>
    </row>
    <row r="1400" spans="1:9" x14ac:dyDescent="0.25">
      <c r="A1400" s="12"/>
      <c r="D1400" s="7"/>
      <c r="E1400" s="10"/>
      <c r="I1400" s="7"/>
    </row>
    <row r="1401" spans="1:9" x14ac:dyDescent="0.25">
      <c r="A1401" s="12"/>
      <c r="D1401" s="7"/>
      <c r="E1401" s="10"/>
      <c r="I1401" s="7"/>
    </row>
    <row r="1402" spans="1:9" x14ac:dyDescent="0.25">
      <c r="A1402" s="12"/>
      <c r="D1402" s="7"/>
      <c r="E1402" s="10"/>
      <c r="I1402" s="7"/>
    </row>
    <row r="1403" spans="1:9" x14ac:dyDescent="0.25">
      <c r="A1403" s="12"/>
      <c r="D1403" s="7"/>
      <c r="E1403" s="10"/>
      <c r="I1403" s="7"/>
    </row>
    <row r="1404" spans="1:9" x14ac:dyDescent="0.25">
      <c r="A1404" s="12"/>
      <c r="D1404" s="7"/>
      <c r="E1404" s="10"/>
      <c r="I1404" s="7"/>
    </row>
    <row r="1405" spans="1:9" x14ac:dyDescent="0.25">
      <c r="A1405" s="12"/>
      <c r="D1405" s="7"/>
      <c r="E1405" s="10"/>
      <c r="I1405" s="7"/>
    </row>
    <row r="1406" spans="1:9" x14ac:dyDescent="0.25">
      <c r="A1406" s="12"/>
      <c r="D1406" s="7"/>
      <c r="E1406" s="10"/>
      <c r="I1406" s="7"/>
    </row>
    <row r="1407" spans="1:9" x14ac:dyDescent="0.25">
      <c r="A1407" s="12"/>
      <c r="D1407" s="7"/>
      <c r="E1407" s="10"/>
      <c r="I1407" s="7"/>
    </row>
    <row r="1408" spans="1:9" x14ac:dyDescent="0.25">
      <c r="A1408" s="12"/>
      <c r="D1408" s="7"/>
      <c r="E1408" s="10"/>
      <c r="I1408" s="7"/>
    </row>
    <row r="1409" spans="1:9" x14ac:dyDescent="0.25">
      <c r="A1409" s="12"/>
      <c r="D1409" s="7"/>
      <c r="E1409" s="10"/>
      <c r="I1409" s="7"/>
    </row>
    <row r="1410" spans="1:9" x14ac:dyDescent="0.25">
      <c r="A1410" s="12"/>
      <c r="D1410" s="7"/>
      <c r="E1410" s="10"/>
      <c r="I1410" s="7"/>
    </row>
    <row r="1411" spans="1:9" x14ac:dyDescent="0.25">
      <c r="A1411" s="12"/>
      <c r="D1411" s="7"/>
      <c r="E1411" s="10"/>
      <c r="I1411" s="7"/>
    </row>
    <row r="1412" spans="1:9" x14ac:dyDescent="0.25">
      <c r="A1412" s="12"/>
      <c r="D1412" s="7"/>
      <c r="E1412" s="10"/>
      <c r="I1412" s="7"/>
    </row>
    <row r="1413" spans="1:9" x14ac:dyDescent="0.25">
      <c r="A1413" s="12"/>
      <c r="D1413" s="7"/>
      <c r="E1413" s="10"/>
      <c r="I1413" s="7"/>
    </row>
    <row r="1414" spans="1:9" x14ac:dyDescent="0.25">
      <c r="A1414" s="12"/>
      <c r="D1414" s="7"/>
      <c r="E1414" s="10"/>
      <c r="I1414" s="7"/>
    </row>
    <row r="1415" spans="1:9" x14ac:dyDescent="0.25">
      <c r="A1415" s="12"/>
      <c r="D1415" s="7"/>
      <c r="E1415" s="10"/>
      <c r="I1415" s="7"/>
    </row>
    <row r="1416" spans="1:9" x14ac:dyDescent="0.25">
      <c r="A1416" s="12"/>
      <c r="D1416" s="7"/>
      <c r="E1416" s="10"/>
      <c r="I1416" s="7"/>
    </row>
    <row r="1417" spans="1:9" x14ac:dyDescent="0.25">
      <c r="A1417" s="12"/>
      <c r="D1417" s="7"/>
      <c r="E1417" s="10"/>
      <c r="I1417" s="7"/>
    </row>
    <row r="1418" spans="1:9" x14ac:dyDescent="0.25">
      <c r="A1418" s="12"/>
      <c r="D1418" s="7"/>
      <c r="E1418" s="10"/>
      <c r="I1418" s="7"/>
    </row>
    <row r="1419" spans="1:9" x14ac:dyDescent="0.25">
      <c r="A1419" s="12"/>
      <c r="D1419" s="7"/>
      <c r="E1419" s="10"/>
      <c r="I1419" s="7"/>
    </row>
    <row r="1420" spans="1:9" x14ac:dyDescent="0.25">
      <c r="A1420" s="12"/>
      <c r="D1420" s="7"/>
      <c r="E1420" s="10"/>
      <c r="I1420" s="7"/>
    </row>
    <row r="1421" spans="1:9" x14ac:dyDescent="0.25">
      <c r="A1421" s="12"/>
      <c r="D1421" s="7"/>
      <c r="E1421" s="10"/>
      <c r="I1421" s="7"/>
    </row>
    <row r="1422" spans="1:9" x14ac:dyDescent="0.25">
      <c r="A1422" s="12"/>
      <c r="D1422" s="7"/>
      <c r="E1422" s="10"/>
      <c r="I1422" s="7"/>
    </row>
    <row r="1423" spans="1:9" x14ac:dyDescent="0.25">
      <c r="A1423" s="12"/>
      <c r="D1423" s="7"/>
      <c r="E1423" s="10"/>
      <c r="I1423" s="7"/>
    </row>
    <row r="1424" spans="1:9" x14ac:dyDescent="0.25">
      <c r="A1424" s="12"/>
      <c r="D1424" s="7"/>
      <c r="E1424" s="10"/>
      <c r="I1424" s="7"/>
    </row>
    <row r="1425" spans="1:9" x14ac:dyDescent="0.25">
      <c r="A1425" s="12"/>
      <c r="D1425" s="7"/>
      <c r="E1425" s="10"/>
      <c r="I1425" s="7"/>
    </row>
    <row r="1426" spans="1:9" x14ac:dyDescent="0.25">
      <c r="A1426" s="12"/>
      <c r="D1426" s="7"/>
      <c r="E1426" s="10"/>
      <c r="I1426" s="7"/>
    </row>
    <row r="1427" spans="1:9" x14ac:dyDescent="0.25">
      <c r="A1427" s="12"/>
      <c r="D1427" s="7"/>
      <c r="E1427" s="10"/>
      <c r="I1427" s="7"/>
    </row>
    <row r="1428" spans="1:9" x14ac:dyDescent="0.25">
      <c r="A1428" s="12"/>
      <c r="D1428" s="7"/>
      <c r="E1428" s="10"/>
      <c r="I1428" s="7"/>
    </row>
    <row r="1429" spans="1:9" x14ac:dyDescent="0.25">
      <c r="A1429" s="12"/>
      <c r="D1429" s="7"/>
      <c r="E1429" s="10"/>
      <c r="I1429" s="7"/>
    </row>
    <row r="1430" spans="1:9" x14ac:dyDescent="0.25">
      <c r="A1430" s="12"/>
      <c r="D1430" s="7"/>
      <c r="E1430" s="10"/>
      <c r="I1430" s="7"/>
    </row>
    <row r="1431" spans="1:9" x14ac:dyDescent="0.25">
      <c r="A1431" s="12"/>
      <c r="D1431" s="7"/>
      <c r="E1431" s="10"/>
      <c r="I1431" s="7"/>
    </row>
    <row r="1432" spans="1:9" x14ac:dyDescent="0.25">
      <c r="A1432" s="12"/>
      <c r="D1432" s="7"/>
      <c r="E1432" s="10"/>
      <c r="I1432" s="7"/>
    </row>
    <row r="1433" spans="1:9" x14ac:dyDescent="0.25">
      <c r="A1433" s="12"/>
      <c r="D1433" s="7"/>
      <c r="E1433" s="10"/>
      <c r="I1433" s="7"/>
    </row>
    <row r="1434" spans="1:9" x14ac:dyDescent="0.25">
      <c r="A1434" s="12"/>
      <c r="D1434" s="7"/>
      <c r="E1434" s="10"/>
      <c r="I1434" s="7"/>
    </row>
    <row r="1435" spans="1:9" x14ac:dyDescent="0.25">
      <c r="A1435" s="12"/>
      <c r="D1435" s="7"/>
      <c r="E1435" s="10"/>
      <c r="I1435" s="7"/>
    </row>
    <row r="1436" spans="1:9" x14ac:dyDescent="0.25">
      <c r="A1436" s="12"/>
      <c r="D1436" s="7"/>
      <c r="E1436" s="10"/>
      <c r="I1436" s="7"/>
    </row>
    <row r="1437" spans="1:9" x14ac:dyDescent="0.25">
      <c r="A1437" s="12"/>
      <c r="D1437" s="7"/>
      <c r="E1437" s="10"/>
      <c r="I1437" s="7"/>
    </row>
    <row r="1438" spans="1:9" x14ac:dyDescent="0.25">
      <c r="A1438" s="12"/>
      <c r="D1438" s="7"/>
      <c r="E1438" s="10"/>
      <c r="I1438" s="7"/>
    </row>
    <row r="1439" spans="1:9" x14ac:dyDescent="0.25">
      <c r="A1439" s="12"/>
      <c r="D1439" s="7"/>
      <c r="E1439" s="10"/>
      <c r="I1439" s="7"/>
    </row>
    <row r="1440" spans="1:9" x14ac:dyDescent="0.25">
      <c r="A1440" s="12"/>
      <c r="D1440" s="7"/>
      <c r="E1440" s="10"/>
      <c r="I1440" s="7"/>
    </row>
    <row r="1441" spans="1:9" x14ac:dyDescent="0.25">
      <c r="A1441" s="12"/>
      <c r="D1441" s="7"/>
      <c r="E1441" s="10"/>
      <c r="I1441" s="7"/>
    </row>
    <row r="1442" spans="1:9" x14ac:dyDescent="0.25">
      <c r="A1442" s="12"/>
      <c r="D1442" s="7"/>
      <c r="E1442" s="10"/>
      <c r="I1442" s="7"/>
    </row>
    <row r="1443" spans="1:9" x14ac:dyDescent="0.25">
      <c r="A1443" s="12"/>
      <c r="D1443" s="7"/>
      <c r="E1443" s="10"/>
      <c r="I1443" s="7"/>
    </row>
    <row r="1444" spans="1:9" x14ac:dyDescent="0.25">
      <c r="A1444" s="12"/>
      <c r="D1444" s="7"/>
      <c r="E1444" s="10"/>
      <c r="I1444" s="7"/>
    </row>
    <row r="1445" spans="1:9" x14ac:dyDescent="0.25">
      <c r="A1445" s="12"/>
      <c r="D1445" s="7"/>
      <c r="E1445" s="10"/>
      <c r="I1445" s="7"/>
    </row>
    <row r="1446" spans="1:9" x14ac:dyDescent="0.25">
      <c r="A1446" s="12"/>
      <c r="D1446" s="7"/>
      <c r="E1446" s="10"/>
      <c r="I1446" s="7"/>
    </row>
    <row r="1447" spans="1:9" x14ac:dyDescent="0.25">
      <c r="A1447" s="12"/>
      <c r="D1447" s="7"/>
      <c r="E1447" s="10"/>
      <c r="I1447" s="7"/>
    </row>
    <row r="1448" spans="1:9" x14ac:dyDescent="0.25">
      <c r="A1448" s="12"/>
      <c r="D1448" s="7"/>
      <c r="E1448" s="10"/>
      <c r="I1448" s="7"/>
    </row>
    <row r="1449" spans="1:9" x14ac:dyDescent="0.25">
      <c r="A1449" s="12"/>
      <c r="D1449" s="7"/>
      <c r="E1449" s="10"/>
      <c r="I1449" s="7"/>
    </row>
    <row r="1450" spans="1:9" x14ac:dyDescent="0.25">
      <c r="A1450" s="12"/>
      <c r="D1450" s="7"/>
      <c r="E1450" s="10"/>
      <c r="I1450" s="7"/>
    </row>
    <row r="1451" spans="1:9" x14ac:dyDescent="0.25">
      <c r="A1451" s="12"/>
      <c r="D1451" s="7"/>
      <c r="E1451" s="10"/>
      <c r="I1451" s="7"/>
    </row>
    <row r="1452" spans="1:9" x14ac:dyDescent="0.25">
      <c r="A1452" s="12"/>
      <c r="D1452" s="7"/>
      <c r="E1452" s="10"/>
      <c r="I1452" s="7"/>
    </row>
    <row r="1453" spans="1:9" x14ac:dyDescent="0.25">
      <c r="A1453" s="12"/>
      <c r="D1453" s="7"/>
      <c r="E1453" s="10"/>
      <c r="I1453" s="7"/>
    </row>
    <row r="1454" spans="1:9" x14ac:dyDescent="0.25">
      <c r="A1454" s="12"/>
      <c r="D1454" s="7"/>
      <c r="E1454" s="10"/>
      <c r="I1454" s="7"/>
    </row>
    <row r="1455" spans="1:9" x14ac:dyDescent="0.25">
      <c r="A1455" s="12"/>
      <c r="D1455" s="7"/>
      <c r="E1455" s="10"/>
      <c r="I1455" s="7"/>
    </row>
    <row r="1456" spans="1:9" x14ac:dyDescent="0.25">
      <c r="A1456" s="12"/>
      <c r="D1456" s="7"/>
      <c r="E1456" s="10"/>
      <c r="I1456" s="7"/>
    </row>
    <row r="1457" spans="1:9" x14ac:dyDescent="0.25">
      <c r="A1457" s="12"/>
      <c r="D1457" s="7"/>
      <c r="E1457" s="10"/>
      <c r="I1457" s="7"/>
    </row>
    <row r="1458" spans="1:9" x14ac:dyDescent="0.25">
      <c r="A1458" s="12"/>
      <c r="D1458" s="7"/>
      <c r="E1458" s="10"/>
      <c r="I1458" s="7"/>
    </row>
    <row r="1459" spans="1:9" x14ac:dyDescent="0.25">
      <c r="A1459" s="12"/>
      <c r="D1459" s="7"/>
      <c r="E1459" s="10"/>
      <c r="I1459" s="7"/>
    </row>
    <row r="1460" spans="1:9" x14ac:dyDescent="0.25">
      <c r="A1460" s="12"/>
      <c r="D1460" s="7"/>
      <c r="E1460" s="10"/>
      <c r="I1460" s="7"/>
    </row>
    <row r="1461" spans="1:9" x14ac:dyDescent="0.25">
      <c r="A1461" s="12"/>
      <c r="D1461" s="7"/>
      <c r="E1461" s="10"/>
      <c r="I1461" s="7"/>
    </row>
    <row r="1462" spans="1:9" x14ac:dyDescent="0.25">
      <c r="A1462" s="12"/>
      <c r="D1462" s="7"/>
      <c r="E1462" s="10"/>
      <c r="I1462" s="7"/>
    </row>
    <row r="1463" spans="1:9" x14ac:dyDescent="0.25">
      <c r="A1463" s="12"/>
      <c r="D1463" s="7"/>
      <c r="E1463" s="10"/>
      <c r="I1463" s="7"/>
    </row>
    <row r="1464" spans="1:9" x14ac:dyDescent="0.25">
      <c r="A1464" s="12"/>
      <c r="D1464" s="7"/>
      <c r="E1464" s="10"/>
      <c r="I1464" s="7"/>
    </row>
    <row r="1465" spans="1:9" x14ac:dyDescent="0.25">
      <c r="A1465" s="12"/>
      <c r="D1465" s="7"/>
      <c r="E1465" s="10"/>
      <c r="I1465" s="7"/>
    </row>
    <row r="1466" spans="1:9" x14ac:dyDescent="0.25">
      <c r="A1466" s="12"/>
      <c r="D1466" s="7"/>
      <c r="E1466" s="10"/>
      <c r="I1466" s="7"/>
    </row>
    <row r="1467" spans="1:9" x14ac:dyDescent="0.25">
      <c r="A1467" s="12"/>
      <c r="D1467" s="7"/>
      <c r="E1467" s="10"/>
      <c r="I1467" s="7"/>
    </row>
    <row r="1468" spans="1:9" x14ac:dyDescent="0.25">
      <c r="A1468" s="12"/>
      <c r="D1468" s="7"/>
      <c r="E1468" s="10"/>
      <c r="I1468" s="7"/>
    </row>
    <row r="1469" spans="1:9" x14ac:dyDescent="0.25">
      <c r="A1469" s="12"/>
      <c r="D1469" s="7"/>
      <c r="E1469" s="10"/>
      <c r="I1469" s="7"/>
    </row>
    <row r="1470" spans="1:9" x14ac:dyDescent="0.25">
      <c r="A1470" s="12"/>
      <c r="D1470" s="7"/>
      <c r="E1470" s="10"/>
      <c r="I1470" s="7"/>
    </row>
    <row r="1471" spans="1:9" x14ac:dyDescent="0.25">
      <c r="A1471" s="12"/>
      <c r="D1471" s="7"/>
      <c r="E1471" s="10"/>
      <c r="I1471" s="7"/>
    </row>
    <row r="1472" spans="1:9" x14ac:dyDescent="0.25">
      <c r="A1472" s="12"/>
      <c r="D1472" s="7"/>
      <c r="E1472" s="10"/>
      <c r="I1472" s="7"/>
    </row>
    <row r="1473" spans="1:9" x14ac:dyDescent="0.25">
      <c r="A1473" s="12"/>
      <c r="D1473" s="7"/>
      <c r="E1473" s="10"/>
      <c r="I1473" s="7"/>
    </row>
    <row r="1474" spans="1:9" x14ac:dyDescent="0.25">
      <c r="A1474" s="12"/>
      <c r="D1474" s="7"/>
      <c r="E1474" s="10"/>
      <c r="I1474" s="7"/>
    </row>
    <row r="1475" spans="1:9" x14ac:dyDescent="0.25">
      <c r="A1475" s="12"/>
      <c r="D1475" s="7"/>
      <c r="E1475" s="10"/>
      <c r="I1475" s="7"/>
    </row>
    <row r="1476" spans="1:9" x14ac:dyDescent="0.25">
      <c r="A1476" s="12"/>
      <c r="D1476" s="7"/>
      <c r="E1476" s="10"/>
      <c r="I1476" s="7"/>
    </row>
    <row r="1477" spans="1:9" x14ac:dyDescent="0.25">
      <c r="A1477" s="12"/>
      <c r="D1477" s="7"/>
      <c r="E1477" s="10"/>
      <c r="I1477" s="7"/>
    </row>
    <row r="1478" spans="1:9" x14ac:dyDescent="0.25">
      <c r="A1478" s="12"/>
      <c r="D1478" s="7"/>
      <c r="E1478" s="10"/>
      <c r="I1478" s="7"/>
    </row>
    <row r="1479" spans="1:9" x14ac:dyDescent="0.25">
      <c r="A1479" s="12"/>
      <c r="D1479" s="7"/>
      <c r="E1479" s="10"/>
      <c r="I1479" s="7"/>
    </row>
    <row r="1480" spans="1:9" x14ac:dyDescent="0.25">
      <c r="A1480" s="12"/>
      <c r="D1480" s="7"/>
      <c r="E1480" s="10"/>
      <c r="I1480" s="7"/>
    </row>
    <row r="1481" spans="1:9" x14ac:dyDescent="0.25">
      <c r="A1481" s="12"/>
      <c r="D1481" s="7"/>
      <c r="E1481" s="10"/>
      <c r="I1481" s="7"/>
    </row>
    <row r="1482" spans="1:9" x14ac:dyDescent="0.25">
      <c r="A1482" s="12"/>
      <c r="D1482" s="7"/>
      <c r="E1482" s="10"/>
      <c r="I1482" s="7"/>
    </row>
    <row r="1483" spans="1:9" x14ac:dyDescent="0.25">
      <c r="A1483" s="12"/>
      <c r="D1483" s="7"/>
      <c r="E1483" s="10"/>
      <c r="I1483" s="7"/>
    </row>
    <row r="1484" spans="1:9" x14ac:dyDescent="0.25">
      <c r="A1484" s="12"/>
      <c r="D1484" s="7"/>
      <c r="E1484" s="10"/>
      <c r="I1484" s="7"/>
    </row>
    <row r="1485" spans="1:9" x14ac:dyDescent="0.25">
      <c r="A1485" s="12"/>
      <c r="D1485" s="7"/>
      <c r="E1485" s="10"/>
      <c r="I1485" s="7"/>
    </row>
    <row r="1486" spans="1:9" x14ac:dyDescent="0.25">
      <c r="A1486" s="12"/>
      <c r="D1486" s="7"/>
      <c r="E1486" s="10"/>
      <c r="I1486" s="7"/>
    </row>
    <row r="1487" spans="1:9" x14ac:dyDescent="0.25">
      <c r="A1487" s="12"/>
      <c r="D1487" s="7"/>
      <c r="E1487" s="10"/>
      <c r="I1487" s="7"/>
    </row>
    <row r="1488" spans="1:9" x14ac:dyDescent="0.25">
      <c r="A1488" s="12"/>
      <c r="D1488" s="7"/>
      <c r="E1488" s="10"/>
      <c r="I1488" s="7"/>
    </row>
    <row r="1489" spans="1:9" x14ac:dyDescent="0.25">
      <c r="A1489" s="12"/>
      <c r="D1489" s="7"/>
      <c r="E1489" s="10"/>
      <c r="I1489" s="7"/>
    </row>
    <row r="1490" spans="1:9" x14ac:dyDescent="0.25">
      <c r="A1490" s="12"/>
      <c r="D1490" s="7"/>
      <c r="E1490" s="10"/>
      <c r="I1490" s="7"/>
    </row>
    <row r="1491" spans="1:9" x14ac:dyDescent="0.25">
      <c r="A1491" s="12"/>
      <c r="D1491" s="7"/>
      <c r="E1491" s="10"/>
      <c r="I1491" s="7"/>
    </row>
    <row r="1492" spans="1:9" x14ac:dyDescent="0.25">
      <c r="A1492" s="12"/>
      <c r="D1492" s="7"/>
      <c r="E1492" s="10"/>
      <c r="I1492" s="7"/>
    </row>
    <row r="1493" spans="1:9" x14ac:dyDescent="0.25">
      <c r="A1493" s="12"/>
      <c r="D1493" s="7"/>
      <c r="E1493" s="10"/>
      <c r="I1493" s="7"/>
    </row>
    <row r="1494" spans="1:9" x14ac:dyDescent="0.25">
      <c r="A1494" s="12"/>
      <c r="D1494" s="7"/>
      <c r="E1494" s="10"/>
      <c r="I1494" s="7"/>
    </row>
    <row r="1495" spans="1:9" x14ac:dyDescent="0.25">
      <c r="A1495" s="12"/>
      <c r="D1495" s="7"/>
      <c r="E1495" s="10"/>
      <c r="I1495" s="7"/>
    </row>
    <row r="1496" spans="1:9" x14ac:dyDescent="0.25">
      <c r="A1496" s="12"/>
      <c r="D1496" s="7"/>
      <c r="E1496" s="10"/>
      <c r="I1496" s="7"/>
    </row>
    <row r="1497" spans="1:9" x14ac:dyDescent="0.25">
      <c r="A1497" s="12"/>
      <c r="D1497" s="7"/>
      <c r="E1497" s="10"/>
      <c r="I1497" s="7"/>
    </row>
    <row r="1498" spans="1:9" x14ac:dyDescent="0.25">
      <c r="A1498" s="12"/>
      <c r="D1498" s="7"/>
      <c r="E1498" s="10"/>
      <c r="I1498" s="7"/>
    </row>
    <row r="1499" spans="1:9" x14ac:dyDescent="0.25">
      <c r="A1499" s="12"/>
      <c r="D1499" s="7"/>
      <c r="E1499" s="10"/>
      <c r="I1499" s="7"/>
    </row>
    <row r="1500" spans="1:9" x14ac:dyDescent="0.25">
      <c r="A1500" s="12"/>
      <c r="D1500" s="7"/>
      <c r="E1500" s="10"/>
      <c r="I1500" s="7"/>
    </row>
    <row r="1501" spans="1:9" x14ac:dyDescent="0.25">
      <c r="A1501" s="12"/>
      <c r="D1501" s="7"/>
      <c r="E1501" s="10"/>
      <c r="I1501" s="7"/>
    </row>
    <row r="1502" spans="1:9" x14ac:dyDescent="0.25">
      <c r="A1502" s="12"/>
      <c r="D1502" s="7"/>
      <c r="E1502" s="10"/>
      <c r="I1502" s="7"/>
    </row>
    <row r="1503" spans="1:9" x14ac:dyDescent="0.25">
      <c r="A1503" s="12"/>
      <c r="D1503" s="7"/>
      <c r="E1503" s="10"/>
      <c r="I1503" s="7"/>
    </row>
    <row r="1504" spans="1:9" x14ac:dyDescent="0.25">
      <c r="A1504" s="12"/>
      <c r="D1504" s="7"/>
      <c r="E1504" s="10"/>
      <c r="I1504" s="7"/>
    </row>
    <row r="1505" spans="1:9" x14ac:dyDescent="0.25">
      <c r="A1505" s="12"/>
      <c r="D1505" s="7"/>
      <c r="E1505" s="10"/>
      <c r="I1505" s="7"/>
    </row>
    <row r="1506" spans="1:9" x14ac:dyDescent="0.25">
      <c r="A1506" s="12"/>
      <c r="D1506" s="7"/>
      <c r="E1506" s="10"/>
      <c r="I1506" s="7"/>
    </row>
    <row r="1507" spans="1:9" x14ac:dyDescent="0.25">
      <c r="A1507" s="12"/>
      <c r="D1507" s="7"/>
      <c r="E1507" s="10"/>
      <c r="I1507" s="7"/>
    </row>
    <row r="1508" spans="1:9" x14ac:dyDescent="0.25">
      <c r="A1508" s="12"/>
      <c r="D1508" s="7"/>
      <c r="E1508" s="10"/>
      <c r="I1508" s="7"/>
    </row>
    <row r="1509" spans="1:9" x14ac:dyDescent="0.25">
      <c r="A1509" s="12"/>
      <c r="D1509" s="7"/>
      <c r="E1509" s="10"/>
      <c r="I1509" s="7"/>
    </row>
    <row r="1510" spans="1:9" x14ac:dyDescent="0.25">
      <c r="A1510" s="12"/>
      <c r="D1510" s="7"/>
      <c r="E1510" s="10"/>
      <c r="I1510" s="7"/>
    </row>
    <row r="1511" spans="1:9" x14ac:dyDescent="0.25">
      <c r="A1511" s="12"/>
      <c r="D1511" s="7"/>
      <c r="E1511" s="10"/>
      <c r="I1511" s="7"/>
    </row>
    <row r="1512" spans="1:9" x14ac:dyDescent="0.25">
      <c r="A1512" s="12"/>
      <c r="D1512" s="7"/>
      <c r="E1512" s="10"/>
      <c r="I1512" s="7"/>
    </row>
    <row r="1513" spans="1:9" x14ac:dyDescent="0.25">
      <c r="A1513" s="12"/>
      <c r="D1513" s="7"/>
      <c r="E1513" s="10"/>
      <c r="I1513" s="7"/>
    </row>
    <row r="1514" spans="1:9" x14ac:dyDescent="0.25">
      <c r="A1514" s="12"/>
      <c r="D1514" s="7"/>
      <c r="E1514" s="10"/>
      <c r="I1514" s="7"/>
    </row>
    <row r="1515" spans="1:9" x14ac:dyDescent="0.25">
      <c r="A1515" s="12"/>
      <c r="D1515" s="7"/>
      <c r="E1515" s="10"/>
      <c r="I1515" s="7"/>
    </row>
    <row r="1516" spans="1:9" x14ac:dyDescent="0.25">
      <c r="A1516" s="12"/>
      <c r="D1516" s="7"/>
      <c r="E1516" s="10"/>
      <c r="I1516" s="7"/>
    </row>
    <row r="1517" spans="1:9" x14ac:dyDescent="0.25">
      <c r="A1517" s="12"/>
      <c r="D1517" s="7"/>
      <c r="E1517" s="10"/>
      <c r="I1517" s="7"/>
    </row>
    <row r="1518" spans="1:9" x14ac:dyDescent="0.25">
      <c r="A1518" s="12"/>
      <c r="D1518" s="7"/>
      <c r="E1518" s="10"/>
      <c r="I1518" s="7"/>
    </row>
    <row r="1519" spans="1:9" x14ac:dyDescent="0.25">
      <c r="A1519" s="12"/>
      <c r="D1519" s="7"/>
      <c r="E1519" s="10"/>
      <c r="I1519" s="7"/>
    </row>
    <row r="1520" spans="1:9" x14ac:dyDescent="0.25">
      <c r="A1520" s="12"/>
      <c r="D1520" s="7"/>
      <c r="E1520" s="10"/>
      <c r="I1520" s="7"/>
    </row>
    <row r="1521" spans="1:9" x14ac:dyDescent="0.25">
      <c r="A1521" s="12"/>
      <c r="D1521" s="7"/>
      <c r="E1521" s="10"/>
      <c r="I1521" s="7"/>
    </row>
    <row r="1522" spans="1:9" x14ac:dyDescent="0.25">
      <c r="A1522" s="12"/>
      <c r="D1522" s="7"/>
      <c r="E1522" s="10"/>
      <c r="I1522" s="7"/>
    </row>
    <row r="1523" spans="1:9" x14ac:dyDescent="0.25">
      <c r="A1523" s="12"/>
      <c r="D1523" s="7"/>
      <c r="E1523" s="10"/>
      <c r="I1523" s="7"/>
    </row>
    <row r="1524" spans="1:9" x14ac:dyDescent="0.25">
      <c r="A1524" s="12"/>
      <c r="D1524" s="7"/>
      <c r="E1524" s="10"/>
      <c r="I1524" s="7"/>
    </row>
    <row r="1525" spans="1:9" x14ac:dyDescent="0.25">
      <c r="A1525" s="12"/>
      <c r="D1525" s="7"/>
      <c r="E1525" s="10"/>
      <c r="I1525" s="7"/>
    </row>
    <row r="1526" spans="1:9" x14ac:dyDescent="0.25">
      <c r="A1526" s="12"/>
      <c r="D1526" s="7"/>
      <c r="E1526" s="10"/>
      <c r="I1526" s="7"/>
    </row>
    <row r="1527" spans="1:9" x14ac:dyDescent="0.25">
      <c r="A1527" s="12"/>
      <c r="D1527" s="7"/>
      <c r="E1527" s="10"/>
      <c r="I1527" s="7"/>
    </row>
    <row r="1528" spans="1:9" x14ac:dyDescent="0.25">
      <c r="A1528" s="12"/>
      <c r="D1528" s="7"/>
      <c r="E1528" s="10"/>
      <c r="I1528" s="7"/>
    </row>
    <row r="1529" spans="1:9" x14ac:dyDescent="0.25">
      <c r="A1529" s="12"/>
      <c r="D1529" s="7"/>
      <c r="E1529" s="10"/>
      <c r="I1529" s="7"/>
    </row>
    <row r="1530" spans="1:9" x14ac:dyDescent="0.25">
      <c r="A1530" s="12"/>
      <c r="D1530" s="7"/>
      <c r="E1530" s="10"/>
      <c r="I1530" s="7"/>
    </row>
    <row r="1531" spans="1:9" x14ac:dyDescent="0.25">
      <c r="A1531" s="12"/>
      <c r="D1531" s="7"/>
      <c r="E1531" s="10"/>
      <c r="I1531" s="7"/>
    </row>
    <row r="1532" spans="1:9" x14ac:dyDescent="0.25">
      <c r="A1532" s="12"/>
      <c r="D1532" s="7"/>
      <c r="E1532" s="10"/>
      <c r="I1532" s="7"/>
    </row>
    <row r="1533" spans="1:9" x14ac:dyDescent="0.25">
      <c r="A1533" s="12"/>
      <c r="D1533" s="7"/>
      <c r="E1533" s="10"/>
      <c r="I1533" s="7"/>
    </row>
    <row r="1534" spans="1:9" x14ac:dyDescent="0.25">
      <c r="A1534" s="12"/>
      <c r="D1534" s="7"/>
      <c r="E1534" s="10"/>
      <c r="I1534" s="7"/>
    </row>
    <row r="1535" spans="1:9" x14ac:dyDescent="0.25">
      <c r="A1535" s="12"/>
      <c r="D1535" s="7"/>
      <c r="E1535" s="10"/>
      <c r="I1535" s="7"/>
    </row>
    <row r="1536" spans="1:9" x14ac:dyDescent="0.25">
      <c r="A1536" s="12"/>
      <c r="D1536" s="7"/>
      <c r="E1536" s="10"/>
      <c r="I1536" s="7"/>
    </row>
    <row r="1537" spans="1:9" x14ac:dyDescent="0.25">
      <c r="A1537" s="12"/>
      <c r="D1537" s="7"/>
      <c r="E1537" s="10"/>
      <c r="I1537" s="7"/>
    </row>
    <row r="1538" spans="1:9" x14ac:dyDescent="0.25">
      <c r="A1538" s="12"/>
      <c r="D1538" s="7"/>
      <c r="E1538" s="10"/>
      <c r="I1538" s="7"/>
    </row>
    <row r="1539" spans="1:9" x14ac:dyDescent="0.25">
      <c r="A1539" s="12"/>
      <c r="D1539" s="7"/>
      <c r="E1539" s="10"/>
      <c r="I1539" s="7"/>
    </row>
    <row r="1540" spans="1:9" x14ac:dyDescent="0.25">
      <c r="A1540" s="12"/>
      <c r="D1540" s="7"/>
      <c r="E1540" s="10"/>
      <c r="I1540" s="7"/>
    </row>
    <row r="1541" spans="1:9" x14ac:dyDescent="0.25">
      <c r="A1541" s="12"/>
      <c r="D1541" s="7"/>
      <c r="E1541" s="10"/>
      <c r="I1541" s="7"/>
    </row>
    <row r="1542" spans="1:9" x14ac:dyDescent="0.25">
      <c r="A1542" s="12"/>
      <c r="D1542" s="7"/>
      <c r="E1542" s="10"/>
      <c r="I1542" s="7"/>
    </row>
    <row r="1543" spans="1:9" x14ac:dyDescent="0.25">
      <c r="A1543" s="12"/>
      <c r="D1543" s="7"/>
      <c r="E1543" s="10"/>
      <c r="I1543" s="7"/>
    </row>
    <row r="1544" spans="1:9" x14ac:dyDescent="0.25">
      <c r="A1544" s="12"/>
      <c r="D1544" s="7"/>
      <c r="E1544" s="10"/>
      <c r="I1544" s="7"/>
    </row>
    <row r="1545" spans="1:9" x14ac:dyDescent="0.25">
      <c r="A1545" s="12"/>
      <c r="D1545" s="7"/>
      <c r="E1545" s="10"/>
      <c r="I1545" s="7"/>
    </row>
    <row r="1546" spans="1:9" x14ac:dyDescent="0.25">
      <c r="A1546" s="12"/>
      <c r="D1546" s="7"/>
      <c r="E1546" s="10"/>
      <c r="I1546" s="7"/>
    </row>
    <row r="1547" spans="1:9" x14ac:dyDescent="0.25">
      <c r="A1547" s="12"/>
      <c r="D1547" s="7"/>
      <c r="E1547" s="10"/>
      <c r="I1547" s="7"/>
    </row>
    <row r="1548" spans="1:9" x14ac:dyDescent="0.25">
      <c r="A1548" s="12"/>
      <c r="D1548" s="7"/>
      <c r="E1548" s="10"/>
      <c r="I1548" s="7"/>
    </row>
    <row r="1549" spans="1:9" x14ac:dyDescent="0.25">
      <c r="A1549" s="12"/>
      <c r="D1549" s="7"/>
      <c r="E1549" s="10"/>
      <c r="I1549" s="7"/>
    </row>
    <row r="1550" spans="1:9" x14ac:dyDescent="0.25">
      <c r="A1550" s="12"/>
      <c r="D1550" s="7"/>
      <c r="E1550" s="10"/>
      <c r="I1550" s="7"/>
    </row>
    <row r="1551" spans="1:9" x14ac:dyDescent="0.25">
      <c r="A1551" s="12"/>
      <c r="D1551" s="7"/>
      <c r="E1551" s="10"/>
      <c r="I1551" s="7"/>
    </row>
    <row r="1552" spans="1:9" x14ac:dyDescent="0.25">
      <c r="A1552" s="12"/>
      <c r="D1552" s="7"/>
      <c r="E1552" s="10"/>
      <c r="I1552" s="7"/>
    </row>
    <row r="1553" spans="1:9" x14ac:dyDescent="0.25">
      <c r="A1553" s="12"/>
      <c r="D1553" s="7"/>
      <c r="E1553" s="10"/>
      <c r="I1553" s="7"/>
    </row>
    <row r="1554" spans="1:9" x14ac:dyDescent="0.25">
      <c r="A1554" s="12"/>
      <c r="D1554" s="7"/>
      <c r="E1554" s="10"/>
      <c r="I1554" s="7"/>
    </row>
    <row r="1555" spans="1:9" x14ac:dyDescent="0.25">
      <c r="A1555" s="12"/>
      <c r="D1555" s="7"/>
      <c r="E1555" s="10"/>
      <c r="I1555" s="7"/>
    </row>
    <row r="1556" spans="1:9" x14ac:dyDescent="0.25">
      <c r="A1556" s="12"/>
      <c r="D1556" s="7"/>
      <c r="E1556" s="10"/>
      <c r="I1556" s="7"/>
    </row>
    <row r="1557" spans="1:9" x14ac:dyDescent="0.25">
      <c r="A1557" s="12"/>
      <c r="D1557" s="7"/>
      <c r="E1557" s="10"/>
      <c r="I1557" s="7"/>
    </row>
    <row r="1558" spans="1:9" x14ac:dyDescent="0.25">
      <c r="A1558" s="12"/>
      <c r="D1558" s="7"/>
      <c r="E1558" s="10"/>
      <c r="I1558" s="7"/>
    </row>
    <row r="1559" spans="1:9" x14ac:dyDescent="0.25">
      <c r="A1559" s="12"/>
      <c r="D1559" s="7"/>
      <c r="E1559" s="10"/>
      <c r="I1559" s="7"/>
    </row>
    <row r="1560" spans="1:9" x14ac:dyDescent="0.25">
      <c r="A1560" s="12"/>
      <c r="D1560" s="7"/>
      <c r="E1560" s="10"/>
      <c r="I1560" s="7"/>
    </row>
    <row r="1561" spans="1:9" x14ac:dyDescent="0.25">
      <c r="A1561" s="12"/>
      <c r="D1561" s="7"/>
      <c r="E1561" s="10"/>
      <c r="I1561" s="7"/>
    </row>
    <row r="1562" spans="1:9" x14ac:dyDescent="0.25">
      <c r="A1562" s="12"/>
      <c r="D1562" s="7"/>
      <c r="E1562" s="10"/>
      <c r="I1562" s="7"/>
    </row>
    <row r="1563" spans="1:9" x14ac:dyDescent="0.25">
      <c r="A1563" s="12"/>
      <c r="D1563" s="7"/>
      <c r="E1563" s="10"/>
      <c r="I1563" s="7"/>
    </row>
    <row r="1564" spans="1:9" x14ac:dyDescent="0.25">
      <c r="A1564" s="12"/>
      <c r="D1564" s="7"/>
      <c r="E1564" s="10"/>
      <c r="I1564" s="7"/>
    </row>
    <row r="1565" spans="1:9" x14ac:dyDescent="0.25">
      <c r="A1565" s="12"/>
      <c r="D1565" s="7"/>
      <c r="E1565" s="10"/>
      <c r="I1565" s="7"/>
    </row>
    <row r="1566" spans="1:9" x14ac:dyDescent="0.25">
      <c r="A1566" s="12"/>
      <c r="D1566" s="7"/>
      <c r="E1566" s="10"/>
      <c r="I1566" s="7"/>
    </row>
    <row r="1567" spans="1:9" x14ac:dyDescent="0.25">
      <c r="A1567" s="12"/>
      <c r="D1567" s="7"/>
      <c r="E1567" s="10"/>
      <c r="I1567" s="7"/>
    </row>
    <row r="1568" spans="1:9" x14ac:dyDescent="0.25">
      <c r="A1568" s="12"/>
      <c r="D1568" s="7"/>
      <c r="E1568" s="10"/>
      <c r="I1568" s="7"/>
    </row>
    <row r="1569" spans="1:9" x14ac:dyDescent="0.25">
      <c r="A1569" s="12"/>
      <c r="D1569" s="7"/>
      <c r="E1569" s="10"/>
      <c r="I1569" s="7"/>
    </row>
    <row r="1570" spans="1:9" x14ac:dyDescent="0.25">
      <c r="A1570" s="12"/>
      <c r="D1570" s="7"/>
      <c r="E1570" s="10"/>
      <c r="I1570" s="7"/>
    </row>
    <row r="1571" spans="1:9" x14ac:dyDescent="0.25">
      <c r="A1571" s="12"/>
      <c r="D1571" s="7"/>
      <c r="E1571" s="10"/>
      <c r="I1571" s="7"/>
    </row>
    <row r="1572" spans="1:9" x14ac:dyDescent="0.25">
      <c r="A1572" s="12"/>
      <c r="D1572" s="7"/>
      <c r="E1572" s="10"/>
      <c r="I1572" s="7"/>
    </row>
    <row r="1573" spans="1:9" x14ac:dyDescent="0.25">
      <c r="A1573" s="12"/>
      <c r="D1573" s="7"/>
      <c r="E1573" s="10"/>
      <c r="I1573" s="7"/>
    </row>
    <row r="1574" spans="1:9" x14ac:dyDescent="0.25">
      <c r="A1574" s="12"/>
      <c r="D1574" s="7"/>
      <c r="E1574" s="10"/>
      <c r="I1574" s="7"/>
    </row>
    <row r="1575" spans="1:9" x14ac:dyDescent="0.25">
      <c r="A1575" s="12"/>
      <c r="D1575" s="7"/>
      <c r="E1575" s="10"/>
      <c r="I1575" s="7"/>
    </row>
    <row r="1576" spans="1:9" x14ac:dyDescent="0.25">
      <c r="A1576" s="12"/>
      <c r="D1576" s="7"/>
      <c r="E1576" s="10"/>
      <c r="I1576" s="7"/>
    </row>
    <row r="1577" spans="1:9" x14ac:dyDescent="0.25">
      <c r="A1577" s="12"/>
      <c r="D1577" s="7"/>
      <c r="E1577" s="10"/>
      <c r="I1577" s="7"/>
    </row>
    <row r="1578" spans="1:9" x14ac:dyDescent="0.25">
      <c r="A1578" s="12"/>
      <c r="D1578" s="7"/>
      <c r="E1578" s="10"/>
      <c r="I1578" s="7"/>
    </row>
    <row r="1579" spans="1:9" x14ac:dyDescent="0.25">
      <c r="A1579" s="12"/>
      <c r="D1579" s="7"/>
      <c r="E1579" s="10"/>
      <c r="I1579" s="7"/>
    </row>
    <row r="1580" spans="1:9" x14ac:dyDescent="0.25">
      <c r="A1580" s="12"/>
      <c r="D1580" s="7"/>
      <c r="E1580" s="10"/>
      <c r="I1580" s="7"/>
    </row>
    <row r="1581" spans="1:9" x14ac:dyDescent="0.25">
      <c r="A1581" s="12"/>
      <c r="D1581" s="7"/>
      <c r="E1581" s="10"/>
      <c r="I1581" s="7"/>
    </row>
    <row r="1582" spans="1:9" x14ac:dyDescent="0.25">
      <c r="A1582" s="12"/>
      <c r="D1582" s="7"/>
      <c r="E1582" s="10"/>
      <c r="I1582" s="7"/>
    </row>
    <row r="1583" spans="1:9" x14ac:dyDescent="0.25">
      <c r="A1583" s="12"/>
      <c r="D1583" s="7"/>
      <c r="E1583" s="10"/>
      <c r="I1583" s="7"/>
    </row>
    <row r="1584" spans="1:9" x14ac:dyDescent="0.25">
      <c r="A1584" s="12"/>
      <c r="D1584" s="7"/>
      <c r="E1584" s="10"/>
      <c r="I1584" s="7"/>
    </row>
    <row r="1585" spans="1:9" x14ac:dyDescent="0.25">
      <c r="A1585" s="12"/>
      <c r="D1585" s="7"/>
      <c r="E1585" s="10"/>
      <c r="I1585" s="7"/>
    </row>
    <row r="1586" spans="1:9" x14ac:dyDescent="0.25">
      <c r="A1586" s="12"/>
      <c r="D1586" s="7"/>
      <c r="E1586" s="10"/>
      <c r="I1586" s="7"/>
    </row>
    <row r="1587" spans="1:9" x14ac:dyDescent="0.25">
      <c r="A1587" s="12"/>
      <c r="D1587" s="7"/>
      <c r="E1587" s="10"/>
      <c r="I1587" s="7"/>
    </row>
    <row r="1588" spans="1:9" x14ac:dyDescent="0.25">
      <c r="A1588" s="12"/>
      <c r="D1588" s="7"/>
      <c r="E1588" s="10"/>
      <c r="I1588" s="7"/>
    </row>
    <row r="1589" spans="1:9" x14ac:dyDescent="0.25">
      <c r="A1589" s="12"/>
      <c r="D1589" s="7"/>
      <c r="E1589" s="10"/>
      <c r="I1589" s="7"/>
    </row>
    <row r="1590" spans="1:9" x14ac:dyDescent="0.25">
      <c r="A1590" s="12"/>
      <c r="D1590" s="7"/>
      <c r="E1590" s="10"/>
      <c r="I1590" s="7"/>
    </row>
    <row r="1591" spans="1:9" x14ac:dyDescent="0.25">
      <c r="A1591" s="12"/>
      <c r="D1591" s="7"/>
      <c r="E1591" s="10"/>
      <c r="I1591" s="7"/>
    </row>
    <row r="1592" spans="1:9" x14ac:dyDescent="0.25">
      <c r="A1592" s="12"/>
      <c r="D1592" s="7"/>
      <c r="E1592" s="10"/>
      <c r="I1592" s="7"/>
    </row>
    <row r="1593" spans="1:9" x14ac:dyDescent="0.25">
      <c r="A1593" s="12"/>
      <c r="D1593" s="7"/>
      <c r="E1593" s="10"/>
      <c r="I1593" s="7"/>
    </row>
    <row r="1594" spans="1:9" x14ac:dyDescent="0.25">
      <c r="A1594" s="12"/>
      <c r="D1594" s="7"/>
      <c r="E1594" s="10"/>
      <c r="I1594" s="7"/>
    </row>
    <row r="1595" spans="1:9" x14ac:dyDescent="0.25">
      <c r="A1595" s="12"/>
      <c r="D1595" s="7"/>
      <c r="E1595" s="10"/>
      <c r="I1595" s="7"/>
    </row>
    <row r="1596" spans="1:9" x14ac:dyDescent="0.25">
      <c r="A1596" s="12"/>
      <c r="D1596" s="7"/>
      <c r="E1596" s="10"/>
      <c r="I1596" s="7"/>
    </row>
    <row r="1597" spans="1:9" x14ac:dyDescent="0.25">
      <c r="A1597" s="12"/>
      <c r="D1597" s="7"/>
      <c r="E1597" s="10"/>
      <c r="I1597" s="7"/>
    </row>
    <row r="1598" spans="1:9" x14ac:dyDescent="0.25">
      <c r="A1598" s="12"/>
      <c r="D1598" s="7"/>
      <c r="E1598" s="10"/>
      <c r="I1598" s="7"/>
    </row>
    <row r="1599" spans="1:9" x14ac:dyDescent="0.25">
      <c r="A1599" s="12"/>
      <c r="D1599" s="7"/>
      <c r="E1599" s="10"/>
      <c r="I1599" s="7"/>
    </row>
    <row r="1600" spans="1:9" x14ac:dyDescent="0.25">
      <c r="A1600" s="12"/>
      <c r="D1600" s="7"/>
      <c r="E1600" s="10"/>
      <c r="I1600" s="7"/>
    </row>
    <row r="1601" spans="1:9" x14ac:dyDescent="0.25">
      <c r="A1601" s="12"/>
      <c r="D1601" s="7"/>
      <c r="E1601" s="10"/>
      <c r="I1601" s="7"/>
    </row>
    <row r="1602" spans="1:9" x14ac:dyDescent="0.25">
      <c r="A1602" s="12"/>
      <c r="D1602" s="7"/>
      <c r="E1602" s="10"/>
      <c r="I1602" s="7"/>
    </row>
    <row r="1603" spans="1:9" x14ac:dyDescent="0.25">
      <c r="A1603" s="12"/>
      <c r="D1603" s="7"/>
      <c r="E1603" s="10"/>
      <c r="I1603" s="7"/>
    </row>
    <row r="1604" spans="1:9" x14ac:dyDescent="0.25">
      <c r="A1604" s="12"/>
      <c r="D1604" s="7"/>
      <c r="E1604" s="10"/>
      <c r="I1604" s="7"/>
    </row>
    <row r="1605" spans="1:9" x14ac:dyDescent="0.25">
      <c r="A1605" s="12"/>
      <c r="D1605" s="7"/>
      <c r="E1605" s="10"/>
      <c r="I1605" s="7"/>
    </row>
    <row r="1606" spans="1:9" x14ac:dyDescent="0.25">
      <c r="A1606" s="12"/>
      <c r="D1606" s="7"/>
      <c r="E1606" s="10"/>
      <c r="I1606" s="7"/>
    </row>
    <row r="1607" spans="1:9" x14ac:dyDescent="0.25">
      <c r="A1607" s="12"/>
      <c r="D1607" s="7"/>
      <c r="E1607" s="10"/>
      <c r="I1607" s="7"/>
    </row>
    <row r="1608" spans="1:9" x14ac:dyDescent="0.25">
      <c r="A1608" s="12"/>
      <c r="D1608" s="7"/>
      <c r="E1608" s="10"/>
      <c r="I1608" s="7"/>
    </row>
    <row r="1609" spans="1:9" x14ac:dyDescent="0.25">
      <c r="A1609" s="12"/>
      <c r="D1609" s="7"/>
      <c r="E1609" s="10"/>
      <c r="I1609" s="7"/>
    </row>
    <row r="1610" spans="1:9" x14ac:dyDescent="0.25">
      <c r="A1610" s="12"/>
      <c r="D1610" s="7"/>
      <c r="E1610" s="10"/>
      <c r="I1610" s="7"/>
    </row>
    <row r="1611" spans="1:9" x14ac:dyDescent="0.25">
      <c r="A1611" s="12"/>
      <c r="D1611" s="7"/>
      <c r="E1611" s="10"/>
      <c r="I1611" s="7"/>
    </row>
    <row r="1612" spans="1:9" x14ac:dyDescent="0.25">
      <c r="A1612" s="12"/>
      <c r="D1612" s="7"/>
      <c r="E1612" s="10"/>
      <c r="I1612" s="7"/>
    </row>
    <row r="1613" spans="1:9" x14ac:dyDescent="0.25">
      <c r="A1613" s="12"/>
      <c r="D1613" s="7"/>
      <c r="E1613" s="10"/>
      <c r="I1613" s="7"/>
    </row>
    <row r="1614" spans="1:9" x14ac:dyDescent="0.25">
      <c r="A1614" s="12"/>
      <c r="D1614" s="7"/>
      <c r="E1614" s="10"/>
      <c r="I1614" s="7"/>
    </row>
    <row r="1615" spans="1:9" x14ac:dyDescent="0.25">
      <c r="A1615" s="12"/>
      <c r="D1615" s="7"/>
      <c r="E1615" s="10"/>
      <c r="I1615" s="7"/>
    </row>
    <row r="1616" spans="1:9" x14ac:dyDescent="0.25">
      <c r="A1616" s="12"/>
      <c r="D1616" s="7"/>
      <c r="E1616" s="10"/>
      <c r="I1616" s="7"/>
    </row>
    <row r="1617" spans="1:9" x14ac:dyDescent="0.25">
      <c r="A1617" s="12"/>
      <c r="D1617" s="7"/>
      <c r="E1617" s="10"/>
      <c r="I1617" s="7"/>
    </row>
    <row r="1618" spans="1:9" x14ac:dyDescent="0.25">
      <c r="A1618" s="12"/>
      <c r="D1618" s="7"/>
      <c r="E1618" s="10"/>
      <c r="I1618" s="7"/>
    </row>
    <row r="1619" spans="1:9" x14ac:dyDescent="0.25">
      <c r="A1619" s="12"/>
      <c r="D1619" s="7"/>
      <c r="E1619" s="10"/>
      <c r="I1619" s="7"/>
    </row>
    <row r="1620" spans="1:9" x14ac:dyDescent="0.25">
      <c r="A1620" s="12"/>
      <c r="D1620" s="7"/>
      <c r="E1620" s="10"/>
      <c r="I1620" s="7"/>
    </row>
    <row r="1621" spans="1:9" x14ac:dyDescent="0.25">
      <c r="A1621" s="12"/>
      <c r="D1621" s="7"/>
      <c r="E1621" s="10"/>
      <c r="I1621" s="7"/>
    </row>
    <row r="1622" spans="1:9" x14ac:dyDescent="0.25">
      <c r="A1622" s="12"/>
      <c r="D1622" s="7"/>
      <c r="E1622" s="10"/>
      <c r="I1622" s="7"/>
    </row>
    <row r="1623" spans="1:9" x14ac:dyDescent="0.25">
      <c r="A1623" s="12"/>
      <c r="D1623" s="7"/>
      <c r="E1623" s="10"/>
      <c r="I1623" s="7"/>
    </row>
    <row r="1624" spans="1:9" x14ac:dyDescent="0.25">
      <c r="A1624" s="12"/>
      <c r="D1624" s="7"/>
      <c r="E1624" s="10"/>
      <c r="I1624" s="7"/>
    </row>
    <row r="1625" spans="1:9" x14ac:dyDescent="0.25">
      <c r="A1625" s="12"/>
      <c r="D1625" s="7"/>
      <c r="E1625" s="10"/>
      <c r="I1625" s="7"/>
    </row>
    <row r="1626" spans="1:9" x14ac:dyDescent="0.25">
      <c r="A1626" s="12"/>
      <c r="D1626" s="7"/>
      <c r="E1626" s="10"/>
      <c r="I1626" s="7"/>
    </row>
    <row r="1627" spans="1:9" x14ac:dyDescent="0.25">
      <c r="A1627" s="12"/>
      <c r="D1627" s="7"/>
      <c r="E1627" s="10"/>
      <c r="I1627" s="7"/>
    </row>
    <row r="1628" spans="1:9" x14ac:dyDescent="0.25">
      <c r="A1628" s="12"/>
      <c r="D1628" s="7"/>
      <c r="E1628" s="10"/>
      <c r="I1628" s="7"/>
    </row>
    <row r="1629" spans="1:9" x14ac:dyDescent="0.25">
      <c r="A1629" s="12"/>
      <c r="D1629" s="7"/>
      <c r="E1629" s="10"/>
      <c r="I1629" s="7"/>
    </row>
    <row r="1630" spans="1:9" x14ac:dyDescent="0.25">
      <c r="A1630" s="12"/>
      <c r="D1630" s="7"/>
      <c r="E1630" s="10"/>
      <c r="I1630" s="7"/>
    </row>
    <row r="1631" spans="1:9" x14ac:dyDescent="0.25">
      <c r="A1631" s="12"/>
      <c r="D1631" s="7"/>
      <c r="E1631" s="10"/>
      <c r="I1631" s="7"/>
    </row>
    <row r="1632" spans="1:9" x14ac:dyDescent="0.25">
      <c r="A1632" s="12"/>
      <c r="D1632" s="7"/>
      <c r="E1632" s="10"/>
      <c r="I1632" s="7"/>
    </row>
    <row r="1633" spans="1:9" x14ac:dyDescent="0.25">
      <c r="A1633" s="12"/>
      <c r="D1633" s="7"/>
      <c r="E1633" s="10"/>
      <c r="I1633" s="7"/>
    </row>
    <row r="1634" spans="1:9" x14ac:dyDescent="0.25">
      <c r="A1634" s="12"/>
      <c r="D1634" s="7"/>
      <c r="E1634" s="10"/>
      <c r="I1634" s="7"/>
    </row>
    <row r="1635" spans="1:9" x14ac:dyDescent="0.25">
      <c r="A1635" s="12"/>
      <c r="D1635" s="7"/>
      <c r="E1635" s="10"/>
      <c r="I1635" s="7"/>
    </row>
    <row r="1636" spans="1:9" x14ac:dyDescent="0.25">
      <c r="A1636" s="12"/>
      <c r="D1636" s="7"/>
      <c r="E1636" s="10"/>
      <c r="I1636" s="7"/>
    </row>
    <row r="1637" spans="1:9" x14ac:dyDescent="0.25">
      <c r="A1637" s="12"/>
      <c r="D1637" s="7"/>
      <c r="E1637" s="10"/>
      <c r="I1637" s="7"/>
    </row>
    <row r="1638" spans="1:9" x14ac:dyDescent="0.25">
      <c r="A1638" s="12"/>
      <c r="D1638" s="7"/>
      <c r="E1638" s="10"/>
      <c r="I1638" s="7"/>
    </row>
    <row r="1639" spans="1:9" x14ac:dyDescent="0.25">
      <c r="A1639" s="12"/>
      <c r="D1639" s="7"/>
      <c r="E1639" s="10"/>
      <c r="I1639" s="7"/>
    </row>
    <row r="1640" spans="1:9" x14ac:dyDescent="0.25">
      <c r="A1640" s="12"/>
      <c r="D1640" s="7"/>
      <c r="E1640" s="10"/>
      <c r="I1640" s="7"/>
    </row>
    <row r="1641" spans="1:9" x14ac:dyDescent="0.25">
      <c r="A1641" s="12"/>
      <c r="D1641" s="7"/>
      <c r="E1641" s="10"/>
      <c r="I1641" s="7"/>
    </row>
    <row r="1642" spans="1:9" x14ac:dyDescent="0.25">
      <c r="A1642" s="12"/>
      <c r="D1642" s="7"/>
      <c r="E1642" s="10"/>
      <c r="I1642" s="7"/>
    </row>
    <row r="1643" spans="1:9" x14ac:dyDescent="0.25">
      <c r="A1643" s="12"/>
      <c r="D1643" s="7"/>
      <c r="E1643" s="10"/>
      <c r="I1643" s="7"/>
    </row>
    <row r="1644" spans="1:9" x14ac:dyDescent="0.25">
      <c r="A1644" s="12"/>
      <c r="D1644" s="7"/>
      <c r="E1644" s="10"/>
      <c r="I1644" s="7"/>
    </row>
    <row r="1645" spans="1:9" x14ac:dyDescent="0.25">
      <c r="A1645" s="12"/>
      <c r="D1645" s="7"/>
      <c r="E1645" s="10"/>
      <c r="I1645" s="7"/>
    </row>
    <row r="1646" spans="1:9" x14ac:dyDescent="0.25">
      <c r="A1646" s="12"/>
      <c r="D1646" s="7"/>
      <c r="E1646" s="10"/>
      <c r="I1646" s="7"/>
    </row>
    <row r="1647" spans="1:9" x14ac:dyDescent="0.25">
      <c r="A1647" s="12"/>
      <c r="D1647" s="7"/>
      <c r="E1647" s="10"/>
      <c r="I1647" s="7"/>
    </row>
    <row r="1648" spans="1:9" x14ac:dyDescent="0.25">
      <c r="A1648" s="12"/>
      <c r="D1648" s="7"/>
      <c r="E1648" s="10"/>
      <c r="I1648" s="7"/>
    </row>
    <row r="1649" spans="1:9" x14ac:dyDescent="0.25">
      <c r="A1649" s="12"/>
      <c r="D1649" s="7"/>
      <c r="E1649" s="10"/>
      <c r="I1649" s="7"/>
    </row>
    <row r="1650" spans="1:9" x14ac:dyDescent="0.25">
      <c r="A1650" s="12"/>
      <c r="D1650" s="7"/>
      <c r="E1650" s="10"/>
      <c r="I1650" s="7"/>
    </row>
    <row r="1651" spans="1:9" x14ac:dyDescent="0.25">
      <c r="A1651" s="12"/>
      <c r="D1651" s="7"/>
      <c r="E1651" s="10"/>
      <c r="I1651" s="7"/>
    </row>
    <row r="1652" spans="1:9" x14ac:dyDescent="0.25">
      <c r="A1652" s="12"/>
      <c r="D1652" s="7"/>
      <c r="E1652" s="10"/>
      <c r="I1652" s="7"/>
    </row>
    <row r="1653" spans="1:9" x14ac:dyDescent="0.25">
      <c r="A1653" s="12"/>
      <c r="D1653" s="7"/>
      <c r="E1653" s="10"/>
      <c r="I1653" s="7"/>
    </row>
    <row r="1654" spans="1:9" x14ac:dyDescent="0.25">
      <c r="A1654" s="12"/>
      <c r="D1654" s="7"/>
      <c r="E1654" s="10"/>
      <c r="I1654" s="7"/>
    </row>
    <row r="1655" spans="1:9" x14ac:dyDescent="0.25">
      <c r="A1655" s="12"/>
      <c r="D1655" s="7"/>
      <c r="E1655" s="10"/>
      <c r="I1655" s="7"/>
    </row>
    <row r="1656" spans="1:9" x14ac:dyDescent="0.25">
      <c r="A1656" s="12"/>
      <c r="D1656" s="7"/>
      <c r="E1656" s="10"/>
      <c r="I1656" s="7"/>
    </row>
    <row r="1657" spans="1:9" x14ac:dyDescent="0.25">
      <c r="A1657" s="12"/>
      <c r="D1657" s="7"/>
      <c r="E1657" s="10"/>
      <c r="I1657" s="7"/>
    </row>
    <row r="1658" spans="1:9" x14ac:dyDescent="0.25">
      <c r="A1658" s="12"/>
      <c r="D1658" s="7"/>
      <c r="E1658" s="10"/>
      <c r="I1658" s="7"/>
    </row>
    <row r="1659" spans="1:9" x14ac:dyDescent="0.25">
      <c r="A1659" s="12"/>
      <c r="D1659" s="7"/>
      <c r="E1659" s="10"/>
      <c r="I1659" s="7"/>
    </row>
    <row r="1660" spans="1:9" x14ac:dyDescent="0.25">
      <c r="A1660" s="12"/>
      <c r="D1660" s="7"/>
      <c r="E1660" s="10"/>
      <c r="I1660" s="7"/>
    </row>
    <row r="1661" spans="1:9" x14ac:dyDescent="0.25">
      <c r="A1661" s="12"/>
      <c r="D1661" s="7"/>
      <c r="E1661" s="10"/>
      <c r="I1661" s="7"/>
    </row>
    <row r="1662" spans="1:9" x14ac:dyDescent="0.25">
      <c r="A1662" s="12"/>
      <c r="D1662" s="7"/>
      <c r="E1662" s="10"/>
      <c r="I1662" s="7"/>
    </row>
    <row r="1663" spans="1:9" x14ac:dyDescent="0.25">
      <c r="A1663" s="12"/>
      <c r="D1663" s="7"/>
      <c r="E1663" s="10"/>
      <c r="I1663" s="7"/>
    </row>
    <row r="1664" spans="1:9" x14ac:dyDescent="0.25">
      <c r="A1664" s="12"/>
      <c r="D1664" s="7"/>
      <c r="E1664" s="10"/>
      <c r="I1664" s="7"/>
    </row>
    <row r="1665" spans="1:9" x14ac:dyDescent="0.25">
      <c r="A1665" s="12"/>
      <c r="D1665" s="7"/>
      <c r="E1665" s="10"/>
      <c r="I1665" s="7"/>
    </row>
    <row r="1666" spans="1:9" x14ac:dyDescent="0.25">
      <c r="A1666" s="12"/>
      <c r="D1666" s="7"/>
      <c r="E1666" s="10"/>
      <c r="I1666" s="7"/>
    </row>
    <row r="1667" spans="1:9" x14ac:dyDescent="0.25">
      <c r="A1667" s="12"/>
      <c r="D1667" s="7"/>
      <c r="E1667" s="10"/>
      <c r="I1667" s="7"/>
    </row>
    <row r="1668" spans="1:9" x14ac:dyDescent="0.25">
      <c r="A1668" s="12"/>
      <c r="D1668" s="7"/>
      <c r="E1668" s="10"/>
      <c r="I1668" s="7"/>
    </row>
    <row r="1669" spans="1:9" x14ac:dyDescent="0.25">
      <c r="A1669" s="12"/>
      <c r="D1669" s="7"/>
      <c r="E1669" s="10"/>
      <c r="I1669" s="7"/>
    </row>
    <row r="1670" spans="1:9" x14ac:dyDescent="0.25">
      <c r="A1670" s="12"/>
      <c r="D1670" s="7"/>
      <c r="E1670" s="10"/>
      <c r="I1670" s="7"/>
    </row>
    <row r="1671" spans="1:9" x14ac:dyDescent="0.25">
      <c r="A1671" s="12"/>
      <c r="D1671" s="7"/>
      <c r="E1671" s="10"/>
      <c r="I1671" s="7"/>
    </row>
    <row r="1672" spans="1:9" x14ac:dyDescent="0.25">
      <c r="A1672" s="12"/>
      <c r="D1672" s="7"/>
      <c r="E1672" s="10"/>
      <c r="I1672" s="7"/>
    </row>
    <row r="1673" spans="1:9" x14ac:dyDescent="0.25">
      <c r="A1673" s="12"/>
      <c r="D1673" s="7"/>
      <c r="E1673" s="10"/>
      <c r="I1673" s="7"/>
    </row>
    <row r="1674" spans="1:9" x14ac:dyDescent="0.25">
      <c r="A1674" s="12"/>
      <c r="D1674" s="7"/>
      <c r="E1674" s="10"/>
      <c r="I1674" s="7"/>
    </row>
    <row r="1675" spans="1:9" x14ac:dyDescent="0.25">
      <c r="A1675" s="12"/>
      <c r="D1675" s="7"/>
      <c r="E1675" s="10"/>
      <c r="I1675" s="7"/>
    </row>
    <row r="1676" spans="1:9" x14ac:dyDescent="0.25">
      <c r="A1676" s="12"/>
      <c r="D1676" s="7"/>
      <c r="E1676" s="10"/>
      <c r="I1676" s="7"/>
    </row>
    <row r="1677" spans="1:9" x14ac:dyDescent="0.25">
      <c r="A1677" s="12"/>
      <c r="D1677" s="7"/>
      <c r="E1677" s="10"/>
      <c r="I1677" s="7"/>
    </row>
    <row r="1678" spans="1:9" x14ac:dyDescent="0.25">
      <c r="A1678" s="12"/>
      <c r="D1678" s="7"/>
      <c r="E1678" s="10"/>
      <c r="I1678" s="7"/>
    </row>
    <row r="1679" spans="1:9" x14ac:dyDescent="0.25">
      <c r="A1679" s="12"/>
      <c r="D1679" s="7"/>
      <c r="E1679" s="10"/>
      <c r="I1679" s="7"/>
    </row>
    <row r="1680" spans="1:9" x14ac:dyDescent="0.25">
      <c r="A1680" s="12"/>
      <c r="D1680" s="7"/>
      <c r="E1680" s="10"/>
      <c r="I1680" s="7"/>
    </row>
    <row r="1681" spans="1:9" x14ac:dyDescent="0.25">
      <c r="A1681" s="12"/>
      <c r="D1681" s="7"/>
      <c r="E1681" s="10"/>
      <c r="I1681" s="7"/>
    </row>
    <row r="1682" spans="1:9" x14ac:dyDescent="0.25">
      <c r="A1682" s="12"/>
      <c r="D1682" s="7"/>
      <c r="E1682" s="10"/>
      <c r="I1682" s="7"/>
    </row>
    <row r="1683" spans="1:9" x14ac:dyDescent="0.25">
      <c r="A1683" s="12"/>
      <c r="D1683" s="7"/>
      <c r="E1683" s="10"/>
      <c r="I1683" s="7"/>
    </row>
    <row r="1684" spans="1:9" x14ac:dyDescent="0.25">
      <c r="A1684" s="12"/>
      <c r="D1684" s="7"/>
      <c r="E1684" s="10"/>
      <c r="I1684" s="7"/>
    </row>
    <row r="1685" spans="1:9" x14ac:dyDescent="0.25">
      <c r="A1685" s="12"/>
      <c r="D1685" s="7"/>
      <c r="E1685" s="10"/>
      <c r="I1685" s="7"/>
    </row>
    <row r="1686" spans="1:9" x14ac:dyDescent="0.25">
      <c r="A1686" s="12"/>
      <c r="D1686" s="7"/>
      <c r="E1686" s="10"/>
      <c r="I1686" s="7"/>
    </row>
    <row r="1687" spans="1:9" x14ac:dyDescent="0.25">
      <c r="A1687" s="12"/>
      <c r="D1687" s="7"/>
      <c r="E1687" s="10"/>
      <c r="I1687" s="7"/>
    </row>
    <row r="1688" spans="1:9" x14ac:dyDescent="0.25">
      <c r="A1688" s="12"/>
      <c r="D1688" s="7"/>
      <c r="E1688" s="10"/>
      <c r="I1688" s="7"/>
    </row>
    <row r="1689" spans="1:9" x14ac:dyDescent="0.25">
      <c r="A1689" s="12"/>
      <c r="D1689" s="7"/>
      <c r="E1689" s="10"/>
      <c r="I1689" s="7"/>
    </row>
    <row r="1690" spans="1:9" x14ac:dyDescent="0.25">
      <c r="A1690" s="12"/>
      <c r="D1690" s="7"/>
      <c r="E1690" s="10"/>
      <c r="I1690" s="7"/>
    </row>
    <row r="1691" spans="1:9" x14ac:dyDescent="0.25">
      <c r="A1691" s="12"/>
      <c r="D1691" s="7"/>
      <c r="E1691" s="10"/>
      <c r="I1691" s="7"/>
    </row>
    <row r="1692" spans="1:9" x14ac:dyDescent="0.25">
      <c r="A1692" s="12"/>
      <c r="D1692" s="7"/>
      <c r="E1692" s="10"/>
      <c r="I1692" s="7"/>
    </row>
    <row r="1693" spans="1:9" x14ac:dyDescent="0.25">
      <c r="A1693" s="12"/>
      <c r="D1693" s="7"/>
      <c r="E1693" s="10"/>
      <c r="I1693" s="7"/>
    </row>
    <row r="1694" spans="1:9" x14ac:dyDescent="0.25">
      <c r="A1694" s="12"/>
      <c r="D1694" s="7"/>
      <c r="E1694" s="10"/>
      <c r="I1694" s="7"/>
    </row>
    <row r="1695" spans="1:9" x14ac:dyDescent="0.25">
      <c r="A1695" s="12"/>
      <c r="D1695" s="7"/>
      <c r="E1695" s="10"/>
      <c r="I1695" s="7"/>
    </row>
    <row r="1696" spans="1:9" x14ac:dyDescent="0.25">
      <c r="A1696" s="12"/>
      <c r="D1696" s="7"/>
      <c r="E1696" s="10"/>
      <c r="I1696" s="7"/>
    </row>
    <row r="1697" spans="1:9" x14ac:dyDescent="0.25">
      <c r="A1697" s="12"/>
      <c r="D1697" s="7"/>
      <c r="E1697" s="10"/>
      <c r="I1697" s="7"/>
    </row>
    <row r="1698" spans="1:9" x14ac:dyDescent="0.25">
      <c r="A1698" s="12"/>
      <c r="D1698" s="7"/>
      <c r="E1698" s="10"/>
      <c r="I1698" s="7"/>
    </row>
    <row r="1699" spans="1:9" x14ac:dyDescent="0.25">
      <c r="A1699" s="12"/>
      <c r="D1699" s="7"/>
      <c r="E1699" s="10"/>
      <c r="I1699" s="7"/>
    </row>
    <row r="1700" spans="1:9" x14ac:dyDescent="0.25">
      <c r="A1700" s="12"/>
      <c r="D1700" s="7"/>
      <c r="E1700" s="10"/>
      <c r="I1700" s="7"/>
    </row>
    <row r="1701" spans="1:9" x14ac:dyDescent="0.25">
      <c r="A1701" s="12"/>
      <c r="D1701" s="7"/>
      <c r="E1701" s="10"/>
      <c r="I1701" s="7"/>
    </row>
    <row r="1702" spans="1:9" x14ac:dyDescent="0.25">
      <c r="A1702" s="12"/>
      <c r="D1702" s="7"/>
      <c r="E1702" s="10"/>
      <c r="I1702" s="7"/>
    </row>
    <row r="1703" spans="1:9" x14ac:dyDescent="0.25">
      <c r="A1703" s="12"/>
      <c r="D1703" s="7"/>
      <c r="E1703" s="10"/>
      <c r="I1703" s="7"/>
    </row>
    <row r="1704" spans="1:9" x14ac:dyDescent="0.25">
      <c r="A1704" s="12"/>
      <c r="D1704" s="7"/>
      <c r="E1704" s="10"/>
      <c r="I1704" s="7"/>
    </row>
    <row r="1705" spans="1:9" x14ac:dyDescent="0.25">
      <c r="A1705" s="12"/>
      <c r="D1705" s="7"/>
      <c r="E1705" s="10"/>
      <c r="I1705" s="7"/>
    </row>
    <row r="1706" spans="1:9" x14ac:dyDescent="0.25">
      <c r="A1706" s="12"/>
      <c r="D1706" s="7"/>
      <c r="E1706" s="10"/>
      <c r="I1706" s="7"/>
    </row>
    <row r="1707" spans="1:9" x14ac:dyDescent="0.25">
      <c r="A1707" s="12"/>
      <c r="D1707" s="7"/>
      <c r="E1707" s="10"/>
      <c r="I1707" s="7"/>
    </row>
    <row r="1708" spans="1:9" x14ac:dyDescent="0.25">
      <c r="A1708" s="12"/>
      <c r="D1708" s="7"/>
      <c r="E1708" s="10"/>
      <c r="I1708" s="7"/>
    </row>
    <row r="1709" spans="1:9" x14ac:dyDescent="0.25">
      <c r="A1709" s="12"/>
      <c r="D1709" s="7"/>
      <c r="E1709" s="10"/>
      <c r="I1709" s="7"/>
    </row>
    <row r="1710" spans="1:9" x14ac:dyDescent="0.25">
      <c r="A1710" s="12"/>
      <c r="D1710" s="7"/>
      <c r="E1710" s="10"/>
      <c r="I1710" s="7"/>
    </row>
    <row r="1711" spans="1:9" x14ac:dyDescent="0.25">
      <c r="A1711" s="12"/>
      <c r="D1711" s="7"/>
      <c r="E1711" s="10"/>
      <c r="I1711" s="7"/>
    </row>
    <row r="1712" spans="1:9" x14ac:dyDescent="0.25">
      <c r="A1712" s="12"/>
      <c r="D1712" s="7"/>
      <c r="E1712" s="10"/>
      <c r="I1712" s="7"/>
    </row>
    <row r="1713" spans="1:9" x14ac:dyDescent="0.25">
      <c r="A1713" s="12"/>
      <c r="D1713" s="7"/>
      <c r="E1713" s="10"/>
      <c r="I1713" s="7"/>
    </row>
    <row r="1714" spans="1:9" x14ac:dyDescent="0.25">
      <c r="A1714" s="12"/>
      <c r="D1714" s="7"/>
      <c r="E1714" s="10"/>
      <c r="I1714" s="7"/>
    </row>
    <row r="1715" spans="1:9" x14ac:dyDescent="0.25">
      <c r="A1715" s="12"/>
      <c r="D1715" s="7"/>
      <c r="E1715" s="10"/>
      <c r="I1715" s="7"/>
    </row>
    <row r="1716" spans="1:9" x14ac:dyDescent="0.25">
      <c r="A1716" s="12"/>
      <c r="D1716" s="7"/>
      <c r="E1716" s="10"/>
      <c r="I1716" s="7"/>
    </row>
    <row r="1717" spans="1:9" x14ac:dyDescent="0.25">
      <c r="A1717" s="12"/>
      <c r="D1717" s="7"/>
      <c r="E1717" s="10"/>
      <c r="I1717" s="7"/>
    </row>
    <row r="1718" spans="1:9" x14ac:dyDescent="0.25">
      <c r="A1718" s="12"/>
      <c r="D1718" s="7"/>
      <c r="E1718" s="10"/>
      <c r="I1718" s="7"/>
    </row>
    <row r="1719" spans="1:9" x14ac:dyDescent="0.25">
      <c r="A1719" s="12"/>
      <c r="D1719" s="7"/>
      <c r="E1719" s="10"/>
      <c r="I1719" s="7"/>
    </row>
    <row r="1720" spans="1:9" x14ac:dyDescent="0.25">
      <c r="A1720" s="12"/>
      <c r="D1720" s="7"/>
      <c r="E1720" s="10"/>
      <c r="I1720" s="7"/>
    </row>
    <row r="1721" spans="1:9" x14ac:dyDescent="0.25">
      <c r="A1721" s="12"/>
      <c r="D1721" s="7"/>
      <c r="E1721" s="10"/>
      <c r="I1721" s="7"/>
    </row>
    <row r="1722" spans="1:9" x14ac:dyDescent="0.25">
      <c r="A1722" s="12"/>
      <c r="D1722" s="7"/>
      <c r="E1722" s="10"/>
      <c r="I1722" s="7"/>
    </row>
    <row r="1723" spans="1:9" x14ac:dyDescent="0.25">
      <c r="A1723" s="12"/>
      <c r="D1723" s="7"/>
      <c r="E1723" s="10"/>
      <c r="I1723" s="7"/>
    </row>
    <row r="1724" spans="1:9" x14ac:dyDescent="0.25">
      <c r="A1724" s="12"/>
      <c r="D1724" s="7"/>
      <c r="E1724" s="10"/>
      <c r="I1724" s="7"/>
    </row>
    <row r="1725" spans="1:9" x14ac:dyDescent="0.25">
      <c r="A1725" s="12"/>
      <c r="D1725" s="7"/>
      <c r="E1725" s="10"/>
      <c r="I1725" s="7"/>
    </row>
    <row r="1726" spans="1:9" x14ac:dyDescent="0.25">
      <c r="A1726" s="12"/>
      <c r="D1726" s="7"/>
      <c r="E1726" s="10"/>
      <c r="I1726" s="7"/>
    </row>
    <row r="1727" spans="1:9" x14ac:dyDescent="0.25">
      <c r="A1727" s="12"/>
      <c r="D1727" s="7"/>
      <c r="E1727" s="10"/>
      <c r="I1727" s="7"/>
    </row>
    <row r="1728" spans="1:9" x14ac:dyDescent="0.25">
      <c r="A1728" s="12"/>
      <c r="D1728" s="7"/>
      <c r="E1728" s="10"/>
      <c r="I1728" s="7"/>
    </row>
    <row r="1729" spans="1:9" x14ac:dyDescent="0.25">
      <c r="A1729" s="12"/>
      <c r="D1729" s="7"/>
      <c r="E1729" s="10"/>
      <c r="I1729" s="7"/>
    </row>
    <row r="1730" spans="1:9" x14ac:dyDescent="0.25">
      <c r="A1730" s="12"/>
      <c r="D1730" s="7"/>
      <c r="E1730" s="10"/>
      <c r="I1730" s="7"/>
    </row>
    <row r="1731" spans="1:9" x14ac:dyDescent="0.25">
      <c r="A1731" s="12"/>
      <c r="D1731" s="7"/>
      <c r="E1731" s="10"/>
      <c r="I1731" s="7"/>
    </row>
    <row r="1732" spans="1:9" x14ac:dyDescent="0.25">
      <c r="A1732" s="12"/>
      <c r="D1732" s="7"/>
      <c r="E1732" s="10"/>
      <c r="I1732" s="7"/>
    </row>
    <row r="1733" spans="1:9" x14ac:dyDescent="0.25">
      <c r="A1733" s="12"/>
      <c r="D1733" s="7"/>
      <c r="E1733" s="10"/>
      <c r="I1733" s="7"/>
    </row>
    <row r="1734" spans="1:9" x14ac:dyDescent="0.25">
      <c r="A1734" s="12"/>
      <c r="D1734" s="7"/>
      <c r="E1734" s="10"/>
      <c r="I1734" s="7"/>
    </row>
    <row r="1735" spans="1:9" x14ac:dyDescent="0.25">
      <c r="A1735" s="12"/>
      <c r="D1735" s="7"/>
      <c r="E1735" s="10"/>
      <c r="I1735" s="7"/>
    </row>
    <row r="1736" spans="1:9" x14ac:dyDescent="0.25">
      <c r="A1736" s="12"/>
      <c r="D1736" s="7"/>
      <c r="E1736" s="10"/>
      <c r="I1736" s="7"/>
    </row>
    <row r="1737" spans="1:9" x14ac:dyDescent="0.25">
      <c r="A1737" s="12"/>
      <c r="D1737" s="7"/>
      <c r="E1737" s="10"/>
      <c r="I1737" s="7"/>
    </row>
    <row r="1738" spans="1:9" x14ac:dyDescent="0.25">
      <c r="A1738" s="12"/>
      <c r="D1738" s="7"/>
      <c r="E1738" s="10"/>
      <c r="I1738" s="7"/>
    </row>
    <row r="1739" spans="1:9" x14ac:dyDescent="0.25">
      <c r="A1739" s="12"/>
      <c r="D1739" s="7"/>
      <c r="E1739" s="10"/>
      <c r="I1739" s="7"/>
    </row>
    <row r="1740" spans="1:9" x14ac:dyDescent="0.25">
      <c r="A1740" s="12"/>
      <c r="D1740" s="7"/>
      <c r="E1740" s="10"/>
      <c r="I1740" s="7"/>
    </row>
    <row r="1741" spans="1:9" x14ac:dyDescent="0.25">
      <c r="A1741" s="12"/>
      <c r="D1741" s="7"/>
      <c r="E1741" s="10"/>
      <c r="I1741" s="7"/>
    </row>
    <row r="1742" spans="1:9" x14ac:dyDescent="0.25">
      <c r="A1742" s="12"/>
      <c r="D1742" s="7"/>
      <c r="E1742" s="10"/>
      <c r="I1742" s="7"/>
    </row>
    <row r="1743" spans="1:9" x14ac:dyDescent="0.25">
      <c r="A1743" s="12"/>
      <c r="D1743" s="7"/>
      <c r="E1743" s="10"/>
      <c r="I1743" s="7"/>
    </row>
    <row r="1744" spans="1:9" x14ac:dyDescent="0.25">
      <c r="A1744" s="12"/>
      <c r="D1744" s="7"/>
      <c r="E1744" s="10"/>
      <c r="I1744" s="7"/>
    </row>
    <row r="1745" spans="1:9" x14ac:dyDescent="0.25">
      <c r="A1745" s="12"/>
      <c r="D1745" s="7"/>
      <c r="E1745" s="10"/>
      <c r="I1745" s="7"/>
    </row>
    <row r="1746" spans="1:9" x14ac:dyDescent="0.25">
      <c r="A1746" s="12"/>
      <c r="D1746" s="7"/>
      <c r="E1746" s="10"/>
      <c r="I1746" s="7"/>
    </row>
    <row r="1747" spans="1:9" x14ac:dyDescent="0.25">
      <c r="A1747" s="12"/>
      <c r="D1747" s="7"/>
      <c r="E1747" s="10"/>
      <c r="I1747" s="7"/>
    </row>
    <row r="1748" spans="1:9" x14ac:dyDescent="0.25">
      <c r="A1748" s="12"/>
      <c r="D1748" s="7"/>
      <c r="E1748" s="10"/>
      <c r="I1748" s="7"/>
    </row>
    <row r="1749" spans="1:9" x14ac:dyDescent="0.25">
      <c r="A1749" s="12"/>
      <c r="D1749" s="7"/>
      <c r="E1749" s="10"/>
      <c r="I1749" s="7"/>
    </row>
    <row r="1750" spans="1:9" x14ac:dyDescent="0.25">
      <c r="A1750" s="12"/>
      <c r="D1750" s="7"/>
      <c r="E1750" s="10"/>
      <c r="I1750" s="7"/>
    </row>
    <row r="1751" spans="1:9" x14ac:dyDescent="0.25">
      <c r="A1751" s="12"/>
      <c r="D1751" s="7"/>
      <c r="E1751" s="10"/>
      <c r="I1751" s="7"/>
    </row>
    <row r="1752" spans="1:9" x14ac:dyDescent="0.25">
      <c r="A1752" s="12"/>
      <c r="D1752" s="7"/>
      <c r="E1752" s="10"/>
      <c r="I1752" s="7"/>
    </row>
    <row r="1753" spans="1:9" x14ac:dyDescent="0.25">
      <c r="A1753" s="12"/>
      <c r="D1753" s="7"/>
      <c r="E1753" s="10"/>
      <c r="I1753" s="7"/>
    </row>
    <row r="1754" spans="1:9" x14ac:dyDescent="0.25">
      <c r="A1754" s="12"/>
      <c r="D1754" s="7"/>
      <c r="E1754" s="10"/>
      <c r="I1754" s="7"/>
    </row>
    <row r="1755" spans="1:9" x14ac:dyDescent="0.25">
      <c r="A1755" s="12"/>
      <c r="D1755" s="7"/>
      <c r="E1755" s="10"/>
      <c r="I1755" s="7"/>
    </row>
    <row r="1756" spans="1:9" x14ac:dyDescent="0.25">
      <c r="A1756" s="12"/>
      <c r="D1756" s="7"/>
      <c r="E1756" s="10"/>
      <c r="I1756" s="7"/>
    </row>
    <row r="1757" spans="1:9" x14ac:dyDescent="0.25">
      <c r="A1757" s="12"/>
      <c r="D1757" s="7"/>
      <c r="E1757" s="10"/>
      <c r="I1757" s="7"/>
    </row>
    <row r="1758" spans="1:9" x14ac:dyDescent="0.25">
      <c r="A1758" s="12"/>
      <c r="D1758" s="7"/>
      <c r="E1758" s="10"/>
      <c r="I1758" s="7"/>
    </row>
    <row r="1759" spans="1:9" x14ac:dyDescent="0.25">
      <c r="A1759" s="12"/>
      <c r="D1759" s="7"/>
      <c r="E1759" s="10"/>
      <c r="I1759" s="7"/>
    </row>
    <row r="1760" spans="1:9" x14ac:dyDescent="0.25">
      <c r="A1760" s="12"/>
      <c r="D1760" s="7"/>
      <c r="E1760" s="10"/>
      <c r="I1760" s="7"/>
    </row>
    <row r="1761" spans="1:9" x14ac:dyDescent="0.25">
      <c r="A1761" s="12"/>
      <c r="D1761" s="7"/>
      <c r="E1761" s="10"/>
      <c r="I1761" s="7"/>
    </row>
    <row r="1762" spans="1:9" x14ac:dyDescent="0.25">
      <c r="A1762" s="12"/>
      <c r="D1762" s="7"/>
      <c r="E1762" s="10"/>
      <c r="I1762" s="7"/>
    </row>
    <row r="1763" spans="1:9" x14ac:dyDescent="0.25">
      <c r="A1763" s="12"/>
      <c r="D1763" s="7"/>
      <c r="E1763" s="10"/>
      <c r="I1763" s="7"/>
    </row>
    <row r="1764" spans="1:9" x14ac:dyDescent="0.25">
      <c r="A1764" s="12"/>
      <c r="D1764" s="7"/>
      <c r="E1764" s="10"/>
      <c r="I1764" s="7"/>
    </row>
    <row r="1765" spans="1:9" x14ac:dyDescent="0.25">
      <c r="A1765" s="12"/>
      <c r="D1765" s="7"/>
      <c r="E1765" s="10"/>
      <c r="I1765" s="7"/>
    </row>
    <row r="1766" spans="1:9" x14ac:dyDescent="0.25">
      <c r="A1766" s="12"/>
      <c r="D1766" s="7"/>
      <c r="E1766" s="10"/>
      <c r="I1766" s="7"/>
    </row>
    <row r="1767" spans="1:9" x14ac:dyDescent="0.25">
      <c r="A1767" s="12"/>
      <c r="D1767" s="7"/>
      <c r="E1767" s="10"/>
      <c r="I1767" s="7"/>
    </row>
    <row r="1768" spans="1:9" x14ac:dyDescent="0.25">
      <c r="A1768" s="12"/>
      <c r="D1768" s="7"/>
      <c r="E1768" s="10"/>
      <c r="I1768" s="7"/>
    </row>
    <row r="1769" spans="1:9" x14ac:dyDescent="0.25">
      <c r="A1769" s="12"/>
      <c r="D1769" s="7"/>
      <c r="E1769" s="10"/>
      <c r="I1769" s="7"/>
    </row>
    <row r="1770" spans="1:9" x14ac:dyDescent="0.25">
      <c r="A1770" s="12"/>
      <c r="D1770" s="7"/>
      <c r="E1770" s="10"/>
      <c r="I1770" s="7"/>
    </row>
    <row r="1771" spans="1:9" x14ac:dyDescent="0.25">
      <c r="A1771" s="12"/>
      <c r="D1771" s="7"/>
      <c r="E1771" s="10"/>
      <c r="I1771" s="7"/>
    </row>
    <row r="1772" spans="1:9" x14ac:dyDescent="0.25">
      <c r="A1772" s="12"/>
      <c r="D1772" s="7"/>
      <c r="E1772" s="10"/>
      <c r="I1772" s="7"/>
    </row>
    <row r="1773" spans="1:9" x14ac:dyDescent="0.25">
      <c r="A1773" s="12"/>
      <c r="D1773" s="7"/>
      <c r="E1773" s="10"/>
      <c r="I1773" s="7"/>
    </row>
    <row r="1774" spans="1:9" x14ac:dyDescent="0.25">
      <c r="A1774" s="12"/>
      <c r="D1774" s="7"/>
      <c r="E1774" s="10"/>
      <c r="I1774" s="7"/>
    </row>
    <row r="1775" spans="1:9" x14ac:dyDescent="0.25">
      <c r="A1775" s="12"/>
      <c r="D1775" s="7"/>
      <c r="E1775" s="10"/>
      <c r="I1775" s="7"/>
    </row>
    <row r="1776" spans="1:9" x14ac:dyDescent="0.25">
      <c r="A1776" s="12"/>
      <c r="D1776" s="7"/>
      <c r="E1776" s="10"/>
      <c r="I1776" s="7"/>
    </row>
    <row r="1777" spans="1:9" x14ac:dyDescent="0.25">
      <c r="A1777" s="12"/>
      <c r="D1777" s="7"/>
      <c r="E1777" s="10"/>
      <c r="I1777" s="7"/>
    </row>
    <row r="1778" spans="1:9" x14ac:dyDescent="0.25">
      <c r="A1778" s="12"/>
      <c r="D1778" s="7"/>
      <c r="E1778" s="10"/>
      <c r="I1778" s="7"/>
    </row>
    <row r="1779" spans="1:9" x14ac:dyDescent="0.25">
      <c r="A1779" s="12"/>
      <c r="D1779" s="7"/>
      <c r="E1779" s="10"/>
      <c r="I1779" s="7"/>
    </row>
    <row r="1780" spans="1:9" x14ac:dyDescent="0.25">
      <c r="A1780" s="12"/>
      <c r="D1780" s="7"/>
      <c r="E1780" s="10"/>
      <c r="I1780" s="7"/>
    </row>
    <row r="1781" spans="1:9" x14ac:dyDescent="0.25">
      <c r="A1781" s="12"/>
      <c r="D1781" s="7"/>
      <c r="E1781" s="10"/>
      <c r="I1781" s="7"/>
    </row>
    <row r="1782" spans="1:9" x14ac:dyDescent="0.25">
      <c r="A1782" s="12"/>
      <c r="D1782" s="7"/>
      <c r="E1782" s="10"/>
      <c r="I1782" s="7"/>
    </row>
    <row r="1783" spans="1:9" x14ac:dyDescent="0.25">
      <c r="A1783" s="12"/>
      <c r="D1783" s="7"/>
      <c r="E1783" s="10"/>
      <c r="I1783" s="7"/>
    </row>
    <row r="1784" spans="1:9" x14ac:dyDescent="0.25">
      <c r="A1784" s="12"/>
      <c r="D1784" s="7"/>
      <c r="E1784" s="10"/>
      <c r="I1784" s="7"/>
    </row>
    <row r="1785" spans="1:9" x14ac:dyDescent="0.25">
      <c r="A1785" s="12"/>
      <c r="D1785" s="7"/>
      <c r="E1785" s="10"/>
      <c r="I1785" s="7"/>
    </row>
    <row r="1786" spans="1:9" x14ac:dyDescent="0.25">
      <c r="A1786" s="12"/>
      <c r="D1786" s="7"/>
      <c r="E1786" s="10"/>
      <c r="I1786" s="7"/>
    </row>
    <row r="1787" spans="1:9" x14ac:dyDescent="0.25">
      <c r="A1787" s="12"/>
      <c r="D1787" s="7"/>
      <c r="E1787" s="10"/>
      <c r="I1787" s="7"/>
    </row>
    <row r="1788" spans="1:9" x14ac:dyDescent="0.25">
      <c r="A1788" s="12"/>
      <c r="D1788" s="7"/>
      <c r="E1788" s="10"/>
      <c r="I1788" s="7"/>
    </row>
    <row r="1789" spans="1:9" x14ac:dyDescent="0.25">
      <c r="A1789" s="12"/>
      <c r="D1789" s="7"/>
      <c r="E1789" s="10"/>
      <c r="I1789" s="7"/>
    </row>
    <row r="1790" spans="1:9" x14ac:dyDescent="0.25">
      <c r="A1790" s="12"/>
      <c r="D1790" s="7"/>
      <c r="E1790" s="10"/>
      <c r="I1790" s="7"/>
    </row>
    <row r="1791" spans="1:9" x14ac:dyDescent="0.25">
      <c r="A1791" s="12"/>
      <c r="D1791" s="7"/>
      <c r="E1791" s="10"/>
      <c r="I1791" s="7"/>
    </row>
    <row r="1792" spans="1:9" x14ac:dyDescent="0.25">
      <c r="A1792" s="12"/>
      <c r="D1792" s="7"/>
      <c r="E1792" s="10"/>
      <c r="I1792" s="7"/>
    </row>
    <row r="1793" spans="1:9" x14ac:dyDescent="0.25">
      <c r="A1793" s="12"/>
      <c r="D1793" s="7"/>
      <c r="E1793" s="10"/>
      <c r="I1793" s="7"/>
    </row>
    <row r="1794" spans="1:9" x14ac:dyDescent="0.25">
      <c r="A1794" s="12"/>
      <c r="D1794" s="7"/>
      <c r="E1794" s="10"/>
      <c r="I1794" s="7"/>
    </row>
    <row r="1795" spans="1:9" x14ac:dyDescent="0.25">
      <c r="A1795" s="12"/>
      <c r="D1795" s="7"/>
      <c r="E1795" s="10"/>
      <c r="I1795" s="7"/>
    </row>
    <row r="1796" spans="1:9" x14ac:dyDescent="0.25">
      <c r="A1796" s="12"/>
      <c r="D1796" s="7"/>
      <c r="E1796" s="10"/>
      <c r="I1796" s="7"/>
    </row>
    <row r="1797" spans="1:9" x14ac:dyDescent="0.25">
      <c r="A1797" s="12"/>
      <c r="D1797" s="7"/>
      <c r="E1797" s="10"/>
      <c r="I1797" s="7"/>
    </row>
    <row r="1798" spans="1:9" x14ac:dyDescent="0.25">
      <c r="A1798" s="12"/>
      <c r="D1798" s="7"/>
      <c r="E1798" s="10"/>
      <c r="I1798" s="7"/>
    </row>
    <row r="1799" spans="1:9" x14ac:dyDescent="0.25">
      <c r="A1799" s="12"/>
      <c r="D1799" s="7"/>
      <c r="E1799" s="10"/>
      <c r="I1799" s="7"/>
    </row>
    <row r="1800" spans="1:9" x14ac:dyDescent="0.25">
      <c r="A1800" s="12"/>
      <c r="D1800" s="7"/>
      <c r="E1800" s="10"/>
      <c r="I1800" s="7"/>
    </row>
    <row r="1801" spans="1:9" x14ac:dyDescent="0.25">
      <c r="A1801" s="12"/>
      <c r="D1801" s="7"/>
      <c r="E1801" s="10"/>
      <c r="I1801" s="7"/>
    </row>
    <row r="1802" spans="1:9" x14ac:dyDescent="0.25">
      <c r="A1802" s="12"/>
      <c r="D1802" s="7"/>
      <c r="E1802" s="10"/>
      <c r="I1802" s="7"/>
    </row>
    <row r="1803" spans="1:9" x14ac:dyDescent="0.25">
      <c r="A1803" s="12"/>
      <c r="D1803" s="7"/>
      <c r="E1803" s="10"/>
      <c r="I1803" s="7"/>
    </row>
    <row r="1804" spans="1:9" x14ac:dyDescent="0.25">
      <c r="A1804" s="12"/>
      <c r="D1804" s="7"/>
      <c r="E1804" s="10"/>
      <c r="I1804" s="7"/>
    </row>
    <row r="1805" spans="1:9" x14ac:dyDescent="0.25">
      <c r="A1805" s="12"/>
      <c r="D1805" s="7"/>
      <c r="E1805" s="10"/>
      <c r="I1805" s="7"/>
    </row>
    <row r="1806" spans="1:9" x14ac:dyDescent="0.25">
      <c r="A1806" s="12"/>
      <c r="D1806" s="7"/>
      <c r="E1806" s="10"/>
      <c r="I1806" s="7"/>
    </row>
    <row r="1807" spans="1:9" x14ac:dyDescent="0.25">
      <c r="A1807" s="12"/>
      <c r="D1807" s="7"/>
      <c r="E1807" s="10"/>
      <c r="I1807" s="7"/>
    </row>
    <row r="1808" spans="1:9" x14ac:dyDescent="0.25">
      <c r="A1808" s="12"/>
      <c r="D1808" s="7"/>
      <c r="E1808" s="10"/>
      <c r="I1808" s="7"/>
    </row>
    <row r="1809" spans="1:9" x14ac:dyDescent="0.25">
      <c r="A1809" s="12"/>
      <c r="D1809" s="7"/>
      <c r="E1809" s="10"/>
      <c r="I1809" s="7"/>
    </row>
    <row r="1810" spans="1:9" x14ac:dyDescent="0.25">
      <c r="A1810" s="12"/>
      <c r="D1810" s="7"/>
      <c r="E1810" s="10"/>
      <c r="I1810" s="7"/>
    </row>
    <row r="1811" spans="1:9" x14ac:dyDescent="0.25">
      <c r="A1811" s="12"/>
      <c r="D1811" s="7"/>
      <c r="E1811" s="10"/>
      <c r="I1811" s="7"/>
    </row>
    <row r="1812" spans="1:9" x14ac:dyDescent="0.25">
      <c r="A1812" s="12"/>
      <c r="D1812" s="7"/>
      <c r="E1812" s="10"/>
      <c r="I1812" s="7"/>
    </row>
    <row r="1813" spans="1:9" x14ac:dyDescent="0.25">
      <c r="A1813" s="12"/>
      <c r="D1813" s="7"/>
      <c r="E1813" s="10"/>
      <c r="I1813" s="7"/>
    </row>
    <row r="1814" spans="1:9" x14ac:dyDescent="0.25">
      <c r="A1814" s="12"/>
      <c r="D1814" s="7"/>
      <c r="E1814" s="10"/>
      <c r="I1814" s="7"/>
    </row>
    <row r="1815" spans="1:9" x14ac:dyDescent="0.25">
      <c r="A1815" s="12"/>
      <c r="D1815" s="7"/>
      <c r="E1815" s="10"/>
      <c r="I1815" s="7"/>
    </row>
    <row r="1816" spans="1:9" x14ac:dyDescent="0.25">
      <c r="A1816" s="12"/>
      <c r="D1816" s="7"/>
      <c r="E1816" s="10"/>
      <c r="I1816" s="7"/>
    </row>
    <row r="1817" spans="1:9" x14ac:dyDescent="0.25">
      <c r="A1817" s="12"/>
      <c r="D1817" s="7"/>
      <c r="E1817" s="10"/>
      <c r="I1817" s="7"/>
    </row>
    <row r="1818" spans="1:9" x14ac:dyDescent="0.25">
      <c r="A1818" s="12"/>
      <c r="D1818" s="7"/>
      <c r="E1818" s="10"/>
      <c r="I1818" s="7"/>
    </row>
    <row r="1819" spans="1:9" x14ac:dyDescent="0.25">
      <c r="A1819" s="12"/>
      <c r="D1819" s="7"/>
      <c r="E1819" s="10"/>
      <c r="I1819" s="7"/>
    </row>
    <row r="1820" spans="1:9" x14ac:dyDescent="0.25">
      <c r="A1820" s="12"/>
      <c r="D1820" s="7"/>
      <c r="E1820" s="10"/>
      <c r="I1820" s="7"/>
    </row>
    <row r="1821" spans="1:9" x14ac:dyDescent="0.25">
      <c r="A1821" s="12"/>
      <c r="D1821" s="7"/>
      <c r="E1821" s="10"/>
      <c r="I1821" s="7"/>
    </row>
    <row r="1822" spans="1:9" x14ac:dyDescent="0.25">
      <c r="A1822" s="12"/>
      <c r="D1822" s="7"/>
      <c r="E1822" s="10"/>
      <c r="I1822" s="7"/>
    </row>
    <row r="1823" spans="1:9" x14ac:dyDescent="0.25">
      <c r="A1823" s="12"/>
      <c r="D1823" s="7"/>
      <c r="E1823" s="10"/>
      <c r="I1823" s="7"/>
    </row>
    <row r="1824" spans="1:9" x14ac:dyDescent="0.25">
      <c r="A1824" s="12"/>
      <c r="D1824" s="7"/>
      <c r="E1824" s="10"/>
      <c r="I1824" s="7"/>
    </row>
    <row r="1825" spans="1:9" x14ac:dyDescent="0.25">
      <c r="A1825" s="12"/>
      <c r="D1825" s="7"/>
      <c r="E1825" s="10"/>
      <c r="I1825" s="7"/>
    </row>
    <row r="1826" spans="1:9" x14ac:dyDescent="0.25">
      <c r="A1826" s="12"/>
      <c r="D1826" s="7"/>
      <c r="E1826" s="10"/>
      <c r="I1826" s="7"/>
    </row>
    <row r="1827" spans="1:9" x14ac:dyDescent="0.25">
      <c r="A1827" s="12"/>
      <c r="D1827" s="7"/>
      <c r="E1827" s="10"/>
      <c r="I1827" s="7"/>
    </row>
    <row r="1828" spans="1:9" x14ac:dyDescent="0.25">
      <c r="A1828" s="12"/>
      <c r="D1828" s="7"/>
      <c r="E1828" s="10"/>
      <c r="I1828" s="7"/>
    </row>
    <row r="1829" spans="1:9" x14ac:dyDescent="0.25">
      <c r="A1829" s="12"/>
      <c r="D1829" s="7"/>
      <c r="E1829" s="10"/>
      <c r="I1829" s="7"/>
    </row>
    <row r="1830" spans="1:9" x14ac:dyDescent="0.25">
      <c r="A1830" s="12"/>
      <c r="D1830" s="7"/>
      <c r="E1830" s="10"/>
      <c r="I1830" s="7"/>
    </row>
    <row r="1831" spans="1:9" x14ac:dyDescent="0.25">
      <c r="A1831" s="12"/>
      <c r="D1831" s="7"/>
      <c r="E1831" s="10"/>
      <c r="I1831" s="7"/>
    </row>
    <row r="1832" spans="1:9" x14ac:dyDescent="0.25">
      <c r="A1832" s="12"/>
      <c r="D1832" s="7"/>
      <c r="E1832" s="10"/>
      <c r="I1832" s="7"/>
    </row>
    <row r="1833" spans="1:9" x14ac:dyDescent="0.25">
      <c r="A1833" s="12"/>
      <c r="D1833" s="7"/>
      <c r="E1833" s="10"/>
      <c r="I1833" s="7"/>
    </row>
    <row r="1834" spans="1:9" x14ac:dyDescent="0.25">
      <c r="A1834" s="12"/>
      <c r="D1834" s="7"/>
      <c r="E1834" s="10"/>
      <c r="I1834" s="7"/>
    </row>
    <row r="1835" spans="1:9" x14ac:dyDescent="0.25">
      <c r="A1835" s="12"/>
      <c r="D1835" s="7"/>
      <c r="E1835" s="10"/>
      <c r="I1835" s="7"/>
    </row>
    <row r="1836" spans="1:9" x14ac:dyDescent="0.25">
      <c r="A1836" s="12"/>
      <c r="D1836" s="7"/>
      <c r="E1836" s="10"/>
      <c r="I1836" s="7"/>
    </row>
    <row r="1837" spans="1:9" x14ac:dyDescent="0.25">
      <c r="A1837" s="12"/>
      <c r="D1837" s="7"/>
      <c r="E1837" s="10"/>
      <c r="I1837" s="7"/>
    </row>
    <row r="1838" spans="1:9" x14ac:dyDescent="0.25">
      <c r="A1838" s="12"/>
      <c r="D1838" s="7"/>
      <c r="E1838" s="10"/>
      <c r="I1838" s="7"/>
    </row>
    <row r="1839" spans="1:9" x14ac:dyDescent="0.25">
      <c r="A1839" s="12"/>
      <c r="D1839" s="7"/>
      <c r="E1839" s="10"/>
      <c r="I1839" s="7"/>
    </row>
    <row r="1840" spans="1:9" x14ac:dyDescent="0.25">
      <c r="A1840" s="12"/>
      <c r="D1840" s="7"/>
      <c r="E1840" s="10"/>
      <c r="I1840" s="7"/>
    </row>
    <row r="1841" spans="1:9" x14ac:dyDescent="0.25">
      <c r="A1841" s="12"/>
      <c r="D1841" s="7"/>
      <c r="E1841" s="10"/>
      <c r="I1841" s="7"/>
    </row>
    <row r="1842" spans="1:9" x14ac:dyDescent="0.25">
      <c r="A1842" s="12"/>
      <c r="D1842" s="7"/>
      <c r="E1842" s="10"/>
      <c r="I1842" s="7"/>
    </row>
    <row r="1843" spans="1:9" x14ac:dyDescent="0.25">
      <c r="A1843" s="12"/>
      <c r="D1843" s="7"/>
      <c r="E1843" s="10"/>
      <c r="I1843" s="7"/>
    </row>
    <row r="1844" spans="1:9" x14ac:dyDescent="0.25">
      <c r="A1844" s="12"/>
      <c r="D1844" s="7"/>
      <c r="E1844" s="10"/>
      <c r="I1844" s="7"/>
    </row>
    <row r="1845" spans="1:9" x14ac:dyDescent="0.25">
      <c r="A1845" s="12"/>
      <c r="D1845" s="7"/>
      <c r="E1845" s="10"/>
      <c r="I1845" s="7"/>
    </row>
    <row r="1846" spans="1:9" x14ac:dyDescent="0.25">
      <c r="A1846" s="12"/>
      <c r="D1846" s="7"/>
      <c r="E1846" s="10"/>
      <c r="I1846" s="7"/>
    </row>
    <row r="1847" spans="1:9" x14ac:dyDescent="0.25">
      <c r="A1847" s="12"/>
      <c r="D1847" s="7"/>
      <c r="E1847" s="10"/>
      <c r="I1847" s="7"/>
    </row>
    <row r="1848" spans="1:9" x14ac:dyDescent="0.25">
      <c r="A1848" s="12"/>
      <c r="D1848" s="7"/>
      <c r="E1848" s="10"/>
      <c r="I1848" s="7"/>
    </row>
    <row r="1849" spans="1:9" x14ac:dyDescent="0.25">
      <c r="A1849" s="12"/>
      <c r="D1849" s="7"/>
      <c r="E1849" s="10"/>
      <c r="I1849" s="7"/>
    </row>
    <row r="1850" spans="1:9" x14ac:dyDescent="0.25">
      <c r="A1850" s="12"/>
      <c r="D1850" s="7"/>
      <c r="E1850" s="10"/>
      <c r="I1850" s="7"/>
    </row>
    <row r="1851" spans="1:9" x14ac:dyDescent="0.25">
      <c r="A1851" s="12"/>
      <c r="D1851" s="7"/>
      <c r="E1851" s="10"/>
      <c r="I1851" s="7"/>
    </row>
    <row r="1852" spans="1:9" x14ac:dyDescent="0.25">
      <c r="A1852" s="12"/>
      <c r="D1852" s="7"/>
      <c r="E1852" s="10"/>
      <c r="I1852" s="7"/>
    </row>
    <row r="1853" spans="1:9" x14ac:dyDescent="0.25">
      <c r="A1853" s="12"/>
      <c r="D1853" s="7"/>
      <c r="E1853" s="10"/>
      <c r="I1853" s="7"/>
    </row>
    <row r="1854" spans="1:9" x14ac:dyDescent="0.25">
      <c r="A1854" s="12"/>
      <c r="D1854" s="7"/>
      <c r="E1854" s="10"/>
      <c r="I1854" s="7"/>
    </row>
    <row r="1855" spans="1:9" x14ac:dyDescent="0.25">
      <c r="A1855" s="12"/>
      <c r="D1855" s="7"/>
      <c r="E1855" s="10"/>
      <c r="I1855" s="7"/>
    </row>
    <row r="1856" spans="1:9" x14ac:dyDescent="0.25">
      <c r="A1856" s="12"/>
      <c r="D1856" s="7"/>
      <c r="E1856" s="10"/>
      <c r="I1856" s="7"/>
    </row>
    <row r="1857" spans="1:9" x14ac:dyDescent="0.25">
      <c r="A1857" s="12"/>
      <c r="D1857" s="7"/>
      <c r="E1857" s="10"/>
      <c r="I1857" s="7"/>
    </row>
    <row r="1858" spans="1:9" x14ac:dyDescent="0.25">
      <c r="A1858" s="12"/>
      <c r="D1858" s="7"/>
      <c r="E1858" s="10"/>
      <c r="I1858" s="7"/>
    </row>
    <row r="1859" spans="1:9" x14ac:dyDescent="0.25">
      <c r="A1859" s="12"/>
      <c r="D1859" s="7"/>
      <c r="E1859" s="10"/>
      <c r="I1859" s="7"/>
    </row>
    <row r="1860" spans="1:9" x14ac:dyDescent="0.25">
      <c r="A1860" s="12"/>
      <c r="D1860" s="7"/>
      <c r="E1860" s="10"/>
      <c r="I1860" s="7"/>
    </row>
    <row r="1861" spans="1:9" x14ac:dyDescent="0.25">
      <c r="A1861" s="12"/>
      <c r="D1861" s="7"/>
      <c r="E1861" s="10"/>
      <c r="I1861" s="7"/>
    </row>
    <row r="1862" spans="1:9" x14ac:dyDescent="0.25">
      <c r="A1862" s="12"/>
      <c r="D1862" s="7"/>
      <c r="E1862" s="10"/>
      <c r="I1862" s="7"/>
    </row>
    <row r="1863" spans="1:9" x14ac:dyDescent="0.25">
      <c r="A1863" s="12"/>
      <c r="D1863" s="7"/>
      <c r="E1863" s="10"/>
      <c r="I1863" s="7"/>
    </row>
    <row r="1864" spans="1:9" x14ac:dyDescent="0.25">
      <c r="A1864" s="12"/>
      <c r="D1864" s="7"/>
      <c r="E1864" s="10"/>
      <c r="I1864" s="7"/>
    </row>
    <row r="1865" spans="1:9" x14ac:dyDescent="0.25">
      <c r="A1865" s="12"/>
      <c r="D1865" s="7"/>
      <c r="E1865" s="10"/>
      <c r="I1865" s="7"/>
    </row>
    <row r="1866" spans="1:9" x14ac:dyDescent="0.25">
      <c r="A1866" s="12"/>
      <c r="D1866" s="7"/>
      <c r="E1866" s="10"/>
      <c r="I1866" s="7"/>
    </row>
    <row r="1867" spans="1:9" x14ac:dyDescent="0.25">
      <c r="A1867" s="12"/>
      <c r="D1867" s="7"/>
      <c r="E1867" s="10"/>
      <c r="I1867" s="7"/>
    </row>
    <row r="1868" spans="1:9" x14ac:dyDescent="0.25">
      <c r="A1868" s="12"/>
      <c r="D1868" s="7"/>
      <c r="E1868" s="10"/>
      <c r="I1868" s="7"/>
    </row>
    <row r="1869" spans="1:9" x14ac:dyDescent="0.25">
      <c r="A1869" s="12"/>
      <c r="D1869" s="7"/>
      <c r="E1869" s="10"/>
      <c r="I1869" s="7"/>
    </row>
    <row r="1870" spans="1:9" x14ac:dyDescent="0.25">
      <c r="A1870" s="12"/>
      <c r="D1870" s="7"/>
      <c r="E1870" s="10"/>
      <c r="I1870" s="7"/>
    </row>
    <row r="1871" spans="1:9" x14ac:dyDescent="0.25">
      <c r="A1871" s="12"/>
      <c r="D1871" s="7"/>
      <c r="E1871" s="10"/>
      <c r="I1871" s="7"/>
    </row>
    <row r="1872" spans="1:9" x14ac:dyDescent="0.25">
      <c r="A1872" s="12"/>
      <c r="D1872" s="7"/>
      <c r="E1872" s="10"/>
      <c r="I1872" s="7"/>
    </row>
    <row r="1873" spans="1:9" x14ac:dyDescent="0.25">
      <c r="A1873" s="12"/>
      <c r="D1873" s="7"/>
      <c r="E1873" s="10"/>
      <c r="I1873" s="7"/>
    </row>
    <row r="1874" spans="1:9" x14ac:dyDescent="0.25">
      <c r="A1874" s="12"/>
      <c r="D1874" s="7"/>
      <c r="E1874" s="10"/>
      <c r="I1874" s="7"/>
    </row>
    <row r="1875" spans="1:9" x14ac:dyDescent="0.25">
      <c r="A1875" s="12"/>
      <c r="D1875" s="7"/>
      <c r="E1875" s="10"/>
      <c r="I1875" s="7"/>
    </row>
    <row r="1876" spans="1:9" x14ac:dyDescent="0.25">
      <c r="A1876" s="12"/>
      <c r="D1876" s="7"/>
      <c r="E1876" s="10"/>
      <c r="I1876" s="7"/>
    </row>
    <row r="1877" spans="1:9" x14ac:dyDescent="0.25">
      <c r="A1877" s="12"/>
      <c r="D1877" s="7"/>
      <c r="E1877" s="10"/>
      <c r="I1877" s="7"/>
    </row>
    <row r="1878" spans="1:9" x14ac:dyDescent="0.25">
      <c r="A1878" s="12"/>
      <c r="D1878" s="7"/>
      <c r="E1878" s="10"/>
      <c r="I1878" s="7"/>
    </row>
    <row r="1879" spans="1:9" x14ac:dyDescent="0.25">
      <c r="A1879" s="12"/>
      <c r="D1879" s="7"/>
      <c r="E1879" s="10"/>
      <c r="I1879" s="7"/>
    </row>
    <row r="1880" spans="1:9" x14ac:dyDescent="0.25">
      <c r="A1880" s="12"/>
      <c r="D1880" s="7"/>
      <c r="E1880" s="10"/>
      <c r="I1880" s="7"/>
    </row>
    <row r="1881" spans="1:9" x14ac:dyDescent="0.25">
      <c r="A1881" s="12"/>
      <c r="D1881" s="7"/>
      <c r="E1881" s="10"/>
      <c r="I1881" s="7"/>
    </row>
    <row r="1882" spans="1:9" x14ac:dyDescent="0.25">
      <c r="A1882" s="12"/>
      <c r="D1882" s="7"/>
      <c r="E1882" s="10"/>
      <c r="I1882" s="7"/>
    </row>
    <row r="1883" spans="1:9" x14ac:dyDescent="0.25">
      <c r="A1883" s="12"/>
      <c r="D1883" s="7"/>
      <c r="E1883" s="10"/>
      <c r="I1883" s="7"/>
    </row>
    <row r="1884" spans="1:9" x14ac:dyDescent="0.25">
      <c r="A1884" s="12"/>
      <c r="D1884" s="7"/>
      <c r="E1884" s="10"/>
      <c r="I1884" s="7"/>
    </row>
    <row r="1885" spans="1:9" x14ac:dyDescent="0.25">
      <c r="A1885" s="12"/>
      <c r="D1885" s="7"/>
      <c r="E1885" s="10"/>
      <c r="I1885" s="7"/>
    </row>
    <row r="1886" spans="1:9" x14ac:dyDescent="0.25">
      <c r="A1886" s="12"/>
      <c r="D1886" s="7"/>
      <c r="E1886" s="10"/>
      <c r="I1886" s="7"/>
    </row>
    <row r="1887" spans="1:9" x14ac:dyDescent="0.25">
      <c r="A1887" s="12"/>
      <c r="D1887" s="7"/>
      <c r="E1887" s="10"/>
      <c r="I1887" s="7"/>
    </row>
    <row r="1888" spans="1:9" x14ac:dyDescent="0.25">
      <c r="A1888" s="12"/>
      <c r="D1888" s="7"/>
      <c r="E1888" s="10"/>
      <c r="I1888" s="7"/>
    </row>
    <row r="1889" spans="1:9" x14ac:dyDescent="0.25">
      <c r="A1889" s="12"/>
      <c r="D1889" s="7"/>
      <c r="E1889" s="10"/>
      <c r="I1889" s="7"/>
    </row>
    <row r="1890" spans="1:9" x14ac:dyDescent="0.25">
      <c r="A1890" s="12"/>
      <c r="D1890" s="7"/>
      <c r="E1890" s="10"/>
      <c r="I1890" s="7"/>
    </row>
    <row r="1891" spans="1:9" x14ac:dyDescent="0.25">
      <c r="A1891" s="12"/>
      <c r="D1891" s="7"/>
      <c r="E1891" s="10"/>
      <c r="I1891" s="7"/>
    </row>
    <row r="1892" spans="1:9" x14ac:dyDescent="0.25">
      <c r="A1892" s="12"/>
      <c r="D1892" s="7"/>
      <c r="E1892" s="10"/>
      <c r="I1892" s="7"/>
    </row>
    <row r="1893" spans="1:9" x14ac:dyDescent="0.25">
      <c r="A1893" s="12"/>
      <c r="D1893" s="7"/>
      <c r="E1893" s="10"/>
      <c r="I1893" s="7"/>
    </row>
    <row r="1894" spans="1:9" x14ac:dyDescent="0.25">
      <c r="A1894" s="12"/>
      <c r="D1894" s="7"/>
      <c r="E1894" s="10"/>
      <c r="I1894" s="7"/>
    </row>
    <row r="1895" spans="1:9" x14ac:dyDescent="0.25">
      <c r="A1895" s="12"/>
      <c r="D1895" s="7"/>
      <c r="E1895" s="10"/>
      <c r="I1895" s="7"/>
    </row>
    <row r="1896" spans="1:9" x14ac:dyDescent="0.25">
      <c r="A1896" s="12"/>
      <c r="D1896" s="7"/>
      <c r="E1896" s="10"/>
      <c r="I1896" s="7"/>
    </row>
    <row r="1897" spans="1:9" x14ac:dyDescent="0.25">
      <c r="A1897" s="12"/>
      <c r="D1897" s="7"/>
      <c r="E1897" s="10"/>
      <c r="I1897" s="7"/>
    </row>
    <row r="1898" spans="1:9" x14ac:dyDescent="0.25">
      <c r="A1898" s="12"/>
      <c r="D1898" s="7"/>
      <c r="E1898" s="10"/>
      <c r="I1898" s="7"/>
    </row>
    <row r="1899" spans="1:9" x14ac:dyDescent="0.25">
      <c r="A1899" s="12"/>
      <c r="D1899" s="7"/>
      <c r="E1899" s="10"/>
      <c r="I1899" s="7"/>
    </row>
    <row r="1900" spans="1:9" x14ac:dyDescent="0.25">
      <c r="A1900" s="12"/>
      <c r="D1900" s="7"/>
      <c r="E1900" s="10"/>
      <c r="I1900" s="7"/>
    </row>
    <row r="1901" spans="1:9" x14ac:dyDescent="0.25">
      <c r="A1901" s="12"/>
      <c r="D1901" s="7"/>
      <c r="E1901" s="10"/>
      <c r="I1901" s="7"/>
    </row>
    <row r="1902" spans="1:9" x14ac:dyDescent="0.25">
      <c r="A1902" s="12"/>
      <c r="D1902" s="7"/>
      <c r="E1902" s="10"/>
      <c r="I1902" s="7"/>
    </row>
    <row r="1903" spans="1:9" x14ac:dyDescent="0.25">
      <c r="A1903" s="12"/>
      <c r="D1903" s="7"/>
      <c r="E1903" s="10"/>
      <c r="I1903" s="7"/>
    </row>
    <row r="1904" spans="1:9" x14ac:dyDescent="0.25">
      <c r="A1904" s="12"/>
      <c r="D1904" s="7"/>
      <c r="E1904" s="10"/>
      <c r="I1904" s="7"/>
    </row>
    <row r="1905" spans="1:9" x14ac:dyDescent="0.25">
      <c r="A1905" s="12"/>
      <c r="D1905" s="7"/>
      <c r="E1905" s="10"/>
      <c r="I1905" s="7"/>
    </row>
    <row r="1906" spans="1:9" x14ac:dyDescent="0.25">
      <c r="A1906" s="12"/>
      <c r="D1906" s="7"/>
      <c r="E1906" s="10"/>
      <c r="I1906" s="7"/>
    </row>
    <row r="1907" spans="1:9" x14ac:dyDescent="0.25">
      <c r="A1907" s="12"/>
      <c r="D1907" s="7"/>
      <c r="E1907" s="10"/>
      <c r="I1907" s="7"/>
    </row>
    <row r="1908" spans="1:9" x14ac:dyDescent="0.25">
      <c r="A1908" s="12"/>
      <c r="D1908" s="7"/>
      <c r="E1908" s="10"/>
      <c r="I1908" s="7"/>
    </row>
    <row r="1909" spans="1:9" x14ac:dyDescent="0.25">
      <c r="A1909" s="12"/>
      <c r="D1909" s="7"/>
      <c r="E1909" s="10"/>
      <c r="I1909" s="7"/>
    </row>
    <row r="1910" spans="1:9" x14ac:dyDescent="0.25">
      <c r="A1910" s="12"/>
      <c r="D1910" s="7"/>
      <c r="E1910" s="10"/>
      <c r="I1910" s="7"/>
    </row>
    <row r="1911" spans="1:9" x14ac:dyDescent="0.25">
      <c r="A1911" s="12"/>
      <c r="D1911" s="7"/>
      <c r="E1911" s="10"/>
      <c r="I1911" s="7"/>
    </row>
    <row r="1912" spans="1:9" x14ac:dyDescent="0.25">
      <c r="A1912" s="12"/>
      <c r="D1912" s="7"/>
      <c r="E1912" s="10"/>
      <c r="I1912" s="7"/>
    </row>
    <row r="1913" spans="1:9" x14ac:dyDescent="0.25">
      <c r="A1913" s="12"/>
      <c r="D1913" s="7"/>
      <c r="E1913" s="10"/>
      <c r="I1913" s="7"/>
    </row>
    <row r="1914" spans="1:9" x14ac:dyDescent="0.25">
      <c r="A1914" s="12"/>
      <c r="D1914" s="7"/>
      <c r="E1914" s="10"/>
      <c r="I1914" s="7"/>
    </row>
    <row r="1915" spans="1:9" x14ac:dyDescent="0.25">
      <c r="A1915" s="12"/>
      <c r="D1915" s="7"/>
      <c r="E1915" s="10"/>
      <c r="I1915" s="7"/>
    </row>
    <row r="1916" spans="1:9" x14ac:dyDescent="0.25">
      <c r="A1916" s="12"/>
      <c r="D1916" s="7"/>
      <c r="E1916" s="10"/>
      <c r="I1916" s="7"/>
    </row>
    <row r="1917" spans="1:9" x14ac:dyDescent="0.25">
      <c r="A1917" s="12"/>
      <c r="D1917" s="7"/>
      <c r="E1917" s="10"/>
      <c r="I1917" s="7"/>
    </row>
    <row r="1918" spans="1:9" x14ac:dyDescent="0.25">
      <c r="A1918" s="12"/>
      <c r="D1918" s="7"/>
      <c r="E1918" s="10"/>
      <c r="I1918" s="7"/>
    </row>
    <row r="1919" spans="1:9" x14ac:dyDescent="0.25">
      <c r="A1919" s="12"/>
      <c r="D1919" s="7"/>
      <c r="E1919" s="10"/>
      <c r="I1919" s="7"/>
    </row>
    <row r="1920" spans="1:9" x14ac:dyDescent="0.25">
      <c r="A1920" s="12"/>
      <c r="D1920" s="7"/>
      <c r="E1920" s="10"/>
      <c r="I1920" s="7"/>
    </row>
    <row r="1921" spans="1:9" x14ac:dyDescent="0.25">
      <c r="A1921" s="12"/>
      <c r="D1921" s="7"/>
      <c r="E1921" s="10"/>
      <c r="I1921" s="7"/>
    </row>
    <row r="1922" spans="1:9" x14ac:dyDescent="0.25">
      <c r="A1922" s="12"/>
      <c r="D1922" s="7"/>
      <c r="E1922" s="10"/>
      <c r="I1922" s="7"/>
    </row>
    <row r="1923" spans="1:9" x14ac:dyDescent="0.25">
      <c r="A1923" s="12"/>
      <c r="D1923" s="7"/>
      <c r="E1923" s="10"/>
      <c r="I1923" s="7"/>
    </row>
    <row r="1924" spans="1:9" x14ac:dyDescent="0.25">
      <c r="A1924" s="12"/>
      <c r="D1924" s="7"/>
      <c r="E1924" s="10"/>
      <c r="I1924" s="7"/>
    </row>
    <row r="1925" spans="1:9" x14ac:dyDescent="0.25">
      <c r="A1925" s="12"/>
      <c r="D1925" s="7"/>
      <c r="E1925" s="10"/>
      <c r="I1925" s="7"/>
    </row>
    <row r="1926" spans="1:9" x14ac:dyDescent="0.25">
      <c r="A1926" s="12"/>
      <c r="D1926" s="7"/>
      <c r="E1926" s="10"/>
      <c r="I1926" s="7"/>
    </row>
    <row r="1927" spans="1:9" x14ac:dyDescent="0.25">
      <c r="A1927" s="12"/>
      <c r="D1927" s="7"/>
      <c r="E1927" s="10"/>
      <c r="I1927" s="7"/>
    </row>
    <row r="1928" spans="1:9" x14ac:dyDescent="0.25">
      <c r="A1928" s="12"/>
      <c r="D1928" s="7"/>
      <c r="E1928" s="10"/>
      <c r="I1928" s="7"/>
    </row>
    <row r="1929" spans="1:9" x14ac:dyDescent="0.25">
      <c r="A1929" s="12"/>
      <c r="D1929" s="7"/>
      <c r="E1929" s="10"/>
      <c r="I1929" s="7"/>
    </row>
    <row r="1930" spans="1:9" x14ac:dyDescent="0.25">
      <c r="A1930" s="12"/>
      <c r="D1930" s="7"/>
      <c r="E1930" s="10"/>
      <c r="I1930" s="7"/>
    </row>
    <row r="1931" spans="1:9" x14ac:dyDescent="0.25">
      <c r="A1931" s="12"/>
      <c r="D1931" s="7"/>
      <c r="E1931" s="10"/>
      <c r="I1931" s="7"/>
    </row>
    <row r="1932" spans="1:9" x14ac:dyDescent="0.25">
      <c r="A1932" s="12"/>
      <c r="D1932" s="7"/>
      <c r="E1932" s="10"/>
      <c r="I1932" s="7"/>
    </row>
    <row r="1933" spans="1:9" x14ac:dyDescent="0.25">
      <c r="A1933" s="12"/>
      <c r="D1933" s="7"/>
      <c r="E1933" s="10"/>
      <c r="I1933" s="7"/>
    </row>
    <row r="1934" spans="1:9" x14ac:dyDescent="0.25">
      <c r="A1934" s="12"/>
      <c r="D1934" s="7"/>
      <c r="E1934" s="10"/>
      <c r="I1934" s="7"/>
    </row>
    <row r="1935" spans="1:9" x14ac:dyDescent="0.25">
      <c r="A1935" s="12"/>
      <c r="D1935" s="7"/>
      <c r="E1935" s="10"/>
      <c r="I1935" s="7"/>
    </row>
    <row r="1936" spans="1:9" x14ac:dyDescent="0.25">
      <c r="A1936" s="12"/>
      <c r="D1936" s="7"/>
      <c r="E1936" s="10"/>
      <c r="I1936" s="7"/>
    </row>
    <row r="1937" spans="1:9" x14ac:dyDescent="0.25">
      <c r="A1937" s="12"/>
      <c r="D1937" s="7"/>
      <c r="E1937" s="10"/>
      <c r="I1937" s="7"/>
    </row>
    <row r="1938" spans="1:9" x14ac:dyDescent="0.25">
      <c r="A1938" s="12"/>
      <c r="D1938" s="7"/>
      <c r="E1938" s="10"/>
      <c r="I1938" s="7"/>
    </row>
    <row r="1939" spans="1:9" x14ac:dyDescent="0.25">
      <c r="A1939" s="12"/>
      <c r="D1939" s="7"/>
      <c r="E1939" s="10"/>
      <c r="I1939" s="7"/>
    </row>
    <row r="1940" spans="1:9" x14ac:dyDescent="0.25">
      <c r="A1940" s="12"/>
      <c r="D1940" s="7"/>
      <c r="E1940" s="10"/>
      <c r="I1940" s="7"/>
    </row>
    <row r="1941" spans="1:9" x14ac:dyDescent="0.25">
      <c r="A1941" s="12"/>
      <c r="D1941" s="7"/>
      <c r="E1941" s="10"/>
      <c r="I1941" s="7"/>
    </row>
    <row r="1942" spans="1:9" x14ac:dyDescent="0.25">
      <c r="A1942" s="12"/>
      <c r="D1942" s="7"/>
      <c r="E1942" s="10"/>
      <c r="I1942" s="7"/>
    </row>
    <row r="1943" spans="1:9" x14ac:dyDescent="0.25">
      <c r="A1943" s="12"/>
      <c r="D1943" s="7"/>
      <c r="E1943" s="10"/>
      <c r="I1943" s="7"/>
    </row>
    <row r="1944" spans="1:9" x14ac:dyDescent="0.25">
      <c r="A1944" s="12"/>
      <c r="D1944" s="7"/>
      <c r="E1944" s="10"/>
      <c r="I1944" s="7"/>
    </row>
    <row r="1945" spans="1:9" x14ac:dyDescent="0.25">
      <c r="A1945" s="12"/>
      <c r="D1945" s="7"/>
      <c r="E1945" s="10"/>
      <c r="I1945" s="7"/>
    </row>
    <row r="1946" spans="1:9" x14ac:dyDescent="0.25">
      <c r="A1946" s="12"/>
      <c r="D1946" s="7"/>
      <c r="E1946" s="10"/>
      <c r="I1946" s="7"/>
    </row>
    <row r="1947" spans="1:9" x14ac:dyDescent="0.25">
      <c r="A1947" s="12"/>
      <c r="D1947" s="7"/>
      <c r="E1947" s="10"/>
      <c r="I1947" s="7"/>
    </row>
    <row r="1948" spans="1:9" x14ac:dyDescent="0.25">
      <c r="A1948" s="12"/>
      <c r="D1948" s="7"/>
      <c r="E1948" s="10"/>
      <c r="I1948" s="7"/>
    </row>
    <row r="1949" spans="1:9" x14ac:dyDescent="0.25">
      <c r="A1949" s="12"/>
      <c r="D1949" s="7"/>
      <c r="E1949" s="10"/>
      <c r="I1949" s="7"/>
    </row>
    <row r="1950" spans="1:9" x14ac:dyDescent="0.25">
      <c r="A1950" s="12"/>
      <c r="D1950" s="7"/>
      <c r="E1950" s="10"/>
      <c r="I1950" s="7"/>
    </row>
    <row r="1951" spans="1:9" x14ac:dyDescent="0.25">
      <c r="A1951" s="12"/>
      <c r="D1951" s="7"/>
      <c r="E1951" s="10"/>
      <c r="I1951" s="7"/>
    </row>
    <row r="1952" spans="1:9" x14ac:dyDescent="0.25">
      <c r="A1952" s="12"/>
      <c r="D1952" s="7"/>
      <c r="E1952" s="10"/>
      <c r="I1952" s="7"/>
    </row>
    <row r="1953" spans="1:9" x14ac:dyDescent="0.25">
      <c r="A1953" s="12"/>
      <c r="D1953" s="7"/>
      <c r="E1953" s="10"/>
      <c r="I1953" s="7"/>
    </row>
    <row r="1954" spans="1:9" x14ac:dyDescent="0.25">
      <c r="A1954" s="12"/>
      <c r="D1954" s="7"/>
      <c r="E1954" s="10"/>
      <c r="I1954" s="7"/>
    </row>
    <row r="1955" spans="1:9" x14ac:dyDescent="0.25">
      <c r="A1955" s="12"/>
      <c r="D1955" s="7"/>
      <c r="E1955" s="10"/>
      <c r="I1955" s="7"/>
    </row>
    <row r="1956" spans="1:9" x14ac:dyDescent="0.25">
      <c r="A1956" s="12"/>
      <c r="D1956" s="7"/>
      <c r="E1956" s="10"/>
      <c r="I1956" s="7"/>
    </row>
    <row r="1957" spans="1:9" x14ac:dyDescent="0.25">
      <c r="A1957" s="12"/>
      <c r="D1957" s="7"/>
      <c r="E1957" s="10"/>
      <c r="I1957" s="7"/>
    </row>
    <row r="1958" spans="1:9" x14ac:dyDescent="0.25">
      <c r="A1958" s="12"/>
      <c r="D1958" s="7"/>
      <c r="E1958" s="10"/>
      <c r="I1958" s="7"/>
    </row>
    <row r="1959" spans="1:9" x14ac:dyDescent="0.25">
      <c r="A1959" s="12"/>
      <c r="D1959" s="7"/>
      <c r="E1959" s="10"/>
      <c r="I1959" s="7"/>
    </row>
    <row r="1960" spans="1:9" x14ac:dyDescent="0.25">
      <c r="A1960" s="12"/>
      <c r="D1960" s="7"/>
      <c r="E1960" s="10"/>
      <c r="I1960" s="7"/>
    </row>
    <row r="1961" spans="1:9" x14ac:dyDescent="0.25">
      <c r="A1961" s="12"/>
      <c r="D1961" s="7"/>
      <c r="E1961" s="10"/>
      <c r="I1961" s="7"/>
    </row>
    <row r="1962" spans="1:9" x14ac:dyDescent="0.25">
      <c r="A1962" s="12"/>
      <c r="D1962" s="7"/>
      <c r="E1962" s="10"/>
      <c r="I1962" s="7"/>
    </row>
    <row r="1963" spans="1:9" x14ac:dyDescent="0.25">
      <c r="A1963" s="12"/>
      <c r="D1963" s="7"/>
      <c r="E1963" s="10"/>
      <c r="I1963" s="7"/>
    </row>
    <row r="1964" spans="1:9" x14ac:dyDescent="0.25">
      <c r="A1964" s="12"/>
      <c r="D1964" s="7"/>
      <c r="E1964" s="10"/>
      <c r="I1964" s="7"/>
    </row>
    <row r="1965" spans="1:9" x14ac:dyDescent="0.25">
      <c r="A1965" s="12"/>
      <c r="D1965" s="7"/>
      <c r="E1965" s="10"/>
      <c r="I1965" s="7"/>
    </row>
    <row r="1966" spans="1:9" x14ac:dyDescent="0.25">
      <c r="A1966" s="12"/>
      <c r="D1966" s="7"/>
      <c r="E1966" s="10"/>
      <c r="I1966" s="7"/>
    </row>
    <row r="1967" spans="1:9" x14ac:dyDescent="0.25">
      <c r="A1967" s="12"/>
      <c r="D1967" s="7"/>
      <c r="E1967" s="10"/>
      <c r="I1967" s="7"/>
    </row>
    <row r="1968" spans="1:9" x14ac:dyDescent="0.25">
      <c r="A1968" s="12"/>
      <c r="D1968" s="7"/>
      <c r="E1968" s="10"/>
      <c r="I1968" s="7"/>
    </row>
    <row r="1969" spans="1:9" x14ac:dyDescent="0.25">
      <c r="A1969" s="12"/>
      <c r="D1969" s="7"/>
      <c r="E1969" s="10"/>
      <c r="I1969" s="7"/>
    </row>
    <row r="1970" spans="1:9" x14ac:dyDescent="0.25">
      <c r="A1970" s="12"/>
      <c r="D1970" s="7"/>
      <c r="E1970" s="10"/>
      <c r="I1970" s="7"/>
    </row>
    <row r="1971" spans="1:9" x14ac:dyDescent="0.25">
      <c r="A1971" s="12"/>
      <c r="D1971" s="7"/>
      <c r="E1971" s="10"/>
      <c r="I1971" s="7"/>
    </row>
    <row r="1972" spans="1:9" x14ac:dyDescent="0.25">
      <c r="A1972" s="12"/>
      <c r="D1972" s="7"/>
      <c r="E1972" s="10"/>
      <c r="I1972" s="7"/>
    </row>
    <row r="1973" spans="1:9" x14ac:dyDescent="0.25">
      <c r="A1973" s="12"/>
      <c r="D1973" s="7"/>
      <c r="E1973" s="10"/>
      <c r="I1973" s="7"/>
    </row>
    <row r="1974" spans="1:9" x14ac:dyDescent="0.25">
      <c r="A1974" s="12"/>
      <c r="D1974" s="7"/>
      <c r="E1974" s="10"/>
      <c r="I1974" s="7"/>
    </row>
    <row r="1975" spans="1:9" x14ac:dyDescent="0.25">
      <c r="A1975" s="12"/>
      <c r="D1975" s="7"/>
      <c r="E1975" s="10"/>
      <c r="I1975" s="7"/>
    </row>
    <row r="1976" spans="1:9" x14ac:dyDescent="0.25">
      <c r="A1976" s="12"/>
      <c r="D1976" s="7"/>
      <c r="E1976" s="10"/>
      <c r="I1976" s="7"/>
    </row>
    <row r="1977" spans="1:9" x14ac:dyDescent="0.25">
      <c r="A1977" s="12"/>
      <c r="D1977" s="7"/>
      <c r="E1977" s="10"/>
      <c r="I1977" s="7"/>
    </row>
    <row r="1978" spans="1:9" x14ac:dyDescent="0.25">
      <c r="A1978" s="12"/>
      <c r="D1978" s="7"/>
      <c r="E1978" s="10"/>
      <c r="I1978" s="7"/>
    </row>
    <row r="1979" spans="1:9" x14ac:dyDescent="0.25">
      <c r="A1979" s="12"/>
      <c r="D1979" s="7"/>
      <c r="E1979" s="10"/>
      <c r="I1979" s="7"/>
    </row>
    <row r="1980" spans="1:9" x14ac:dyDescent="0.25">
      <c r="A1980" s="12"/>
      <c r="D1980" s="7"/>
      <c r="E1980" s="10"/>
      <c r="I1980" s="7"/>
    </row>
    <row r="1981" spans="1:9" x14ac:dyDescent="0.25">
      <c r="A1981" s="12"/>
      <c r="D1981" s="7"/>
      <c r="E1981" s="10"/>
      <c r="I1981" s="7"/>
    </row>
    <row r="1982" spans="1:9" x14ac:dyDescent="0.25">
      <c r="A1982" s="12"/>
      <c r="D1982" s="7"/>
      <c r="E1982" s="10"/>
      <c r="I1982" s="7"/>
    </row>
    <row r="1983" spans="1:9" x14ac:dyDescent="0.25">
      <c r="A1983" s="12"/>
      <c r="D1983" s="7"/>
      <c r="E1983" s="10"/>
      <c r="I1983" s="7"/>
    </row>
    <row r="1984" spans="1:9" x14ac:dyDescent="0.25">
      <c r="A1984" s="12"/>
      <c r="D1984" s="7"/>
      <c r="E1984" s="10"/>
      <c r="I1984" s="7"/>
    </row>
    <row r="1985" spans="1:9" x14ac:dyDescent="0.25">
      <c r="A1985" s="12"/>
      <c r="D1985" s="7"/>
      <c r="E1985" s="10"/>
      <c r="I1985" s="7"/>
    </row>
    <row r="1986" spans="1:9" x14ac:dyDescent="0.25">
      <c r="A1986" s="12"/>
      <c r="D1986" s="7"/>
      <c r="E1986" s="10"/>
      <c r="I1986" s="7"/>
    </row>
    <row r="1987" spans="1:9" x14ac:dyDescent="0.25">
      <c r="A1987" s="12"/>
      <c r="D1987" s="7"/>
      <c r="E1987" s="10"/>
      <c r="I1987" s="7"/>
    </row>
    <row r="1988" spans="1:9" x14ac:dyDescent="0.25">
      <c r="A1988" s="12"/>
      <c r="D1988" s="7"/>
      <c r="E1988" s="10"/>
      <c r="I1988" s="7"/>
    </row>
    <row r="1989" spans="1:9" x14ac:dyDescent="0.25">
      <c r="A1989" s="12"/>
      <c r="D1989" s="7"/>
      <c r="E1989" s="10"/>
      <c r="I1989" s="7"/>
    </row>
    <row r="1990" spans="1:9" x14ac:dyDescent="0.25">
      <c r="A1990" s="12"/>
      <c r="D1990" s="7"/>
      <c r="E1990" s="10"/>
      <c r="I1990" s="7"/>
    </row>
    <row r="1991" spans="1:9" x14ac:dyDescent="0.25">
      <c r="A1991" s="12"/>
      <c r="D1991" s="7"/>
      <c r="E1991" s="10"/>
      <c r="I1991" s="7"/>
    </row>
    <row r="1992" spans="1:9" x14ac:dyDescent="0.25">
      <c r="A1992" s="12"/>
      <c r="D1992" s="7"/>
      <c r="E1992" s="10"/>
      <c r="I1992" s="7"/>
    </row>
    <row r="1993" spans="1:9" x14ac:dyDescent="0.25">
      <c r="A1993" s="12"/>
      <c r="D1993" s="7"/>
      <c r="E1993" s="10"/>
      <c r="I1993" s="7"/>
    </row>
    <row r="1994" spans="1:9" x14ac:dyDescent="0.25">
      <c r="A1994" s="12"/>
      <c r="D1994" s="7"/>
      <c r="E1994" s="10"/>
      <c r="I1994" s="7"/>
    </row>
    <row r="1995" spans="1:9" x14ac:dyDescent="0.25">
      <c r="A1995" s="12"/>
      <c r="D1995" s="7"/>
      <c r="E1995" s="10"/>
      <c r="I1995" s="7"/>
    </row>
    <row r="1996" spans="1:9" x14ac:dyDescent="0.25">
      <c r="A1996" s="12"/>
      <c r="D1996" s="7"/>
      <c r="E1996" s="10"/>
      <c r="I1996" s="7"/>
    </row>
    <row r="1997" spans="1:9" x14ac:dyDescent="0.25">
      <c r="A1997" s="12"/>
      <c r="D1997" s="7"/>
      <c r="E1997" s="10"/>
      <c r="I1997" s="7"/>
    </row>
    <row r="1998" spans="1:9" x14ac:dyDescent="0.25">
      <c r="A1998" s="12"/>
      <c r="D1998" s="7"/>
      <c r="E1998" s="10"/>
      <c r="I1998" s="7"/>
    </row>
    <row r="1999" spans="1:9" x14ac:dyDescent="0.25">
      <c r="A1999" s="12"/>
      <c r="D1999" s="7"/>
      <c r="E1999" s="10"/>
      <c r="I1999" s="7"/>
    </row>
    <row r="2000" spans="1:9" x14ac:dyDescent="0.25">
      <c r="A2000" s="12"/>
      <c r="D2000" s="7"/>
      <c r="E2000" s="10"/>
      <c r="I2000" s="7"/>
    </row>
    <row r="2001" spans="1:9" x14ac:dyDescent="0.25">
      <c r="A2001" s="12"/>
      <c r="D2001" s="7"/>
      <c r="E2001" s="10"/>
      <c r="I2001" s="7"/>
    </row>
    <row r="2002" spans="1:9" x14ac:dyDescent="0.25">
      <c r="A2002" s="12"/>
      <c r="D2002" s="7"/>
      <c r="E2002" s="10"/>
      <c r="I2002" s="7"/>
    </row>
    <row r="2003" spans="1:9" x14ac:dyDescent="0.25">
      <c r="A2003" s="12"/>
      <c r="D2003" s="7"/>
      <c r="E2003" s="10"/>
      <c r="I2003" s="7"/>
    </row>
    <row r="2004" spans="1:9" x14ac:dyDescent="0.25">
      <c r="A2004" s="12"/>
      <c r="D2004" s="7"/>
      <c r="E2004" s="10"/>
      <c r="I2004" s="7"/>
    </row>
    <row r="2005" spans="1:9" x14ac:dyDescent="0.25">
      <c r="A2005" s="12"/>
      <c r="D2005" s="7"/>
      <c r="E2005" s="10"/>
      <c r="I2005" s="7"/>
    </row>
    <row r="2006" spans="1:9" x14ac:dyDescent="0.25">
      <c r="A2006" s="12"/>
      <c r="D2006" s="7"/>
      <c r="E2006" s="10"/>
      <c r="I2006" s="7"/>
    </row>
    <row r="2007" spans="1:9" x14ac:dyDescent="0.25">
      <c r="A2007" s="12"/>
      <c r="D2007" s="7"/>
      <c r="E2007" s="10"/>
      <c r="I2007" s="7"/>
    </row>
    <row r="2008" spans="1:9" x14ac:dyDescent="0.25">
      <c r="A2008" s="12"/>
      <c r="D2008" s="7"/>
      <c r="E2008" s="10"/>
      <c r="I2008" s="7"/>
    </row>
    <row r="2009" spans="1:9" x14ac:dyDescent="0.25">
      <c r="A2009" s="12"/>
      <c r="D2009" s="7"/>
      <c r="E2009" s="10"/>
      <c r="I2009" s="7"/>
    </row>
    <row r="2010" spans="1:9" x14ac:dyDescent="0.25">
      <c r="A2010" s="12"/>
      <c r="D2010" s="7"/>
      <c r="E2010" s="10"/>
      <c r="I2010" s="7"/>
    </row>
    <row r="2011" spans="1:9" x14ac:dyDescent="0.25">
      <c r="A2011" s="12"/>
      <c r="D2011" s="7"/>
      <c r="E2011" s="10"/>
      <c r="I2011" s="7"/>
    </row>
    <row r="2012" spans="1:9" x14ac:dyDescent="0.25">
      <c r="A2012" s="12"/>
      <c r="D2012" s="7"/>
      <c r="E2012" s="10"/>
      <c r="I2012" s="7"/>
    </row>
    <row r="2013" spans="1:9" x14ac:dyDescent="0.25">
      <c r="A2013" s="12"/>
      <c r="D2013" s="7"/>
      <c r="E2013" s="10"/>
      <c r="I2013" s="7"/>
    </row>
    <row r="2014" spans="1:9" x14ac:dyDescent="0.25">
      <c r="A2014" s="12"/>
      <c r="D2014" s="7"/>
      <c r="E2014" s="10"/>
      <c r="I2014" s="7"/>
    </row>
    <row r="2015" spans="1:9" x14ac:dyDescent="0.25">
      <c r="A2015" s="12"/>
      <c r="D2015" s="7"/>
      <c r="E2015" s="10"/>
      <c r="I2015" s="7"/>
    </row>
    <row r="2016" spans="1:9" x14ac:dyDescent="0.25">
      <c r="A2016" s="12"/>
      <c r="D2016" s="7"/>
      <c r="E2016" s="10"/>
      <c r="I2016" s="7"/>
    </row>
    <row r="2017" spans="1:9" x14ac:dyDescent="0.25">
      <c r="A2017" s="12"/>
      <c r="D2017" s="7"/>
      <c r="E2017" s="10"/>
      <c r="I2017" s="7"/>
    </row>
    <row r="2018" spans="1:9" x14ac:dyDescent="0.25">
      <c r="A2018" s="12"/>
      <c r="D2018" s="7"/>
      <c r="E2018" s="10"/>
      <c r="I2018" s="7"/>
    </row>
    <row r="2019" spans="1:9" x14ac:dyDescent="0.25">
      <c r="A2019" s="12"/>
      <c r="D2019" s="7"/>
      <c r="E2019" s="10"/>
      <c r="I2019" s="7"/>
    </row>
    <row r="2020" spans="1:9" x14ac:dyDescent="0.25">
      <c r="A2020" s="12"/>
      <c r="D2020" s="7"/>
      <c r="E2020" s="10"/>
      <c r="I2020" s="7"/>
    </row>
    <row r="2021" spans="1:9" x14ac:dyDescent="0.25">
      <c r="A2021" s="12"/>
      <c r="D2021" s="7"/>
      <c r="E2021" s="10"/>
      <c r="I2021" s="7"/>
    </row>
    <row r="2022" spans="1:9" x14ac:dyDescent="0.25">
      <c r="A2022" s="12"/>
      <c r="D2022" s="7"/>
      <c r="E2022" s="10"/>
      <c r="I2022" s="7"/>
    </row>
    <row r="2023" spans="1:9" x14ac:dyDescent="0.25">
      <c r="A2023" s="12"/>
      <c r="D2023" s="7"/>
      <c r="E2023" s="10"/>
      <c r="I2023" s="7"/>
    </row>
    <row r="2024" spans="1:9" x14ac:dyDescent="0.25">
      <c r="A2024" s="12"/>
      <c r="D2024" s="7"/>
      <c r="E2024" s="10"/>
      <c r="I2024" s="7"/>
    </row>
    <row r="2025" spans="1:9" x14ac:dyDescent="0.25">
      <c r="A2025" s="12"/>
      <c r="D2025" s="7"/>
      <c r="E2025" s="10"/>
      <c r="I2025" s="7"/>
    </row>
    <row r="2026" spans="1:9" x14ac:dyDescent="0.25">
      <c r="A2026" s="12"/>
      <c r="D2026" s="7"/>
      <c r="E2026" s="10"/>
      <c r="I2026" s="7"/>
    </row>
    <row r="2027" spans="1:9" x14ac:dyDescent="0.25">
      <c r="A2027" s="12"/>
      <c r="D2027" s="7"/>
      <c r="E2027" s="10"/>
      <c r="I2027" s="7"/>
    </row>
    <row r="2028" spans="1:9" x14ac:dyDescent="0.25">
      <c r="A2028" s="12"/>
      <c r="D2028" s="7"/>
      <c r="E2028" s="10"/>
      <c r="I2028" s="7"/>
    </row>
    <row r="2029" spans="1:9" x14ac:dyDescent="0.25">
      <c r="A2029" s="12"/>
      <c r="D2029" s="7"/>
      <c r="E2029" s="10"/>
      <c r="I2029" s="7"/>
    </row>
    <row r="2030" spans="1:9" x14ac:dyDescent="0.25">
      <c r="A2030" s="12"/>
      <c r="D2030" s="7"/>
      <c r="E2030" s="10"/>
      <c r="I2030" s="7"/>
    </row>
    <row r="2031" spans="1:9" x14ac:dyDescent="0.25">
      <c r="A2031" s="12"/>
      <c r="D2031" s="7"/>
      <c r="E2031" s="10"/>
      <c r="I2031" s="7"/>
    </row>
    <row r="2032" spans="1:9" x14ac:dyDescent="0.25">
      <c r="A2032" s="12"/>
      <c r="D2032" s="7"/>
      <c r="E2032" s="10"/>
      <c r="I2032" s="7"/>
    </row>
    <row r="2033" spans="1:9" x14ac:dyDescent="0.25">
      <c r="A2033" s="12"/>
      <c r="D2033" s="7"/>
      <c r="E2033" s="10"/>
      <c r="I2033" s="7"/>
    </row>
    <row r="2034" spans="1:9" x14ac:dyDescent="0.25">
      <c r="A2034" s="12"/>
      <c r="D2034" s="7"/>
      <c r="E2034" s="10"/>
      <c r="I2034" s="7"/>
    </row>
    <row r="2035" spans="1:9" x14ac:dyDescent="0.25">
      <c r="A2035" s="12"/>
      <c r="D2035" s="7"/>
      <c r="E2035" s="10"/>
      <c r="I2035" s="7"/>
    </row>
    <row r="2036" spans="1:9" x14ac:dyDescent="0.25">
      <c r="A2036" s="12"/>
      <c r="D2036" s="7"/>
      <c r="E2036" s="10"/>
      <c r="I2036" s="7"/>
    </row>
    <row r="2037" spans="1:9" x14ac:dyDescent="0.25">
      <c r="A2037" s="12"/>
      <c r="D2037" s="7"/>
      <c r="E2037" s="10"/>
      <c r="I2037" s="7"/>
    </row>
    <row r="2038" spans="1:9" x14ac:dyDescent="0.25">
      <c r="A2038" s="12"/>
      <c r="D2038" s="7"/>
      <c r="E2038" s="10"/>
      <c r="I2038" s="7"/>
    </row>
    <row r="2039" spans="1:9" x14ac:dyDescent="0.25">
      <c r="A2039" s="12"/>
      <c r="D2039" s="7"/>
      <c r="E2039" s="10"/>
      <c r="I2039" s="7"/>
    </row>
    <row r="2040" spans="1:9" x14ac:dyDescent="0.25">
      <c r="A2040" s="12"/>
      <c r="D2040" s="7"/>
      <c r="E2040" s="10"/>
      <c r="I2040" s="7"/>
    </row>
    <row r="2041" spans="1:9" x14ac:dyDescent="0.25">
      <c r="A2041" s="12"/>
      <c r="D2041" s="7"/>
      <c r="E2041" s="10"/>
      <c r="I2041" s="7"/>
    </row>
    <row r="2042" spans="1:9" x14ac:dyDescent="0.25">
      <c r="A2042" s="12"/>
      <c r="D2042" s="7"/>
      <c r="E2042" s="10"/>
      <c r="I2042" s="7"/>
    </row>
    <row r="2043" spans="1:9" x14ac:dyDescent="0.25">
      <c r="A2043" s="12"/>
      <c r="D2043" s="7"/>
      <c r="E2043" s="10"/>
      <c r="I2043" s="7"/>
    </row>
    <row r="2044" spans="1:9" x14ac:dyDescent="0.25">
      <c r="A2044" s="12"/>
      <c r="D2044" s="7"/>
      <c r="E2044" s="10"/>
      <c r="I2044" s="7"/>
    </row>
    <row r="2045" spans="1:9" x14ac:dyDescent="0.25">
      <c r="A2045" s="12"/>
      <c r="D2045" s="7"/>
      <c r="E2045" s="10"/>
      <c r="I2045" s="7"/>
    </row>
    <row r="2046" spans="1:9" x14ac:dyDescent="0.25">
      <c r="A2046" s="12"/>
      <c r="D2046" s="7"/>
      <c r="E2046" s="10"/>
      <c r="I2046" s="7"/>
    </row>
    <row r="2047" spans="1:9" x14ac:dyDescent="0.25">
      <c r="A2047" s="12"/>
      <c r="D2047" s="7"/>
      <c r="E2047" s="10"/>
      <c r="I2047" s="7"/>
    </row>
    <row r="2048" spans="1:9" x14ac:dyDescent="0.25">
      <c r="A2048" s="12"/>
      <c r="D2048" s="7"/>
      <c r="E2048" s="10"/>
      <c r="I2048" s="7"/>
    </row>
    <row r="2049" spans="1:9" x14ac:dyDescent="0.25">
      <c r="A2049" s="12"/>
      <c r="D2049" s="7"/>
      <c r="E2049" s="10"/>
      <c r="I2049" s="7"/>
    </row>
    <row r="2050" spans="1:9" x14ac:dyDescent="0.25">
      <c r="A2050" s="12"/>
      <c r="D2050" s="7"/>
      <c r="E2050" s="10"/>
      <c r="I2050" s="7"/>
    </row>
    <row r="2051" spans="1:9" x14ac:dyDescent="0.25">
      <c r="A2051" s="12"/>
      <c r="D2051" s="7"/>
      <c r="E2051" s="10"/>
      <c r="I2051" s="7"/>
    </row>
    <row r="2052" spans="1:9" x14ac:dyDescent="0.25">
      <c r="A2052" s="12"/>
      <c r="D2052" s="7"/>
      <c r="E2052" s="10"/>
      <c r="I2052" s="7"/>
    </row>
    <row r="2053" spans="1:9" x14ac:dyDescent="0.25">
      <c r="A2053" s="12"/>
      <c r="D2053" s="7"/>
      <c r="E2053" s="10"/>
      <c r="I2053" s="7"/>
    </row>
    <row r="2054" spans="1:9" x14ac:dyDescent="0.25">
      <c r="A2054" s="12"/>
      <c r="D2054" s="7"/>
      <c r="E2054" s="10"/>
      <c r="I2054" s="7"/>
    </row>
    <row r="2055" spans="1:9" x14ac:dyDescent="0.25">
      <c r="A2055" s="12"/>
      <c r="D2055" s="7"/>
      <c r="E2055" s="10"/>
      <c r="I2055" s="7"/>
    </row>
    <row r="2056" spans="1:9" x14ac:dyDescent="0.25">
      <c r="A2056" s="12"/>
      <c r="D2056" s="7"/>
      <c r="E2056" s="10"/>
      <c r="I2056" s="7"/>
    </row>
    <row r="2057" spans="1:9" x14ac:dyDescent="0.25">
      <c r="A2057" s="12"/>
      <c r="D2057" s="7"/>
      <c r="E2057" s="10"/>
      <c r="I2057" s="7"/>
    </row>
    <row r="2058" spans="1:9" x14ac:dyDescent="0.25">
      <c r="A2058" s="12"/>
      <c r="D2058" s="7"/>
      <c r="E2058" s="10"/>
      <c r="I2058" s="7"/>
    </row>
    <row r="2059" spans="1:9" x14ac:dyDescent="0.25">
      <c r="A2059" s="12"/>
      <c r="D2059" s="7"/>
      <c r="E2059" s="10"/>
      <c r="I2059" s="7"/>
    </row>
    <row r="2060" spans="1:9" x14ac:dyDescent="0.25">
      <c r="A2060" s="12"/>
      <c r="D2060" s="7"/>
      <c r="E2060" s="10"/>
      <c r="I2060" s="7"/>
    </row>
    <row r="2061" spans="1:9" x14ac:dyDescent="0.25">
      <c r="A2061" s="12"/>
      <c r="D2061" s="7"/>
      <c r="E2061" s="10"/>
      <c r="I2061" s="7"/>
    </row>
    <row r="2062" spans="1:9" x14ac:dyDescent="0.25">
      <c r="A2062" s="12"/>
      <c r="D2062" s="7"/>
      <c r="E2062" s="10"/>
      <c r="I2062" s="7"/>
    </row>
    <row r="2063" spans="1:9" x14ac:dyDescent="0.25">
      <c r="A2063" s="12"/>
      <c r="D2063" s="7"/>
      <c r="E2063" s="10"/>
      <c r="I2063" s="7"/>
    </row>
    <row r="2064" spans="1:9" x14ac:dyDescent="0.25">
      <c r="A2064" s="12"/>
      <c r="D2064" s="7"/>
      <c r="E2064" s="10"/>
      <c r="I2064" s="7"/>
    </row>
    <row r="2065" spans="1:9" x14ac:dyDescent="0.25">
      <c r="A2065" s="12"/>
      <c r="D2065" s="7"/>
      <c r="E2065" s="10"/>
      <c r="I2065" s="7"/>
    </row>
    <row r="2066" spans="1:9" x14ac:dyDescent="0.25">
      <c r="A2066" s="12"/>
      <c r="D2066" s="7"/>
      <c r="E2066" s="10"/>
      <c r="I2066" s="7"/>
    </row>
    <row r="2067" spans="1:9" x14ac:dyDescent="0.25">
      <c r="A2067" s="12"/>
      <c r="D2067" s="7"/>
      <c r="E2067" s="10"/>
      <c r="I2067" s="7"/>
    </row>
    <row r="2068" spans="1:9" x14ac:dyDescent="0.25">
      <c r="A2068" s="12"/>
      <c r="D2068" s="7"/>
      <c r="E2068" s="10"/>
      <c r="I2068" s="7"/>
    </row>
    <row r="2069" spans="1:9" x14ac:dyDescent="0.25">
      <c r="A2069" s="12"/>
      <c r="D2069" s="7"/>
      <c r="E2069" s="10"/>
      <c r="I2069" s="7"/>
    </row>
    <row r="2070" spans="1:9" x14ac:dyDescent="0.25">
      <c r="A2070" s="12"/>
      <c r="D2070" s="7"/>
      <c r="E2070" s="10"/>
      <c r="I2070" s="7"/>
    </row>
    <row r="2071" spans="1:9" x14ac:dyDescent="0.25">
      <c r="A2071" s="12"/>
      <c r="D2071" s="7"/>
      <c r="E2071" s="10"/>
      <c r="I2071" s="7"/>
    </row>
    <row r="2072" spans="1:9" x14ac:dyDescent="0.25">
      <c r="A2072" s="12"/>
      <c r="D2072" s="7"/>
      <c r="E2072" s="10"/>
      <c r="I2072" s="7"/>
    </row>
    <row r="2073" spans="1:9" x14ac:dyDescent="0.25">
      <c r="A2073" s="12"/>
      <c r="D2073" s="7"/>
      <c r="E2073" s="10"/>
      <c r="I2073" s="7"/>
    </row>
    <row r="2074" spans="1:9" x14ac:dyDescent="0.25">
      <c r="A2074" s="12"/>
      <c r="D2074" s="7"/>
      <c r="E2074" s="10"/>
      <c r="I2074" s="7"/>
    </row>
    <row r="2075" spans="1:9" x14ac:dyDescent="0.25">
      <c r="A2075" s="12"/>
      <c r="D2075" s="7"/>
      <c r="E2075" s="10"/>
      <c r="I2075" s="7"/>
    </row>
    <row r="2076" spans="1:9" x14ac:dyDescent="0.25">
      <c r="A2076" s="12"/>
      <c r="D2076" s="7"/>
      <c r="E2076" s="10"/>
      <c r="I2076" s="7"/>
    </row>
    <row r="2077" spans="1:9" x14ac:dyDescent="0.25">
      <c r="A2077" s="12"/>
      <c r="D2077" s="7"/>
      <c r="E2077" s="10"/>
      <c r="I2077" s="7"/>
    </row>
    <row r="2078" spans="1:9" x14ac:dyDescent="0.25">
      <c r="A2078" s="12"/>
      <c r="D2078" s="7"/>
      <c r="E2078" s="10"/>
      <c r="I2078" s="7"/>
    </row>
    <row r="2079" spans="1:9" x14ac:dyDescent="0.25">
      <c r="A2079" s="12"/>
      <c r="D2079" s="7"/>
      <c r="E2079" s="10"/>
      <c r="I2079" s="7"/>
    </row>
    <row r="2080" spans="1:9" x14ac:dyDescent="0.25">
      <c r="A2080" s="12"/>
      <c r="D2080" s="7"/>
      <c r="E2080" s="10"/>
      <c r="I2080" s="7"/>
    </row>
    <row r="2081" spans="1:9" x14ac:dyDescent="0.25">
      <c r="A2081" s="12"/>
      <c r="D2081" s="7"/>
      <c r="E2081" s="10"/>
      <c r="I2081" s="7"/>
    </row>
    <row r="2082" spans="1:9" x14ac:dyDescent="0.25">
      <c r="A2082" s="12"/>
      <c r="D2082" s="7"/>
      <c r="E2082" s="10"/>
      <c r="I2082" s="7"/>
    </row>
    <row r="2083" spans="1:9" x14ac:dyDescent="0.25">
      <c r="A2083" s="12"/>
      <c r="D2083" s="7"/>
      <c r="E2083" s="10"/>
      <c r="I2083" s="7"/>
    </row>
    <row r="2084" spans="1:9" x14ac:dyDescent="0.25">
      <c r="A2084" s="12"/>
      <c r="D2084" s="7"/>
      <c r="E2084" s="10"/>
      <c r="I2084" s="7"/>
    </row>
    <row r="2085" spans="1:9" x14ac:dyDescent="0.25">
      <c r="A2085" s="12"/>
      <c r="D2085" s="7"/>
      <c r="E2085" s="10"/>
      <c r="I2085" s="7"/>
    </row>
    <row r="2086" spans="1:9" x14ac:dyDescent="0.25">
      <c r="A2086" s="12"/>
      <c r="D2086" s="7"/>
      <c r="E2086" s="10"/>
      <c r="I2086" s="7"/>
    </row>
    <row r="2087" spans="1:9" x14ac:dyDescent="0.25">
      <c r="A2087" s="12"/>
      <c r="D2087" s="7"/>
      <c r="E2087" s="10"/>
      <c r="I2087" s="7"/>
    </row>
    <row r="2088" spans="1:9" x14ac:dyDescent="0.25">
      <c r="A2088" s="12"/>
      <c r="D2088" s="7"/>
      <c r="E2088" s="10"/>
      <c r="I2088" s="7"/>
    </row>
    <row r="2089" spans="1:9" x14ac:dyDescent="0.25">
      <c r="A2089" s="12"/>
      <c r="D2089" s="7"/>
      <c r="E2089" s="10"/>
      <c r="I2089" s="7"/>
    </row>
    <row r="2090" spans="1:9" x14ac:dyDescent="0.25">
      <c r="A2090" s="12"/>
      <c r="D2090" s="7"/>
      <c r="E2090" s="10"/>
      <c r="I2090" s="7"/>
    </row>
    <row r="2091" spans="1:9" x14ac:dyDescent="0.25">
      <c r="A2091" s="12"/>
      <c r="D2091" s="7"/>
      <c r="E2091" s="10"/>
      <c r="I2091" s="7"/>
    </row>
    <row r="2092" spans="1:9" x14ac:dyDescent="0.25">
      <c r="A2092" s="12"/>
      <c r="D2092" s="7"/>
      <c r="E2092" s="10"/>
      <c r="I2092" s="7"/>
    </row>
    <row r="2093" spans="1:9" x14ac:dyDescent="0.25">
      <c r="A2093" s="12"/>
      <c r="D2093" s="7"/>
      <c r="E2093" s="10"/>
      <c r="I2093" s="7"/>
    </row>
    <row r="2094" spans="1:9" x14ac:dyDescent="0.25">
      <c r="A2094" s="12"/>
      <c r="D2094" s="7"/>
      <c r="E2094" s="10"/>
      <c r="I2094" s="7"/>
    </row>
    <row r="2095" spans="1:9" x14ac:dyDescent="0.25">
      <c r="A2095" s="12"/>
      <c r="D2095" s="7"/>
      <c r="E2095" s="10"/>
      <c r="I2095" s="7"/>
    </row>
    <row r="2096" spans="1:9" x14ac:dyDescent="0.25">
      <c r="A2096" s="12"/>
      <c r="D2096" s="7"/>
      <c r="E2096" s="10"/>
      <c r="I2096" s="7"/>
    </row>
    <row r="2097" spans="1:9" x14ac:dyDescent="0.25">
      <c r="A2097" s="12"/>
      <c r="D2097" s="7"/>
      <c r="E2097" s="10"/>
      <c r="I2097" s="7"/>
    </row>
    <row r="2098" spans="1:9" x14ac:dyDescent="0.25">
      <c r="A2098" s="12"/>
      <c r="D2098" s="7"/>
      <c r="E2098" s="10"/>
      <c r="I2098" s="7"/>
    </row>
    <row r="2099" spans="1:9" x14ac:dyDescent="0.25">
      <c r="A2099" s="12"/>
      <c r="D2099" s="7"/>
      <c r="E2099" s="10"/>
      <c r="I2099" s="7"/>
    </row>
    <row r="2100" spans="1:9" x14ac:dyDescent="0.25">
      <c r="A2100" s="12"/>
      <c r="D2100" s="7"/>
      <c r="E2100" s="10"/>
      <c r="I2100" s="7"/>
    </row>
    <row r="2101" spans="1:9" x14ac:dyDescent="0.25">
      <c r="A2101" s="12"/>
      <c r="D2101" s="7"/>
      <c r="E2101" s="10"/>
      <c r="I2101" s="7"/>
    </row>
    <row r="2102" spans="1:9" x14ac:dyDescent="0.25">
      <c r="A2102" s="12"/>
      <c r="D2102" s="7"/>
      <c r="E2102" s="10"/>
      <c r="I2102" s="7"/>
    </row>
    <row r="2103" spans="1:9" x14ac:dyDescent="0.25">
      <c r="A2103" s="12"/>
      <c r="D2103" s="7"/>
      <c r="E2103" s="10"/>
      <c r="I2103" s="7"/>
    </row>
    <row r="2104" spans="1:9" x14ac:dyDescent="0.25">
      <c r="A2104" s="12"/>
      <c r="D2104" s="7"/>
      <c r="E2104" s="10"/>
      <c r="I2104" s="7"/>
    </row>
    <row r="2105" spans="1:9" x14ac:dyDescent="0.25">
      <c r="A2105" s="12"/>
      <c r="D2105" s="7"/>
      <c r="E2105" s="10"/>
      <c r="I2105" s="7"/>
    </row>
    <row r="2106" spans="1:9" x14ac:dyDescent="0.25">
      <c r="A2106" s="12"/>
      <c r="D2106" s="7"/>
      <c r="E2106" s="10"/>
      <c r="I2106" s="7"/>
    </row>
    <row r="2107" spans="1:9" x14ac:dyDescent="0.25">
      <c r="A2107" s="12"/>
      <c r="D2107" s="7"/>
      <c r="E2107" s="10"/>
      <c r="I2107" s="7"/>
    </row>
    <row r="2108" spans="1:9" x14ac:dyDescent="0.25">
      <c r="A2108" s="12"/>
      <c r="D2108" s="7"/>
      <c r="E2108" s="10"/>
      <c r="I2108" s="7"/>
    </row>
    <row r="2109" spans="1:9" x14ac:dyDescent="0.25">
      <c r="A2109" s="12"/>
      <c r="D2109" s="7"/>
      <c r="E2109" s="10"/>
      <c r="I2109" s="7"/>
    </row>
    <row r="2110" spans="1:9" x14ac:dyDescent="0.25">
      <c r="A2110" s="12"/>
      <c r="D2110" s="7"/>
      <c r="E2110" s="10"/>
      <c r="I2110" s="7"/>
    </row>
    <row r="2111" spans="1:9" x14ac:dyDescent="0.25">
      <c r="A2111" s="12"/>
      <c r="D2111" s="7"/>
      <c r="E2111" s="10"/>
      <c r="I2111" s="7"/>
    </row>
    <row r="2112" spans="1:9" x14ac:dyDescent="0.25">
      <c r="A2112" s="12"/>
      <c r="D2112" s="7"/>
      <c r="E2112" s="10"/>
      <c r="I2112" s="7"/>
    </row>
    <row r="2113" spans="1:9" x14ac:dyDescent="0.25">
      <c r="A2113" s="12"/>
      <c r="D2113" s="7"/>
      <c r="E2113" s="10"/>
      <c r="I2113" s="7"/>
    </row>
    <row r="2114" spans="1:9" x14ac:dyDescent="0.25">
      <c r="A2114" s="12"/>
      <c r="D2114" s="7"/>
      <c r="E2114" s="10"/>
      <c r="I2114" s="7"/>
    </row>
    <row r="2115" spans="1:9" x14ac:dyDescent="0.25">
      <c r="A2115" s="12"/>
      <c r="D2115" s="7"/>
      <c r="E2115" s="10"/>
      <c r="I2115" s="7"/>
    </row>
    <row r="2116" spans="1:9" x14ac:dyDescent="0.25">
      <c r="A2116" s="12"/>
      <c r="D2116" s="7"/>
      <c r="E2116" s="10"/>
      <c r="I2116" s="7"/>
    </row>
    <row r="2117" spans="1:9" x14ac:dyDescent="0.25">
      <c r="A2117" s="12"/>
      <c r="D2117" s="7"/>
      <c r="E2117" s="10"/>
      <c r="I2117" s="7"/>
    </row>
    <row r="2118" spans="1:9" x14ac:dyDescent="0.25">
      <c r="A2118" s="12"/>
      <c r="D2118" s="7"/>
      <c r="E2118" s="10"/>
      <c r="I2118" s="7"/>
    </row>
    <row r="2119" spans="1:9" x14ac:dyDescent="0.25">
      <c r="A2119" s="12"/>
      <c r="D2119" s="7"/>
      <c r="E2119" s="10"/>
      <c r="I2119" s="7"/>
    </row>
    <row r="2120" spans="1:9" x14ac:dyDescent="0.25">
      <c r="A2120" s="12"/>
      <c r="D2120" s="7"/>
      <c r="E2120" s="10"/>
      <c r="I2120" s="7"/>
    </row>
    <row r="2121" spans="1:9" x14ac:dyDescent="0.25">
      <c r="A2121" s="12"/>
      <c r="D2121" s="7"/>
      <c r="E2121" s="10"/>
      <c r="I2121" s="7"/>
    </row>
    <row r="2122" spans="1:9" x14ac:dyDescent="0.25">
      <c r="A2122" s="12"/>
      <c r="D2122" s="7"/>
      <c r="E2122" s="10"/>
      <c r="I2122" s="7"/>
    </row>
    <row r="2123" spans="1:9" x14ac:dyDescent="0.25">
      <c r="A2123" s="12"/>
      <c r="D2123" s="7"/>
      <c r="E2123" s="10"/>
      <c r="I2123" s="7"/>
    </row>
    <row r="2124" spans="1:9" x14ac:dyDescent="0.25">
      <c r="A2124" s="12"/>
      <c r="D2124" s="7"/>
      <c r="E2124" s="10"/>
      <c r="I2124" s="7"/>
    </row>
    <row r="2125" spans="1:9" x14ac:dyDescent="0.25">
      <c r="A2125" s="12"/>
      <c r="D2125" s="7"/>
      <c r="E2125" s="10"/>
      <c r="I2125" s="7"/>
    </row>
    <row r="2126" spans="1:9" x14ac:dyDescent="0.25">
      <c r="A2126" s="12"/>
      <c r="D2126" s="7"/>
      <c r="E2126" s="10"/>
      <c r="I2126" s="7"/>
    </row>
    <row r="2127" spans="1:9" x14ac:dyDescent="0.25">
      <c r="A2127" s="12"/>
      <c r="D2127" s="7"/>
      <c r="E2127" s="10"/>
      <c r="I2127" s="7"/>
    </row>
    <row r="2128" spans="1:9" x14ac:dyDescent="0.25">
      <c r="A2128" s="12"/>
      <c r="D2128" s="7"/>
      <c r="E2128" s="10"/>
      <c r="I2128" s="7"/>
    </row>
    <row r="2129" spans="1:9" x14ac:dyDescent="0.25">
      <c r="A2129" s="12"/>
      <c r="D2129" s="7"/>
      <c r="E2129" s="10"/>
      <c r="I2129" s="7"/>
    </row>
    <row r="2130" spans="1:9" x14ac:dyDescent="0.25">
      <c r="A2130" s="12"/>
      <c r="D2130" s="7"/>
      <c r="E2130" s="10"/>
      <c r="I2130" s="7"/>
    </row>
    <row r="2131" spans="1:9" x14ac:dyDescent="0.25">
      <c r="A2131" s="12"/>
      <c r="D2131" s="7"/>
      <c r="E2131" s="10"/>
      <c r="I2131" s="7"/>
    </row>
    <row r="2132" spans="1:9" x14ac:dyDescent="0.25">
      <c r="A2132" s="12"/>
      <c r="D2132" s="7"/>
      <c r="E2132" s="10"/>
      <c r="I2132" s="7"/>
    </row>
    <row r="2133" spans="1:9" x14ac:dyDescent="0.25">
      <c r="A2133" s="12"/>
      <c r="D2133" s="7"/>
      <c r="E2133" s="10"/>
      <c r="I2133" s="7"/>
    </row>
    <row r="2134" spans="1:9" x14ac:dyDescent="0.25">
      <c r="A2134" s="12"/>
      <c r="D2134" s="7"/>
      <c r="E2134" s="10"/>
      <c r="I2134" s="7"/>
    </row>
    <row r="2135" spans="1:9" x14ac:dyDescent="0.25">
      <c r="A2135" s="12"/>
      <c r="D2135" s="7"/>
      <c r="E2135" s="10"/>
      <c r="I2135" s="7"/>
    </row>
    <row r="2136" spans="1:9" x14ac:dyDescent="0.25">
      <c r="A2136" s="12"/>
      <c r="D2136" s="7"/>
      <c r="E2136" s="10"/>
      <c r="I2136" s="7"/>
    </row>
    <row r="2137" spans="1:9" x14ac:dyDescent="0.25">
      <c r="A2137" s="12"/>
      <c r="D2137" s="7"/>
      <c r="E2137" s="10"/>
      <c r="I2137" s="7"/>
    </row>
    <row r="2138" spans="1:9" x14ac:dyDescent="0.25">
      <c r="A2138" s="12"/>
      <c r="D2138" s="7"/>
      <c r="E2138" s="10"/>
      <c r="I2138" s="7"/>
    </row>
    <row r="2139" spans="1:9" x14ac:dyDescent="0.25">
      <c r="A2139" s="12"/>
      <c r="D2139" s="7"/>
      <c r="E2139" s="10"/>
      <c r="I2139" s="7"/>
    </row>
    <row r="2140" spans="1:9" x14ac:dyDescent="0.25">
      <c r="A2140" s="12"/>
      <c r="D2140" s="7"/>
      <c r="E2140" s="10"/>
      <c r="I2140" s="7"/>
    </row>
    <row r="2141" spans="1:9" x14ac:dyDescent="0.25">
      <c r="A2141" s="12"/>
      <c r="D2141" s="7"/>
      <c r="E2141" s="10"/>
      <c r="I2141" s="7"/>
    </row>
    <row r="2142" spans="1:9" x14ac:dyDescent="0.25">
      <c r="A2142" s="12"/>
      <c r="D2142" s="7"/>
      <c r="E2142" s="10"/>
      <c r="I2142" s="7"/>
    </row>
    <row r="2143" spans="1:9" x14ac:dyDescent="0.25">
      <c r="A2143" s="12"/>
      <c r="D2143" s="7"/>
      <c r="E2143" s="10"/>
      <c r="I2143" s="7"/>
    </row>
    <row r="2144" spans="1:9" x14ac:dyDescent="0.25">
      <c r="A2144" s="12"/>
      <c r="D2144" s="7"/>
      <c r="E2144" s="10"/>
      <c r="I2144" s="7"/>
    </row>
    <row r="2145" spans="1:9" x14ac:dyDescent="0.25">
      <c r="A2145" s="12"/>
      <c r="D2145" s="7"/>
      <c r="E2145" s="10"/>
      <c r="I2145" s="7"/>
    </row>
    <row r="2146" spans="1:9" x14ac:dyDescent="0.25">
      <c r="A2146" s="12"/>
      <c r="D2146" s="7"/>
      <c r="E2146" s="10"/>
      <c r="I2146" s="7"/>
    </row>
    <row r="2147" spans="1:9" x14ac:dyDescent="0.25">
      <c r="A2147" s="12"/>
      <c r="D2147" s="7"/>
      <c r="E2147" s="10"/>
      <c r="I2147" s="7"/>
    </row>
    <row r="2148" spans="1:9" x14ac:dyDescent="0.25">
      <c r="A2148" s="12"/>
      <c r="D2148" s="7"/>
      <c r="E2148" s="10"/>
      <c r="I2148" s="7"/>
    </row>
    <row r="2149" spans="1:9" x14ac:dyDescent="0.25">
      <c r="A2149" s="12"/>
      <c r="D2149" s="7"/>
      <c r="E2149" s="10"/>
      <c r="I2149" s="7"/>
    </row>
    <row r="2150" spans="1:9" x14ac:dyDescent="0.25">
      <c r="A2150" s="12"/>
      <c r="D2150" s="7"/>
      <c r="E2150" s="10"/>
      <c r="I2150" s="7"/>
    </row>
    <row r="2151" spans="1:9" x14ac:dyDescent="0.25">
      <c r="A2151" s="12"/>
      <c r="D2151" s="7"/>
      <c r="E2151" s="10"/>
      <c r="I2151" s="7"/>
    </row>
    <row r="2152" spans="1:9" x14ac:dyDescent="0.25">
      <c r="A2152" s="12"/>
      <c r="D2152" s="7"/>
      <c r="E2152" s="10"/>
      <c r="I2152" s="7"/>
    </row>
    <row r="2153" spans="1:9" x14ac:dyDescent="0.25">
      <c r="A2153" s="12"/>
      <c r="D2153" s="7"/>
      <c r="E2153" s="10"/>
      <c r="I2153" s="7"/>
    </row>
    <row r="2154" spans="1:9" x14ac:dyDescent="0.25">
      <c r="A2154" s="12"/>
      <c r="D2154" s="7"/>
      <c r="E2154" s="10"/>
      <c r="I2154" s="7"/>
    </row>
    <row r="2155" spans="1:9" x14ac:dyDescent="0.25">
      <c r="A2155" s="12"/>
      <c r="D2155" s="7"/>
      <c r="E2155" s="10"/>
      <c r="I2155" s="7"/>
    </row>
    <row r="2156" spans="1:9" x14ac:dyDescent="0.25">
      <c r="A2156" s="12"/>
      <c r="D2156" s="7"/>
      <c r="E2156" s="10"/>
      <c r="I2156" s="7"/>
    </row>
    <row r="2157" spans="1:9" x14ac:dyDescent="0.25">
      <c r="A2157" s="12"/>
      <c r="D2157" s="7"/>
      <c r="E2157" s="10"/>
      <c r="I2157" s="7"/>
    </row>
    <row r="2158" spans="1:9" x14ac:dyDescent="0.25">
      <c r="A2158" s="12"/>
      <c r="D2158" s="7"/>
      <c r="E2158" s="10"/>
      <c r="I2158" s="7"/>
    </row>
    <row r="2159" spans="1:9" x14ac:dyDescent="0.25">
      <c r="A2159" s="12"/>
      <c r="D2159" s="7"/>
      <c r="E2159" s="10"/>
      <c r="I2159" s="7"/>
    </row>
    <row r="2160" spans="1:9" x14ac:dyDescent="0.25">
      <c r="A2160" s="12"/>
      <c r="D2160" s="7"/>
      <c r="E2160" s="10"/>
      <c r="I2160" s="7"/>
    </row>
    <row r="2161" spans="1:9" x14ac:dyDescent="0.25">
      <c r="A2161" s="12"/>
      <c r="D2161" s="7"/>
      <c r="E2161" s="10"/>
      <c r="I2161" s="7"/>
    </row>
    <row r="2162" spans="1:9" x14ac:dyDescent="0.25">
      <c r="A2162" s="12"/>
      <c r="D2162" s="7"/>
      <c r="E2162" s="10"/>
      <c r="I2162" s="7"/>
    </row>
    <row r="2163" spans="1:9" x14ac:dyDescent="0.25">
      <c r="A2163" s="12"/>
      <c r="D2163" s="7"/>
      <c r="E2163" s="10"/>
      <c r="I2163" s="7"/>
    </row>
    <row r="2164" spans="1:9" x14ac:dyDescent="0.25">
      <c r="A2164" s="12"/>
      <c r="D2164" s="7"/>
      <c r="E2164" s="10"/>
      <c r="I2164" s="7"/>
    </row>
    <row r="2165" spans="1:9" x14ac:dyDescent="0.25">
      <c r="A2165" s="12"/>
      <c r="D2165" s="7"/>
      <c r="E2165" s="10"/>
      <c r="I2165" s="7"/>
    </row>
    <row r="2166" spans="1:9" x14ac:dyDescent="0.25">
      <c r="A2166" s="12"/>
      <c r="D2166" s="7"/>
      <c r="E2166" s="10"/>
      <c r="I2166" s="7"/>
    </row>
    <row r="2167" spans="1:9" x14ac:dyDescent="0.25">
      <c r="A2167" s="12"/>
      <c r="D2167" s="7"/>
      <c r="E2167" s="10"/>
      <c r="I2167" s="7"/>
    </row>
    <row r="2168" spans="1:9" x14ac:dyDescent="0.25">
      <c r="A2168" s="12"/>
      <c r="D2168" s="7"/>
      <c r="E2168" s="10"/>
      <c r="I2168" s="7"/>
    </row>
    <row r="2169" spans="1:9" x14ac:dyDescent="0.25">
      <c r="A2169" s="12"/>
      <c r="D2169" s="7"/>
      <c r="E2169" s="10"/>
      <c r="I2169" s="7"/>
    </row>
    <row r="2170" spans="1:9" x14ac:dyDescent="0.25">
      <c r="A2170" s="12"/>
      <c r="D2170" s="7"/>
      <c r="E2170" s="10"/>
      <c r="I2170" s="7"/>
    </row>
    <row r="2171" spans="1:9" x14ac:dyDescent="0.25">
      <c r="A2171" s="12"/>
      <c r="D2171" s="7"/>
      <c r="E2171" s="10"/>
      <c r="I2171" s="7"/>
    </row>
    <row r="2172" spans="1:9" x14ac:dyDescent="0.25">
      <c r="A2172" s="12"/>
      <c r="D2172" s="7"/>
      <c r="E2172" s="10"/>
      <c r="I2172" s="7"/>
    </row>
    <row r="2173" spans="1:9" x14ac:dyDescent="0.25">
      <c r="A2173" s="12"/>
      <c r="D2173" s="7"/>
      <c r="E2173" s="10"/>
      <c r="I2173" s="7"/>
    </row>
    <row r="2174" spans="1:9" x14ac:dyDescent="0.25">
      <c r="A2174" s="12"/>
      <c r="D2174" s="7"/>
      <c r="E2174" s="10"/>
      <c r="I2174" s="7"/>
    </row>
    <row r="2175" spans="1:9" x14ac:dyDescent="0.25">
      <c r="A2175" s="12"/>
      <c r="D2175" s="7"/>
      <c r="E2175" s="10"/>
      <c r="I2175" s="7"/>
    </row>
    <row r="2176" spans="1:9" x14ac:dyDescent="0.25">
      <c r="A2176" s="12"/>
      <c r="D2176" s="7"/>
      <c r="E2176" s="10"/>
      <c r="I2176" s="7"/>
    </row>
    <row r="2177" spans="1:9" x14ac:dyDescent="0.25">
      <c r="A2177" s="12"/>
      <c r="D2177" s="7"/>
      <c r="E2177" s="10"/>
      <c r="I2177" s="7"/>
    </row>
    <row r="2178" spans="1:9" x14ac:dyDescent="0.25">
      <c r="A2178" s="12"/>
      <c r="D2178" s="7"/>
      <c r="E2178" s="10"/>
      <c r="I2178" s="7"/>
    </row>
    <row r="2179" spans="1:9" x14ac:dyDescent="0.25">
      <c r="A2179" s="12"/>
      <c r="D2179" s="7"/>
      <c r="E2179" s="10"/>
      <c r="I2179" s="7"/>
    </row>
    <row r="2180" spans="1:9" x14ac:dyDescent="0.25">
      <c r="A2180" s="12"/>
      <c r="D2180" s="7"/>
      <c r="E2180" s="10"/>
      <c r="I2180" s="7"/>
    </row>
    <row r="2181" spans="1:9" x14ac:dyDescent="0.25">
      <c r="A2181" s="12"/>
      <c r="D2181" s="7"/>
      <c r="E2181" s="10"/>
      <c r="I2181" s="7"/>
    </row>
    <row r="2182" spans="1:9" x14ac:dyDescent="0.25">
      <c r="A2182" s="12"/>
      <c r="D2182" s="7"/>
      <c r="E2182" s="10"/>
      <c r="I2182" s="7"/>
    </row>
    <row r="2183" spans="1:9" x14ac:dyDescent="0.25">
      <c r="A2183" s="12"/>
      <c r="D2183" s="7"/>
      <c r="E2183" s="10"/>
      <c r="I2183" s="7"/>
    </row>
    <row r="2184" spans="1:9" x14ac:dyDescent="0.25">
      <c r="A2184" s="12"/>
      <c r="D2184" s="7"/>
      <c r="E2184" s="10"/>
      <c r="I2184" s="7"/>
    </row>
    <row r="2185" spans="1:9" x14ac:dyDescent="0.25">
      <c r="A2185" s="12"/>
      <c r="D2185" s="7"/>
      <c r="E2185" s="10"/>
      <c r="I2185" s="7"/>
    </row>
    <row r="2186" spans="1:9" x14ac:dyDescent="0.25">
      <c r="A2186" s="12"/>
      <c r="D2186" s="7"/>
      <c r="E2186" s="10"/>
      <c r="I2186" s="7"/>
    </row>
    <row r="2187" spans="1:9" x14ac:dyDescent="0.25">
      <c r="A2187" s="12"/>
      <c r="D2187" s="7"/>
      <c r="E2187" s="10"/>
      <c r="I2187" s="7"/>
    </row>
    <row r="2188" spans="1:9" x14ac:dyDescent="0.25">
      <c r="A2188" s="12"/>
      <c r="D2188" s="7"/>
      <c r="E2188" s="10"/>
      <c r="I2188" s="7"/>
    </row>
    <row r="2189" spans="1:9" x14ac:dyDescent="0.25">
      <c r="A2189" s="12"/>
      <c r="D2189" s="7"/>
      <c r="E2189" s="10"/>
      <c r="I2189" s="7"/>
    </row>
    <row r="2190" spans="1:9" x14ac:dyDescent="0.25">
      <c r="A2190" s="12"/>
      <c r="D2190" s="7"/>
      <c r="E2190" s="10"/>
      <c r="I2190" s="7"/>
    </row>
    <row r="2191" spans="1:9" x14ac:dyDescent="0.25">
      <c r="A2191" s="12"/>
      <c r="D2191" s="7"/>
      <c r="E2191" s="10"/>
      <c r="I2191" s="7"/>
    </row>
    <row r="2192" spans="1:9" x14ac:dyDescent="0.25">
      <c r="A2192" s="12"/>
      <c r="D2192" s="7"/>
      <c r="E2192" s="10"/>
      <c r="I2192" s="7"/>
    </row>
    <row r="2193" spans="1:9" x14ac:dyDescent="0.25">
      <c r="A2193" s="12"/>
      <c r="D2193" s="7"/>
      <c r="E2193" s="10"/>
      <c r="I2193" s="7"/>
    </row>
    <row r="2194" spans="1:9" x14ac:dyDescent="0.25">
      <c r="A2194" s="12"/>
      <c r="D2194" s="7"/>
      <c r="E2194" s="10"/>
      <c r="I2194" s="7"/>
    </row>
    <row r="2195" spans="1:9" x14ac:dyDescent="0.25">
      <c r="A2195" s="12"/>
      <c r="D2195" s="7"/>
      <c r="E2195" s="10"/>
      <c r="I2195" s="7"/>
    </row>
    <row r="2196" spans="1:9" x14ac:dyDescent="0.25">
      <c r="A2196" s="12"/>
      <c r="D2196" s="7"/>
      <c r="E2196" s="10"/>
      <c r="I2196" s="7"/>
    </row>
    <row r="2197" spans="1:9" x14ac:dyDescent="0.25">
      <c r="A2197" s="12"/>
      <c r="D2197" s="7"/>
      <c r="E2197" s="10"/>
      <c r="I2197" s="7"/>
    </row>
    <row r="2198" spans="1:9" x14ac:dyDescent="0.25">
      <c r="A2198" s="12"/>
      <c r="D2198" s="7"/>
      <c r="E2198" s="10"/>
      <c r="I2198" s="7"/>
    </row>
    <row r="2199" spans="1:9" x14ac:dyDescent="0.25">
      <c r="A2199" s="12"/>
      <c r="D2199" s="7"/>
      <c r="E2199" s="10"/>
      <c r="I2199" s="7"/>
    </row>
    <row r="2200" spans="1:9" x14ac:dyDescent="0.25">
      <c r="A2200" s="12"/>
      <c r="D2200" s="7"/>
      <c r="E2200" s="10"/>
      <c r="I2200" s="7"/>
    </row>
    <row r="2201" spans="1:9" x14ac:dyDescent="0.25">
      <c r="A2201" s="12"/>
      <c r="D2201" s="7"/>
      <c r="E2201" s="10"/>
      <c r="I2201" s="7"/>
    </row>
    <row r="2202" spans="1:9" x14ac:dyDescent="0.25">
      <c r="A2202" s="12"/>
      <c r="D2202" s="7"/>
      <c r="E2202" s="10"/>
      <c r="I2202" s="7"/>
    </row>
    <row r="2203" spans="1:9" x14ac:dyDescent="0.25">
      <c r="A2203" s="12"/>
      <c r="D2203" s="7"/>
      <c r="E2203" s="10"/>
      <c r="I2203" s="7"/>
    </row>
    <row r="2204" spans="1:9" x14ac:dyDescent="0.25">
      <c r="A2204" s="12"/>
      <c r="D2204" s="7"/>
      <c r="E2204" s="10"/>
      <c r="I2204" s="7"/>
    </row>
    <row r="2205" spans="1:9" x14ac:dyDescent="0.25">
      <c r="A2205" s="12"/>
      <c r="D2205" s="7"/>
      <c r="E2205" s="10"/>
      <c r="I2205" s="7"/>
    </row>
    <row r="2206" spans="1:9" x14ac:dyDescent="0.25">
      <c r="A2206" s="12"/>
      <c r="D2206" s="7"/>
      <c r="E2206" s="10"/>
      <c r="I2206" s="7"/>
    </row>
    <row r="2207" spans="1:9" x14ac:dyDescent="0.25">
      <c r="A2207" s="12"/>
      <c r="D2207" s="7"/>
      <c r="E2207" s="10"/>
      <c r="I2207" s="7"/>
    </row>
    <row r="2208" spans="1:9" x14ac:dyDescent="0.25">
      <c r="A2208" s="12"/>
      <c r="D2208" s="7"/>
      <c r="E2208" s="10"/>
      <c r="I2208" s="7"/>
    </row>
    <row r="2209" spans="1:9" x14ac:dyDescent="0.25">
      <c r="A2209" s="12"/>
      <c r="D2209" s="7"/>
      <c r="E2209" s="10"/>
      <c r="I2209" s="7"/>
    </row>
    <row r="2210" spans="1:9" x14ac:dyDescent="0.25">
      <c r="A2210" s="12"/>
      <c r="D2210" s="7"/>
      <c r="E2210" s="10"/>
      <c r="I2210" s="7"/>
    </row>
    <row r="2211" spans="1:9" x14ac:dyDescent="0.25">
      <c r="A2211" s="12"/>
      <c r="D2211" s="7"/>
      <c r="E2211" s="10"/>
      <c r="I2211" s="7"/>
    </row>
    <row r="2212" spans="1:9" x14ac:dyDescent="0.25">
      <c r="A2212" s="12"/>
      <c r="D2212" s="7"/>
      <c r="E2212" s="10"/>
      <c r="I2212" s="7"/>
    </row>
    <row r="2213" spans="1:9" x14ac:dyDescent="0.25">
      <c r="A2213" s="12"/>
      <c r="D2213" s="7"/>
      <c r="E2213" s="10"/>
      <c r="I2213" s="7"/>
    </row>
    <row r="2214" spans="1:9" x14ac:dyDescent="0.25">
      <c r="A2214" s="12"/>
      <c r="D2214" s="7"/>
      <c r="E2214" s="10"/>
      <c r="I2214" s="7"/>
    </row>
    <row r="2215" spans="1:9" x14ac:dyDescent="0.25">
      <c r="A2215" s="12"/>
      <c r="D2215" s="7"/>
      <c r="E2215" s="10"/>
      <c r="I2215" s="7"/>
    </row>
    <row r="2216" spans="1:9" x14ac:dyDescent="0.25">
      <c r="A2216" s="12"/>
      <c r="D2216" s="7"/>
      <c r="E2216" s="10"/>
      <c r="I2216" s="7"/>
    </row>
    <row r="2217" spans="1:9" x14ac:dyDescent="0.25">
      <c r="A2217" s="12"/>
      <c r="D2217" s="7"/>
      <c r="E2217" s="10"/>
      <c r="I2217" s="7"/>
    </row>
    <row r="2218" spans="1:9" x14ac:dyDescent="0.25">
      <c r="A2218" s="12"/>
      <c r="D2218" s="7"/>
      <c r="E2218" s="10"/>
      <c r="I2218" s="7"/>
    </row>
    <row r="2219" spans="1:9" x14ac:dyDescent="0.25">
      <c r="A2219" s="12"/>
      <c r="D2219" s="7"/>
      <c r="E2219" s="10"/>
      <c r="I2219" s="7"/>
    </row>
    <row r="2220" spans="1:9" x14ac:dyDescent="0.25">
      <c r="A2220" s="12"/>
      <c r="D2220" s="7"/>
      <c r="E2220" s="10"/>
      <c r="I2220" s="7"/>
    </row>
    <row r="2221" spans="1:9" x14ac:dyDescent="0.25">
      <c r="A2221" s="12"/>
      <c r="D2221" s="7"/>
      <c r="E2221" s="10"/>
      <c r="I2221" s="7"/>
    </row>
    <row r="2222" spans="1:9" x14ac:dyDescent="0.25">
      <c r="A2222" s="12"/>
      <c r="D2222" s="7"/>
      <c r="E2222" s="10"/>
      <c r="I2222" s="7"/>
    </row>
    <row r="2223" spans="1:9" x14ac:dyDescent="0.25">
      <c r="A2223" s="12"/>
      <c r="D2223" s="7"/>
      <c r="E2223" s="10"/>
      <c r="I2223" s="7"/>
    </row>
    <row r="2224" spans="1:9" x14ac:dyDescent="0.25">
      <c r="A2224" s="12"/>
      <c r="D2224" s="7"/>
      <c r="E2224" s="10"/>
      <c r="I2224" s="7"/>
    </row>
    <row r="2225" spans="1:9" x14ac:dyDescent="0.25">
      <c r="A2225" s="12"/>
      <c r="D2225" s="7"/>
      <c r="E2225" s="10"/>
      <c r="I2225" s="7"/>
    </row>
    <row r="2226" spans="1:9" x14ac:dyDescent="0.25">
      <c r="A2226" s="12"/>
      <c r="D2226" s="7"/>
      <c r="E2226" s="10"/>
      <c r="I2226" s="7"/>
    </row>
    <row r="2227" spans="1:9" x14ac:dyDescent="0.25">
      <c r="A2227" s="12"/>
      <c r="D2227" s="7"/>
      <c r="E2227" s="10"/>
      <c r="I2227" s="7"/>
    </row>
    <row r="2228" spans="1:9" x14ac:dyDescent="0.25">
      <c r="A2228" s="12"/>
      <c r="D2228" s="7"/>
      <c r="E2228" s="10"/>
      <c r="I2228" s="7"/>
    </row>
    <row r="2229" spans="1:9" x14ac:dyDescent="0.25">
      <c r="A2229" s="12"/>
      <c r="D2229" s="7"/>
      <c r="E2229" s="10"/>
      <c r="I2229" s="7"/>
    </row>
    <row r="2230" spans="1:9" x14ac:dyDescent="0.25">
      <c r="A2230" s="12"/>
      <c r="D2230" s="7"/>
      <c r="E2230" s="10"/>
      <c r="I2230" s="7"/>
    </row>
    <row r="2231" spans="1:9" x14ac:dyDescent="0.25">
      <c r="A2231" s="12"/>
      <c r="D2231" s="7"/>
      <c r="E2231" s="10"/>
      <c r="I2231" s="7"/>
    </row>
    <row r="2232" spans="1:9" x14ac:dyDescent="0.25">
      <c r="A2232" s="12"/>
      <c r="D2232" s="7"/>
      <c r="E2232" s="10"/>
      <c r="I2232" s="7"/>
    </row>
    <row r="2233" spans="1:9" x14ac:dyDescent="0.25">
      <c r="A2233" s="12"/>
      <c r="D2233" s="7"/>
      <c r="E2233" s="10"/>
      <c r="I2233" s="7"/>
    </row>
    <row r="2234" spans="1:9" x14ac:dyDescent="0.25">
      <c r="A2234" s="12"/>
      <c r="D2234" s="7"/>
      <c r="E2234" s="10"/>
      <c r="I2234" s="7"/>
    </row>
    <row r="2235" spans="1:9" x14ac:dyDescent="0.25">
      <c r="A2235" s="12"/>
      <c r="D2235" s="7"/>
      <c r="E2235" s="10"/>
      <c r="I2235" s="7"/>
    </row>
    <row r="2236" spans="1:9" x14ac:dyDescent="0.25">
      <c r="A2236" s="12"/>
      <c r="D2236" s="7"/>
      <c r="E2236" s="10"/>
      <c r="I2236" s="7"/>
    </row>
    <row r="2237" spans="1:9" x14ac:dyDescent="0.25">
      <c r="A2237" s="12"/>
      <c r="D2237" s="7"/>
      <c r="E2237" s="10"/>
      <c r="I2237" s="7"/>
    </row>
    <row r="2238" spans="1:9" x14ac:dyDescent="0.25">
      <c r="A2238" s="12"/>
      <c r="D2238" s="7"/>
      <c r="E2238" s="10"/>
      <c r="I2238" s="7"/>
    </row>
    <row r="2239" spans="1:9" x14ac:dyDescent="0.25">
      <c r="A2239" s="12"/>
      <c r="D2239" s="7"/>
      <c r="E2239" s="10"/>
      <c r="I2239" s="7"/>
    </row>
    <row r="2240" spans="1:9" x14ac:dyDescent="0.25">
      <c r="A2240" s="12"/>
      <c r="D2240" s="7"/>
      <c r="E2240" s="10"/>
      <c r="I2240" s="7"/>
    </row>
    <row r="2241" spans="1:9" x14ac:dyDescent="0.25">
      <c r="A2241" s="12"/>
      <c r="D2241" s="7"/>
      <c r="E2241" s="10"/>
      <c r="I2241" s="7"/>
    </row>
    <row r="2242" spans="1:9" x14ac:dyDescent="0.25">
      <c r="A2242" s="12"/>
      <c r="D2242" s="7"/>
      <c r="E2242" s="10"/>
      <c r="I2242" s="7"/>
    </row>
    <row r="2243" spans="1:9" x14ac:dyDescent="0.25">
      <c r="A2243" s="12"/>
      <c r="D2243" s="7"/>
      <c r="E2243" s="10"/>
      <c r="I2243" s="7"/>
    </row>
    <row r="2244" spans="1:9" x14ac:dyDescent="0.25">
      <c r="A2244" s="12"/>
      <c r="D2244" s="7"/>
      <c r="E2244" s="10"/>
      <c r="I2244" s="7"/>
    </row>
    <row r="2245" spans="1:9" x14ac:dyDescent="0.25">
      <c r="A2245" s="12"/>
      <c r="D2245" s="7"/>
      <c r="E2245" s="10"/>
      <c r="I2245" s="7"/>
    </row>
    <row r="2246" spans="1:9" x14ac:dyDescent="0.25">
      <c r="A2246" s="12"/>
      <c r="D2246" s="7"/>
      <c r="E2246" s="10"/>
      <c r="I2246" s="7"/>
    </row>
    <row r="2247" spans="1:9" x14ac:dyDescent="0.25">
      <c r="A2247" s="12"/>
      <c r="D2247" s="7"/>
      <c r="E2247" s="10"/>
      <c r="I2247" s="7"/>
    </row>
    <row r="2248" spans="1:9" x14ac:dyDescent="0.25">
      <c r="A2248" s="12"/>
      <c r="D2248" s="7"/>
      <c r="E2248" s="10"/>
      <c r="I2248" s="7"/>
    </row>
    <row r="2249" spans="1:9" x14ac:dyDescent="0.25">
      <c r="A2249" s="12"/>
      <c r="D2249" s="7"/>
      <c r="E2249" s="10"/>
      <c r="I2249" s="7"/>
    </row>
    <row r="2250" spans="1:9" x14ac:dyDescent="0.25">
      <c r="A2250" s="12"/>
      <c r="D2250" s="7"/>
      <c r="E2250" s="10"/>
      <c r="I2250" s="7"/>
    </row>
    <row r="2251" spans="1:9" x14ac:dyDescent="0.25">
      <c r="A2251" s="12"/>
      <c r="D2251" s="7"/>
      <c r="E2251" s="10"/>
      <c r="I2251" s="7"/>
    </row>
    <row r="2252" spans="1:9" x14ac:dyDescent="0.25">
      <c r="A2252" s="12"/>
      <c r="D2252" s="7"/>
      <c r="E2252" s="10"/>
      <c r="I2252" s="7"/>
    </row>
    <row r="2253" spans="1:9" x14ac:dyDescent="0.25">
      <c r="A2253" s="12"/>
      <c r="D2253" s="7"/>
      <c r="E2253" s="10"/>
      <c r="I2253" s="7"/>
    </row>
    <row r="2254" spans="1:9" x14ac:dyDescent="0.25">
      <c r="A2254" s="12"/>
      <c r="D2254" s="7"/>
      <c r="E2254" s="10"/>
      <c r="I2254" s="7"/>
    </row>
    <row r="2255" spans="1:9" x14ac:dyDescent="0.25">
      <c r="A2255" s="12"/>
      <c r="D2255" s="7"/>
      <c r="E2255" s="10"/>
      <c r="I2255" s="7"/>
    </row>
    <row r="2256" spans="1:9" x14ac:dyDescent="0.25">
      <c r="A2256" s="12"/>
      <c r="D2256" s="7"/>
      <c r="E2256" s="10"/>
      <c r="I2256" s="7"/>
    </row>
    <row r="2257" spans="1:9" x14ac:dyDescent="0.25">
      <c r="A2257" s="12"/>
      <c r="D2257" s="7"/>
      <c r="E2257" s="10"/>
      <c r="I2257" s="7"/>
    </row>
    <row r="2258" spans="1:9" x14ac:dyDescent="0.25">
      <c r="A2258" s="12"/>
      <c r="D2258" s="7"/>
      <c r="E2258" s="10"/>
      <c r="I2258" s="7"/>
    </row>
    <row r="2259" spans="1:9" x14ac:dyDescent="0.25">
      <c r="A2259" s="12"/>
      <c r="D2259" s="7"/>
      <c r="E2259" s="10"/>
      <c r="I2259" s="7"/>
    </row>
    <row r="2260" spans="1:9" x14ac:dyDescent="0.25">
      <c r="A2260" s="12"/>
      <c r="D2260" s="7"/>
      <c r="E2260" s="10"/>
      <c r="I2260" s="7"/>
    </row>
    <row r="2261" spans="1:9" x14ac:dyDescent="0.25">
      <c r="A2261" s="12"/>
      <c r="D2261" s="7"/>
      <c r="E2261" s="10"/>
      <c r="I2261" s="7"/>
    </row>
    <row r="2262" spans="1:9" x14ac:dyDescent="0.25">
      <c r="A2262" s="12"/>
      <c r="D2262" s="7"/>
      <c r="E2262" s="10"/>
      <c r="I2262" s="7"/>
    </row>
    <row r="2263" spans="1:9" x14ac:dyDescent="0.25">
      <c r="A2263" s="12"/>
      <c r="D2263" s="7"/>
      <c r="E2263" s="10"/>
      <c r="I2263" s="7"/>
    </row>
    <row r="2264" spans="1:9" x14ac:dyDescent="0.25">
      <c r="A2264" s="12"/>
      <c r="D2264" s="7"/>
      <c r="E2264" s="10"/>
      <c r="I2264" s="7"/>
    </row>
    <row r="2265" spans="1:9" x14ac:dyDescent="0.25">
      <c r="A2265" s="12"/>
      <c r="D2265" s="7"/>
      <c r="E2265" s="10"/>
      <c r="I2265" s="7"/>
    </row>
    <row r="2266" spans="1:9" x14ac:dyDescent="0.25">
      <c r="A2266" s="12"/>
      <c r="D2266" s="7"/>
      <c r="E2266" s="10"/>
      <c r="I2266" s="7"/>
    </row>
    <row r="2267" spans="1:9" x14ac:dyDescent="0.25">
      <c r="A2267" s="12"/>
      <c r="D2267" s="7"/>
      <c r="E2267" s="10"/>
      <c r="I2267" s="7"/>
    </row>
    <row r="2268" spans="1:9" x14ac:dyDescent="0.25">
      <c r="A2268" s="12"/>
      <c r="D2268" s="7"/>
      <c r="E2268" s="10"/>
      <c r="I2268" s="7"/>
    </row>
    <row r="2269" spans="1:9" x14ac:dyDescent="0.25">
      <c r="A2269" s="12"/>
      <c r="D2269" s="7"/>
      <c r="E2269" s="10"/>
      <c r="I2269" s="7"/>
    </row>
    <row r="2270" spans="1:9" x14ac:dyDescent="0.25">
      <c r="A2270" s="12"/>
      <c r="D2270" s="7"/>
      <c r="E2270" s="10"/>
      <c r="I2270" s="7"/>
    </row>
    <row r="2271" spans="1:9" x14ac:dyDescent="0.25">
      <c r="A2271" s="12"/>
      <c r="D2271" s="7"/>
      <c r="E2271" s="10"/>
      <c r="I2271" s="7"/>
    </row>
    <row r="2272" spans="1:9" x14ac:dyDescent="0.25">
      <c r="A2272" s="12"/>
      <c r="D2272" s="7"/>
      <c r="E2272" s="10"/>
      <c r="I2272" s="7"/>
    </row>
    <row r="2273" spans="1:9" x14ac:dyDescent="0.25">
      <c r="A2273" s="12"/>
      <c r="D2273" s="7"/>
      <c r="E2273" s="10"/>
      <c r="I2273" s="7"/>
    </row>
    <row r="2274" spans="1:9" x14ac:dyDescent="0.25">
      <c r="A2274" s="12"/>
      <c r="D2274" s="7"/>
      <c r="E2274" s="10"/>
      <c r="I2274" s="7"/>
    </row>
    <row r="2275" spans="1:9" x14ac:dyDescent="0.25">
      <c r="A2275" s="12"/>
      <c r="D2275" s="7"/>
      <c r="E2275" s="10"/>
      <c r="I2275" s="7"/>
    </row>
    <row r="2276" spans="1:9" x14ac:dyDescent="0.25">
      <c r="A2276" s="12"/>
      <c r="D2276" s="7"/>
      <c r="E2276" s="10"/>
      <c r="I2276" s="7"/>
    </row>
    <row r="2277" spans="1:9" x14ac:dyDescent="0.25">
      <c r="A2277" s="12"/>
      <c r="D2277" s="7"/>
      <c r="E2277" s="10"/>
      <c r="I2277" s="7"/>
    </row>
    <row r="2278" spans="1:9" x14ac:dyDescent="0.25">
      <c r="A2278" s="12"/>
      <c r="D2278" s="7"/>
      <c r="E2278" s="10"/>
      <c r="I2278" s="7"/>
    </row>
    <row r="2279" spans="1:9" x14ac:dyDescent="0.25">
      <c r="A2279" s="12"/>
      <c r="D2279" s="7"/>
      <c r="E2279" s="10"/>
      <c r="I2279" s="7"/>
    </row>
    <row r="2280" spans="1:9" x14ac:dyDescent="0.25">
      <c r="A2280" s="12"/>
      <c r="D2280" s="7"/>
      <c r="E2280" s="10"/>
      <c r="I2280" s="7"/>
    </row>
    <row r="2281" spans="1:9" x14ac:dyDescent="0.25">
      <c r="A2281" s="12"/>
      <c r="D2281" s="7"/>
      <c r="E2281" s="10"/>
      <c r="I2281" s="7"/>
    </row>
    <row r="2282" spans="1:9" x14ac:dyDescent="0.25">
      <c r="A2282" s="12"/>
      <c r="D2282" s="7"/>
      <c r="E2282" s="10"/>
      <c r="I2282" s="7"/>
    </row>
    <row r="2283" spans="1:9" x14ac:dyDescent="0.25">
      <c r="A2283" s="12"/>
      <c r="D2283" s="7"/>
      <c r="E2283" s="10"/>
      <c r="I2283" s="7"/>
    </row>
    <row r="2284" spans="1:9" x14ac:dyDescent="0.25">
      <c r="A2284" s="12"/>
      <c r="D2284" s="7"/>
      <c r="E2284" s="10"/>
      <c r="I2284" s="7"/>
    </row>
    <row r="2285" spans="1:9" x14ac:dyDescent="0.25">
      <c r="A2285" s="12"/>
      <c r="D2285" s="7"/>
      <c r="E2285" s="10"/>
      <c r="I2285" s="7"/>
    </row>
    <row r="2286" spans="1:9" x14ac:dyDescent="0.25">
      <c r="A2286" s="12"/>
      <c r="D2286" s="7"/>
      <c r="E2286" s="10"/>
      <c r="I2286" s="7"/>
    </row>
    <row r="2287" spans="1:9" x14ac:dyDescent="0.25">
      <c r="A2287" s="12"/>
      <c r="D2287" s="7"/>
      <c r="E2287" s="10"/>
      <c r="I2287" s="7"/>
    </row>
    <row r="2288" spans="1:9" x14ac:dyDescent="0.25">
      <c r="A2288" s="12"/>
      <c r="D2288" s="7"/>
      <c r="E2288" s="10"/>
      <c r="I2288" s="7"/>
    </row>
    <row r="2289" spans="1:9" x14ac:dyDescent="0.25">
      <c r="A2289" s="12"/>
      <c r="D2289" s="7"/>
      <c r="E2289" s="10"/>
      <c r="I2289" s="7"/>
    </row>
    <row r="2290" spans="1:9" x14ac:dyDescent="0.25">
      <c r="A2290" s="12"/>
      <c r="D2290" s="7"/>
      <c r="E2290" s="10"/>
      <c r="I2290" s="7"/>
    </row>
    <row r="2291" spans="1:9" x14ac:dyDescent="0.25">
      <c r="A2291" s="12"/>
      <c r="D2291" s="7"/>
      <c r="E2291" s="10"/>
      <c r="I2291" s="7"/>
    </row>
    <row r="2292" spans="1:9" x14ac:dyDescent="0.25">
      <c r="A2292" s="12"/>
      <c r="D2292" s="7"/>
      <c r="E2292" s="10"/>
      <c r="I2292" s="7"/>
    </row>
    <row r="2293" spans="1:9" x14ac:dyDescent="0.25">
      <c r="A2293" s="12"/>
      <c r="D2293" s="7"/>
      <c r="E2293" s="10"/>
      <c r="I2293" s="7"/>
    </row>
    <row r="2294" spans="1:9" x14ac:dyDescent="0.25">
      <c r="A2294" s="12"/>
      <c r="D2294" s="7"/>
      <c r="E2294" s="10"/>
      <c r="I2294" s="7"/>
    </row>
    <row r="2295" spans="1:9" x14ac:dyDescent="0.25">
      <c r="A2295" s="12"/>
      <c r="D2295" s="7"/>
      <c r="E2295" s="10"/>
      <c r="I2295" s="7"/>
    </row>
    <row r="2296" spans="1:9" x14ac:dyDescent="0.25">
      <c r="A2296" s="12"/>
      <c r="D2296" s="7"/>
      <c r="E2296" s="10"/>
      <c r="I2296" s="7"/>
    </row>
    <row r="2297" spans="1:9" x14ac:dyDescent="0.25">
      <c r="A2297" s="12"/>
      <c r="D2297" s="7"/>
      <c r="E2297" s="10"/>
      <c r="I2297" s="7"/>
    </row>
    <row r="2298" spans="1:9" x14ac:dyDescent="0.25">
      <c r="A2298" s="12"/>
      <c r="D2298" s="7"/>
      <c r="E2298" s="10"/>
      <c r="I2298" s="7"/>
    </row>
    <row r="2299" spans="1:9" x14ac:dyDescent="0.25">
      <c r="A2299" s="12"/>
      <c r="D2299" s="7"/>
      <c r="E2299" s="10"/>
      <c r="I2299" s="7"/>
    </row>
    <row r="2300" spans="1:9" x14ac:dyDescent="0.25">
      <c r="A2300" s="12"/>
      <c r="D2300" s="7"/>
      <c r="E2300" s="10"/>
      <c r="I2300" s="7"/>
    </row>
    <row r="2301" spans="1:9" x14ac:dyDescent="0.25">
      <c r="A2301" s="12"/>
      <c r="D2301" s="7"/>
      <c r="E2301" s="10"/>
      <c r="I2301" s="7"/>
    </row>
    <row r="2302" spans="1:9" x14ac:dyDescent="0.25">
      <c r="A2302" s="12"/>
      <c r="D2302" s="7"/>
      <c r="E2302" s="10"/>
      <c r="I2302" s="7"/>
    </row>
    <row r="2303" spans="1:9" x14ac:dyDescent="0.25">
      <c r="A2303" s="12"/>
      <c r="D2303" s="7"/>
      <c r="E2303" s="10"/>
      <c r="I2303" s="7"/>
    </row>
    <row r="2304" spans="1:9" x14ac:dyDescent="0.25">
      <c r="A2304" s="12"/>
      <c r="D2304" s="7"/>
      <c r="E2304" s="10"/>
      <c r="I2304" s="7"/>
    </row>
    <row r="2305" spans="1:9" x14ac:dyDescent="0.25">
      <c r="A2305" s="12"/>
      <c r="D2305" s="7"/>
      <c r="E2305" s="10"/>
      <c r="I2305" s="7"/>
    </row>
    <row r="2306" spans="1:9" x14ac:dyDescent="0.25">
      <c r="A2306" s="12"/>
      <c r="D2306" s="7"/>
      <c r="E2306" s="10"/>
      <c r="I2306" s="7"/>
    </row>
    <row r="2307" spans="1:9" x14ac:dyDescent="0.25">
      <c r="A2307" s="12"/>
      <c r="D2307" s="7"/>
      <c r="E2307" s="10"/>
      <c r="I2307" s="7"/>
    </row>
    <row r="2308" spans="1:9" x14ac:dyDescent="0.25">
      <c r="A2308" s="12"/>
      <c r="D2308" s="7"/>
      <c r="E2308" s="10"/>
      <c r="I2308" s="7"/>
    </row>
    <row r="2309" spans="1:9" x14ac:dyDescent="0.25">
      <c r="A2309" s="12"/>
      <c r="D2309" s="7"/>
      <c r="E2309" s="10"/>
      <c r="I2309" s="7"/>
    </row>
    <row r="2310" spans="1:9" x14ac:dyDescent="0.25">
      <c r="A2310" s="12"/>
      <c r="D2310" s="7"/>
      <c r="E2310" s="10"/>
      <c r="I2310" s="7"/>
    </row>
    <row r="2311" spans="1:9" x14ac:dyDescent="0.25">
      <c r="A2311" s="12"/>
      <c r="D2311" s="7"/>
      <c r="E2311" s="10"/>
      <c r="I2311" s="7"/>
    </row>
    <row r="2312" spans="1:9" x14ac:dyDescent="0.25">
      <c r="A2312" s="12"/>
      <c r="D2312" s="7"/>
      <c r="E2312" s="10"/>
      <c r="I2312" s="7"/>
    </row>
    <row r="2313" spans="1:9" x14ac:dyDescent="0.25">
      <c r="A2313" s="12"/>
      <c r="D2313" s="7"/>
      <c r="E2313" s="10"/>
      <c r="I2313" s="7"/>
    </row>
    <row r="2314" spans="1:9" x14ac:dyDescent="0.25">
      <c r="A2314" s="12"/>
      <c r="D2314" s="7"/>
      <c r="E2314" s="10"/>
      <c r="I2314" s="7"/>
    </row>
    <row r="2315" spans="1:9" x14ac:dyDescent="0.25">
      <c r="A2315" s="12"/>
      <c r="D2315" s="7"/>
      <c r="E2315" s="10"/>
      <c r="I2315" s="7"/>
    </row>
    <row r="2316" spans="1:9" x14ac:dyDescent="0.25">
      <c r="A2316" s="12"/>
      <c r="D2316" s="7"/>
      <c r="E2316" s="10"/>
      <c r="I2316" s="7"/>
    </row>
    <row r="2317" spans="1:9" x14ac:dyDescent="0.25">
      <c r="A2317" s="12"/>
      <c r="D2317" s="7"/>
      <c r="E2317" s="10"/>
      <c r="I2317" s="7"/>
    </row>
    <row r="2318" spans="1:9" x14ac:dyDescent="0.25">
      <c r="A2318" s="12"/>
      <c r="D2318" s="7"/>
      <c r="E2318" s="10"/>
      <c r="I2318" s="7"/>
    </row>
    <row r="2319" spans="1:9" x14ac:dyDescent="0.25">
      <c r="A2319" s="12"/>
      <c r="D2319" s="7"/>
      <c r="E2319" s="10"/>
      <c r="I2319" s="7"/>
    </row>
    <row r="2320" spans="1:9" x14ac:dyDescent="0.25">
      <c r="A2320" s="12"/>
      <c r="D2320" s="7"/>
      <c r="E2320" s="10"/>
      <c r="I2320" s="7"/>
    </row>
    <row r="2321" spans="1:9" x14ac:dyDescent="0.25">
      <c r="A2321" s="12"/>
      <c r="D2321" s="7"/>
      <c r="E2321" s="10"/>
      <c r="I2321" s="7"/>
    </row>
    <row r="2322" spans="1:9" x14ac:dyDescent="0.25">
      <c r="A2322" s="12"/>
      <c r="D2322" s="7"/>
      <c r="E2322" s="10"/>
      <c r="I2322" s="7"/>
    </row>
    <row r="2323" spans="1:9" x14ac:dyDescent="0.25">
      <c r="A2323" s="12"/>
      <c r="D2323" s="7"/>
      <c r="E2323" s="10"/>
      <c r="I2323" s="7"/>
    </row>
    <row r="2324" spans="1:9" x14ac:dyDescent="0.25">
      <c r="A2324" s="12"/>
      <c r="D2324" s="7"/>
      <c r="E2324" s="10"/>
      <c r="I2324" s="7"/>
    </row>
    <row r="2325" spans="1:9" x14ac:dyDescent="0.25">
      <c r="A2325" s="12"/>
      <c r="D2325" s="7"/>
      <c r="E2325" s="10"/>
      <c r="I2325" s="7"/>
    </row>
    <row r="2326" spans="1:9" x14ac:dyDescent="0.25">
      <c r="A2326" s="12"/>
      <c r="D2326" s="7"/>
      <c r="E2326" s="10"/>
      <c r="I2326" s="7"/>
    </row>
    <row r="2327" spans="1:9" x14ac:dyDescent="0.25">
      <c r="A2327" s="12"/>
      <c r="D2327" s="7"/>
      <c r="E2327" s="10"/>
      <c r="I2327" s="7"/>
    </row>
    <row r="2328" spans="1:9" x14ac:dyDescent="0.25">
      <c r="A2328" s="12"/>
      <c r="D2328" s="7"/>
      <c r="E2328" s="10"/>
      <c r="I2328" s="7"/>
    </row>
    <row r="2329" spans="1:9" x14ac:dyDescent="0.25">
      <c r="A2329" s="12"/>
      <c r="D2329" s="7"/>
      <c r="E2329" s="10"/>
      <c r="I2329" s="7"/>
    </row>
    <row r="2330" spans="1:9" x14ac:dyDescent="0.25">
      <c r="A2330" s="12"/>
      <c r="D2330" s="7"/>
      <c r="E2330" s="10"/>
      <c r="I2330" s="7"/>
    </row>
    <row r="2331" spans="1:9" x14ac:dyDescent="0.25">
      <c r="A2331" s="12"/>
      <c r="D2331" s="7"/>
      <c r="E2331" s="10"/>
      <c r="I2331" s="7"/>
    </row>
    <row r="2332" spans="1:9" x14ac:dyDescent="0.25">
      <c r="A2332" s="12"/>
      <c r="D2332" s="7"/>
      <c r="E2332" s="10"/>
      <c r="I2332" s="7"/>
    </row>
    <row r="2333" spans="1:9" x14ac:dyDescent="0.25">
      <c r="A2333" s="12"/>
      <c r="D2333" s="7"/>
      <c r="E2333" s="10"/>
      <c r="I2333" s="7"/>
    </row>
    <row r="2334" spans="1:9" x14ac:dyDescent="0.25">
      <c r="A2334" s="12"/>
      <c r="D2334" s="7"/>
      <c r="E2334" s="10"/>
      <c r="I2334" s="7"/>
    </row>
    <row r="2335" spans="1:9" x14ac:dyDescent="0.25">
      <c r="A2335" s="12"/>
      <c r="D2335" s="7"/>
      <c r="E2335" s="10"/>
      <c r="I2335" s="7"/>
    </row>
    <row r="2336" spans="1:9" x14ac:dyDescent="0.25">
      <c r="A2336" s="12"/>
      <c r="D2336" s="7"/>
      <c r="E2336" s="10"/>
      <c r="I2336" s="7"/>
    </row>
    <row r="2337" spans="1:9" x14ac:dyDescent="0.25">
      <c r="A2337" s="12"/>
      <c r="D2337" s="7"/>
      <c r="E2337" s="10"/>
      <c r="I2337" s="7"/>
    </row>
    <row r="2338" spans="1:9" x14ac:dyDescent="0.25">
      <c r="A2338" s="12"/>
      <c r="D2338" s="7"/>
      <c r="E2338" s="10"/>
      <c r="I2338" s="7"/>
    </row>
    <row r="2339" spans="1:9" x14ac:dyDescent="0.25">
      <c r="A2339" s="12"/>
      <c r="D2339" s="7"/>
      <c r="E2339" s="10"/>
      <c r="I2339" s="7"/>
    </row>
    <row r="2340" spans="1:9" x14ac:dyDescent="0.25">
      <c r="A2340" s="12"/>
      <c r="D2340" s="7"/>
      <c r="E2340" s="10"/>
      <c r="I2340" s="7"/>
    </row>
    <row r="2341" spans="1:9" x14ac:dyDescent="0.25">
      <c r="A2341" s="12"/>
      <c r="D2341" s="7"/>
      <c r="E2341" s="10"/>
      <c r="I2341" s="7"/>
    </row>
    <row r="2342" spans="1:9" x14ac:dyDescent="0.25">
      <c r="A2342" s="12"/>
      <c r="D2342" s="7"/>
      <c r="E2342" s="10"/>
      <c r="I2342" s="7"/>
    </row>
    <row r="2343" spans="1:9" x14ac:dyDescent="0.25">
      <c r="A2343" s="12"/>
      <c r="D2343" s="7"/>
      <c r="E2343" s="10"/>
      <c r="I2343" s="7"/>
    </row>
    <row r="2344" spans="1:9" x14ac:dyDescent="0.25">
      <c r="A2344" s="12"/>
      <c r="D2344" s="7"/>
      <c r="E2344" s="10"/>
      <c r="I2344" s="7"/>
    </row>
    <row r="2345" spans="1:9" x14ac:dyDescent="0.25">
      <c r="A2345" s="12"/>
      <c r="D2345" s="7"/>
      <c r="E2345" s="10"/>
      <c r="I2345" s="7"/>
    </row>
    <row r="2346" spans="1:9" x14ac:dyDescent="0.25">
      <c r="A2346" s="12"/>
      <c r="D2346" s="7"/>
      <c r="E2346" s="10"/>
      <c r="I2346" s="7"/>
    </row>
    <row r="2347" spans="1:9" x14ac:dyDescent="0.25">
      <c r="A2347" s="12"/>
      <c r="D2347" s="7"/>
      <c r="E2347" s="10"/>
      <c r="I2347" s="7"/>
    </row>
    <row r="2348" spans="1:9" x14ac:dyDescent="0.25">
      <c r="A2348" s="12"/>
      <c r="D2348" s="7"/>
      <c r="E2348" s="10"/>
      <c r="I2348" s="7"/>
    </row>
    <row r="2349" spans="1:9" x14ac:dyDescent="0.25">
      <c r="A2349" s="12"/>
      <c r="D2349" s="7"/>
      <c r="E2349" s="10"/>
      <c r="I2349" s="7"/>
    </row>
    <row r="2350" spans="1:9" x14ac:dyDescent="0.25">
      <c r="A2350" s="12"/>
      <c r="D2350" s="7"/>
      <c r="E2350" s="10"/>
      <c r="I2350" s="7"/>
    </row>
    <row r="2351" spans="1:9" x14ac:dyDescent="0.25">
      <c r="A2351" s="12"/>
      <c r="D2351" s="7"/>
      <c r="E2351" s="10"/>
      <c r="I2351" s="7"/>
    </row>
    <row r="2352" spans="1:9" x14ac:dyDescent="0.25">
      <c r="A2352" s="12"/>
      <c r="D2352" s="7"/>
      <c r="E2352" s="10"/>
      <c r="I2352" s="7"/>
    </row>
    <row r="2353" spans="1:9" x14ac:dyDescent="0.25">
      <c r="A2353" s="12"/>
      <c r="D2353" s="7"/>
      <c r="E2353" s="10"/>
      <c r="I2353" s="7"/>
    </row>
    <row r="2354" spans="1:9" x14ac:dyDescent="0.25">
      <c r="A2354" s="12"/>
      <c r="D2354" s="7"/>
      <c r="E2354" s="10"/>
      <c r="I2354" s="7"/>
    </row>
    <row r="2355" spans="1:9" x14ac:dyDescent="0.25">
      <c r="A2355" s="12"/>
      <c r="D2355" s="7"/>
      <c r="E2355" s="10"/>
      <c r="I2355" s="7"/>
    </row>
    <row r="2356" spans="1:9" x14ac:dyDescent="0.25">
      <c r="A2356" s="12"/>
      <c r="D2356" s="7"/>
      <c r="E2356" s="10"/>
      <c r="I2356" s="7"/>
    </row>
    <row r="2357" spans="1:9" x14ac:dyDescent="0.25">
      <c r="A2357" s="12"/>
      <c r="D2357" s="7"/>
      <c r="E2357" s="10"/>
      <c r="I2357" s="7"/>
    </row>
    <row r="2358" spans="1:9" x14ac:dyDescent="0.25">
      <c r="A2358" s="12"/>
      <c r="D2358" s="7"/>
      <c r="E2358" s="10"/>
      <c r="I2358" s="7"/>
    </row>
    <row r="2359" spans="1:9" x14ac:dyDescent="0.25">
      <c r="A2359" s="12"/>
      <c r="D2359" s="7"/>
      <c r="E2359" s="10"/>
      <c r="I2359" s="7"/>
    </row>
    <row r="2360" spans="1:9" x14ac:dyDescent="0.25">
      <c r="A2360" s="12"/>
      <c r="D2360" s="7"/>
      <c r="E2360" s="10"/>
      <c r="I2360" s="7"/>
    </row>
    <row r="2361" spans="1:9" x14ac:dyDescent="0.25">
      <c r="A2361" s="12"/>
      <c r="D2361" s="7"/>
      <c r="E2361" s="10"/>
      <c r="I2361" s="7"/>
    </row>
    <row r="2362" spans="1:9" x14ac:dyDescent="0.25">
      <c r="A2362" s="12"/>
      <c r="D2362" s="7"/>
      <c r="E2362" s="10"/>
      <c r="I2362" s="7"/>
    </row>
    <row r="2363" spans="1:9" x14ac:dyDescent="0.25">
      <c r="A2363" s="12"/>
      <c r="D2363" s="7"/>
      <c r="E2363" s="10"/>
      <c r="I2363" s="7"/>
    </row>
    <row r="2364" spans="1:9" x14ac:dyDescent="0.25">
      <c r="A2364" s="12"/>
      <c r="D2364" s="7"/>
      <c r="E2364" s="10"/>
      <c r="I2364" s="7"/>
    </row>
    <row r="2365" spans="1:9" x14ac:dyDescent="0.25">
      <c r="A2365" s="12"/>
      <c r="D2365" s="7"/>
      <c r="E2365" s="10"/>
      <c r="I2365" s="7"/>
    </row>
    <row r="2366" spans="1:9" x14ac:dyDescent="0.25">
      <c r="A2366" s="12"/>
      <c r="D2366" s="7"/>
      <c r="E2366" s="10"/>
      <c r="I2366" s="7"/>
    </row>
    <row r="2367" spans="1:9" x14ac:dyDescent="0.25">
      <c r="A2367" s="12"/>
      <c r="D2367" s="7"/>
      <c r="E2367" s="10"/>
      <c r="I2367" s="7"/>
    </row>
    <row r="2368" spans="1:9" x14ac:dyDescent="0.25">
      <c r="A2368" s="12"/>
      <c r="D2368" s="7"/>
      <c r="E2368" s="10"/>
      <c r="I2368" s="7"/>
    </row>
    <row r="2369" spans="1:9" x14ac:dyDescent="0.25">
      <c r="A2369" s="12"/>
      <c r="D2369" s="7"/>
      <c r="E2369" s="10"/>
      <c r="I2369" s="7"/>
    </row>
    <row r="2370" spans="1:9" x14ac:dyDescent="0.25">
      <c r="A2370" s="12"/>
      <c r="D2370" s="7"/>
      <c r="E2370" s="10"/>
      <c r="I2370" s="7"/>
    </row>
    <row r="2371" spans="1:9" x14ac:dyDescent="0.25">
      <c r="A2371" s="12"/>
      <c r="D2371" s="7"/>
      <c r="E2371" s="10"/>
      <c r="I2371" s="7"/>
    </row>
    <row r="2372" spans="1:9" x14ac:dyDescent="0.25">
      <c r="A2372" s="12"/>
      <c r="D2372" s="7"/>
      <c r="E2372" s="10"/>
      <c r="I2372" s="7"/>
    </row>
    <row r="2373" spans="1:9" x14ac:dyDescent="0.25">
      <c r="A2373" s="12"/>
      <c r="D2373" s="7"/>
      <c r="E2373" s="10"/>
      <c r="I2373" s="7"/>
    </row>
    <row r="2374" spans="1:9" x14ac:dyDescent="0.25">
      <c r="A2374" s="12"/>
      <c r="D2374" s="7"/>
      <c r="E2374" s="10"/>
      <c r="I2374" s="7"/>
    </row>
    <row r="2375" spans="1:9" x14ac:dyDescent="0.25">
      <c r="A2375" s="12"/>
      <c r="D2375" s="7"/>
      <c r="E2375" s="10"/>
      <c r="I2375" s="7"/>
    </row>
    <row r="2376" spans="1:9" x14ac:dyDescent="0.25">
      <c r="A2376" s="12"/>
      <c r="D2376" s="7"/>
      <c r="E2376" s="10"/>
      <c r="I2376" s="7"/>
    </row>
    <row r="2377" spans="1:9" x14ac:dyDescent="0.25">
      <c r="A2377" s="12"/>
      <c r="D2377" s="7"/>
      <c r="E2377" s="10"/>
      <c r="I2377" s="7"/>
    </row>
    <row r="2378" spans="1:9" x14ac:dyDescent="0.25">
      <c r="A2378" s="12"/>
      <c r="D2378" s="7"/>
      <c r="E2378" s="10"/>
      <c r="I2378" s="7"/>
    </row>
    <row r="2379" spans="1:9" x14ac:dyDescent="0.25">
      <c r="A2379" s="12"/>
      <c r="D2379" s="7"/>
      <c r="E2379" s="10"/>
      <c r="I2379" s="7"/>
    </row>
    <row r="2380" spans="1:9" x14ac:dyDescent="0.25">
      <c r="A2380" s="12"/>
      <c r="D2380" s="7"/>
      <c r="E2380" s="10"/>
      <c r="I2380" s="7"/>
    </row>
    <row r="2381" spans="1:9" x14ac:dyDescent="0.25">
      <c r="A2381" s="12"/>
      <c r="D2381" s="7"/>
      <c r="E2381" s="10"/>
      <c r="I2381" s="7"/>
    </row>
    <row r="2382" spans="1:9" x14ac:dyDescent="0.25">
      <c r="A2382" s="12"/>
      <c r="D2382" s="7"/>
      <c r="E2382" s="10"/>
      <c r="I2382" s="7"/>
    </row>
    <row r="2383" spans="1:9" x14ac:dyDescent="0.25">
      <c r="A2383" s="12"/>
      <c r="D2383" s="7"/>
      <c r="E2383" s="10"/>
      <c r="I2383" s="7"/>
    </row>
    <row r="2384" spans="1:9" x14ac:dyDescent="0.25">
      <c r="A2384" s="12"/>
      <c r="D2384" s="7"/>
      <c r="E2384" s="10"/>
      <c r="I2384" s="7"/>
    </row>
    <row r="2385" spans="1:9" x14ac:dyDescent="0.25">
      <c r="A2385" s="12"/>
      <c r="D2385" s="7"/>
      <c r="E2385" s="10"/>
      <c r="I2385" s="7"/>
    </row>
    <row r="2386" spans="1:9" x14ac:dyDescent="0.25">
      <c r="A2386" s="12"/>
      <c r="D2386" s="7"/>
      <c r="E2386" s="10"/>
      <c r="I2386" s="7"/>
    </row>
    <row r="2387" spans="1:9" x14ac:dyDescent="0.25">
      <c r="A2387" s="12"/>
      <c r="D2387" s="7"/>
      <c r="E2387" s="10"/>
      <c r="I2387" s="7"/>
    </row>
    <row r="2388" spans="1:9" x14ac:dyDescent="0.25">
      <c r="A2388" s="12"/>
      <c r="D2388" s="7"/>
      <c r="E2388" s="10"/>
      <c r="I2388" s="7"/>
    </row>
    <row r="2389" spans="1:9" x14ac:dyDescent="0.25">
      <c r="A2389" s="12"/>
      <c r="D2389" s="7"/>
      <c r="E2389" s="10"/>
      <c r="I2389" s="7"/>
    </row>
    <row r="2390" spans="1:9" x14ac:dyDescent="0.25">
      <c r="A2390" s="12"/>
      <c r="D2390" s="7"/>
      <c r="E2390" s="10"/>
      <c r="I2390" s="7"/>
    </row>
    <row r="2391" spans="1:9" x14ac:dyDescent="0.25">
      <c r="A2391" s="12"/>
      <c r="D2391" s="7"/>
      <c r="E2391" s="10"/>
      <c r="I2391" s="7"/>
    </row>
    <row r="2392" spans="1:9" x14ac:dyDescent="0.25">
      <c r="A2392" s="12"/>
      <c r="D2392" s="7"/>
      <c r="E2392" s="10"/>
      <c r="I2392" s="7"/>
    </row>
    <row r="2393" spans="1:9" x14ac:dyDescent="0.25">
      <c r="A2393" s="12"/>
      <c r="D2393" s="7"/>
      <c r="E2393" s="10"/>
      <c r="I2393" s="7"/>
    </row>
    <row r="2394" spans="1:9" x14ac:dyDescent="0.25">
      <c r="A2394" s="12"/>
      <c r="D2394" s="7"/>
      <c r="E2394" s="10"/>
      <c r="I2394" s="7"/>
    </row>
    <row r="2395" spans="1:9" x14ac:dyDescent="0.25">
      <c r="A2395" s="12"/>
      <c r="D2395" s="7"/>
      <c r="E2395" s="10"/>
      <c r="I2395" s="7"/>
    </row>
    <row r="2396" spans="1:9" x14ac:dyDescent="0.25">
      <c r="A2396" s="12"/>
      <c r="D2396" s="7"/>
      <c r="E2396" s="10"/>
      <c r="I2396" s="7"/>
    </row>
    <row r="2397" spans="1:9" x14ac:dyDescent="0.25">
      <c r="A2397" s="12"/>
      <c r="D2397" s="7"/>
      <c r="E2397" s="10"/>
      <c r="I2397" s="7"/>
    </row>
    <row r="2398" spans="1:9" x14ac:dyDescent="0.25">
      <c r="A2398" s="12"/>
      <c r="D2398" s="7"/>
      <c r="E2398" s="10"/>
      <c r="I2398" s="7"/>
    </row>
    <row r="2399" spans="1:9" x14ac:dyDescent="0.25">
      <c r="A2399" s="12"/>
      <c r="D2399" s="7"/>
      <c r="E2399" s="10"/>
      <c r="I2399" s="7"/>
    </row>
    <row r="2400" spans="1:9" x14ac:dyDescent="0.25">
      <c r="A2400" s="12"/>
      <c r="D2400" s="7"/>
      <c r="E2400" s="10"/>
      <c r="I2400" s="7"/>
    </row>
    <row r="2401" spans="1:9" x14ac:dyDescent="0.25">
      <c r="A2401" s="12"/>
      <c r="D2401" s="7"/>
      <c r="E2401" s="10"/>
      <c r="I2401" s="7"/>
    </row>
    <row r="2402" spans="1:9" x14ac:dyDescent="0.25">
      <c r="A2402" s="12"/>
      <c r="D2402" s="7"/>
      <c r="E2402" s="10"/>
      <c r="I2402" s="7"/>
    </row>
    <row r="2403" spans="1:9" x14ac:dyDescent="0.25">
      <c r="A2403" s="12"/>
      <c r="D2403" s="7"/>
      <c r="E2403" s="10"/>
      <c r="I2403" s="7"/>
    </row>
    <row r="2404" spans="1:9" x14ac:dyDescent="0.25">
      <c r="A2404" s="12"/>
      <c r="D2404" s="7"/>
      <c r="E2404" s="10"/>
      <c r="I2404" s="7"/>
    </row>
    <row r="2405" spans="1:9" x14ac:dyDescent="0.25">
      <c r="A2405" s="12"/>
      <c r="D2405" s="7"/>
      <c r="E2405" s="10"/>
      <c r="I2405" s="7"/>
    </row>
    <row r="2406" spans="1:9" x14ac:dyDescent="0.25">
      <c r="A2406" s="12"/>
      <c r="D2406" s="7"/>
      <c r="E2406" s="10"/>
      <c r="I2406" s="7"/>
    </row>
    <row r="2407" spans="1:9" x14ac:dyDescent="0.25">
      <c r="A2407" s="12"/>
      <c r="D2407" s="7"/>
      <c r="E2407" s="10"/>
      <c r="I2407" s="7"/>
    </row>
    <row r="2408" spans="1:9" x14ac:dyDescent="0.25">
      <c r="A2408" s="12"/>
      <c r="D2408" s="7"/>
      <c r="E2408" s="10"/>
      <c r="I2408" s="7"/>
    </row>
    <row r="2409" spans="1:9" x14ac:dyDescent="0.25">
      <c r="A2409" s="12"/>
      <c r="D2409" s="7"/>
      <c r="E2409" s="10"/>
      <c r="I2409" s="7"/>
    </row>
    <row r="2410" spans="1:9" x14ac:dyDescent="0.25">
      <c r="A2410" s="12"/>
      <c r="D2410" s="7"/>
      <c r="E2410" s="10"/>
      <c r="I2410" s="7"/>
    </row>
    <row r="2411" spans="1:9" x14ac:dyDescent="0.25">
      <c r="A2411" s="12"/>
      <c r="D2411" s="7"/>
      <c r="E2411" s="10"/>
      <c r="I2411" s="7"/>
    </row>
    <row r="2412" spans="1:9" x14ac:dyDescent="0.25">
      <c r="A2412" s="12"/>
      <c r="D2412" s="7"/>
      <c r="E2412" s="10"/>
      <c r="I2412" s="7"/>
    </row>
    <row r="2413" spans="1:9" x14ac:dyDescent="0.25">
      <c r="A2413" s="12"/>
      <c r="D2413" s="7"/>
      <c r="E2413" s="10"/>
      <c r="I2413" s="7"/>
    </row>
    <row r="2414" spans="1:9" x14ac:dyDescent="0.25">
      <c r="A2414" s="12"/>
      <c r="D2414" s="7"/>
      <c r="E2414" s="10"/>
      <c r="I2414" s="7"/>
    </row>
    <row r="2415" spans="1:9" x14ac:dyDescent="0.25">
      <c r="A2415" s="12"/>
      <c r="D2415" s="7"/>
      <c r="E2415" s="10"/>
      <c r="I2415" s="7"/>
    </row>
    <row r="2416" spans="1:9" x14ac:dyDescent="0.25">
      <c r="A2416" s="12"/>
      <c r="D2416" s="7"/>
      <c r="E2416" s="10"/>
      <c r="I2416" s="7"/>
    </row>
    <row r="2417" spans="1:9" x14ac:dyDescent="0.25">
      <c r="A2417" s="12"/>
      <c r="D2417" s="7"/>
      <c r="E2417" s="10"/>
      <c r="I2417" s="7"/>
    </row>
    <row r="2418" spans="1:9" x14ac:dyDescent="0.25">
      <c r="A2418" s="12"/>
      <c r="D2418" s="7"/>
      <c r="E2418" s="10"/>
      <c r="I2418" s="7"/>
    </row>
    <row r="2419" spans="1:9" x14ac:dyDescent="0.25">
      <c r="A2419" s="12"/>
      <c r="D2419" s="7"/>
      <c r="E2419" s="10"/>
      <c r="I2419" s="7"/>
    </row>
    <row r="2420" spans="1:9" x14ac:dyDescent="0.25">
      <c r="A2420" s="12"/>
      <c r="D2420" s="7"/>
      <c r="E2420" s="10"/>
      <c r="I2420" s="7"/>
    </row>
    <row r="2421" spans="1:9" x14ac:dyDescent="0.25">
      <c r="A2421" s="12"/>
      <c r="D2421" s="7"/>
      <c r="E2421" s="10"/>
      <c r="I2421" s="7"/>
    </row>
    <row r="2422" spans="1:9" x14ac:dyDescent="0.25">
      <c r="A2422" s="12"/>
      <c r="D2422" s="7"/>
      <c r="E2422" s="10"/>
      <c r="I2422" s="7"/>
    </row>
    <row r="2423" spans="1:9" x14ac:dyDescent="0.25">
      <c r="A2423" s="12"/>
      <c r="D2423" s="7"/>
      <c r="E2423" s="10"/>
      <c r="I2423" s="7"/>
    </row>
    <row r="2424" spans="1:9" x14ac:dyDescent="0.25">
      <c r="A2424" s="12"/>
      <c r="D2424" s="7"/>
      <c r="E2424" s="10"/>
      <c r="I2424" s="7"/>
    </row>
    <row r="2425" spans="1:9" x14ac:dyDescent="0.25">
      <c r="A2425" s="12"/>
      <c r="D2425" s="7"/>
      <c r="E2425" s="10"/>
      <c r="I2425" s="7"/>
    </row>
    <row r="2426" spans="1:9" x14ac:dyDescent="0.25">
      <c r="A2426" s="12"/>
      <c r="D2426" s="7"/>
      <c r="E2426" s="10"/>
      <c r="I2426" s="7"/>
    </row>
    <row r="2427" spans="1:9" x14ac:dyDescent="0.25">
      <c r="A2427" s="12"/>
      <c r="D2427" s="7"/>
      <c r="E2427" s="10"/>
      <c r="I2427" s="7"/>
    </row>
    <row r="2428" spans="1:9" x14ac:dyDescent="0.25">
      <c r="A2428" s="12"/>
      <c r="D2428" s="7"/>
      <c r="E2428" s="10"/>
      <c r="I2428" s="7"/>
    </row>
    <row r="2429" spans="1:9" x14ac:dyDescent="0.25">
      <c r="A2429" s="12"/>
      <c r="D2429" s="7"/>
      <c r="E2429" s="10"/>
      <c r="I2429" s="7"/>
    </row>
    <row r="2430" spans="1:9" x14ac:dyDescent="0.25">
      <c r="A2430" s="12"/>
      <c r="D2430" s="7"/>
      <c r="E2430" s="10"/>
      <c r="I2430" s="7"/>
    </row>
    <row r="2431" spans="1:9" x14ac:dyDescent="0.25">
      <c r="A2431" s="12"/>
      <c r="D2431" s="7"/>
      <c r="E2431" s="10"/>
      <c r="I2431" s="7"/>
    </row>
    <row r="2432" spans="1:9" x14ac:dyDescent="0.25">
      <c r="A2432" s="12"/>
      <c r="D2432" s="7"/>
      <c r="E2432" s="10"/>
      <c r="I2432" s="7"/>
    </row>
    <row r="2433" spans="1:9" x14ac:dyDescent="0.25">
      <c r="A2433" s="12"/>
      <c r="D2433" s="7"/>
      <c r="E2433" s="10"/>
      <c r="I2433" s="7"/>
    </row>
    <row r="2434" spans="1:9" x14ac:dyDescent="0.25">
      <c r="A2434" s="12"/>
      <c r="D2434" s="7"/>
      <c r="E2434" s="10"/>
      <c r="I2434" s="7"/>
    </row>
    <row r="2435" spans="1:9" x14ac:dyDescent="0.25">
      <c r="A2435" s="12"/>
      <c r="D2435" s="7"/>
      <c r="E2435" s="10"/>
      <c r="I2435" s="7"/>
    </row>
    <row r="2436" spans="1:9" x14ac:dyDescent="0.25">
      <c r="A2436" s="12"/>
      <c r="D2436" s="7"/>
      <c r="E2436" s="10"/>
      <c r="I2436" s="7"/>
    </row>
    <row r="2437" spans="1:9" x14ac:dyDescent="0.25">
      <c r="A2437" s="12"/>
      <c r="D2437" s="7"/>
      <c r="E2437" s="10"/>
      <c r="I2437" s="7"/>
    </row>
    <row r="2438" spans="1:9" x14ac:dyDescent="0.25">
      <c r="A2438" s="12"/>
      <c r="D2438" s="7"/>
      <c r="E2438" s="10"/>
      <c r="I2438" s="7"/>
    </row>
    <row r="2439" spans="1:9" x14ac:dyDescent="0.25">
      <c r="A2439" s="12"/>
      <c r="D2439" s="7"/>
      <c r="E2439" s="10"/>
      <c r="I2439" s="7"/>
    </row>
    <row r="2440" spans="1:9" x14ac:dyDescent="0.25">
      <c r="A2440" s="12"/>
      <c r="D2440" s="7"/>
      <c r="E2440" s="10"/>
      <c r="I2440" s="7"/>
    </row>
    <row r="2441" spans="1:9" x14ac:dyDescent="0.25">
      <c r="A2441" s="12"/>
      <c r="D2441" s="7"/>
      <c r="E2441" s="10"/>
      <c r="I2441" s="7"/>
    </row>
    <row r="2442" spans="1:9" x14ac:dyDescent="0.25">
      <c r="A2442" s="12"/>
      <c r="D2442" s="7"/>
      <c r="E2442" s="10"/>
      <c r="I2442" s="7"/>
    </row>
    <row r="2443" spans="1:9" x14ac:dyDescent="0.25">
      <c r="A2443" s="12"/>
      <c r="D2443" s="7"/>
      <c r="E2443" s="10"/>
      <c r="I2443" s="7"/>
    </row>
    <row r="2444" spans="1:9" x14ac:dyDescent="0.25">
      <c r="A2444" s="12"/>
      <c r="D2444" s="7"/>
      <c r="E2444" s="10"/>
      <c r="I2444" s="7"/>
    </row>
    <row r="2445" spans="1:9" x14ac:dyDescent="0.25">
      <c r="A2445" s="12"/>
      <c r="D2445" s="7"/>
      <c r="E2445" s="10"/>
      <c r="I2445" s="7"/>
    </row>
    <row r="2446" spans="1:9" x14ac:dyDescent="0.25">
      <c r="A2446" s="12"/>
      <c r="D2446" s="7"/>
      <c r="E2446" s="10"/>
      <c r="I2446" s="7"/>
    </row>
    <row r="2447" spans="1:9" x14ac:dyDescent="0.25">
      <c r="A2447" s="12"/>
      <c r="D2447" s="7"/>
      <c r="E2447" s="10"/>
      <c r="I2447" s="7"/>
    </row>
    <row r="2448" spans="1:9" x14ac:dyDescent="0.25">
      <c r="A2448" s="12"/>
      <c r="D2448" s="7"/>
      <c r="E2448" s="10"/>
      <c r="I2448" s="7"/>
    </row>
    <row r="2449" spans="1:9" x14ac:dyDescent="0.25">
      <c r="A2449" s="12"/>
      <c r="D2449" s="7"/>
      <c r="E2449" s="10"/>
      <c r="I2449" s="7"/>
    </row>
    <row r="2450" spans="1:9" x14ac:dyDescent="0.25">
      <c r="A2450" s="12"/>
      <c r="D2450" s="7"/>
      <c r="E2450" s="10"/>
      <c r="I2450" s="7"/>
    </row>
    <row r="2451" spans="1:9" x14ac:dyDescent="0.25">
      <c r="A2451" s="12"/>
      <c r="D2451" s="7"/>
      <c r="E2451" s="10"/>
      <c r="I2451" s="7"/>
    </row>
    <row r="2452" spans="1:9" x14ac:dyDescent="0.25">
      <c r="A2452" s="12"/>
      <c r="D2452" s="7"/>
      <c r="E2452" s="10"/>
      <c r="I2452" s="7"/>
    </row>
    <row r="2453" spans="1:9" x14ac:dyDescent="0.25">
      <c r="A2453" s="12"/>
      <c r="D2453" s="7"/>
      <c r="E2453" s="10"/>
      <c r="I2453" s="7"/>
    </row>
    <row r="2454" spans="1:9" x14ac:dyDescent="0.25">
      <c r="A2454" s="12"/>
      <c r="D2454" s="7"/>
      <c r="E2454" s="10"/>
      <c r="I2454" s="7"/>
    </row>
    <row r="2455" spans="1:9" x14ac:dyDescent="0.25">
      <c r="A2455" s="12"/>
      <c r="D2455" s="7"/>
      <c r="E2455" s="10"/>
      <c r="I2455" s="7"/>
    </row>
    <row r="2456" spans="1:9" x14ac:dyDescent="0.25">
      <c r="A2456" s="12"/>
      <c r="D2456" s="7"/>
      <c r="E2456" s="10"/>
      <c r="I2456" s="7"/>
    </row>
    <row r="2457" spans="1:9" x14ac:dyDescent="0.25">
      <c r="A2457" s="12"/>
      <c r="D2457" s="7"/>
      <c r="E2457" s="10"/>
      <c r="I2457" s="7"/>
    </row>
    <row r="2458" spans="1:9" x14ac:dyDescent="0.25">
      <c r="A2458" s="12"/>
      <c r="D2458" s="7"/>
      <c r="E2458" s="10"/>
      <c r="I2458" s="7"/>
    </row>
    <row r="2459" spans="1:9" x14ac:dyDescent="0.25">
      <c r="A2459" s="12"/>
      <c r="D2459" s="7"/>
      <c r="E2459" s="10"/>
      <c r="I2459" s="7"/>
    </row>
    <row r="2460" spans="1:9" x14ac:dyDescent="0.25">
      <c r="A2460" s="12"/>
      <c r="D2460" s="7"/>
      <c r="E2460" s="10"/>
      <c r="I2460" s="7"/>
    </row>
    <row r="2461" spans="1:9" x14ac:dyDescent="0.25">
      <c r="A2461" s="12"/>
      <c r="D2461" s="7"/>
      <c r="E2461" s="10"/>
      <c r="I2461" s="7"/>
    </row>
    <row r="2462" spans="1:9" x14ac:dyDescent="0.25">
      <c r="A2462" s="12"/>
      <c r="D2462" s="7"/>
      <c r="E2462" s="10"/>
      <c r="I2462" s="7"/>
    </row>
    <row r="2463" spans="1:9" x14ac:dyDescent="0.25">
      <c r="A2463" s="12"/>
      <c r="D2463" s="7"/>
      <c r="E2463" s="10"/>
      <c r="I2463" s="7"/>
    </row>
    <row r="2464" spans="1:9" x14ac:dyDescent="0.25">
      <c r="A2464" s="12"/>
      <c r="D2464" s="7"/>
      <c r="E2464" s="10"/>
      <c r="I2464" s="7"/>
    </row>
    <row r="2465" spans="1:9" x14ac:dyDescent="0.25">
      <c r="A2465" s="12"/>
      <c r="D2465" s="7"/>
      <c r="E2465" s="10"/>
      <c r="I2465" s="7"/>
    </row>
    <row r="2466" spans="1:9" x14ac:dyDescent="0.25">
      <c r="A2466" s="12"/>
      <c r="D2466" s="7"/>
      <c r="E2466" s="10"/>
      <c r="I2466" s="7"/>
    </row>
    <row r="2467" spans="1:9" x14ac:dyDescent="0.25">
      <c r="A2467" s="12"/>
      <c r="D2467" s="7"/>
      <c r="E2467" s="10"/>
      <c r="I2467" s="7"/>
    </row>
    <row r="2468" spans="1:9" x14ac:dyDescent="0.25">
      <c r="A2468" s="12"/>
      <c r="D2468" s="7"/>
      <c r="E2468" s="10"/>
      <c r="I2468" s="7"/>
    </row>
    <row r="2469" spans="1:9" x14ac:dyDescent="0.25">
      <c r="A2469" s="12"/>
      <c r="D2469" s="7"/>
      <c r="E2469" s="10"/>
      <c r="I2469" s="7"/>
    </row>
    <row r="2470" spans="1:9" x14ac:dyDescent="0.25">
      <c r="A2470" s="12"/>
      <c r="D2470" s="7"/>
      <c r="E2470" s="10"/>
      <c r="I2470" s="7"/>
    </row>
    <row r="2471" spans="1:9" x14ac:dyDescent="0.25">
      <c r="A2471" s="12"/>
      <c r="D2471" s="7"/>
      <c r="E2471" s="10"/>
      <c r="I2471" s="7"/>
    </row>
    <row r="2472" spans="1:9" x14ac:dyDescent="0.25">
      <c r="A2472" s="12"/>
      <c r="D2472" s="7"/>
      <c r="E2472" s="10"/>
      <c r="I2472" s="7"/>
    </row>
    <row r="2473" spans="1:9" x14ac:dyDescent="0.25">
      <c r="A2473" s="12"/>
      <c r="D2473" s="7"/>
      <c r="E2473" s="10"/>
      <c r="I2473" s="7"/>
    </row>
    <row r="2474" spans="1:9" x14ac:dyDescent="0.25">
      <c r="A2474" s="12"/>
      <c r="D2474" s="7"/>
      <c r="E2474" s="10"/>
      <c r="I2474" s="7"/>
    </row>
    <row r="2475" spans="1:9" x14ac:dyDescent="0.25">
      <c r="A2475" s="12"/>
      <c r="D2475" s="7"/>
      <c r="E2475" s="10"/>
      <c r="I2475" s="7"/>
    </row>
    <row r="2476" spans="1:9" x14ac:dyDescent="0.25">
      <c r="A2476" s="12"/>
      <c r="D2476" s="7"/>
      <c r="E2476" s="10"/>
      <c r="I2476" s="7"/>
    </row>
    <row r="2477" spans="1:9" x14ac:dyDescent="0.25">
      <c r="A2477" s="12"/>
      <c r="D2477" s="7"/>
      <c r="E2477" s="10"/>
      <c r="I2477" s="7"/>
    </row>
    <row r="2478" spans="1:9" x14ac:dyDescent="0.25">
      <c r="A2478" s="12"/>
      <c r="D2478" s="7"/>
      <c r="E2478" s="10"/>
      <c r="I2478" s="7"/>
    </row>
    <row r="2479" spans="1:9" x14ac:dyDescent="0.25">
      <c r="A2479" s="12"/>
      <c r="D2479" s="7"/>
      <c r="E2479" s="10"/>
      <c r="I2479" s="7"/>
    </row>
    <row r="2480" spans="1:9" x14ac:dyDescent="0.25">
      <c r="A2480" s="12"/>
      <c r="D2480" s="7"/>
      <c r="E2480" s="10"/>
      <c r="I2480" s="7"/>
    </row>
    <row r="2481" spans="1:9" x14ac:dyDescent="0.25">
      <c r="A2481" s="12"/>
      <c r="D2481" s="7"/>
      <c r="E2481" s="10"/>
      <c r="I2481" s="7"/>
    </row>
    <row r="2482" spans="1:9" x14ac:dyDescent="0.25">
      <c r="A2482" s="12"/>
      <c r="D2482" s="7"/>
      <c r="E2482" s="10"/>
      <c r="I2482" s="7"/>
    </row>
    <row r="2483" spans="1:9" x14ac:dyDescent="0.25">
      <c r="A2483" s="12"/>
      <c r="D2483" s="7"/>
      <c r="E2483" s="10"/>
      <c r="I2483" s="7"/>
    </row>
    <row r="2484" spans="1:9" x14ac:dyDescent="0.25">
      <c r="A2484" s="12"/>
      <c r="D2484" s="7"/>
      <c r="E2484" s="10"/>
      <c r="I2484" s="7"/>
    </row>
    <row r="2485" spans="1:9" x14ac:dyDescent="0.25">
      <c r="A2485" s="12"/>
      <c r="D2485" s="7"/>
      <c r="E2485" s="10"/>
      <c r="I2485" s="7"/>
    </row>
    <row r="2486" spans="1:9" x14ac:dyDescent="0.25">
      <c r="A2486" s="12"/>
      <c r="D2486" s="7"/>
      <c r="E2486" s="10"/>
      <c r="I2486" s="7"/>
    </row>
    <row r="2487" spans="1:9" x14ac:dyDescent="0.25">
      <c r="A2487" s="12"/>
      <c r="D2487" s="7"/>
      <c r="E2487" s="10"/>
      <c r="I2487" s="7"/>
    </row>
    <row r="2488" spans="1:9" x14ac:dyDescent="0.25">
      <c r="A2488" s="12"/>
      <c r="D2488" s="7"/>
      <c r="E2488" s="10"/>
      <c r="I2488" s="7"/>
    </row>
    <row r="2489" spans="1:9" x14ac:dyDescent="0.25">
      <c r="A2489" s="12"/>
      <c r="D2489" s="7"/>
      <c r="E2489" s="10"/>
      <c r="I2489" s="7"/>
    </row>
    <row r="2490" spans="1:9" x14ac:dyDescent="0.25">
      <c r="A2490" s="12"/>
      <c r="D2490" s="7"/>
      <c r="E2490" s="10"/>
      <c r="I2490" s="7"/>
    </row>
    <row r="2491" spans="1:9" x14ac:dyDescent="0.25">
      <c r="A2491" s="12"/>
      <c r="D2491" s="7"/>
      <c r="E2491" s="10"/>
      <c r="I2491" s="7"/>
    </row>
    <row r="2492" spans="1:9" x14ac:dyDescent="0.25">
      <c r="A2492" s="12"/>
      <c r="D2492" s="7"/>
      <c r="E2492" s="10"/>
      <c r="I2492" s="7"/>
    </row>
    <row r="2493" spans="1:9" x14ac:dyDescent="0.25">
      <c r="A2493" s="12"/>
      <c r="D2493" s="7"/>
      <c r="E2493" s="10"/>
      <c r="I2493" s="7"/>
    </row>
    <row r="2494" spans="1:9" x14ac:dyDescent="0.25">
      <c r="A2494" s="12"/>
      <c r="D2494" s="7"/>
      <c r="E2494" s="10"/>
      <c r="I2494" s="7"/>
    </row>
    <row r="2495" spans="1:9" x14ac:dyDescent="0.25">
      <c r="A2495" s="12"/>
      <c r="D2495" s="7"/>
      <c r="E2495" s="10"/>
      <c r="I2495" s="7"/>
    </row>
    <row r="2496" spans="1:9" x14ac:dyDescent="0.25">
      <c r="A2496" s="12"/>
      <c r="D2496" s="7"/>
      <c r="E2496" s="10"/>
      <c r="I2496" s="7"/>
    </row>
    <row r="2497" spans="1:9" x14ac:dyDescent="0.25">
      <c r="A2497" s="12"/>
      <c r="D2497" s="7"/>
      <c r="E2497" s="10"/>
      <c r="I2497" s="7"/>
    </row>
    <row r="2498" spans="1:9" x14ac:dyDescent="0.25">
      <c r="A2498" s="12"/>
      <c r="D2498" s="7"/>
      <c r="E2498" s="10"/>
      <c r="I2498" s="7"/>
    </row>
    <row r="2499" spans="1:9" x14ac:dyDescent="0.25">
      <c r="A2499" s="12"/>
      <c r="D2499" s="7"/>
      <c r="E2499" s="10"/>
      <c r="I2499" s="7"/>
    </row>
    <row r="2500" spans="1:9" x14ac:dyDescent="0.25">
      <c r="A2500" s="12"/>
      <c r="D2500" s="7"/>
      <c r="E2500" s="10"/>
      <c r="I2500" s="7"/>
    </row>
    <row r="2501" spans="1:9" x14ac:dyDescent="0.25">
      <c r="A2501" s="12"/>
      <c r="D2501" s="7"/>
      <c r="E2501" s="10"/>
      <c r="I2501" s="7"/>
    </row>
    <row r="2502" spans="1:9" x14ac:dyDescent="0.25">
      <c r="A2502" s="12"/>
      <c r="D2502" s="7"/>
      <c r="E2502" s="10"/>
      <c r="I2502" s="7"/>
    </row>
    <row r="2503" spans="1:9" x14ac:dyDescent="0.25">
      <c r="A2503" s="12"/>
      <c r="D2503" s="7"/>
      <c r="E2503" s="10"/>
      <c r="I2503" s="7"/>
    </row>
    <row r="2504" spans="1:9" x14ac:dyDescent="0.25">
      <c r="A2504" s="12"/>
      <c r="D2504" s="7"/>
      <c r="E2504" s="10"/>
      <c r="I2504" s="7"/>
    </row>
    <row r="2505" spans="1:9" x14ac:dyDescent="0.25">
      <c r="A2505" s="12"/>
      <c r="D2505" s="7"/>
      <c r="E2505" s="10"/>
      <c r="I2505" s="7"/>
    </row>
    <row r="2506" spans="1:9" x14ac:dyDescent="0.25">
      <c r="A2506" s="12"/>
      <c r="D2506" s="7"/>
      <c r="E2506" s="10"/>
      <c r="I2506" s="7"/>
    </row>
    <row r="2507" spans="1:9" x14ac:dyDescent="0.25">
      <c r="A2507" s="12"/>
      <c r="D2507" s="7"/>
      <c r="E2507" s="10"/>
      <c r="I2507" s="7"/>
    </row>
    <row r="2508" spans="1:9" x14ac:dyDescent="0.25">
      <c r="A2508" s="12"/>
      <c r="D2508" s="7"/>
      <c r="E2508" s="10"/>
      <c r="I2508" s="7"/>
    </row>
    <row r="2509" spans="1:9" x14ac:dyDescent="0.25">
      <c r="A2509" s="12"/>
      <c r="D2509" s="7"/>
      <c r="E2509" s="10"/>
      <c r="I2509" s="7"/>
    </row>
    <row r="2510" spans="1:9" x14ac:dyDescent="0.25">
      <c r="A2510" s="12"/>
      <c r="D2510" s="7"/>
      <c r="E2510" s="10"/>
      <c r="I2510" s="7"/>
    </row>
    <row r="2511" spans="1:9" x14ac:dyDescent="0.25">
      <c r="A2511" s="12"/>
      <c r="D2511" s="7"/>
      <c r="E2511" s="10"/>
      <c r="I2511" s="7"/>
    </row>
    <row r="2512" spans="1:9" x14ac:dyDescent="0.25">
      <c r="A2512" s="12"/>
      <c r="D2512" s="7"/>
      <c r="E2512" s="10"/>
      <c r="I2512" s="7"/>
    </row>
    <row r="2513" spans="1:9" x14ac:dyDescent="0.25">
      <c r="A2513" s="12"/>
      <c r="D2513" s="7"/>
      <c r="E2513" s="10"/>
      <c r="I2513" s="7"/>
    </row>
    <row r="2514" spans="1:9" x14ac:dyDescent="0.25">
      <c r="A2514" s="12"/>
      <c r="D2514" s="7"/>
      <c r="E2514" s="10"/>
      <c r="I2514" s="7"/>
    </row>
    <row r="2515" spans="1:9" x14ac:dyDescent="0.25">
      <c r="A2515" s="12"/>
      <c r="D2515" s="7"/>
      <c r="E2515" s="10"/>
      <c r="I2515" s="7"/>
    </row>
    <row r="2516" spans="1:9" x14ac:dyDescent="0.25">
      <c r="A2516" s="12"/>
      <c r="D2516" s="7"/>
      <c r="E2516" s="10"/>
      <c r="I2516" s="7"/>
    </row>
    <row r="2517" spans="1:9" x14ac:dyDescent="0.25">
      <c r="A2517" s="12"/>
      <c r="D2517" s="7"/>
      <c r="E2517" s="10"/>
      <c r="I2517" s="7"/>
    </row>
    <row r="2518" spans="1:9" x14ac:dyDescent="0.25">
      <c r="A2518" s="12"/>
      <c r="D2518" s="7"/>
      <c r="E2518" s="10"/>
      <c r="I2518" s="7"/>
    </row>
    <row r="2519" spans="1:9" x14ac:dyDescent="0.25">
      <c r="A2519" s="12"/>
      <c r="D2519" s="7"/>
      <c r="E2519" s="10"/>
      <c r="I2519" s="7"/>
    </row>
    <row r="2520" spans="1:9" x14ac:dyDescent="0.25">
      <c r="A2520" s="12"/>
      <c r="D2520" s="7"/>
      <c r="E2520" s="10"/>
      <c r="I2520" s="7"/>
    </row>
    <row r="2521" spans="1:9" x14ac:dyDescent="0.25">
      <c r="A2521" s="12"/>
      <c r="D2521" s="7"/>
      <c r="E2521" s="10"/>
      <c r="I2521" s="7"/>
    </row>
    <row r="2522" spans="1:9" x14ac:dyDescent="0.25">
      <c r="A2522" s="12"/>
      <c r="D2522" s="7"/>
      <c r="E2522" s="10"/>
      <c r="I2522" s="7"/>
    </row>
    <row r="2523" spans="1:9" x14ac:dyDescent="0.25">
      <c r="A2523" s="12"/>
      <c r="D2523" s="7"/>
      <c r="E2523" s="10"/>
      <c r="I2523" s="7"/>
    </row>
    <row r="2524" spans="1:9" x14ac:dyDescent="0.25">
      <c r="A2524" s="12"/>
      <c r="D2524" s="7"/>
      <c r="E2524" s="10"/>
      <c r="I2524" s="7"/>
    </row>
    <row r="2525" spans="1:9" x14ac:dyDescent="0.25">
      <c r="A2525" s="12"/>
      <c r="D2525" s="7"/>
      <c r="E2525" s="10"/>
      <c r="I2525" s="7"/>
    </row>
    <row r="2526" spans="1:9" x14ac:dyDescent="0.25">
      <c r="A2526" s="12"/>
      <c r="D2526" s="7"/>
      <c r="E2526" s="10"/>
      <c r="I2526" s="7"/>
    </row>
    <row r="2527" spans="1:9" x14ac:dyDescent="0.25">
      <c r="A2527" s="12"/>
      <c r="D2527" s="7"/>
      <c r="E2527" s="10"/>
      <c r="I2527" s="7"/>
    </row>
    <row r="2528" spans="1:9" x14ac:dyDescent="0.25">
      <c r="A2528" s="12"/>
      <c r="D2528" s="7"/>
      <c r="E2528" s="10"/>
      <c r="I2528" s="7"/>
    </row>
    <row r="2529" spans="1:9" x14ac:dyDescent="0.25">
      <c r="A2529" s="12"/>
      <c r="D2529" s="7"/>
      <c r="E2529" s="10"/>
      <c r="I2529" s="7"/>
    </row>
    <row r="2530" spans="1:9" x14ac:dyDescent="0.25">
      <c r="A2530" s="12"/>
      <c r="D2530" s="7"/>
      <c r="E2530" s="10"/>
      <c r="I2530" s="7"/>
    </row>
    <row r="2531" spans="1:9" x14ac:dyDescent="0.25">
      <c r="A2531" s="12"/>
      <c r="D2531" s="7"/>
      <c r="E2531" s="10"/>
      <c r="I2531" s="7"/>
    </row>
    <row r="2532" spans="1:9" x14ac:dyDescent="0.25">
      <c r="A2532" s="12"/>
      <c r="D2532" s="7"/>
      <c r="E2532" s="10"/>
      <c r="I2532" s="7"/>
    </row>
    <row r="2533" spans="1:9" x14ac:dyDescent="0.25">
      <c r="A2533" s="12"/>
      <c r="D2533" s="7"/>
      <c r="E2533" s="10"/>
      <c r="I2533" s="7"/>
    </row>
    <row r="2534" spans="1:9" x14ac:dyDescent="0.25">
      <c r="A2534" s="12"/>
      <c r="D2534" s="7"/>
      <c r="E2534" s="10"/>
      <c r="I2534" s="7"/>
    </row>
    <row r="2535" spans="1:9" x14ac:dyDescent="0.25">
      <c r="A2535" s="12"/>
      <c r="D2535" s="7"/>
      <c r="E2535" s="10"/>
      <c r="I2535" s="7"/>
    </row>
    <row r="2536" spans="1:9" x14ac:dyDescent="0.25">
      <c r="A2536" s="12"/>
      <c r="D2536" s="7"/>
      <c r="E2536" s="10"/>
      <c r="I2536" s="7"/>
    </row>
    <row r="2537" spans="1:9" x14ac:dyDescent="0.25">
      <c r="A2537" s="12"/>
      <c r="D2537" s="7"/>
      <c r="E2537" s="10"/>
      <c r="I2537" s="7"/>
    </row>
    <row r="2538" spans="1:9" x14ac:dyDescent="0.25">
      <c r="A2538" s="12"/>
      <c r="D2538" s="7"/>
      <c r="E2538" s="10"/>
      <c r="I2538" s="7"/>
    </row>
    <row r="2539" spans="1:9" x14ac:dyDescent="0.25">
      <c r="A2539" s="12"/>
      <c r="D2539" s="7"/>
      <c r="E2539" s="10"/>
      <c r="I2539" s="7"/>
    </row>
    <row r="2540" spans="1:9" x14ac:dyDescent="0.25">
      <c r="A2540" s="12"/>
      <c r="D2540" s="7"/>
      <c r="E2540" s="10"/>
      <c r="I2540" s="7"/>
    </row>
    <row r="2541" spans="1:9" x14ac:dyDescent="0.25">
      <c r="A2541" s="12"/>
      <c r="D2541" s="7"/>
      <c r="E2541" s="10"/>
      <c r="I2541" s="7"/>
    </row>
    <row r="2542" spans="1:9" x14ac:dyDescent="0.25">
      <c r="A2542" s="12"/>
      <c r="D2542" s="7"/>
      <c r="E2542" s="10"/>
      <c r="I2542" s="7"/>
    </row>
    <row r="2543" spans="1:9" x14ac:dyDescent="0.25">
      <c r="A2543" s="12"/>
      <c r="D2543" s="7"/>
      <c r="E2543" s="10"/>
      <c r="I2543" s="7"/>
    </row>
    <row r="2544" spans="1:9" x14ac:dyDescent="0.25">
      <c r="A2544" s="12"/>
      <c r="D2544" s="7"/>
      <c r="E2544" s="10"/>
      <c r="I2544" s="7"/>
    </row>
    <row r="2545" spans="1:9" x14ac:dyDescent="0.25">
      <c r="A2545" s="12"/>
      <c r="D2545" s="7"/>
      <c r="E2545" s="10"/>
      <c r="I2545" s="7"/>
    </row>
    <row r="2546" spans="1:9" x14ac:dyDescent="0.25">
      <c r="A2546" s="12"/>
      <c r="D2546" s="7"/>
      <c r="E2546" s="10"/>
      <c r="I2546" s="7"/>
    </row>
    <row r="2547" spans="1:9" x14ac:dyDescent="0.25">
      <c r="A2547" s="12"/>
      <c r="D2547" s="7"/>
      <c r="E2547" s="10"/>
      <c r="I2547" s="7"/>
    </row>
    <row r="2548" spans="1:9" x14ac:dyDescent="0.25">
      <c r="A2548" s="12"/>
      <c r="D2548" s="7"/>
      <c r="E2548" s="10"/>
      <c r="I2548" s="7"/>
    </row>
    <row r="2549" spans="1:9" x14ac:dyDescent="0.25">
      <c r="A2549" s="12"/>
      <c r="D2549" s="7"/>
      <c r="E2549" s="10"/>
      <c r="I2549" s="7"/>
    </row>
    <row r="2550" spans="1:9" x14ac:dyDescent="0.25">
      <c r="A2550" s="12"/>
      <c r="D2550" s="7"/>
      <c r="E2550" s="10"/>
      <c r="I2550" s="7"/>
    </row>
    <row r="2551" spans="1:9" x14ac:dyDescent="0.25">
      <c r="A2551" s="12"/>
      <c r="D2551" s="7"/>
      <c r="E2551" s="10"/>
      <c r="I2551" s="7"/>
    </row>
    <row r="2552" spans="1:9" x14ac:dyDescent="0.25">
      <c r="A2552" s="12"/>
      <c r="D2552" s="7"/>
      <c r="E2552" s="10"/>
      <c r="I2552" s="7"/>
    </row>
    <row r="2553" spans="1:9" x14ac:dyDescent="0.25">
      <c r="A2553" s="12"/>
      <c r="D2553" s="7"/>
      <c r="E2553" s="10"/>
      <c r="I2553" s="7"/>
    </row>
    <row r="2554" spans="1:9" x14ac:dyDescent="0.25">
      <c r="A2554" s="12"/>
      <c r="D2554" s="7"/>
      <c r="E2554" s="10"/>
      <c r="I2554" s="7"/>
    </row>
    <row r="2555" spans="1:9" x14ac:dyDescent="0.25">
      <c r="A2555" s="12"/>
      <c r="D2555" s="7"/>
      <c r="E2555" s="10"/>
      <c r="I2555" s="7"/>
    </row>
    <row r="2556" spans="1:9" x14ac:dyDescent="0.25">
      <c r="A2556" s="12"/>
      <c r="D2556" s="7"/>
      <c r="E2556" s="10"/>
      <c r="I2556" s="7"/>
    </row>
    <row r="2557" spans="1:9" x14ac:dyDescent="0.25">
      <c r="A2557" s="12"/>
      <c r="D2557" s="7"/>
      <c r="E2557" s="10"/>
      <c r="I2557" s="7"/>
    </row>
    <row r="2558" spans="1:9" x14ac:dyDescent="0.25">
      <c r="A2558" s="12"/>
      <c r="D2558" s="7"/>
      <c r="E2558" s="10"/>
      <c r="I2558" s="7"/>
    </row>
    <row r="2559" spans="1:9" x14ac:dyDescent="0.25">
      <c r="A2559" s="12"/>
      <c r="D2559" s="7"/>
      <c r="E2559" s="10"/>
      <c r="I2559" s="7"/>
    </row>
    <row r="2560" spans="1:9" x14ac:dyDescent="0.25">
      <c r="A2560" s="12"/>
      <c r="D2560" s="7"/>
      <c r="E2560" s="10"/>
      <c r="I2560" s="7"/>
    </row>
    <row r="2561" spans="1:9" x14ac:dyDescent="0.25">
      <c r="A2561" s="12"/>
      <c r="D2561" s="7"/>
      <c r="E2561" s="10"/>
      <c r="I2561" s="7"/>
    </row>
    <row r="2562" spans="1:9" x14ac:dyDescent="0.25">
      <c r="A2562" s="12"/>
      <c r="D2562" s="7"/>
      <c r="E2562" s="10"/>
      <c r="I2562" s="7"/>
    </row>
    <row r="2563" spans="1:9" x14ac:dyDescent="0.25">
      <c r="A2563" s="12"/>
      <c r="D2563" s="7"/>
      <c r="E2563" s="10"/>
      <c r="I2563" s="7"/>
    </row>
    <row r="2564" spans="1:9" x14ac:dyDescent="0.25">
      <c r="A2564" s="12"/>
      <c r="D2564" s="7"/>
      <c r="E2564" s="10"/>
      <c r="I2564" s="7"/>
    </row>
    <row r="2565" spans="1:9" x14ac:dyDescent="0.25">
      <c r="A2565" s="12"/>
      <c r="D2565" s="7"/>
      <c r="E2565" s="10"/>
      <c r="I2565" s="7"/>
    </row>
    <row r="2566" spans="1:9" x14ac:dyDescent="0.25">
      <c r="A2566" s="12"/>
      <c r="D2566" s="7"/>
      <c r="E2566" s="10"/>
      <c r="I2566" s="7"/>
    </row>
    <row r="2567" spans="1:9" x14ac:dyDescent="0.25">
      <c r="A2567" s="12"/>
      <c r="D2567" s="7"/>
      <c r="E2567" s="10"/>
      <c r="I2567" s="7"/>
    </row>
    <row r="2568" spans="1:9" x14ac:dyDescent="0.25">
      <c r="A2568" s="12"/>
      <c r="D2568" s="7"/>
      <c r="E2568" s="10"/>
      <c r="I2568" s="7"/>
    </row>
    <row r="2569" spans="1:9" x14ac:dyDescent="0.25">
      <c r="A2569" s="12"/>
      <c r="D2569" s="7"/>
      <c r="E2569" s="10"/>
      <c r="I2569" s="7"/>
    </row>
    <row r="2570" spans="1:9" x14ac:dyDescent="0.25">
      <c r="A2570" s="12"/>
      <c r="D2570" s="7"/>
      <c r="E2570" s="10"/>
      <c r="I2570" s="7"/>
    </row>
    <row r="2571" spans="1:9" x14ac:dyDescent="0.25">
      <c r="A2571" s="12"/>
      <c r="D2571" s="7"/>
      <c r="E2571" s="10"/>
      <c r="I2571" s="7"/>
    </row>
    <row r="2572" spans="1:9" x14ac:dyDescent="0.25">
      <c r="A2572" s="12"/>
      <c r="D2572" s="7"/>
      <c r="E2572" s="10"/>
      <c r="I2572" s="7"/>
    </row>
    <row r="2573" spans="1:9" x14ac:dyDescent="0.25">
      <c r="A2573" s="12"/>
      <c r="D2573" s="7"/>
      <c r="E2573" s="10"/>
      <c r="I2573" s="7"/>
    </row>
    <row r="2574" spans="1:9" x14ac:dyDescent="0.25">
      <c r="A2574" s="12"/>
      <c r="D2574" s="7"/>
      <c r="E2574" s="10"/>
      <c r="I2574" s="7"/>
    </row>
    <row r="2575" spans="1:9" x14ac:dyDescent="0.25">
      <c r="A2575" s="12"/>
      <c r="D2575" s="7"/>
      <c r="E2575" s="10"/>
      <c r="I2575" s="7"/>
    </row>
    <row r="2576" spans="1:9" x14ac:dyDescent="0.25">
      <c r="A2576" s="12"/>
      <c r="D2576" s="7"/>
      <c r="E2576" s="10"/>
      <c r="I2576" s="7"/>
    </row>
    <row r="2577" spans="1:9" x14ac:dyDescent="0.25">
      <c r="A2577" s="12"/>
      <c r="D2577" s="7"/>
      <c r="E2577" s="10"/>
      <c r="I2577" s="7"/>
    </row>
    <row r="2578" spans="1:9" x14ac:dyDescent="0.25">
      <c r="A2578" s="12"/>
      <c r="D2578" s="7"/>
      <c r="E2578" s="10"/>
      <c r="I2578" s="7"/>
    </row>
    <row r="2579" spans="1:9" x14ac:dyDescent="0.25">
      <c r="A2579" s="12"/>
      <c r="D2579" s="7"/>
      <c r="E2579" s="10"/>
      <c r="I2579" s="7"/>
    </row>
    <row r="2580" spans="1:9" x14ac:dyDescent="0.25">
      <c r="A2580" s="12"/>
      <c r="D2580" s="7"/>
      <c r="E2580" s="10"/>
      <c r="I2580" s="7"/>
    </row>
    <row r="2581" spans="1:9" x14ac:dyDescent="0.25">
      <c r="A2581" s="12"/>
      <c r="D2581" s="7"/>
      <c r="E2581" s="10"/>
      <c r="I2581" s="7"/>
    </row>
    <row r="2582" spans="1:9" x14ac:dyDescent="0.25">
      <c r="A2582" s="12"/>
      <c r="D2582" s="7"/>
      <c r="E2582" s="10"/>
      <c r="I2582" s="7"/>
    </row>
    <row r="2583" spans="1:9" x14ac:dyDescent="0.25">
      <c r="A2583" s="12"/>
      <c r="D2583" s="7"/>
      <c r="E2583" s="10"/>
      <c r="I2583" s="7"/>
    </row>
    <row r="2584" spans="1:9" x14ac:dyDescent="0.25">
      <c r="A2584" s="12"/>
      <c r="D2584" s="7"/>
      <c r="E2584" s="10"/>
      <c r="I2584" s="7"/>
    </row>
    <row r="2585" spans="1:9" x14ac:dyDescent="0.25">
      <c r="A2585" s="12"/>
      <c r="D2585" s="7"/>
      <c r="E2585" s="10"/>
      <c r="I2585" s="7"/>
    </row>
    <row r="2586" spans="1:9" x14ac:dyDescent="0.25">
      <c r="A2586" s="12"/>
      <c r="D2586" s="7"/>
      <c r="E2586" s="10"/>
      <c r="I2586" s="7"/>
    </row>
    <row r="2587" spans="1:9" x14ac:dyDescent="0.25">
      <c r="A2587" s="12"/>
      <c r="D2587" s="7"/>
      <c r="E2587" s="10"/>
      <c r="I2587" s="7"/>
    </row>
    <row r="2588" spans="1:9" x14ac:dyDescent="0.25">
      <c r="A2588" s="12"/>
      <c r="D2588" s="7"/>
      <c r="E2588" s="10"/>
      <c r="I2588" s="7"/>
    </row>
    <row r="2589" spans="1:9" x14ac:dyDescent="0.25">
      <c r="A2589" s="12"/>
      <c r="D2589" s="7"/>
      <c r="E2589" s="10"/>
      <c r="I2589" s="7"/>
    </row>
    <row r="2590" spans="1:9" x14ac:dyDescent="0.25">
      <c r="A2590" s="12"/>
      <c r="D2590" s="7"/>
      <c r="E2590" s="10"/>
      <c r="I2590" s="7"/>
    </row>
    <row r="2591" spans="1:9" x14ac:dyDescent="0.25">
      <c r="A2591" s="12"/>
      <c r="D2591" s="7"/>
      <c r="E2591" s="10"/>
      <c r="I2591" s="7"/>
    </row>
    <row r="2592" spans="1:9" x14ac:dyDescent="0.25">
      <c r="A2592" s="12"/>
      <c r="D2592" s="7"/>
      <c r="E2592" s="10"/>
      <c r="I2592" s="7"/>
    </row>
    <row r="2593" spans="1:9" x14ac:dyDescent="0.25">
      <c r="A2593" s="12"/>
      <c r="D2593" s="7"/>
      <c r="E2593" s="10"/>
      <c r="I2593" s="7"/>
    </row>
    <row r="2594" spans="1:9" x14ac:dyDescent="0.25">
      <c r="A2594" s="12"/>
      <c r="D2594" s="7"/>
      <c r="E2594" s="10"/>
      <c r="I2594" s="7"/>
    </row>
    <row r="2595" spans="1:9" x14ac:dyDescent="0.25">
      <c r="A2595" s="12"/>
      <c r="D2595" s="7"/>
      <c r="E2595" s="10"/>
      <c r="I2595" s="7"/>
    </row>
    <row r="2596" spans="1:9" x14ac:dyDescent="0.25">
      <c r="A2596" s="12"/>
      <c r="D2596" s="7"/>
      <c r="E2596" s="10"/>
      <c r="I2596" s="7"/>
    </row>
    <row r="2597" spans="1:9" x14ac:dyDescent="0.25">
      <c r="A2597" s="12"/>
      <c r="D2597" s="7"/>
      <c r="E2597" s="10"/>
      <c r="I2597" s="7"/>
    </row>
    <row r="2598" spans="1:9" x14ac:dyDescent="0.25">
      <c r="A2598" s="12"/>
      <c r="D2598" s="7"/>
      <c r="E2598" s="10"/>
      <c r="I2598" s="7"/>
    </row>
    <row r="2599" spans="1:9" x14ac:dyDescent="0.25">
      <c r="A2599" s="12"/>
      <c r="D2599" s="7"/>
      <c r="E2599" s="10"/>
      <c r="I2599" s="7"/>
    </row>
    <row r="2600" spans="1:9" x14ac:dyDescent="0.25">
      <c r="A2600" s="12"/>
      <c r="D2600" s="7"/>
      <c r="E2600" s="10"/>
      <c r="I2600" s="7"/>
    </row>
    <row r="2601" spans="1:9" x14ac:dyDescent="0.25">
      <c r="A2601" s="12"/>
      <c r="D2601" s="7"/>
      <c r="E2601" s="10"/>
      <c r="I2601" s="7"/>
    </row>
    <row r="2602" spans="1:9" x14ac:dyDescent="0.25">
      <c r="A2602" s="12"/>
      <c r="D2602" s="7"/>
      <c r="E2602" s="10"/>
      <c r="I2602" s="7"/>
    </row>
    <row r="2603" spans="1:9" x14ac:dyDescent="0.25">
      <c r="A2603" s="12"/>
      <c r="D2603" s="7"/>
      <c r="E2603" s="10"/>
      <c r="I2603" s="7"/>
    </row>
    <row r="2604" spans="1:9" x14ac:dyDescent="0.25">
      <c r="A2604" s="12"/>
      <c r="D2604" s="7"/>
      <c r="E2604" s="10"/>
      <c r="I2604" s="7"/>
    </row>
    <row r="2605" spans="1:9" x14ac:dyDescent="0.25">
      <c r="A2605" s="12"/>
      <c r="D2605" s="7"/>
      <c r="E2605" s="10"/>
      <c r="I2605" s="7"/>
    </row>
    <row r="2606" spans="1:9" x14ac:dyDescent="0.25">
      <c r="A2606" s="12"/>
      <c r="D2606" s="7"/>
      <c r="E2606" s="10"/>
      <c r="I2606" s="7"/>
    </row>
    <row r="2607" spans="1:9" x14ac:dyDescent="0.25">
      <c r="A2607" s="12"/>
      <c r="D2607" s="7"/>
      <c r="E2607" s="10"/>
      <c r="I2607" s="7"/>
    </row>
    <row r="2608" spans="1:9" x14ac:dyDescent="0.25">
      <c r="A2608" s="12"/>
      <c r="D2608" s="7"/>
      <c r="E2608" s="10"/>
      <c r="I2608" s="7"/>
    </row>
    <row r="2609" spans="1:9" x14ac:dyDescent="0.25">
      <c r="A2609" s="12"/>
      <c r="D2609" s="7"/>
      <c r="E2609" s="10"/>
      <c r="I2609" s="7"/>
    </row>
    <row r="2610" spans="1:9" x14ac:dyDescent="0.25">
      <c r="A2610" s="12"/>
      <c r="D2610" s="7"/>
      <c r="E2610" s="10"/>
      <c r="I2610" s="7"/>
    </row>
    <row r="2611" spans="1:9" x14ac:dyDescent="0.25">
      <c r="A2611" s="12"/>
      <c r="D2611" s="7"/>
      <c r="E2611" s="10"/>
      <c r="I2611" s="7"/>
    </row>
    <row r="2612" spans="1:9" x14ac:dyDescent="0.25">
      <c r="A2612" s="12"/>
      <c r="D2612" s="7"/>
      <c r="E2612" s="10"/>
      <c r="I2612" s="7"/>
    </row>
    <row r="2613" spans="1:9" x14ac:dyDescent="0.25">
      <c r="A2613" s="12"/>
      <c r="D2613" s="7"/>
      <c r="E2613" s="10"/>
      <c r="I2613" s="7"/>
    </row>
    <row r="2614" spans="1:9" x14ac:dyDescent="0.25">
      <c r="A2614" s="12"/>
      <c r="D2614" s="7"/>
      <c r="E2614" s="10"/>
      <c r="I2614" s="7"/>
    </row>
    <row r="2615" spans="1:9" x14ac:dyDescent="0.25">
      <c r="A2615" s="12"/>
      <c r="D2615" s="7"/>
      <c r="E2615" s="10"/>
      <c r="I2615" s="7"/>
    </row>
    <row r="2616" spans="1:9" x14ac:dyDescent="0.25">
      <c r="A2616" s="12"/>
      <c r="D2616" s="7"/>
      <c r="E2616" s="10"/>
      <c r="I2616" s="7"/>
    </row>
    <row r="2617" spans="1:9" x14ac:dyDescent="0.25">
      <c r="A2617" s="12"/>
      <c r="D2617" s="7"/>
      <c r="E2617" s="10"/>
      <c r="I2617" s="7"/>
    </row>
    <row r="2618" spans="1:9" x14ac:dyDescent="0.25">
      <c r="A2618" s="12"/>
      <c r="D2618" s="7"/>
      <c r="E2618" s="10"/>
      <c r="I2618" s="7"/>
    </row>
    <row r="2619" spans="1:9" x14ac:dyDescent="0.25">
      <c r="A2619" s="12"/>
      <c r="D2619" s="7"/>
      <c r="E2619" s="10"/>
      <c r="I2619" s="7"/>
    </row>
    <row r="2620" spans="1:9" x14ac:dyDescent="0.25">
      <c r="A2620" s="12"/>
      <c r="D2620" s="7"/>
      <c r="E2620" s="10"/>
      <c r="I2620" s="7"/>
    </row>
    <row r="2621" spans="1:9" x14ac:dyDescent="0.25">
      <c r="A2621" s="12"/>
      <c r="D2621" s="7"/>
      <c r="E2621" s="10"/>
      <c r="I2621" s="7"/>
    </row>
    <row r="2622" spans="1:9" x14ac:dyDescent="0.25">
      <c r="A2622" s="12"/>
      <c r="D2622" s="7"/>
      <c r="E2622" s="10"/>
      <c r="I2622" s="7"/>
    </row>
    <row r="2623" spans="1:9" x14ac:dyDescent="0.25">
      <c r="A2623" s="12"/>
      <c r="D2623" s="7"/>
      <c r="E2623" s="10"/>
      <c r="I2623" s="7"/>
    </row>
    <row r="2624" spans="1:9" x14ac:dyDescent="0.25">
      <c r="A2624" s="12"/>
      <c r="D2624" s="7"/>
      <c r="E2624" s="10"/>
      <c r="I2624" s="7"/>
    </row>
    <row r="2625" spans="1:9" x14ac:dyDescent="0.25">
      <c r="A2625" s="12"/>
      <c r="D2625" s="7"/>
      <c r="E2625" s="10"/>
      <c r="I2625" s="7"/>
    </row>
    <row r="2626" spans="1:9" x14ac:dyDescent="0.25">
      <c r="A2626" s="12"/>
      <c r="D2626" s="7"/>
      <c r="E2626" s="10"/>
      <c r="I2626" s="7"/>
    </row>
    <row r="2627" spans="1:9" x14ac:dyDescent="0.25">
      <c r="A2627" s="12"/>
      <c r="D2627" s="7"/>
      <c r="E2627" s="10"/>
      <c r="I2627" s="7"/>
    </row>
    <row r="2628" spans="1:9" x14ac:dyDescent="0.25">
      <c r="A2628" s="12"/>
      <c r="D2628" s="7"/>
      <c r="E2628" s="10"/>
      <c r="I2628" s="7"/>
    </row>
    <row r="2629" spans="1:9" x14ac:dyDescent="0.25">
      <c r="A2629" s="12"/>
      <c r="D2629" s="7"/>
      <c r="E2629" s="10"/>
      <c r="I2629" s="7"/>
    </row>
    <row r="2630" spans="1:9" x14ac:dyDescent="0.25">
      <c r="A2630" s="12"/>
      <c r="D2630" s="7"/>
      <c r="E2630" s="10"/>
      <c r="I2630" s="7"/>
    </row>
    <row r="2631" spans="1:9" x14ac:dyDescent="0.25">
      <c r="A2631" s="12"/>
      <c r="D2631" s="7"/>
      <c r="E2631" s="10"/>
      <c r="I2631" s="7"/>
    </row>
    <row r="2632" spans="1:9" x14ac:dyDescent="0.25">
      <c r="A2632" s="12"/>
      <c r="D2632" s="7"/>
      <c r="E2632" s="10"/>
      <c r="I2632" s="7"/>
    </row>
    <row r="2633" spans="1:9" x14ac:dyDescent="0.25">
      <c r="A2633" s="12"/>
      <c r="D2633" s="7"/>
      <c r="E2633" s="10"/>
      <c r="I2633" s="7"/>
    </row>
    <row r="2634" spans="1:9" x14ac:dyDescent="0.25">
      <c r="A2634" s="12"/>
      <c r="D2634" s="7"/>
      <c r="E2634" s="10"/>
      <c r="I2634" s="7"/>
    </row>
    <row r="2635" spans="1:9" x14ac:dyDescent="0.25">
      <c r="A2635" s="12"/>
      <c r="D2635" s="7"/>
      <c r="E2635" s="10"/>
      <c r="I2635" s="7"/>
    </row>
    <row r="2636" spans="1:9" x14ac:dyDescent="0.25">
      <c r="A2636" s="12"/>
      <c r="D2636" s="7"/>
      <c r="E2636" s="10"/>
      <c r="I2636" s="7"/>
    </row>
    <row r="2637" spans="1:9" x14ac:dyDescent="0.25">
      <c r="A2637" s="12"/>
      <c r="D2637" s="7"/>
      <c r="E2637" s="10"/>
      <c r="I2637" s="7"/>
    </row>
    <row r="2638" spans="1:9" x14ac:dyDescent="0.25">
      <c r="A2638" s="12"/>
      <c r="D2638" s="7"/>
      <c r="E2638" s="10"/>
      <c r="I2638" s="7"/>
    </row>
    <row r="2639" spans="1:9" x14ac:dyDescent="0.25">
      <c r="A2639" s="12"/>
      <c r="D2639" s="7"/>
      <c r="E2639" s="10"/>
      <c r="I2639" s="7"/>
    </row>
    <row r="2640" spans="1:9" x14ac:dyDescent="0.25">
      <c r="A2640" s="12"/>
      <c r="D2640" s="7"/>
      <c r="E2640" s="10"/>
      <c r="I2640" s="7"/>
    </row>
    <row r="2641" spans="1:9" x14ac:dyDescent="0.25">
      <c r="A2641" s="12"/>
      <c r="D2641" s="7"/>
      <c r="E2641" s="10"/>
      <c r="I2641" s="7"/>
    </row>
    <row r="2642" spans="1:9" x14ac:dyDescent="0.25">
      <c r="A2642" s="12"/>
      <c r="D2642" s="7"/>
      <c r="E2642" s="10"/>
      <c r="I2642" s="7"/>
    </row>
    <row r="2643" spans="1:9" x14ac:dyDescent="0.25">
      <c r="A2643" s="12"/>
      <c r="D2643" s="7"/>
      <c r="E2643" s="10"/>
      <c r="I2643" s="7"/>
    </row>
    <row r="2644" spans="1:9" x14ac:dyDescent="0.25">
      <c r="A2644" s="12"/>
      <c r="D2644" s="7"/>
      <c r="E2644" s="10"/>
      <c r="I2644" s="7"/>
    </row>
    <row r="2645" spans="1:9" x14ac:dyDescent="0.25">
      <c r="A2645" s="12"/>
      <c r="D2645" s="7"/>
      <c r="E2645" s="10"/>
      <c r="I2645" s="7"/>
    </row>
    <row r="2646" spans="1:9" x14ac:dyDescent="0.25">
      <c r="A2646" s="12"/>
      <c r="D2646" s="7"/>
      <c r="E2646" s="10"/>
      <c r="I2646" s="7"/>
    </row>
    <row r="2647" spans="1:9" x14ac:dyDescent="0.25">
      <c r="A2647" s="12"/>
      <c r="D2647" s="7"/>
      <c r="E2647" s="10"/>
    </row>
    <row r="2648" spans="1:9" x14ac:dyDescent="0.25">
      <c r="A2648" s="12"/>
      <c r="D2648" s="7"/>
      <c r="E2648" s="10"/>
    </row>
    <row r="2649" spans="1:9" x14ac:dyDescent="0.25">
      <c r="A2649" s="12"/>
      <c r="D2649" s="7"/>
      <c r="E2649" s="10"/>
    </row>
    <row r="2650" spans="1:9" x14ac:dyDescent="0.25">
      <c r="A2650" s="12"/>
      <c r="D2650" s="7"/>
      <c r="E2650" s="10"/>
    </row>
    <row r="2651" spans="1:9" x14ac:dyDescent="0.25">
      <c r="A2651" s="12"/>
      <c r="D2651" s="7"/>
      <c r="E2651" s="10"/>
    </row>
    <row r="2652" spans="1:9" x14ac:dyDescent="0.25">
      <c r="A2652" s="12"/>
      <c r="D2652" s="7"/>
      <c r="E2652" s="10"/>
    </row>
    <row r="2653" spans="1:9" x14ac:dyDescent="0.25">
      <c r="A2653" s="12"/>
      <c r="D2653" s="7"/>
      <c r="E2653" s="10"/>
    </row>
    <row r="2654" spans="1:9" x14ac:dyDescent="0.25">
      <c r="A2654" s="12"/>
      <c r="D2654" s="7"/>
      <c r="E2654" s="10"/>
    </row>
    <row r="2655" spans="1:9" x14ac:dyDescent="0.25">
      <c r="A2655" s="12"/>
      <c r="D2655" s="7"/>
      <c r="E2655" s="10"/>
    </row>
    <row r="2656" spans="1:9" x14ac:dyDescent="0.25">
      <c r="A2656" s="12"/>
      <c r="D2656" s="7"/>
      <c r="E2656" s="10"/>
    </row>
    <row r="2657" spans="1:5" x14ac:dyDescent="0.25">
      <c r="A2657" s="12"/>
      <c r="D2657" s="7"/>
      <c r="E2657" s="10"/>
    </row>
    <row r="2658" spans="1:5" x14ac:dyDescent="0.25">
      <c r="A2658" s="12"/>
      <c r="D2658" s="7"/>
      <c r="E2658" s="10"/>
    </row>
    <row r="2659" spans="1:5" x14ac:dyDescent="0.25">
      <c r="A2659" s="12"/>
      <c r="D2659" s="7"/>
      <c r="E2659" s="10"/>
    </row>
    <row r="2660" spans="1:5" x14ac:dyDescent="0.25">
      <c r="A2660" s="12"/>
      <c r="D2660" s="7"/>
      <c r="E2660" s="10"/>
    </row>
    <row r="2661" spans="1:5" x14ac:dyDescent="0.25">
      <c r="A2661" s="12"/>
      <c r="D2661" s="7"/>
      <c r="E2661" s="10"/>
    </row>
    <row r="2662" spans="1:5" x14ac:dyDescent="0.25">
      <c r="A2662" s="12"/>
      <c r="D2662" s="7"/>
      <c r="E2662" s="10"/>
    </row>
    <row r="2663" spans="1:5" x14ac:dyDescent="0.25">
      <c r="A2663" s="12"/>
      <c r="D2663" s="7"/>
      <c r="E2663" s="10"/>
    </row>
    <row r="2664" spans="1:5" x14ac:dyDescent="0.25">
      <c r="A2664" s="12"/>
      <c r="D2664" s="7"/>
      <c r="E2664" s="10"/>
    </row>
    <row r="2665" spans="1:5" x14ac:dyDescent="0.25">
      <c r="A2665" s="12"/>
      <c r="D2665" s="7"/>
      <c r="E2665" s="10"/>
    </row>
    <row r="2666" spans="1:5" x14ac:dyDescent="0.25">
      <c r="A2666" s="12"/>
      <c r="D2666" s="7"/>
      <c r="E2666" s="10"/>
    </row>
    <row r="2667" spans="1:5" x14ac:dyDescent="0.25">
      <c r="A2667" s="12"/>
      <c r="D2667" s="7"/>
      <c r="E2667" s="10"/>
    </row>
    <row r="2668" spans="1:5" x14ac:dyDescent="0.25">
      <c r="A2668" s="12"/>
      <c r="D2668" s="7"/>
      <c r="E2668" s="10"/>
    </row>
    <row r="2669" spans="1:5" x14ac:dyDescent="0.25">
      <c r="A2669" s="12"/>
      <c r="D2669" s="7"/>
      <c r="E2669" s="10"/>
    </row>
    <row r="2670" spans="1:5" x14ac:dyDescent="0.25">
      <c r="A2670" s="12"/>
      <c r="D2670" s="7"/>
      <c r="E2670" s="10"/>
    </row>
    <row r="2671" spans="1:5" x14ac:dyDescent="0.25">
      <c r="A2671" s="12"/>
      <c r="D2671" s="7"/>
      <c r="E2671" s="10"/>
    </row>
    <row r="2672" spans="1:5" x14ac:dyDescent="0.25">
      <c r="A2672" s="12"/>
      <c r="D2672" s="7"/>
      <c r="E2672" s="10"/>
    </row>
    <row r="2673" spans="1:5" x14ac:dyDescent="0.25">
      <c r="A2673" s="12"/>
      <c r="D2673" s="7"/>
      <c r="E2673" s="10"/>
    </row>
    <row r="2674" spans="1:5" x14ac:dyDescent="0.25">
      <c r="A2674" s="12"/>
      <c r="D2674" s="7"/>
      <c r="E2674" s="10"/>
    </row>
    <row r="2675" spans="1:5" x14ac:dyDescent="0.25">
      <c r="A2675" s="12"/>
      <c r="D2675" s="7"/>
      <c r="E2675" s="10"/>
    </row>
    <row r="2676" spans="1:5" x14ac:dyDescent="0.25">
      <c r="A2676" s="12"/>
      <c r="D2676" s="7"/>
      <c r="E2676" s="10"/>
    </row>
    <row r="2677" spans="1:5" x14ac:dyDescent="0.25">
      <c r="A2677" s="12"/>
      <c r="D2677" s="7"/>
      <c r="E2677" s="10"/>
    </row>
    <row r="2678" spans="1:5" x14ac:dyDescent="0.25">
      <c r="A2678" s="12"/>
      <c r="D2678" s="7"/>
      <c r="E2678" s="10"/>
    </row>
    <row r="2679" spans="1:5" x14ac:dyDescent="0.25">
      <c r="A2679" s="12"/>
      <c r="D2679" s="7"/>
      <c r="E2679" s="10"/>
    </row>
    <row r="2680" spans="1:5" x14ac:dyDescent="0.25">
      <c r="A2680" s="12"/>
      <c r="D2680" s="7"/>
      <c r="E2680" s="10"/>
    </row>
    <row r="2681" spans="1:5" x14ac:dyDescent="0.25">
      <c r="A2681" s="12"/>
      <c r="D2681" s="7"/>
      <c r="E2681" s="10"/>
    </row>
    <row r="2682" spans="1:5" x14ac:dyDescent="0.25">
      <c r="A2682" s="12"/>
      <c r="D2682" s="7"/>
      <c r="E2682" s="10"/>
    </row>
    <row r="2683" spans="1:5" x14ac:dyDescent="0.25">
      <c r="A2683" s="12"/>
      <c r="D2683" s="7"/>
      <c r="E2683" s="10"/>
    </row>
    <row r="2684" spans="1:5" x14ac:dyDescent="0.25">
      <c r="A2684" s="12"/>
      <c r="D2684" s="7"/>
      <c r="E2684" s="10"/>
    </row>
    <row r="2685" spans="1:5" x14ac:dyDescent="0.25">
      <c r="A2685" s="12"/>
      <c r="D2685" s="7"/>
      <c r="E2685" s="10"/>
    </row>
    <row r="2686" spans="1:5" x14ac:dyDescent="0.25">
      <c r="A2686" s="12"/>
      <c r="D2686" s="7"/>
      <c r="E2686" s="10"/>
    </row>
    <row r="2687" spans="1:5" x14ac:dyDescent="0.25">
      <c r="A2687" s="12"/>
      <c r="D2687" s="7"/>
      <c r="E2687" s="10"/>
    </row>
    <row r="2688" spans="1:5" x14ac:dyDescent="0.25">
      <c r="A2688" s="12"/>
      <c r="D2688" s="7"/>
      <c r="E2688" s="10"/>
    </row>
    <row r="2689" spans="1:5" x14ac:dyDescent="0.25">
      <c r="A2689" s="12"/>
      <c r="D2689" s="7"/>
      <c r="E2689" s="10"/>
    </row>
    <row r="2690" spans="1:5" x14ac:dyDescent="0.25">
      <c r="A2690" s="12"/>
      <c r="D2690" s="7"/>
      <c r="E2690" s="10"/>
    </row>
    <row r="2691" spans="1:5" x14ac:dyDescent="0.25">
      <c r="A2691" s="12"/>
      <c r="D2691" s="7"/>
      <c r="E2691" s="10"/>
    </row>
    <row r="2692" spans="1:5" x14ac:dyDescent="0.25">
      <c r="A2692" s="12"/>
      <c r="D2692" s="7"/>
      <c r="E2692" s="10"/>
    </row>
    <row r="2693" spans="1:5" x14ac:dyDescent="0.25">
      <c r="A2693" s="12"/>
      <c r="D2693" s="7"/>
      <c r="E2693" s="10"/>
    </row>
    <row r="2694" spans="1:5" x14ac:dyDescent="0.25">
      <c r="A2694" s="12"/>
      <c r="D2694" s="7"/>
      <c r="E2694" s="10"/>
    </row>
    <row r="2695" spans="1:5" x14ac:dyDescent="0.25">
      <c r="A2695" s="12"/>
      <c r="D2695" s="7"/>
      <c r="E2695" s="10"/>
    </row>
    <row r="2696" spans="1:5" x14ac:dyDescent="0.25">
      <c r="A2696" s="12"/>
      <c r="D2696" s="7"/>
      <c r="E2696" s="10"/>
    </row>
    <row r="2697" spans="1:5" x14ac:dyDescent="0.25">
      <c r="A2697" s="12"/>
      <c r="D2697" s="7"/>
      <c r="E2697" s="10"/>
    </row>
    <row r="2698" spans="1:5" x14ac:dyDescent="0.25">
      <c r="A2698" s="12"/>
      <c r="D2698" s="7"/>
      <c r="E2698" s="10"/>
    </row>
    <row r="2699" spans="1:5" x14ac:dyDescent="0.25">
      <c r="A2699" s="12"/>
      <c r="D2699" s="7"/>
      <c r="E2699" s="10"/>
    </row>
    <row r="2700" spans="1:5" x14ac:dyDescent="0.25">
      <c r="A2700" s="12"/>
      <c r="D2700" s="7"/>
      <c r="E2700" s="10"/>
    </row>
    <row r="2701" spans="1:5" x14ac:dyDescent="0.25">
      <c r="A2701" s="12"/>
      <c r="D2701" s="7"/>
      <c r="E2701" s="10"/>
    </row>
    <row r="2702" spans="1:5" x14ac:dyDescent="0.25">
      <c r="A2702" s="12"/>
      <c r="D2702" s="7"/>
      <c r="E2702" s="10"/>
    </row>
    <row r="2703" spans="1:5" x14ac:dyDescent="0.25">
      <c r="A2703" s="12"/>
      <c r="D2703" s="7"/>
      <c r="E2703" s="10"/>
    </row>
    <row r="2704" spans="1:5" x14ac:dyDescent="0.25">
      <c r="A2704" s="12"/>
      <c r="D2704" s="7"/>
      <c r="E2704" s="10"/>
    </row>
    <row r="2705" spans="1:5" x14ac:dyDescent="0.25">
      <c r="A2705" s="12"/>
      <c r="D2705" s="7"/>
      <c r="E2705" s="10"/>
    </row>
    <row r="2706" spans="1:5" x14ac:dyDescent="0.25">
      <c r="A2706" s="12"/>
      <c r="D2706" s="7"/>
      <c r="E2706" s="10"/>
    </row>
    <row r="2707" spans="1:5" x14ac:dyDescent="0.25">
      <c r="A2707" s="12"/>
      <c r="D2707" s="7"/>
      <c r="E2707" s="10"/>
    </row>
    <row r="2708" spans="1:5" x14ac:dyDescent="0.25">
      <c r="A2708" s="12"/>
      <c r="D2708" s="7"/>
      <c r="E2708" s="10"/>
    </row>
    <row r="2709" spans="1:5" x14ac:dyDescent="0.25">
      <c r="A2709" s="12"/>
      <c r="D2709" s="7"/>
      <c r="E2709" s="10"/>
    </row>
    <row r="2710" spans="1:5" x14ac:dyDescent="0.25">
      <c r="A2710" s="12"/>
      <c r="D2710" s="7"/>
      <c r="E2710" s="10"/>
    </row>
    <row r="2711" spans="1:5" x14ac:dyDescent="0.25">
      <c r="A2711" s="12"/>
      <c r="D2711" s="7"/>
      <c r="E2711" s="10"/>
    </row>
    <row r="2712" spans="1:5" x14ac:dyDescent="0.25">
      <c r="A2712" s="12"/>
      <c r="D2712" s="7"/>
      <c r="E2712" s="10"/>
    </row>
    <row r="2713" spans="1:5" x14ac:dyDescent="0.25">
      <c r="A2713" s="12"/>
      <c r="D2713" s="7"/>
      <c r="E2713" s="10"/>
    </row>
    <row r="2714" spans="1:5" x14ac:dyDescent="0.25">
      <c r="A2714" s="12"/>
      <c r="D2714" s="7"/>
      <c r="E2714" s="10"/>
    </row>
    <row r="2715" spans="1:5" x14ac:dyDescent="0.25">
      <c r="A2715" s="12"/>
      <c r="D2715" s="7"/>
      <c r="E2715" s="10"/>
    </row>
    <row r="2716" spans="1:5" x14ac:dyDescent="0.25">
      <c r="A2716" s="12"/>
      <c r="D2716" s="7"/>
      <c r="E2716" s="10"/>
    </row>
    <row r="2717" spans="1:5" x14ac:dyDescent="0.25">
      <c r="A2717" s="12"/>
      <c r="D2717" s="7"/>
      <c r="E2717" s="10"/>
    </row>
    <row r="2718" spans="1:5" x14ac:dyDescent="0.25">
      <c r="A2718" s="12"/>
      <c r="D2718" s="7"/>
      <c r="E2718" s="10"/>
    </row>
    <row r="2719" spans="1:5" x14ac:dyDescent="0.25">
      <c r="A2719" s="12"/>
      <c r="D2719" s="7"/>
      <c r="E2719" s="10"/>
    </row>
    <row r="2720" spans="1:5" x14ac:dyDescent="0.25">
      <c r="A2720" s="12"/>
      <c r="D2720" s="7"/>
      <c r="E2720" s="10"/>
    </row>
    <row r="2721" spans="1:5" x14ac:dyDescent="0.25">
      <c r="A2721" s="12"/>
      <c r="D2721" s="7"/>
      <c r="E2721" s="10"/>
    </row>
    <row r="2722" spans="1:5" x14ac:dyDescent="0.25">
      <c r="A2722" s="12"/>
      <c r="D2722" s="7"/>
      <c r="E2722" s="10"/>
    </row>
    <row r="2723" spans="1:5" x14ac:dyDescent="0.25">
      <c r="A2723" s="12"/>
      <c r="D2723" s="7"/>
      <c r="E2723" s="10"/>
    </row>
    <row r="2724" spans="1:5" x14ac:dyDescent="0.25">
      <c r="A2724" s="12"/>
      <c r="D2724" s="7"/>
      <c r="E2724" s="10"/>
    </row>
    <row r="2725" spans="1:5" x14ac:dyDescent="0.25">
      <c r="A2725" s="12"/>
      <c r="D2725" s="7"/>
      <c r="E2725" s="10"/>
    </row>
    <row r="2726" spans="1:5" x14ac:dyDescent="0.25">
      <c r="A2726" s="12"/>
      <c r="D2726" s="7"/>
      <c r="E2726" s="10"/>
    </row>
    <row r="2727" spans="1:5" x14ac:dyDescent="0.25">
      <c r="A2727" s="12"/>
      <c r="D2727" s="7"/>
      <c r="E2727" s="10"/>
    </row>
    <row r="2728" spans="1:5" x14ac:dyDescent="0.25">
      <c r="A2728" s="12"/>
      <c r="D2728" s="7"/>
      <c r="E2728" s="10"/>
    </row>
    <row r="2729" spans="1:5" x14ac:dyDescent="0.25">
      <c r="A2729" s="12"/>
      <c r="D2729" s="7"/>
      <c r="E2729" s="10"/>
    </row>
    <row r="2730" spans="1:5" x14ac:dyDescent="0.25">
      <c r="A2730" s="12"/>
      <c r="D2730" s="7"/>
      <c r="E2730" s="10"/>
    </row>
    <row r="2731" spans="1:5" x14ac:dyDescent="0.25">
      <c r="A2731" s="12"/>
      <c r="D2731" s="7"/>
      <c r="E2731" s="10"/>
    </row>
    <row r="2732" spans="1:5" x14ac:dyDescent="0.25">
      <c r="A2732" s="12"/>
      <c r="D2732" s="7"/>
      <c r="E2732" s="10"/>
    </row>
    <row r="2733" spans="1:5" x14ac:dyDescent="0.25">
      <c r="A2733" s="12"/>
      <c r="D2733" s="7"/>
      <c r="E2733" s="10"/>
    </row>
    <row r="2734" spans="1:5" x14ac:dyDescent="0.25">
      <c r="A2734" s="12"/>
      <c r="D2734" s="7"/>
      <c r="E2734" s="10"/>
    </row>
    <row r="2735" spans="1:5" x14ac:dyDescent="0.25">
      <c r="A2735" s="12"/>
      <c r="D2735" s="7"/>
      <c r="E2735" s="10"/>
    </row>
    <row r="2736" spans="1:5" x14ac:dyDescent="0.25">
      <c r="A2736" s="12"/>
      <c r="D2736" s="7"/>
      <c r="E2736" s="10"/>
    </row>
    <row r="2737" spans="1:5" x14ac:dyDescent="0.25">
      <c r="A2737" s="12"/>
      <c r="D2737" s="7"/>
      <c r="E2737" s="10"/>
    </row>
    <row r="2738" spans="1:5" x14ac:dyDescent="0.25">
      <c r="A2738" s="12"/>
      <c r="D2738" s="7"/>
      <c r="E2738" s="10"/>
    </row>
    <row r="2739" spans="1:5" x14ac:dyDescent="0.25">
      <c r="A2739" s="12"/>
      <c r="D2739" s="7"/>
      <c r="E2739" s="10"/>
    </row>
    <row r="2740" spans="1:5" x14ac:dyDescent="0.25">
      <c r="A2740" s="12"/>
      <c r="D2740" s="7"/>
      <c r="E2740" s="10"/>
    </row>
    <row r="2741" spans="1:5" x14ac:dyDescent="0.25">
      <c r="A2741" s="12"/>
      <c r="D2741" s="7"/>
      <c r="E2741" s="10"/>
    </row>
    <row r="2742" spans="1:5" x14ac:dyDescent="0.25">
      <c r="A2742" s="12"/>
      <c r="D2742" s="7"/>
      <c r="E2742" s="10"/>
    </row>
    <row r="2743" spans="1:5" x14ac:dyDescent="0.25">
      <c r="A2743" s="12"/>
      <c r="D2743" s="7"/>
      <c r="E2743" s="10"/>
    </row>
    <row r="2744" spans="1:5" x14ac:dyDescent="0.25">
      <c r="A2744" s="12"/>
      <c r="D2744" s="7"/>
      <c r="E2744" s="10"/>
    </row>
    <row r="2745" spans="1:5" x14ac:dyDescent="0.25">
      <c r="A2745" s="12"/>
      <c r="D2745" s="7"/>
      <c r="E2745" s="10"/>
    </row>
    <row r="2746" spans="1:5" x14ac:dyDescent="0.25">
      <c r="A2746" s="12"/>
      <c r="D2746" s="7"/>
      <c r="E2746" s="10"/>
    </row>
    <row r="2747" spans="1:5" x14ac:dyDescent="0.25">
      <c r="A2747" s="12"/>
      <c r="D2747" s="7"/>
      <c r="E2747" s="10"/>
    </row>
    <row r="2748" spans="1:5" x14ac:dyDescent="0.25">
      <c r="A2748" s="12"/>
      <c r="D2748" s="7"/>
      <c r="E2748" s="10"/>
    </row>
    <row r="2749" spans="1:5" x14ac:dyDescent="0.25">
      <c r="A2749" s="12"/>
      <c r="D2749" s="7"/>
      <c r="E2749" s="10"/>
    </row>
    <row r="2750" spans="1:5" x14ac:dyDescent="0.25">
      <c r="A2750" s="12"/>
      <c r="D2750" s="7"/>
      <c r="E2750" s="10"/>
    </row>
    <row r="2751" spans="1:5" x14ac:dyDescent="0.25">
      <c r="A2751" s="12"/>
      <c r="D2751" s="7"/>
      <c r="E2751" s="10"/>
    </row>
    <row r="2752" spans="1:5" x14ac:dyDescent="0.25">
      <c r="A2752" s="12"/>
      <c r="D2752" s="7"/>
      <c r="E2752" s="10"/>
    </row>
    <row r="2753" spans="1:5" x14ac:dyDescent="0.25">
      <c r="A2753" s="12"/>
      <c r="D2753" s="7"/>
      <c r="E2753" s="10"/>
    </row>
    <row r="2754" spans="1:5" x14ac:dyDescent="0.25">
      <c r="A2754" s="12"/>
      <c r="D2754" s="7"/>
      <c r="E2754" s="10"/>
    </row>
    <row r="2755" spans="1:5" x14ac:dyDescent="0.25">
      <c r="A2755" s="12"/>
      <c r="D2755" s="7"/>
      <c r="E2755" s="10"/>
    </row>
    <row r="2756" spans="1:5" x14ac:dyDescent="0.25">
      <c r="A2756" s="12"/>
      <c r="D2756" s="7"/>
      <c r="E2756" s="10"/>
    </row>
    <row r="2757" spans="1:5" x14ac:dyDescent="0.25">
      <c r="A2757" s="12"/>
      <c r="D2757" s="7"/>
      <c r="E2757" s="10"/>
    </row>
    <row r="2758" spans="1:5" x14ac:dyDescent="0.25">
      <c r="A2758" s="12"/>
      <c r="D2758" s="7"/>
      <c r="E2758" s="10"/>
    </row>
    <row r="2759" spans="1:5" x14ac:dyDescent="0.25">
      <c r="A2759" s="12"/>
      <c r="D2759" s="7"/>
      <c r="E2759" s="10"/>
    </row>
    <row r="2760" spans="1:5" x14ac:dyDescent="0.25">
      <c r="A2760" s="12"/>
      <c r="D2760" s="7"/>
      <c r="E2760" s="10"/>
    </row>
    <row r="2761" spans="1:5" x14ac:dyDescent="0.25">
      <c r="A2761" s="12"/>
      <c r="D2761" s="7"/>
      <c r="E2761" s="10"/>
    </row>
    <row r="2762" spans="1:5" x14ac:dyDescent="0.25">
      <c r="A2762" s="12"/>
      <c r="D2762" s="7"/>
      <c r="E2762" s="10"/>
    </row>
    <row r="2763" spans="1:5" x14ac:dyDescent="0.25">
      <c r="A2763" s="12"/>
      <c r="D2763" s="7"/>
      <c r="E2763" s="10"/>
    </row>
    <row r="2764" spans="1:5" x14ac:dyDescent="0.25">
      <c r="A2764" s="12"/>
      <c r="D2764" s="7"/>
      <c r="E2764" s="10"/>
    </row>
    <row r="2765" spans="1:5" x14ac:dyDescent="0.25">
      <c r="A2765" s="12"/>
      <c r="D2765" s="7"/>
      <c r="E2765" s="10"/>
    </row>
    <row r="2766" spans="1:5" x14ac:dyDescent="0.25">
      <c r="A2766" s="12"/>
      <c r="D2766" s="7"/>
      <c r="E2766" s="10"/>
    </row>
    <row r="2767" spans="1:5" x14ac:dyDescent="0.25">
      <c r="A2767" s="12"/>
      <c r="D2767" s="7"/>
      <c r="E2767" s="10"/>
    </row>
    <row r="2768" spans="1:5" x14ac:dyDescent="0.25">
      <c r="A2768" s="12"/>
      <c r="D2768" s="7"/>
      <c r="E2768" s="10"/>
    </row>
    <row r="2769" spans="1:5" x14ac:dyDescent="0.25">
      <c r="A2769" s="12"/>
      <c r="D2769" s="7"/>
      <c r="E2769" s="10"/>
    </row>
    <row r="2770" spans="1:5" x14ac:dyDescent="0.25">
      <c r="A2770" s="12"/>
      <c r="D2770" s="7"/>
      <c r="E2770" s="10"/>
    </row>
    <row r="2771" spans="1:5" x14ac:dyDescent="0.25">
      <c r="A2771" s="12"/>
      <c r="D2771" s="7"/>
      <c r="E2771" s="10"/>
    </row>
    <row r="2772" spans="1:5" x14ac:dyDescent="0.25">
      <c r="A2772" s="12"/>
      <c r="D2772" s="7"/>
      <c r="E2772" s="10"/>
    </row>
    <row r="2773" spans="1:5" x14ac:dyDescent="0.25">
      <c r="A2773" s="12"/>
      <c r="D2773" s="7"/>
      <c r="E2773" s="10"/>
    </row>
    <row r="2774" spans="1:5" x14ac:dyDescent="0.25">
      <c r="A2774" s="12"/>
      <c r="D2774" s="7"/>
      <c r="E2774" s="10"/>
    </row>
    <row r="2775" spans="1:5" x14ac:dyDescent="0.25">
      <c r="A2775" s="12"/>
      <c r="D2775" s="7"/>
      <c r="E2775" s="10"/>
    </row>
    <row r="2776" spans="1:5" x14ac:dyDescent="0.25">
      <c r="A2776" s="12"/>
      <c r="D2776" s="7"/>
      <c r="E2776" s="10"/>
    </row>
    <row r="2777" spans="1:5" x14ac:dyDescent="0.25">
      <c r="A2777" s="12"/>
      <c r="D2777" s="7"/>
      <c r="E2777" s="10"/>
    </row>
    <row r="2778" spans="1:5" x14ac:dyDescent="0.25">
      <c r="A2778" s="12"/>
      <c r="D2778" s="7"/>
      <c r="E2778" s="10"/>
    </row>
    <row r="2779" spans="1:5" x14ac:dyDescent="0.25">
      <c r="A2779" s="12"/>
      <c r="D2779" s="7"/>
      <c r="E2779" s="10"/>
    </row>
    <row r="2780" spans="1:5" x14ac:dyDescent="0.25">
      <c r="A2780" s="12"/>
      <c r="D2780" s="7"/>
      <c r="E2780" s="10"/>
    </row>
    <row r="2781" spans="1:5" x14ac:dyDescent="0.25">
      <c r="A2781" s="12"/>
      <c r="D2781" s="7"/>
      <c r="E2781" s="10"/>
    </row>
    <row r="2782" spans="1:5" x14ac:dyDescent="0.25">
      <c r="A2782" s="12"/>
      <c r="D2782" s="7"/>
      <c r="E2782" s="10"/>
    </row>
    <row r="2783" spans="1:5" x14ac:dyDescent="0.25">
      <c r="A2783" s="12"/>
      <c r="D2783" s="7"/>
      <c r="E2783" s="10"/>
    </row>
    <row r="2784" spans="1:5" x14ac:dyDescent="0.25">
      <c r="A2784" s="12"/>
      <c r="D2784" s="7"/>
      <c r="E2784" s="10"/>
    </row>
    <row r="2785" spans="1:5" x14ac:dyDescent="0.25">
      <c r="A2785" s="12"/>
      <c r="D2785" s="7"/>
      <c r="E2785" s="10"/>
    </row>
    <row r="2786" spans="1:5" x14ac:dyDescent="0.25">
      <c r="A2786" s="12"/>
      <c r="D2786" s="7"/>
      <c r="E2786" s="10"/>
    </row>
    <row r="2787" spans="1:5" x14ac:dyDescent="0.25">
      <c r="A2787" s="12"/>
      <c r="D2787" s="7"/>
      <c r="E2787" s="10"/>
    </row>
    <row r="2788" spans="1:5" x14ac:dyDescent="0.25">
      <c r="A2788" s="12"/>
      <c r="D2788" s="7"/>
      <c r="E2788" s="10"/>
    </row>
    <row r="2789" spans="1:5" x14ac:dyDescent="0.25">
      <c r="A2789" s="12"/>
      <c r="D2789" s="7"/>
      <c r="E2789" s="10"/>
    </row>
    <row r="2790" spans="1:5" x14ac:dyDescent="0.25">
      <c r="A2790" s="12"/>
      <c r="D2790" s="7"/>
      <c r="E2790" s="10"/>
    </row>
    <row r="2791" spans="1:5" x14ac:dyDescent="0.25">
      <c r="A2791" s="12"/>
      <c r="D2791" s="7"/>
      <c r="E2791" s="10"/>
    </row>
    <row r="2792" spans="1:5" x14ac:dyDescent="0.25">
      <c r="A2792" s="12"/>
      <c r="D2792" s="7"/>
      <c r="E2792" s="10"/>
    </row>
    <row r="2793" spans="1:5" x14ac:dyDescent="0.25">
      <c r="A2793" s="12"/>
      <c r="D2793" s="7"/>
      <c r="E2793" s="10"/>
    </row>
    <row r="2794" spans="1:5" x14ac:dyDescent="0.25">
      <c r="A2794" s="12"/>
      <c r="D2794" s="7"/>
      <c r="E2794" s="10"/>
    </row>
    <row r="2795" spans="1:5" x14ac:dyDescent="0.25">
      <c r="A2795" s="12"/>
      <c r="D2795" s="7"/>
      <c r="E2795" s="10"/>
    </row>
    <row r="2796" spans="1:5" x14ac:dyDescent="0.25">
      <c r="A2796" s="12"/>
      <c r="D2796" s="7"/>
      <c r="E2796" s="10"/>
    </row>
    <row r="2797" spans="1:5" x14ac:dyDescent="0.25">
      <c r="A2797" s="12"/>
      <c r="D2797" s="7"/>
      <c r="E2797" s="10"/>
    </row>
    <row r="2798" spans="1:5" x14ac:dyDescent="0.25">
      <c r="A2798" s="12"/>
      <c r="D2798" s="7"/>
      <c r="E2798" s="10"/>
    </row>
    <row r="2799" spans="1:5" x14ac:dyDescent="0.25">
      <c r="A2799" s="12"/>
      <c r="D2799" s="7"/>
      <c r="E2799" s="10"/>
    </row>
    <row r="2800" spans="1:5" x14ac:dyDescent="0.25">
      <c r="A2800" s="12"/>
      <c r="D2800" s="7"/>
      <c r="E2800" s="10"/>
    </row>
    <row r="2801" spans="1:5" x14ac:dyDescent="0.25">
      <c r="A2801" s="12"/>
      <c r="D2801" s="7"/>
      <c r="E2801" s="10"/>
    </row>
    <row r="2802" spans="1:5" x14ac:dyDescent="0.25">
      <c r="A2802" s="12"/>
      <c r="D2802" s="7"/>
      <c r="E2802" s="10"/>
    </row>
    <row r="2803" spans="1:5" x14ac:dyDescent="0.25">
      <c r="A2803" s="12"/>
      <c r="D2803" s="7"/>
      <c r="E2803" s="10"/>
    </row>
    <row r="2804" spans="1:5" x14ac:dyDescent="0.25">
      <c r="A2804" s="12"/>
      <c r="D2804" s="7"/>
      <c r="E2804" s="10"/>
    </row>
    <row r="2805" spans="1:5" x14ac:dyDescent="0.25">
      <c r="A2805" s="12"/>
      <c r="D2805" s="7"/>
      <c r="E2805" s="10"/>
    </row>
    <row r="2806" spans="1:5" x14ac:dyDescent="0.25">
      <c r="A2806" s="12"/>
      <c r="D2806" s="7"/>
      <c r="E2806" s="10"/>
    </row>
    <row r="2807" spans="1:5" x14ac:dyDescent="0.25">
      <c r="A2807" s="12"/>
      <c r="D2807" s="7"/>
      <c r="E2807" s="10"/>
    </row>
    <row r="2808" spans="1:5" x14ac:dyDescent="0.25">
      <c r="A2808" s="12"/>
      <c r="D2808" s="7"/>
      <c r="E2808" s="10"/>
    </row>
    <row r="2809" spans="1:5" x14ac:dyDescent="0.25">
      <c r="A2809" s="12"/>
      <c r="D2809" s="7"/>
      <c r="E2809" s="10"/>
    </row>
    <row r="2810" spans="1:5" x14ac:dyDescent="0.25">
      <c r="A2810" s="12"/>
      <c r="D2810" s="7"/>
      <c r="E2810" s="10"/>
    </row>
    <row r="2811" spans="1:5" x14ac:dyDescent="0.25">
      <c r="A2811" s="12"/>
      <c r="D2811" s="7"/>
      <c r="E2811" s="10"/>
    </row>
    <row r="2812" spans="1:5" x14ac:dyDescent="0.25">
      <c r="A2812" s="12"/>
      <c r="D2812" s="7"/>
      <c r="E2812" s="10"/>
    </row>
    <row r="2813" spans="1:5" x14ac:dyDescent="0.25">
      <c r="A2813" s="12"/>
      <c r="D2813" s="7"/>
      <c r="E2813" s="10"/>
    </row>
    <row r="2814" spans="1:5" x14ac:dyDescent="0.25">
      <c r="A2814" s="12"/>
      <c r="D2814" s="7"/>
      <c r="E2814" s="10"/>
    </row>
    <row r="2815" spans="1:5" x14ac:dyDescent="0.25">
      <c r="A2815" s="12"/>
      <c r="D2815" s="7"/>
      <c r="E2815" s="10"/>
    </row>
    <row r="2816" spans="1:5" x14ac:dyDescent="0.25">
      <c r="A2816" s="12"/>
      <c r="D2816" s="7"/>
      <c r="E2816" s="10"/>
    </row>
    <row r="2817" spans="1:5" x14ac:dyDescent="0.25">
      <c r="A2817" s="12"/>
      <c r="D2817" s="7"/>
      <c r="E2817" s="10"/>
    </row>
    <row r="2818" spans="1:5" x14ac:dyDescent="0.25">
      <c r="A2818" s="12"/>
      <c r="D2818" s="7"/>
      <c r="E2818" s="10"/>
    </row>
    <row r="2819" spans="1:5" x14ac:dyDescent="0.25">
      <c r="A2819" s="12"/>
      <c r="D2819" s="7"/>
      <c r="E2819" s="10"/>
    </row>
    <row r="2820" spans="1:5" x14ac:dyDescent="0.25">
      <c r="A2820" s="12"/>
      <c r="D2820" s="7"/>
      <c r="E2820" s="10"/>
    </row>
    <row r="2821" spans="1:5" x14ac:dyDescent="0.25">
      <c r="A2821" s="12"/>
      <c r="D2821" s="7"/>
      <c r="E2821" s="10"/>
    </row>
    <row r="2822" spans="1:5" x14ac:dyDescent="0.25">
      <c r="A2822" s="12"/>
      <c r="D2822" s="7"/>
      <c r="E2822" s="10"/>
    </row>
    <row r="2823" spans="1:5" x14ac:dyDescent="0.25">
      <c r="A2823" s="12"/>
      <c r="D2823" s="7"/>
      <c r="E2823" s="10"/>
    </row>
    <row r="2824" spans="1:5" x14ac:dyDescent="0.25">
      <c r="A2824" s="12"/>
      <c r="D2824" s="7"/>
      <c r="E2824" s="10"/>
    </row>
    <row r="2825" spans="1:5" x14ac:dyDescent="0.25">
      <c r="A2825" s="12"/>
      <c r="D2825" s="7"/>
      <c r="E2825" s="10"/>
    </row>
    <row r="2826" spans="1:5" x14ac:dyDescent="0.25">
      <c r="A2826" s="12"/>
      <c r="D2826" s="7"/>
      <c r="E2826" s="10"/>
    </row>
    <row r="2827" spans="1:5" x14ac:dyDescent="0.25">
      <c r="A2827" s="12"/>
      <c r="D2827" s="7"/>
      <c r="E2827" s="10"/>
    </row>
    <row r="2828" spans="1:5" x14ac:dyDescent="0.25">
      <c r="A2828" s="12"/>
      <c r="D2828" s="7"/>
      <c r="E2828" s="10"/>
    </row>
    <row r="2829" spans="1:5" x14ac:dyDescent="0.25">
      <c r="A2829" s="12"/>
      <c r="D2829" s="7"/>
      <c r="E2829" s="10"/>
    </row>
    <row r="2830" spans="1:5" x14ac:dyDescent="0.25">
      <c r="A2830" s="12"/>
      <c r="D2830" s="7"/>
      <c r="E2830" s="10"/>
    </row>
    <row r="2831" spans="1:5" x14ac:dyDescent="0.25">
      <c r="A2831" s="12"/>
      <c r="D2831" s="7"/>
      <c r="E2831" s="10"/>
    </row>
    <row r="2832" spans="1:5" x14ac:dyDescent="0.25">
      <c r="A2832" s="12"/>
      <c r="D2832" s="7"/>
      <c r="E2832" s="10"/>
    </row>
    <row r="2833" spans="1:5" x14ac:dyDescent="0.25">
      <c r="A2833" s="12"/>
      <c r="D2833" s="7"/>
      <c r="E2833" s="10"/>
    </row>
    <row r="2834" spans="1:5" x14ac:dyDescent="0.25">
      <c r="A2834" s="12"/>
      <c r="D2834" s="7"/>
      <c r="E2834" s="10"/>
    </row>
    <row r="2835" spans="1:5" x14ac:dyDescent="0.25">
      <c r="A2835" s="12"/>
      <c r="D2835" s="7"/>
      <c r="E2835" s="10"/>
    </row>
    <row r="2836" spans="1:5" x14ac:dyDescent="0.25">
      <c r="A2836" s="12"/>
      <c r="D2836" s="7"/>
      <c r="E2836" s="10"/>
    </row>
    <row r="2837" spans="1:5" x14ac:dyDescent="0.25">
      <c r="A2837" s="12"/>
      <c r="D2837" s="7"/>
      <c r="E2837" s="10"/>
    </row>
    <row r="2838" spans="1:5" x14ac:dyDescent="0.25">
      <c r="A2838" s="12"/>
      <c r="D2838" s="7"/>
      <c r="E2838" s="10"/>
    </row>
    <row r="2839" spans="1:5" x14ac:dyDescent="0.25">
      <c r="A2839" s="12"/>
      <c r="D2839" s="7"/>
      <c r="E2839" s="10"/>
    </row>
    <row r="2840" spans="1:5" x14ac:dyDescent="0.25">
      <c r="A2840" s="12"/>
      <c r="D2840" s="7"/>
      <c r="E2840" s="10"/>
    </row>
    <row r="2841" spans="1:5" x14ac:dyDescent="0.25">
      <c r="A2841" s="12"/>
      <c r="D2841" s="7"/>
      <c r="E2841" s="10"/>
    </row>
    <row r="2842" spans="1:5" x14ac:dyDescent="0.25">
      <c r="A2842" s="12"/>
      <c r="D2842" s="7"/>
      <c r="E2842" s="10"/>
    </row>
    <row r="2843" spans="1:5" x14ac:dyDescent="0.25">
      <c r="A2843" s="12"/>
      <c r="D2843" s="7"/>
      <c r="E2843" s="10"/>
    </row>
    <row r="2844" spans="1:5" x14ac:dyDescent="0.25">
      <c r="A2844" s="12"/>
      <c r="D2844" s="7"/>
      <c r="E2844" s="10"/>
    </row>
    <row r="2845" spans="1:5" x14ac:dyDescent="0.25">
      <c r="A2845" s="12"/>
      <c r="D2845" s="7"/>
      <c r="E2845" s="10"/>
    </row>
    <row r="2846" spans="1:5" x14ac:dyDescent="0.25">
      <c r="A2846" s="12"/>
      <c r="D2846" s="7"/>
      <c r="E2846" s="10"/>
    </row>
    <row r="2847" spans="1:5" x14ac:dyDescent="0.25">
      <c r="A2847" s="12"/>
      <c r="D2847" s="7"/>
      <c r="E2847" s="10"/>
    </row>
    <row r="2848" spans="1:5" x14ac:dyDescent="0.25">
      <c r="A2848" s="12"/>
      <c r="D2848" s="7"/>
      <c r="E2848" s="10"/>
    </row>
    <row r="2849" spans="1:5" x14ac:dyDescent="0.25">
      <c r="A2849" s="12"/>
      <c r="D2849" s="7"/>
      <c r="E2849" s="10"/>
    </row>
    <row r="2850" spans="1:5" x14ac:dyDescent="0.25">
      <c r="A2850" s="12"/>
      <c r="D2850" s="7"/>
      <c r="E2850" s="10"/>
    </row>
    <row r="2851" spans="1:5" x14ac:dyDescent="0.25">
      <c r="A2851" s="12"/>
      <c r="D2851" s="7"/>
      <c r="E2851" s="10"/>
    </row>
    <row r="2852" spans="1:5" x14ac:dyDescent="0.25">
      <c r="A2852" s="12"/>
      <c r="D2852" s="7"/>
      <c r="E2852" s="10"/>
    </row>
    <row r="2853" spans="1:5" x14ac:dyDescent="0.25">
      <c r="A2853" s="12"/>
      <c r="D2853" s="7"/>
      <c r="E2853" s="10"/>
    </row>
    <row r="2854" spans="1:5" x14ac:dyDescent="0.25">
      <c r="A2854" s="12"/>
      <c r="D2854" s="7"/>
      <c r="E2854" s="10"/>
    </row>
    <row r="2855" spans="1:5" x14ac:dyDescent="0.25">
      <c r="A2855" s="12"/>
      <c r="D2855" s="7"/>
      <c r="E2855" s="10"/>
    </row>
    <row r="2856" spans="1:5" x14ac:dyDescent="0.25">
      <c r="A2856" s="12"/>
      <c r="D2856" s="7"/>
      <c r="E2856" s="10"/>
    </row>
    <row r="2857" spans="1:5" x14ac:dyDescent="0.25">
      <c r="A2857" s="12"/>
      <c r="D2857" s="7"/>
      <c r="E2857" s="10"/>
    </row>
    <row r="2858" spans="1:5" x14ac:dyDescent="0.25">
      <c r="A2858" s="12"/>
      <c r="D2858" s="7"/>
      <c r="E2858" s="10"/>
    </row>
    <row r="2859" spans="1:5" x14ac:dyDescent="0.25">
      <c r="A2859" s="12"/>
      <c r="D2859" s="7"/>
      <c r="E2859" s="10"/>
    </row>
    <row r="2860" spans="1:5" x14ac:dyDescent="0.25">
      <c r="A2860" s="12"/>
      <c r="D2860" s="7"/>
      <c r="E2860" s="10"/>
    </row>
    <row r="2861" spans="1:5" x14ac:dyDescent="0.25">
      <c r="A2861" s="12"/>
      <c r="D2861" s="7"/>
      <c r="E2861" s="10"/>
    </row>
    <row r="2862" spans="1:5" x14ac:dyDescent="0.25">
      <c r="A2862" s="12"/>
      <c r="D2862" s="7"/>
      <c r="E2862" s="10"/>
    </row>
    <row r="2863" spans="1:5" x14ac:dyDescent="0.25">
      <c r="A2863" s="12"/>
      <c r="D2863" s="7"/>
      <c r="E2863" s="10"/>
    </row>
    <row r="2864" spans="1:5" x14ac:dyDescent="0.25">
      <c r="A2864" s="12"/>
      <c r="D2864" s="7"/>
      <c r="E2864" s="10"/>
    </row>
    <row r="2865" spans="1:5" x14ac:dyDescent="0.25">
      <c r="A2865" s="12"/>
      <c r="D2865" s="7"/>
      <c r="E2865" s="10"/>
    </row>
    <row r="2866" spans="1:5" x14ac:dyDescent="0.25">
      <c r="A2866" s="12"/>
      <c r="D2866" s="7"/>
      <c r="E2866" s="10"/>
    </row>
    <row r="2867" spans="1:5" x14ac:dyDescent="0.25">
      <c r="A2867" s="12"/>
      <c r="D2867" s="7"/>
      <c r="E2867" s="10"/>
    </row>
    <row r="2868" spans="1:5" x14ac:dyDescent="0.25">
      <c r="A2868" s="12"/>
      <c r="D2868" s="7"/>
      <c r="E2868" s="10"/>
    </row>
    <row r="2869" spans="1:5" x14ac:dyDescent="0.25">
      <c r="A2869" s="12"/>
      <c r="D2869" s="7"/>
      <c r="E2869" s="10"/>
    </row>
    <row r="2870" spans="1:5" x14ac:dyDescent="0.25">
      <c r="A2870" s="12"/>
      <c r="D2870" s="7"/>
      <c r="E2870" s="10"/>
    </row>
    <row r="2871" spans="1:5" x14ac:dyDescent="0.25">
      <c r="A2871" s="12"/>
      <c r="D2871" s="7"/>
      <c r="E2871" s="10"/>
    </row>
    <row r="2872" spans="1:5" x14ac:dyDescent="0.25">
      <c r="A2872" s="12"/>
      <c r="D2872" s="7"/>
      <c r="E2872" s="10"/>
    </row>
    <row r="2873" spans="1:5" x14ac:dyDescent="0.25">
      <c r="A2873" s="12"/>
      <c r="D2873" s="7"/>
      <c r="E2873" s="10"/>
    </row>
    <row r="2874" spans="1:5" x14ac:dyDescent="0.25">
      <c r="A2874" s="12"/>
      <c r="D2874" s="7"/>
      <c r="E2874" s="10"/>
    </row>
    <row r="2875" spans="1:5" x14ac:dyDescent="0.25">
      <c r="A2875" s="12"/>
      <c r="D2875" s="7"/>
      <c r="E2875" s="10"/>
    </row>
    <row r="2876" spans="1:5" x14ac:dyDescent="0.25">
      <c r="A2876" s="12"/>
      <c r="D2876" s="7"/>
      <c r="E2876" s="10"/>
    </row>
    <row r="2877" spans="1:5" x14ac:dyDescent="0.25">
      <c r="A2877" s="12"/>
      <c r="D2877" s="7"/>
      <c r="E2877" s="10"/>
    </row>
    <row r="2878" spans="1:5" x14ac:dyDescent="0.25">
      <c r="A2878" s="12"/>
      <c r="D2878" s="7"/>
      <c r="E2878" s="10"/>
    </row>
    <row r="2879" spans="1:5" x14ac:dyDescent="0.25">
      <c r="A2879" s="12"/>
      <c r="D2879" s="7"/>
      <c r="E2879" s="10"/>
    </row>
    <row r="2880" spans="1:5" x14ac:dyDescent="0.25">
      <c r="A2880" s="12"/>
      <c r="D2880" s="7"/>
      <c r="E2880" s="10"/>
    </row>
    <row r="2881" spans="1:5" x14ac:dyDescent="0.25">
      <c r="A2881" s="12"/>
      <c r="D2881" s="7"/>
      <c r="E2881" s="10"/>
    </row>
    <row r="2882" spans="1:5" x14ac:dyDescent="0.25">
      <c r="A2882" s="12"/>
      <c r="D2882" s="7"/>
      <c r="E2882" s="10"/>
    </row>
    <row r="2883" spans="1:5" x14ac:dyDescent="0.25">
      <c r="A2883" s="12"/>
      <c r="D2883" s="7"/>
      <c r="E2883" s="10"/>
    </row>
    <row r="2884" spans="1:5" x14ac:dyDescent="0.25">
      <c r="A2884" s="12"/>
      <c r="D2884" s="7"/>
      <c r="E2884" s="10"/>
    </row>
    <row r="2885" spans="1:5" x14ac:dyDescent="0.25">
      <c r="A2885" s="12"/>
      <c r="D2885" s="7"/>
      <c r="E2885" s="10"/>
    </row>
    <row r="2886" spans="1:5" x14ac:dyDescent="0.25">
      <c r="A2886" s="12"/>
      <c r="D2886" s="7"/>
      <c r="E2886" s="10"/>
    </row>
    <row r="2887" spans="1:5" x14ac:dyDescent="0.25">
      <c r="A2887" s="12"/>
      <c r="D2887" s="7"/>
      <c r="E2887" s="10"/>
    </row>
    <row r="2888" spans="1:5" x14ac:dyDescent="0.25">
      <c r="A2888" s="12"/>
      <c r="D2888" s="7"/>
      <c r="E2888" s="10"/>
    </row>
    <row r="2889" spans="1:5" x14ac:dyDescent="0.25">
      <c r="A2889" s="12"/>
      <c r="D2889" s="7"/>
      <c r="E2889" s="10"/>
    </row>
    <row r="2890" spans="1:5" x14ac:dyDescent="0.25">
      <c r="A2890" s="12"/>
      <c r="D2890" s="7"/>
      <c r="E2890" s="10"/>
    </row>
    <row r="2891" spans="1:5" x14ac:dyDescent="0.25">
      <c r="A2891" s="12"/>
      <c r="D2891" s="7"/>
      <c r="E2891" s="10"/>
    </row>
    <row r="2892" spans="1:5" x14ac:dyDescent="0.25">
      <c r="A2892" s="12"/>
      <c r="D2892" s="7"/>
      <c r="E2892" s="10"/>
    </row>
    <row r="2893" spans="1:5" x14ac:dyDescent="0.25">
      <c r="A2893" s="12"/>
      <c r="D2893" s="7"/>
      <c r="E2893" s="10"/>
    </row>
    <row r="2894" spans="1:5" x14ac:dyDescent="0.25">
      <c r="A2894" s="12"/>
      <c r="D2894" s="7"/>
      <c r="E2894" s="10"/>
    </row>
    <row r="2895" spans="1:5" x14ac:dyDescent="0.25">
      <c r="A2895" s="12"/>
      <c r="D2895" s="7"/>
      <c r="E2895" s="10"/>
    </row>
    <row r="2896" spans="1:5" x14ac:dyDescent="0.25">
      <c r="A2896" s="12"/>
      <c r="D2896" s="7"/>
      <c r="E2896" s="10"/>
    </row>
    <row r="2897" spans="1:5" x14ac:dyDescent="0.25">
      <c r="A2897" s="12"/>
      <c r="D2897" s="7"/>
      <c r="E2897" s="10"/>
    </row>
    <row r="2898" spans="1:5" x14ac:dyDescent="0.25">
      <c r="A2898" s="12"/>
      <c r="D2898" s="7"/>
      <c r="E2898" s="10"/>
    </row>
    <row r="2899" spans="1:5" x14ac:dyDescent="0.25">
      <c r="A2899" s="12"/>
      <c r="D2899" s="7"/>
      <c r="E2899" s="10"/>
    </row>
    <row r="2900" spans="1:5" x14ac:dyDescent="0.25">
      <c r="A2900" s="12"/>
      <c r="D2900" s="7"/>
      <c r="E2900" s="10"/>
    </row>
    <row r="2901" spans="1:5" x14ac:dyDescent="0.25">
      <c r="A2901" s="12"/>
      <c r="D2901" s="7"/>
      <c r="E2901" s="10"/>
    </row>
    <row r="2902" spans="1:5" x14ac:dyDescent="0.25">
      <c r="A2902" s="12"/>
      <c r="D2902" s="7"/>
      <c r="E2902" s="10"/>
    </row>
    <row r="2903" spans="1:5" x14ac:dyDescent="0.25">
      <c r="A2903" s="12"/>
      <c r="D2903" s="7"/>
      <c r="E2903" s="10"/>
    </row>
    <row r="2904" spans="1:5" x14ac:dyDescent="0.25">
      <c r="A2904" s="12"/>
      <c r="D2904" s="7"/>
      <c r="E2904" s="10"/>
    </row>
    <row r="2905" spans="1:5" x14ac:dyDescent="0.25">
      <c r="A2905" s="12"/>
      <c r="D2905" s="7"/>
      <c r="E2905" s="10"/>
    </row>
    <row r="2906" spans="1:5" x14ac:dyDescent="0.25">
      <c r="A2906" s="12"/>
      <c r="D2906" s="7"/>
      <c r="E2906" s="10"/>
    </row>
    <row r="2907" spans="1:5" x14ac:dyDescent="0.25">
      <c r="A2907" s="12"/>
      <c r="D2907" s="7"/>
      <c r="E2907" s="10"/>
    </row>
    <row r="2908" spans="1:5" x14ac:dyDescent="0.25">
      <c r="A2908" s="12"/>
      <c r="D2908" s="7"/>
      <c r="E2908" s="10"/>
    </row>
    <row r="2909" spans="1:5" x14ac:dyDescent="0.25">
      <c r="A2909" s="12"/>
      <c r="D2909" s="7"/>
      <c r="E2909" s="10"/>
    </row>
    <row r="2910" spans="1:5" x14ac:dyDescent="0.25">
      <c r="A2910" s="12"/>
      <c r="D2910" s="7"/>
      <c r="E2910" s="10"/>
    </row>
    <row r="2911" spans="1:5" x14ac:dyDescent="0.25">
      <c r="A2911" s="12"/>
      <c r="D2911" s="7"/>
      <c r="E2911" s="10"/>
    </row>
    <row r="2912" spans="1:5" x14ac:dyDescent="0.25">
      <c r="A2912" s="12"/>
      <c r="D2912" s="7"/>
      <c r="E2912" s="10"/>
    </row>
    <row r="2913" spans="1:5" x14ac:dyDescent="0.25">
      <c r="A2913" s="12"/>
      <c r="D2913" s="7"/>
      <c r="E2913" s="10"/>
    </row>
    <row r="2914" spans="1:5" x14ac:dyDescent="0.25">
      <c r="A2914" s="12"/>
      <c r="D2914" s="7"/>
      <c r="E2914" s="10"/>
    </row>
    <row r="2915" spans="1:5" x14ac:dyDescent="0.25">
      <c r="A2915" s="12"/>
      <c r="D2915" s="7"/>
      <c r="E2915" s="10"/>
    </row>
    <row r="2916" spans="1:5" x14ac:dyDescent="0.25">
      <c r="A2916" s="12"/>
      <c r="D2916" s="7"/>
      <c r="E2916" s="10"/>
    </row>
    <row r="2917" spans="1:5" x14ac:dyDescent="0.25">
      <c r="A2917" s="12"/>
      <c r="D2917" s="7"/>
      <c r="E2917" s="10"/>
    </row>
    <row r="2918" spans="1:5" x14ac:dyDescent="0.25">
      <c r="A2918" s="12"/>
      <c r="D2918" s="7"/>
      <c r="E2918" s="10"/>
    </row>
    <row r="2919" spans="1:5" x14ac:dyDescent="0.25">
      <c r="A2919" s="12"/>
      <c r="D2919" s="7"/>
      <c r="E2919" s="10"/>
    </row>
    <row r="2920" spans="1:5" x14ac:dyDescent="0.25">
      <c r="A2920" s="12"/>
      <c r="D2920" s="7"/>
      <c r="E2920" s="10"/>
    </row>
    <row r="2921" spans="1:5" x14ac:dyDescent="0.25">
      <c r="A2921" s="12"/>
      <c r="D2921" s="7"/>
      <c r="E2921" s="10"/>
    </row>
    <row r="2922" spans="1:5" x14ac:dyDescent="0.25">
      <c r="A2922" s="12"/>
      <c r="D2922" s="7"/>
      <c r="E2922" s="10"/>
    </row>
    <row r="2923" spans="1:5" x14ac:dyDescent="0.25">
      <c r="A2923" s="12"/>
      <c r="D2923" s="7"/>
      <c r="E2923" s="10"/>
    </row>
    <row r="2924" spans="1:5" x14ac:dyDescent="0.25">
      <c r="A2924" s="12"/>
      <c r="D2924" s="7"/>
      <c r="E2924" s="10"/>
    </row>
    <row r="2925" spans="1:5" x14ac:dyDescent="0.25">
      <c r="A2925" s="12"/>
      <c r="D2925" s="7"/>
      <c r="E2925" s="10"/>
    </row>
    <row r="2926" spans="1:5" x14ac:dyDescent="0.25">
      <c r="A2926" s="12"/>
      <c r="D2926" s="7"/>
      <c r="E2926" s="10"/>
    </row>
    <row r="2927" spans="1:5" x14ac:dyDescent="0.25">
      <c r="A2927" s="12"/>
      <c r="D2927" s="7"/>
      <c r="E2927" s="10"/>
    </row>
    <row r="2928" spans="1:5" x14ac:dyDescent="0.25">
      <c r="A2928" s="12"/>
      <c r="D2928" s="7"/>
      <c r="E2928" s="10"/>
    </row>
    <row r="2929" spans="1:5" x14ac:dyDescent="0.25">
      <c r="A2929" s="12"/>
      <c r="D2929" s="7"/>
      <c r="E2929" s="10"/>
    </row>
    <row r="2930" spans="1:5" x14ac:dyDescent="0.25">
      <c r="A2930" s="12"/>
      <c r="D2930" s="7"/>
      <c r="E2930" s="10"/>
    </row>
    <row r="2931" spans="1:5" x14ac:dyDescent="0.25">
      <c r="A2931" s="12"/>
      <c r="D2931" s="7"/>
      <c r="E2931" s="10"/>
    </row>
    <row r="2932" spans="1:5" x14ac:dyDescent="0.25">
      <c r="A2932" s="12"/>
      <c r="D2932" s="7"/>
      <c r="E2932" s="10"/>
    </row>
    <row r="2933" spans="1:5" x14ac:dyDescent="0.25">
      <c r="A2933" s="12"/>
      <c r="D2933" s="7"/>
      <c r="E2933" s="10"/>
    </row>
    <row r="2934" spans="1:5" x14ac:dyDescent="0.25">
      <c r="A2934" s="12"/>
      <c r="D2934" s="7"/>
      <c r="E2934" s="10"/>
    </row>
    <row r="2935" spans="1:5" x14ac:dyDescent="0.25">
      <c r="A2935" s="12"/>
      <c r="D2935" s="7"/>
      <c r="E2935" s="10"/>
    </row>
    <row r="2936" spans="1:5" x14ac:dyDescent="0.25">
      <c r="A2936" s="12"/>
      <c r="D2936" s="7"/>
      <c r="E2936" s="10"/>
    </row>
    <row r="2937" spans="1:5" x14ac:dyDescent="0.25">
      <c r="A2937" s="12"/>
      <c r="D2937" s="7"/>
      <c r="E2937" s="10"/>
    </row>
    <row r="2938" spans="1:5" x14ac:dyDescent="0.25">
      <c r="A2938" s="12"/>
      <c r="D2938" s="7"/>
      <c r="E2938" s="10"/>
    </row>
    <row r="2939" spans="1:5" x14ac:dyDescent="0.25">
      <c r="A2939" s="12"/>
      <c r="D2939" s="7"/>
      <c r="E2939" s="10"/>
    </row>
    <row r="2940" spans="1:5" x14ac:dyDescent="0.25">
      <c r="A2940" s="12"/>
      <c r="D2940" s="7"/>
      <c r="E2940" s="10"/>
    </row>
    <row r="2941" spans="1:5" x14ac:dyDescent="0.25">
      <c r="A2941" s="12"/>
      <c r="D2941" s="7"/>
      <c r="E2941" s="10"/>
    </row>
    <row r="2942" spans="1:5" x14ac:dyDescent="0.25">
      <c r="A2942" s="12"/>
      <c r="D2942" s="7"/>
      <c r="E2942" s="10"/>
    </row>
    <row r="2943" spans="1:5" x14ac:dyDescent="0.25">
      <c r="A2943" s="12"/>
      <c r="D2943" s="7"/>
      <c r="E2943" s="10"/>
    </row>
    <row r="2944" spans="1:5" x14ac:dyDescent="0.25">
      <c r="A2944" s="12"/>
      <c r="D2944" s="7"/>
      <c r="E2944" s="10"/>
    </row>
    <row r="2945" spans="1:5" x14ac:dyDescent="0.25">
      <c r="A2945" s="12"/>
      <c r="D2945" s="7"/>
      <c r="E2945" s="10"/>
    </row>
    <row r="2946" spans="1:5" x14ac:dyDescent="0.25">
      <c r="A2946" s="12"/>
      <c r="D2946" s="7"/>
      <c r="E2946" s="10"/>
    </row>
    <row r="2947" spans="1:5" x14ac:dyDescent="0.25">
      <c r="A2947" s="12"/>
      <c r="D2947" s="7"/>
      <c r="E2947" s="10"/>
    </row>
    <row r="2948" spans="1:5" x14ac:dyDescent="0.25">
      <c r="A2948" s="12"/>
      <c r="D2948" s="7"/>
      <c r="E2948" s="10"/>
    </row>
    <row r="2949" spans="1:5" x14ac:dyDescent="0.25">
      <c r="A2949" s="12"/>
      <c r="D2949" s="7"/>
      <c r="E2949" s="10"/>
    </row>
    <row r="2950" spans="1:5" x14ac:dyDescent="0.25">
      <c r="A2950" s="12"/>
      <c r="D2950" s="7"/>
      <c r="E2950" s="10"/>
    </row>
    <row r="2951" spans="1:5" x14ac:dyDescent="0.25">
      <c r="A2951" s="12"/>
      <c r="D2951" s="7"/>
      <c r="E2951" s="10"/>
    </row>
    <row r="2952" spans="1:5" x14ac:dyDescent="0.25">
      <c r="A2952" s="12"/>
      <c r="D2952" s="7"/>
      <c r="E2952" s="10"/>
    </row>
    <row r="2953" spans="1:5" x14ac:dyDescent="0.25">
      <c r="A2953" s="12"/>
      <c r="D2953" s="7"/>
      <c r="E2953" s="10"/>
    </row>
    <row r="2954" spans="1:5" x14ac:dyDescent="0.25">
      <c r="A2954" s="12"/>
      <c r="D2954" s="7"/>
      <c r="E2954" s="10"/>
    </row>
    <row r="2955" spans="1:5" x14ac:dyDescent="0.25">
      <c r="A2955" s="12"/>
      <c r="D2955" s="7"/>
      <c r="E2955" s="10"/>
    </row>
    <row r="2956" spans="1:5" x14ac:dyDescent="0.25">
      <c r="A2956" s="12"/>
      <c r="D2956" s="7"/>
      <c r="E2956" s="10"/>
    </row>
    <row r="2957" spans="1:5" x14ac:dyDescent="0.25">
      <c r="A2957" s="12"/>
      <c r="D2957" s="7"/>
      <c r="E2957" s="10"/>
    </row>
    <row r="2958" spans="1:5" x14ac:dyDescent="0.25">
      <c r="A2958" s="12"/>
      <c r="D2958" s="7"/>
      <c r="E2958" s="10"/>
    </row>
    <row r="2959" spans="1:5" x14ac:dyDescent="0.25">
      <c r="A2959" s="12"/>
      <c r="D2959" s="7"/>
      <c r="E2959" s="10"/>
    </row>
    <row r="2960" spans="1:5" x14ac:dyDescent="0.25">
      <c r="A2960" s="12"/>
      <c r="D2960" s="7"/>
      <c r="E2960" s="10"/>
    </row>
    <row r="2961" spans="1:5" x14ac:dyDescent="0.25">
      <c r="A2961" s="12"/>
      <c r="D2961" s="7"/>
      <c r="E2961" s="10"/>
    </row>
    <row r="2962" spans="1:5" x14ac:dyDescent="0.25">
      <c r="A2962" s="12"/>
      <c r="D2962" s="7"/>
      <c r="E2962" s="10"/>
    </row>
    <row r="2963" spans="1:5" x14ac:dyDescent="0.25">
      <c r="A2963" s="12"/>
      <c r="D2963" s="7"/>
      <c r="E2963" s="10"/>
    </row>
    <row r="2964" spans="1:5" x14ac:dyDescent="0.25">
      <c r="A2964" s="12"/>
      <c r="D2964" s="7"/>
      <c r="E2964" s="10"/>
    </row>
    <row r="2965" spans="1:5" x14ac:dyDescent="0.25">
      <c r="A2965" s="12"/>
      <c r="D2965" s="7"/>
      <c r="E2965" s="10"/>
    </row>
    <row r="2966" spans="1:5" x14ac:dyDescent="0.25">
      <c r="A2966" s="12"/>
      <c r="D2966" s="7"/>
      <c r="E2966" s="10"/>
    </row>
    <row r="2967" spans="1:5" x14ac:dyDescent="0.25">
      <c r="A2967" s="12"/>
      <c r="D2967" s="7"/>
      <c r="E2967" s="10"/>
    </row>
    <row r="2968" spans="1:5" x14ac:dyDescent="0.25">
      <c r="A2968" s="12"/>
      <c r="D2968" s="7"/>
      <c r="E2968" s="10"/>
    </row>
    <row r="2969" spans="1:5" x14ac:dyDescent="0.25">
      <c r="A2969" s="12"/>
      <c r="D2969" s="7"/>
      <c r="E2969" s="10"/>
    </row>
    <row r="2970" spans="1:5" x14ac:dyDescent="0.25">
      <c r="A2970" s="12"/>
      <c r="D2970" s="7"/>
      <c r="E2970" s="10"/>
    </row>
    <row r="2971" spans="1:5" x14ac:dyDescent="0.25">
      <c r="A2971" s="12"/>
      <c r="D2971" s="7"/>
      <c r="E2971" s="10"/>
    </row>
    <row r="2972" spans="1:5" x14ac:dyDescent="0.25">
      <c r="A2972" s="12"/>
      <c r="D2972" s="7"/>
      <c r="E2972" s="10"/>
    </row>
    <row r="2973" spans="1:5" x14ac:dyDescent="0.25">
      <c r="A2973" s="12"/>
      <c r="D2973" s="7"/>
      <c r="E2973" s="10"/>
    </row>
    <row r="2974" spans="1:5" x14ac:dyDescent="0.25">
      <c r="A2974" s="12"/>
      <c r="D2974" s="7"/>
      <c r="E2974" s="10"/>
    </row>
    <row r="2975" spans="1:5" x14ac:dyDescent="0.25">
      <c r="A2975" s="12"/>
      <c r="D2975" s="7"/>
      <c r="E2975" s="10"/>
    </row>
    <row r="2976" spans="1:5" x14ac:dyDescent="0.25">
      <c r="A2976" s="12"/>
      <c r="D2976" s="7"/>
      <c r="E2976" s="10"/>
    </row>
    <row r="2977" spans="1:5" x14ac:dyDescent="0.25">
      <c r="A2977" s="12"/>
      <c r="D2977" s="7"/>
      <c r="E2977" s="10"/>
    </row>
    <row r="2978" spans="1:5" x14ac:dyDescent="0.25">
      <c r="A2978" s="12"/>
      <c r="D2978" s="7"/>
      <c r="E2978" s="10"/>
    </row>
    <row r="2979" spans="1:5" x14ac:dyDescent="0.25">
      <c r="A2979" s="12"/>
      <c r="D2979" s="7"/>
      <c r="E2979" s="10"/>
    </row>
    <row r="2980" spans="1:5" x14ac:dyDescent="0.25">
      <c r="A2980" s="12"/>
      <c r="D2980" s="7"/>
      <c r="E2980" s="10"/>
    </row>
    <row r="2981" spans="1:5" x14ac:dyDescent="0.25">
      <c r="A2981" s="12"/>
      <c r="D2981" s="7"/>
      <c r="E2981" s="10"/>
    </row>
    <row r="2982" spans="1:5" x14ac:dyDescent="0.25">
      <c r="A2982" s="12"/>
      <c r="D2982" s="7"/>
      <c r="E2982" s="10"/>
    </row>
    <row r="2983" spans="1:5" x14ac:dyDescent="0.25">
      <c r="A2983" s="12"/>
      <c r="D2983" s="7"/>
      <c r="E2983" s="10"/>
    </row>
    <row r="2984" spans="1:5" x14ac:dyDescent="0.25">
      <c r="A2984" s="12"/>
      <c r="D2984" s="7"/>
      <c r="E2984" s="10"/>
    </row>
    <row r="2985" spans="1:5" x14ac:dyDescent="0.25">
      <c r="A2985" s="12"/>
      <c r="D2985" s="7"/>
      <c r="E2985" s="10"/>
    </row>
    <row r="2986" spans="1:5" x14ac:dyDescent="0.25">
      <c r="A2986" s="12"/>
      <c r="D2986" s="7"/>
      <c r="E2986" s="10"/>
    </row>
    <row r="2987" spans="1:5" x14ac:dyDescent="0.25">
      <c r="A2987" s="12"/>
      <c r="D2987" s="7"/>
      <c r="E2987" s="10"/>
    </row>
    <row r="2988" spans="1:5" x14ac:dyDescent="0.25">
      <c r="A2988" s="12"/>
      <c r="D2988" s="7"/>
      <c r="E2988" s="10"/>
    </row>
    <row r="2989" spans="1:5" x14ac:dyDescent="0.25">
      <c r="A2989" s="12"/>
      <c r="D2989" s="7"/>
      <c r="E2989" s="10"/>
    </row>
    <row r="2990" spans="1:5" x14ac:dyDescent="0.25">
      <c r="A2990" s="12"/>
      <c r="D2990" s="7"/>
      <c r="E2990" s="10"/>
    </row>
    <row r="2991" spans="1:5" x14ac:dyDescent="0.25">
      <c r="A2991" s="12"/>
      <c r="D2991" s="7"/>
      <c r="E2991" s="10"/>
    </row>
    <row r="2992" spans="1:5" x14ac:dyDescent="0.25">
      <c r="A2992" s="12"/>
      <c r="D2992" s="7"/>
      <c r="E2992" s="10"/>
    </row>
    <row r="2993" spans="1:5" x14ac:dyDescent="0.25">
      <c r="A2993" s="12"/>
      <c r="D2993" s="7"/>
      <c r="E2993" s="10"/>
    </row>
    <row r="2994" spans="1:5" x14ac:dyDescent="0.25">
      <c r="A2994" s="12"/>
      <c r="D2994" s="7"/>
      <c r="E2994" s="10"/>
    </row>
    <row r="2995" spans="1:5" x14ac:dyDescent="0.25">
      <c r="A2995" s="12"/>
      <c r="D2995" s="7"/>
      <c r="E2995" s="10"/>
    </row>
    <row r="2996" spans="1:5" x14ac:dyDescent="0.25">
      <c r="A2996" s="12"/>
      <c r="D2996" s="7"/>
      <c r="E2996" s="10"/>
    </row>
    <row r="2997" spans="1:5" x14ac:dyDescent="0.25">
      <c r="A2997" s="12"/>
      <c r="D2997" s="7"/>
      <c r="E2997" s="10"/>
    </row>
    <row r="2998" spans="1:5" x14ac:dyDescent="0.25">
      <c r="A2998" s="12"/>
      <c r="D2998" s="7"/>
      <c r="E2998" s="10"/>
    </row>
    <row r="2999" spans="1:5" x14ac:dyDescent="0.25">
      <c r="A2999" s="12"/>
      <c r="D2999" s="7"/>
      <c r="E2999" s="10"/>
    </row>
    <row r="3000" spans="1:5" x14ac:dyDescent="0.25">
      <c r="A3000" s="12"/>
      <c r="D3000" s="7"/>
      <c r="E3000" s="10"/>
    </row>
    <row r="3001" spans="1:5" x14ac:dyDescent="0.25">
      <c r="A3001" s="12"/>
      <c r="D3001" s="7"/>
      <c r="E3001" s="10"/>
    </row>
    <row r="3002" spans="1:5" x14ac:dyDescent="0.25">
      <c r="A3002" s="12"/>
      <c r="D3002" s="7"/>
      <c r="E3002" s="10"/>
    </row>
    <row r="3003" spans="1:5" x14ac:dyDescent="0.25">
      <c r="A3003" s="12"/>
      <c r="D3003" s="7"/>
      <c r="E3003" s="10"/>
    </row>
    <row r="3004" spans="1:5" x14ac:dyDescent="0.25">
      <c r="A3004" s="12"/>
      <c r="D3004" s="7"/>
      <c r="E3004" s="10"/>
    </row>
    <row r="3005" spans="1:5" x14ac:dyDescent="0.25">
      <c r="A3005" s="12"/>
      <c r="D3005" s="7"/>
      <c r="E3005" s="10"/>
    </row>
    <row r="3006" spans="1:5" x14ac:dyDescent="0.25">
      <c r="A3006" s="12"/>
      <c r="D3006" s="7"/>
      <c r="E3006" s="10"/>
    </row>
    <row r="3007" spans="1:5" x14ac:dyDescent="0.25">
      <c r="A3007" s="12"/>
      <c r="D3007" s="7"/>
      <c r="E3007" s="10"/>
    </row>
    <row r="3008" spans="1:5" x14ac:dyDescent="0.25">
      <c r="A3008" s="12"/>
      <c r="D3008" s="7"/>
      <c r="E3008" s="10"/>
    </row>
    <row r="3009" spans="1:5" x14ac:dyDescent="0.25">
      <c r="A3009" s="12"/>
      <c r="D3009" s="7"/>
      <c r="E3009" s="10"/>
    </row>
    <row r="3010" spans="1:5" x14ac:dyDescent="0.25">
      <c r="A3010" s="12"/>
      <c r="D3010" s="7"/>
      <c r="E3010" s="10"/>
    </row>
    <row r="3011" spans="1:5" x14ac:dyDescent="0.25">
      <c r="A3011" s="12"/>
      <c r="D3011" s="7"/>
      <c r="E3011" s="10"/>
    </row>
    <row r="3012" spans="1:5" x14ac:dyDescent="0.25">
      <c r="A3012" s="12"/>
      <c r="D3012" s="7"/>
      <c r="E3012" s="10"/>
    </row>
    <row r="3013" spans="1:5" x14ac:dyDescent="0.25">
      <c r="A3013" s="12"/>
      <c r="D3013" s="7"/>
      <c r="E3013" s="10"/>
    </row>
    <row r="3014" spans="1:5" x14ac:dyDescent="0.25">
      <c r="A3014" s="12"/>
      <c r="D3014" s="7"/>
      <c r="E3014" s="10"/>
    </row>
    <row r="3015" spans="1:5" x14ac:dyDescent="0.25">
      <c r="A3015" s="12"/>
      <c r="D3015" s="7"/>
      <c r="E3015" s="10"/>
    </row>
    <row r="3016" spans="1:5" x14ac:dyDescent="0.25">
      <c r="A3016" s="12"/>
      <c r="D3016" s="7"/>
      <c r="E3016" s="10"/>
    </row>
    <row r="3017" spans="1:5" x14ac:dyDescent="0.25">
      <c r="A3017" s="12"/>
      <c r="D3017" s="7"/>
      <c r="E3017" s="10"/>
    </row>
    <row r="3018" spans="1:5" x14ac:dyDescent="0.25">
      <c r="A3018" s="12"/>
      <c r="D3018" s="7"/>
      <c r="E3018" s="10"/>
    </row>
    <row r="3019" spans="1:5" x14ac:dyDescent="0.25">
      <c r="A3019" s="12"/>
      <c r="D3019" s="7"/>
      <c r="E3019" s="10"/>
    </row>
    <row r="3020" spans="1:5" x14ac:dyDescent="0.25">
      <c r="A3020" s="12"/>
      <c r="D3020" s="7"/>
      <c r="E3020" s="10"/>
    </row>
    <row r="3021" spans="1:5" x14ac:dyDescent="0.25">
      <c r="A3021" s="12"/>
      <c r="D3021" s="7"/>
      <c r="E3021" s="10"/>
    </row>
    <row r="3022" spans="1:5" x14ac:dyDescent="0.25">
      <c r="A3022" s="12"/>
      <c r="D3022" s="7"/>
      <c r="E3022" s="10"/>
    </row>
    <row r="3023" spans="1:5" x14ac:dyDescent="0.25">
      <c r="A3023" s="12"/>
      <c r="D3023" s="7"/>
      <c r="E3023" s="10"/>
    </row>
    <row r="3024" spans="1:5" x14ac:dyDescent="0.25">
      <c r="A3024" s="12"/>
      <c r="D3024" s="7"/>
      <c r="E3024" s="10"/>
    </row>
    <row r="3025" spans="1:5" x14ac:dyDescent="0.25">
      <c r="A3025" s="12"/>
      <c r="D3025" s="7"/>
      <c r="E3025" s="10"/>
    </row>
    <row r="3026" spans="1:5" x14ac:dyDescent="0.25">
      <c r="A3026" s="12"/>
      <c r="D3026" s="7"/>
      <c r="E3026" s="10"/>
    </row>
    <row r="3027" spans="1:5" x14ac:dyDescent="0.25">
      <c r="A3027" s="12"/>
      <c r="D3027" s="7"/>
      <c r="E3027" s="10"/>
    </row>
    <row r="3028" spans="1:5" x14ac:dyDescent="0.25">
      <c r="A3028" s="12"/>
      <c r="D3028" s="7"/>
      <c r="E3028" s="10"/>
    </row>
    <row r="3029" spans="1:5" x14ac:dyDescent="0.25">
      <c r="A3029" s="12"/>
      <c r="D3029" s="7"/>
      <c r="E3029" s="10"/>
    </row>
    <row r="3030" spans="1:5" x14ac:dyDescent="0.25">
      <c r="A3030" s="12"/>
      <c r="D3030" s="7"/>
      <c r="E3030" s="10"/>
    </row>
    <row r="3031" spans="1:5" x14ac:dyDescent="0.25">
      <c r="A3031" s="12"/>
      <c r="D3031" s="7"/>
      <c r="E3031" s="10"/>
    </row>
    <row r="3032" spans="1:5" x14ac:dyDescent="0.25">
      <c r="A3032" s="12"/>
      <c r="D3032" s="7"/>
      <c r="E3032" s="10"/>
    </row>
    <row r="3033" spans="1:5" x14ac:dyDescent="0.25">
      <c r="A3033" s="12"/>
      <c r="D3033" s="7"/>
      <c r="E3033" s="10"/>
    </row>
    <row r="3034" spans="1:5" x14ac:dyDescent="0.25">
      <c r="A3034" s="12"/>
      <c r="D3034" s="7"/>
      <c r="E3034" s="10"/>
    </row>
    <row r="3035" spans="1:5" x14ac:dyDescent="0.25">
      <c r="A3035" s="12"/>
      <c r="D3035" s="7"/>
      <c r="E3035" s="10"/>
    </row>
    <row r="3036" spans="1:5" x14ac:dyDescent="0.25">
      <c r="A3036" s="12"/>
      <c r="D3036" s="7"/>
      <c r="E3036" s="10"/>
    </row>
    <row r="3037" spans="1:5" x14ac:dyDescent="0.25">
      <c r="A3037" s="12"/>
      <c r="D3037" s="7"/>
      <c r="E3037" s="10"/>
    </row>
    <row r="3038" spans="1:5" x14ac:dyDescent="0.25">
      <c r="A3038" s="12"/>
      <c r="D3038" s="7"/>
      <c r="E3038" s="10"/>
    </row>
    <row r="3039" spans="1:5" x14ac:dyDescent="0.25">
      <c r="A3039" s="12"/>
      <c r="D3039" s="7"/>
      <c r="E3039" s="10"/>
    </row>
    <row r="3040" spans="1:5" x14ac:dyDescent="0.25">
      <c r="A3040" s="12"/>
      <c r="D3040" s="7"/>
      <c r="E3040" s="10"/>
    </row>
    <row r="3041" spans="1:5" x14ac:dyDescent="0.25">
      <c r="A3041" s="12"/>
      <c r="D3041" s="7"/>
      <c r="E3041" s="10"/>
    </row>
    <row r="3042" spans="1:5" x14ac:dyDescent="0.25">
      <c r="A3042" s="12"/>
      <c r="D3042" s="7"/>
      <c r="E3042" s="10"/>
    </row>
    <row r="3043" spans="1:5" x14ac:dyDescent="0.25">
      <c r="A3043" s="12"/>
      <c r="D3043" s="7"/>
      <c r="E3043" s="10"/>
    </row>
    <row r="3044" spans="1:5" x14ac:dyDescent="0.25">
      <c r="A3044" s="12"/>
      <c r="D3044" s="7"/>
      <c r="E3044" s="10"/>
    </row>
    <row r="3045" spans="1:5" x14ac:dyDescent="0.25">
      <c r="A3045" s="12"/>
      <c r="D3045" s="7"/>
      <c r="E3045" s="10"/>
    </row>
    <row r="3046" spans="1:5" x14ac:dyDescent="0.25">
      <c r="A3046" s="12"/>
      <c r="D3046" s="7"/>
      <c r="E3046" s="10"/>
    </row>
    <row r="3047" spans="1:5" x14ac:dyDescent="0.25">
      <c r="A3047" s="12"/>
      <c r="D3047" s="7"/>
      <c r="E3047" s="10"/>
    </row>
    <row r="3048" spans="1:5" x14ac:dyDescent="0.25">
      <c r="A3048" s="12"/>
      <c r="D3048" s="7"/>
      <c r="E3048" s="10"/>
    </row>
    <row r="3049" spans="1:5" x14ac:dyDescent="0.25">
      <c r="A3049" s="12"/>
      <c r="D3049" s="7"/>
      <c r="E3049" s="10"/>
    </row>
    <row r="3050" spans="1:5" x14ac:dyDescent="0.25">
      <c r="A3050" s="12"/>
      <c r="D3050" s="7"/>
      <c r="E3050" s="10"/>
    </row>
    <row r="3051" spans="1:5" x14ac:dyDescent="0.25">
      <c r="A3051" s="12"/>
      <c r="D3051" s="7"/>
      <c r="E3051" s="10"/>
    </row>
    <row r="3052" spans="1:5" x14ac:dyDescent="0.25">
      <c r="A3052" s="12"/>
      <c r="D3052" s="7"/>
      <c r="E3052" s="10"/>
    </row>
    <row r="3053" spans="1:5" x14ac:dyDescent="0.25">
      <c r="A3053" s="12"/>
      <c r="D3053" s="7"/>
      <c r="E3053" s="10"/>
    </row>
    <row r="3054" spans="1:5" x14ac:dyDescent="0.25">
      <c r="A3054" s="12"/>
      <c r="D3054" s="7"/>
      <c r="E3054" s="10"/>
    </row>
    <row r="3055" spans="1:5" x14ac:dyDescent="0.25">
      <c r="A3055" s="12"/>
      <c r="D3055" s="7"/>
      <c r="E3055" s="10"/>
    </row>
    <row r="3056" spans="1:5" x14ac:dyDescent="0.25">
      <c r="A3056" s="12"/>
      <c r="D3056" s="7"/>
      <c r="E3056" s="10"/>
    </row>
    <row r="3057" spans="1:5" x14ac:dyDescent="0.25">
      <c r="A3057" s="12"/>
      <c r="D3057" s="7"/>
      <c r="E3057" s="10"/>
    </row>
    <row r="3058" spans="1:5" x14ac:dyDescent="0.25">
      <c r="A3058" s="12"/>
      <c r="D3058" s="7"/>
      <c r="E3058" s="10"/>
    </row>
    <row r="3059" spans="1:5" x14ac:dyDescent="0.25">
      <c r="A3059" s="12"/>
      <c r="D3059" s="7"/>
      <c r="E3059" s="10"/>
    </row>
    <row r="3060" spans="1:5" x14ac:dyDescent="0.25">
      <c r="A3060" s="12"/>
      <c r="D3060" s="7"/>
      <c r="E3060" s="10"/>
    </row>
    <row r="3061" spans="1:5" x14ac:dyDescent="0.25">
      <c r="A3061" s="12"/>
      <c r="D3061" s="7"/>
      <c r="E3061" s="10"/>
    </row>
    <row r="3062" spans="1:5" x14ac:dyDescent="0.25">
      <c r="A3062" s="12"/>
      <c r="D3062" s="7"/>
      <c r="E3062" s="10"/>
    </row>
    <row r="3063" spans="1:5" x14ac:dyDescent="0.25">
      <c r="A3063" s="12"/>
      <c r="D3063" s="7"/>
      <c r="E3063" s="10"/>
    </row>
    <row r="3064" spans="1:5" x14ac:dyDescent="0.25">
      <c r="A3064" s="12"/>
      <c r="D3064" s="7"/>
      <c r="E3064" s="10"/>
    </row>
    <row r="3065" spans="1:5" x14ac:dyDescent="0.25">
      <c r="A3065" s="12"/>
      <c r="D3065" s="7"/>
      <c r="E3065" s="10"/>
    </row>
    <row r="3066" spans="1:5" x14ac:dyDescent="0.25">
      <c r="A3066" s="12"/>
      <c r="D3066" s="7"/>
      <c r="E3066" s="10"/>
    </row>
    <row r="3067" spans="1:5" x14ac:dyDescent="0.25">
      <c r="A3067" s="12"/>
      <c r="D3067" s="7"/>
      <c r="E3067" s="10"/>
    </row>
    <row r="3068" spans="1:5" x14ac:dyDescent="0.25">
      <c r="A3068" s="12"/>
      <c r="D3068" s="7"/>
      <c r="E3068" s="10"/>
    </row>
    <row r="3069" spans="1:5" x14ac:dyDescent="0.25">
      <c r="A3069" s="12"/>
      <c r="D3069" s="7"/>
      <c r="E3069" s="10"/>
    </row>
    <row r="3070" spans="1:5" x14ac:dyDescent="0.25">
      <c r="A3070" s="12"/>
      <c r="D3070" s="7"/>
      <c r="E3070" s="10"/>
    </row>
    <row r="3071" spans="1:5" x14ac:dyDescent="0.25">
      <c r="A3071" s="12"/>
      <c r="D3071" s="7"/>
      <c r="E3071" s="10"/>
    </row>
    <row r="3072" spans="1:5" x14ac:dyDescent="0.25">
      <c r="A3072" s="12"/>
      <c r="D3072" s="7"/>
      <c r="E3072" s="10"/>
    </row>
    <row r="3073" spans="1:5" x14ac:dyDescent="0.25">
      <c r="A3073" s="12"/>
      <c r="D3073" s="7"/>
      <c r="E3073" s="10"/>
    </row>
    <row r="3074" spans="1:5" x14ac:dyDescent="0.25">
      <c r="A3074" s="12"/>
      <c r="D3074" s="7"/>
      <c r="E3074" s="10"/>
    </row>
    <row r="3075" spans="1:5" x14ac:dyDescent="0.25">
      <c r="A3075" s="12"/>
      <c r="D3075" s="7"/>
      <c r="E3075" s="10"/>
    </row>
    <row r="3076" spans="1:5" x14ac:dyDescent="0.25">
      <c r="A3076" s="12"/>
      <c r="D3076" s="7"/>
      <c r="E3076" s="10"/>
    </row>
    <row r="3077" spans="1:5" x14ac:dyDescent="0.25">
      <c r="A3077" s="12"/>
      <c r="D3077" s="7"/>
      <c r="E3077" s="10"/>
    </row>
    <row r="3078" spans="1:5" x14ac:dyDescent="0.25">
      <c r="A3078" s="12"/>
      <c r="D3078" s="7"/>
      <c r="E3078" s="10"/>
    </row>
    <row r="3079" spans="1:5" x14ac:dyDescent="0.25">
      <c r="A3079" s="12"/>
      <c r="D3079" s="7"/>
      <c r="E3079" s="10"/>
    </row>
    <row r="3080" spans="1:5" x14ac:dyDescent="0.25">
      <c r="A3080" s="12"/>
      <c r="D3080" s="7"/>
      <c r="E3080" s="10"/>
    </row>
    <row r="3081" spans="1:5" x14ac:dyDescent="0.25">
      <c r="A3081" s="12"/>
      <c r="D3081" s="7"/>
      <c r="E3081" s="10"/>
    </row>
    <row r="3082" spans="1:5" x14ac:dyDescent="0.25">
      <c r="A3082" s="12"/>
      <c r="D3082" s="7"/>
      <c r="E3082" s="10"/>
    </row>
    <row r="3083" spans="1:5" x14ac:dyDescent="0.25">
      <c r="A3083" s="12"/>
      <c r="D3083" s="7"/>
      <c r="E3083" s="10"/>
    </row>
    <row r="3084" spans="1:5" x14ac:dyDescent="0.25">
      <c r="A3084" s="12"/>
      <c r="D3084" s="7"/>
      <c r="E3084" s="10"/>
    </row>
    <row r="3085" spans="1:5" x14ac:dyDescent="0.25">
      <c r="A3085" s="12"/>
      <c r="D3085" s="7"/>
      <c r="E3085" s="10"/>
    </row>
    <row r="3086" spans="1:5" x14ac:dyDescent="0.25">
      <c r="A3086" s="12"/>
      <c r="D3086" s="7"/>
      <c r="E3086" s="10"/>
    </row>
    <row r="3087" spans="1:5" x14ac:dyDescent="0.25">
      <c r="A3087" s="12"/>
      <c r="D3087" s="7"/>
      <c r="E3087" s="10"/>
    </row>
    <row r="3088" spans="1:5" x14ac:dyDescent="0.25">
      <c r="A3088" s="12"/>
      <c r="D3088" s="7"/>
      <c r="E3088" s="10"/>
    </row>
    <row r="3089" spans="1:5" x14ac:dyDescent="0.25">
      <c r="A3089" s="12"/>
      <c r="D3089" s="7"/>
      <c r="E3089" s="10"/>
    </row>
    <row r="3090" spans="1:5" x14ac:dyDescent="0.25">
      <c r="A3090" s="12"/>
      <c r="D3090" s="7"/>
      <c r="E3090" s="10"/>
    </row>
    <row r="3091" spans="1:5" x14ac:dyDescent="0.25">
      <c r="A3091" s="12"/>
      <c r="D3091" s="7"/>
      <c r="E3091" s="10"/>
    </row>
    <row r="3092" spans="1:5" x14ac:dyDescent="0.25">
      <c r="A3092" s="12"/>
      <c r="D3092" s="7"/>
      <c r="E3092" s="10"/>
    </row>
    <row r="3093" spans="1:5" x14ac:dyDescent="0.25">
      <c r="A3093" s="12"/>
      <c r="D3093" s="7"/>
      <c r="E3093" s="10"/>
    </row>
    <row r="3094" spans="1:5" x14ac:dyDescent="0.25">
      <c r="A3094" s="12"/>
      <c r="D3094" s="7"/>
      <c r="E3094" s="10"/>
    </row>
    <row r="3095" spans="1:5" x14ac:dyDescent="0.25">
      <c r="A3095" s="12"/>
      <c r="D3095" s="7"/>
      <c r="E3095" s="10"/>
    </row>
    <row r="3096" spans="1:5" x14ac:dyDescent="0.25">
      <c r="A3096" s="12"/>
      <c r="D3096" s="7"/>
      <c r="E3096" s="10"/>
    </row>
    <row r="3097" spans="1:5" x14ac:dyDescent="0.25">
      <c r="A3097" s="12"/>
      <c r="D3097" s="7"/>
      <c r="E3097" s="10"/>
    </row>
    <row r="3098" spans="1:5" x14ac:dyDescent="0.25">
      <c r="A3098" s="12"/>
      <c r="D3098" s="7"/>
      <c r="E3098" s="10"/>
    </row>
    <row r="3099" spans="1:5" x14ac:dyDescent="0.25">
      <c r="A3099" s="12"/>
      <c r="D3099" s="7"/>
      <c r="E3099" s="10"/>
    </row>
    <row r="3100" spans="1:5" x14ac:dyDescent="0.25">
      <c r="A3100" s="12"/>
      <c r="D3100" s="7"/>
      <c r="E3100" s="10"/>
    </row>
    <row r="3101" spans="1:5" x14ac:dyDescent="0.25">
      <c r="A3101" s="12"/>
      <c r="D3101" s="7"/>
      <c r="E3101" s="10"/>
    </row>
    <row r="3102" spans="1:5" x14ac:dyDescent="0.25">
      <c r="A3102" s="12"/>
      <c r="D3102" s="7"/>
      <c r="E3102" s="10"/>
    </row>
    <row r="3103" spans="1:5" x14ac:dyDescent="0.25">
      <c r="A3103" s="12"/>
      <c r="D3103" s="7"/>
      <c r="E3103" s="10"/>
    </row>
    <row r="3104" spans="1:5" x14ac:dyDescent="0.25">
      <c r="A3104" s="12"/>
      <c r="D3104" s="7"/>
      <c r="E3104" s="10"/>
    </row>
    <row r="3105" spans="1:5" x14ac:dyDescent="0.25">
      <c r="A3105" s="12"/>
      <c r="D3105" s="7"/>
      <c r="E3105" s="10"/>
    </row>
    <row r="3106" spans="1:5" x14ac:dyDescent="0.25">
      <c r="A3106" s="12"/>
      <c r="D3106" s="7"/>
      <c r="E3106" s="10"/>
    </row>
    <row r="3107" spans="1:5" x14ac:dyDescent="0.25">
      <c r="A3107" s="12"/>
      <c r="D3107" s="7"/>
      <c r="E3107" s="10"/>
    </row>
    <row r="3108" spans="1:5" x14ac:dyDescent="0.25">
      <c r="A3108" s="12"/>
      <c r="D3108" s="7"/>
      <c r="E3108" s="10"/>
    </row>
    <row r="3109" spans="1:5" x14ac:dyDescent="0.25">
      <c r="A3109" s="12"/>
      <c r="D3109" s="7"/>
      <c r="E3109" s="10"/>
    </row>
    <row r="3110" spans="1:5" x14ac:dyDescent="0.25">
      <c r="A3110" s="12"/>
      <c r="D3110" s="7"/>
      <c r="E3110" s="10"/>
    </row>
    <row r="3111" spans="1:5" x14ac:dyDescent="0.25">
      <c r="A3111" s="12"/>
      <c r="D3111" s="7"/>
      <c r="E3111" s="10"/>
    </row>
    <row r="3112" spans="1:5" x14ac:dyDescent="0.25">
      <c r="A3112" s="12"/>
      <c r="D3112" s="7"/>
      <c r="E3112" s="10"/>
    </row>
    <row r="3113" spans="1:5" x14ac:dyDescent="0.25">
      <c r="A3113" s="12"/>
      <c r="D3113" s="7"/>
      <c r="E3113" s="10"/>
    </row>
    <row r="3114" spans="1:5" x14ac:dyDescent="0.25">
      <c r="A3114" s="12"/>
      <c r="D3114" s="7"/>
      <c r="E3114" s="10"/>
    </row>
    <row r="3115" spans="1:5" x14ac:dyDescent="0.25">
      <c r="A3115" s="12"/>
      <c r="D3115" s="7"/>
      <c r="E3115" s="10"/>
    </row>
    <row r="3116" spans="1:5" x14ac:dyDescent="0.25">
      <c r="A3116" s="12"/>
      <c r="D3116" s="7"/>
      <c r="E3116" s="10"/>
    </row>
    <row r="3117" spans="1:5" x14ac:dyDescent="0.25">
      <c r="A3117" s="12"/>
      <c r="D3117" s="7"/>
      <c r="E3117" s="10"/>
    </row>
    <row r="3118" spans="1:5" x14ac:dyDescent="0.25">
      <c r="A3118" s="12"/>
      <c r="D3118" s="7"/>
      <c r="E3118" s="10"/>
    </row>
    <row r="3119" spans="1:5" x14ac:dyDescent="0.25">
      <c r="A3119" s="12"/>
      <c r="D3119" s="7"/>
      <c r="E3119" s="10"/>
    </row>
    <row r="3120" spans="1:5" x14ac:dyDescent="0.25">
      <c r="A3120" s="12"/>
      <c r="D3120" s="7"/>
      <c r="E3120" s="10"/>
    </row>
    <row r="3121" spans="1:5" x14ac:dyDescent="0.25">
      <c r="A3121" s="12"/>
      <c r="D3121" s="7"/>
      <c r="E3121" s="10"/>
    </row>
    <row r="3122" spans="1:5" x14ac:dyDescent="0.25">
      <c r="A3122" s="12"/>
      <c r="D3122" s="7"/>
      <c r="E3122" s="10"/>
    </row>
    <row r="3123" spans="1:5" x14ac:dyDescent="0.25">
      <c r="A3123" s="12"/>
      <c r="D3123" s="7"/>
      <c r="E3123" s="10"/>
    </row>
    <row r="3124" spans="1:5" x14ac:dyDescent="0.25">
      <c r="A3124" s="12"/>
      <c r="D3124" s="7"/>
      <c r="E3124" s="10"/>
    </row>
    <row r="3125" spans="1:5" x14ac:dyDescent="0.25">
      <c r="A3125" s="12"/>
      <c r="D3125" s="7"/>
      <c r="E3125" s="10"/>
    </row>
    <row r="3126" spans="1:5" x14ac:dyDescent="0.25">
      <c r="A3126" s="12"/>
      <c r="D3126" s="7"/>
      <c r="E3126" s="10"/>
    </row>
    <row r="3127" spans="1:5" x14ac:dyDescent="0.25">
      <c r="A3127" s="12"/>
      <c r="D3127" s="7"/>
      <c r="E3127" s="10"/>
    </row>
    <row r="3128" spans="1:5" x14ac:dyDescent="0.25">
      <c r="A3128" s="12"/>
      <c r="D3128" s="7"/>
      <c r="E3128" s="10"/>
    </row>
    <row r="3129" spans="1:5" x14ac:dyDescent="0.25">
      <c r="A3129" s="12"/>
      <c r="D3129" s="7"/>
      <c r="E3129" s="10"/>
    </row>
    <row r="3130" spans="1:5" x14ac:dyDescent="0.25">
      <c r="A3130" s="12"/>
      <c r="D3130" s="7"/>
      <c r="E3130" s="10"/>
    </row>
    <row r="3131" spans="1:5" x14ac:dyDescent="0.25">
      <c r="A3131" s="12"/>
      <c r="D3131" s="7"/>
      <c r="E3131" s="10"/>
    </row>
    <row r="3132" spans="1:5" x14ac:dyDescent="0.25">
      <c r="A3132" s="12"/>
      <c r="D3132" s="7"/>
      <c r="E3132" s="10"/>
    </row>
    <row r="3133" spans="1:5" x14ac:dyDescent="0.25">
      <c r="A3133" s="12"/>
      <c r="D3133" s="7"/>
      <c r="E3133" s="10"/>
    </row>
    <row r="3134" spans="1:5" x14ac:dyDescent="0.25">
      <c r="A3134" s="12"/>
      <c r="D3134" s="7"/>
      <c r="E3134" s="10"/>
    </row>
    <row r="3135" spans="1:5" x14ac:dyDescent="0.25">
      <c r="A3135" s="12"/>
      <c r="D3135" s="7"/>
      <c r="E3135" s="10"/>
    </row>
    <row r="3136" spans="1:5" x14ac:dyDescent="0.25">
      <c r="A3136" s="12"/>
      <c r="D3136" s="7"/>
      <c r="E3136" s="10"/>
    </row>
    <row r="3137" spans="1:5" x14ac:dyDescent="0.25">
      <c r="A3137" s="12"/>
      <c r="D3137" s="7"/>
      <c r="E3137" s="10"/>
    </row>
    <row r="3138" spans="1:5" x14ac:dyDescent="0.25">
      <c r="A3138" s="12"/>
      <c r="D3138" s="7"/>
      <c r="E3138" s="10"/>
    </row>
    <row r="3139" spans="1:5" x14ac:dyDescent="0.25">
      <c r="A3139" s="12"/>
      <c r="D3139" s="7"/>
      <c r="E3139" s="10"/>
    </row>
    <row r="3140" spans="1:5" x14ac:dyDescent="0.25">
      <c r="A3140" s="12"/>
      <c r="D3140" s="7"/>
      <c r="E3140" s="10"/>
    </row>
    <row r="3141" spans="1:5" x14ac:dyDescent="0.25">
      <c r="A3141" s="12"/>
      <c r="D3141" s="7"/>
      <c r="E3141" s="10"/>
    </row>
    <row r="3142" spans="1:5" x14ac:dyDescent="0.25">
      <c r="A3142" s="12"/>
      <c r="D3142" s="7"/>
      <c r="E3142" s="10"/>
    </row>
    <row r="3143" spans="1:5" x14ac:dyDescent="0.25">
      <c r="A3143" s="12"/>
      <c r="D3143" s="7"/>
      <c r="E3143" s="10"/>
    </row>
    <row r="3144" spans="1:5" x14ac:dyDescent="0.25">
      <c r="A3144" s="12"/>
      <c r="D3144" s="7"/>
      <c r="E3144" s="10"/>
    </row>
    <row r="3145" spans="1:5" x14ac:dyDescent="0.25">
      <c r="A3145" s="12"/>
      <c r="D3145" s="7"/>
      <c r="E3145" s="10"/>
    </row>
    <row r="3146" spans="1:5" x14ac:dyDescent="0.25">
      <c r="A3146" s="12"/>
      <c r="D3146" s="7"/>
      <c r="E3146" s="10"/>
    </row>
    <row r="3147" spans="1:5" x14ac:dyDescent="0.25">
      <c r="A3147" s="12"/>
      <c r="D3147" s="7"/>
      <c r="E3147" s="10"/>
    </row>
    <row r="3148" spans="1:5" x14ac:dyDescent="0.25">
      <c r="A3148" s="12"/>
      <c r="D3148" s="7"/>
      <c r="E3148" s="10"/>
    </row>
    <row r="3149" spans="1:5" x14ac:dyDescent="0.25">
      <c r="A3149" s="12"/>
      <c r="D3149" s="7"/>
      <c r="E3149" s="10"/>
    </row>
    <row r="3150" spans="1:5" x14ac:dyDescent="0.25">
      <c r="A3150" s="12"/>
      <c r="D3150" s="7"/>
      <c r="E3150" s="10"/>
    </row>
    <row r="3151" spans="1:5" x14ac:dyDescent="0.25">
      <c r="A3151" s="12"/>
      <c r="D3151" s="7"/>
      <c r="E3151" s="10"/>
    </row>
    <row r="3152" spans="1:5" x14ac:dyDescent="0.25">
      <c r="A3152" s="12"/>
      <c r="D3152" s="7"/>
      <c r="E3152" s="10"/>
    </row>
    <row r="3153" spans="1:5" x14ac:dyDescent="0.25">
      <c r="A3153" s="12"/>
      <c r="D3153" s="7"/>
      <c r="E3153" s="10"/>
    </row>
    <row r="3154" spans="1:5" x14ac:dyDescent="0.25">
      <c r="A3154" s="12"/>
      <c r="D3154" s="7"/>
      <c r="E3154" s="10"/>
    </row>
    <row r="3155" spans="1:5" x14ac:dyDescent="0.25">
      <c r="A3155" s="12"/>
      <c r="D3155" s="7"/>
      <c r="E3155" s="10"/>
    </row>
    <row r="3156" spans="1:5" x14ac:dyDescent="0.25">
      <c r="A3156" s="12"/>
      <c r="D3156" s="7"/>
      <c r="E3156" s="10"/>
    </row>
    <row r="3157" spans="1:5" x14ac:dyDescent="0.25">
      <c r="A3157" s="12"/>
      <c r="D3157" s="7"/>
      <c r="E3157" s="10"/>
    </row>
    <row r="3158" spans="1:5" x14ac:dyDescent="0.25">
      <c r="A3158" s="12"/>
      <c r="D3158" s="7"/>
      <c r="E3158" s="10"/>
    </row>
    <row r="3159" spans="1:5" x14ac:dyDescent="0.25">
      <c r="A3159" s="12"/>
      <c r="D3159" s="7"/>
      <c r="E3159" s="10"/>
    </row>
    <row r="3160" spans="1:5" x14ac:dyDescent="0.25">
      <c r="A3160" s="12"/>
      <c r="D3160" s="7"/>
      <c r="E3160" s="10"/>
    </row>
    <row r="3161" spans="1:5" x14ac:dyDescent="0.25">
      <c r="A3161" s="12"/>
      <c r="D3161" s="7"/>
      <c r="E3161" s="10"/>
    </row>
    <row r="3162" spans="1:5" x14ac:dyDescent="0.25">
      <c r="A3162" s="12"/>
      <c r="D3162" s="7"/>
      <c r="E3162" s="10"/>
    </row>
    <row r="3163" spans="1:5" x14ac:dyDescent="0.25">
      <c r="A3163" s="12"/>
      <c r="D3163" s="7"/>
      <c r="E3163" s="10"/>
    </row>
    <row r="3164" spans="1:5" x14ac:dyDescent="0.25">
      <c r="A3164" s="12"/>
      <c r="D3164" s="7"/>
      <c r="E3164" s="10"/>
    </row>
    <row r="3165" spans="1:5" x14ac:dyDescent="0.25">
      <c r="A3165" s="12"/>
      <c r="D3165" s="7"/>
      <c r="E3165" s="10"/>
    </row>
    <row r="3166" spans="1:5" x14ac:dyDescent="0.25">
      <c r="A3166" s="12"/>
      <c r="D3166" s="7"/>
      <c r="E3166" s="10"/>
    </row>
    <row r="3167" spans="1:5" x14ac:dyDescent="0.25">
      <c r="A3167" s="12"/>
      <c r="D3167" s="7"/>
      <c r="E3167" s="10"/>
    </row>
    <row r="3168" spans="1:5" x14ac:dyDescent="0.25">
      <c r="A3168" s="12"/>
      <c r="D3168" s="7"/>
      <c r="E3168" s="10"/>
    </row>
    <row r="3169" spans="1:5" x14ac:dyDescent="0.25">
      <c r="A3169" s="12"/>
      <c r="D3169" s="7"/>
      <c r="E3169" s="10"/>
    </row>
    <row r="3170" spans="1:5" x14ac:dyDescent="0.25">
      <c r="A3170" s="12"/>
      <c r="D3170" s="7"/>
      <c r="E3170" s="10"/>
    </row>
    <row r="3171" spans="1:5" x14ac:dyDescent="0.25">
      <c r="A3171" s="12"/>
      <c r="D3171" s="7"/>
      <c r="E3171" s="10"/>
    </row>
    <row r="3172" spans="1:5" x14ac:dyDescent="0.25">
      <c r="A3172" s="12"/>
      <c r="D3172" s="7"/>
      <c r="E3172" s="10"/>
    </row>
    <row r="3173" spans="1:5" x14ac:dyDescent="0.25">
      <c r="A3173" s="12"/>
      <c r="D3173" s="7"/>
      <c r="E3173" s="10"/>
    </row>
    <row r="3174" spans="1:5" x14ac:dyDescent="0.25">
      <c r="A3174" s="12"/>
      <c r="D3174" s="7"/>
      <c r="E3174" s="10"/>
    </row>
    <row r="3175" spans="1:5" x14ac:dyDescent="0.25">
      <c r="A3175" s="12"/>
      <c r="D3175" s="7"/>
      <c r="E3175" s="10"/>
    </row>
    <row r="3176" spans="1:5" x14ac:dyDescent="0.25">
      <c r="A3176" s="12"/>
      <c r="D3176" s="7"/>
      <c r="E3176" s="10"/>
    </row>
    <row r="3177" spans="1:5" x14ac:dyDescent="0.25">
      <c r="A3177" s="12"/>
      <c r="D3177" s="7"/>
      <c r="E3177" s="10"/>
    </row>
    <row r="3178" spans="1:5" x14ac:dyDescent="0.25">
      <c r="A3178" s="12"/>
      <c r="D3178" s="7"/>
      <c r="E3178" s="10"/>
    </row>
    <row r="3179" spans="1:5" x14ac:dyDescent="0.25">
      <c r="A3179" s="12"/>
      <c r="D3179" s="7"/>
      <c r="E3179" s="10"/>
    </row>
    <row r="3180" spans="1:5" x14ac:dyDescent="0.25">
      <c r="A3180" s="12"/>
      <c r="D3180" s="7"/>
      <c r="E3180" s="10"/>
    </row>
    <row r="3181" spans="1:5" x14ac:dyDescent="0.25">
      <c r="A3181" s="12"/>
      <c r="D3181" s="7"/>
      <c r="E3181" s="10"/>
    </row>
    <row r="3182" spans="1:5" x14ac:dyDescent="0.25">
      <c r="A3182" s="12"/>
      <c r="D3182" s="7"/>
      <c r="E3182" s="10"/>
    </row>
    <row r="3183" spans="1:5" x14ac:dyDescent="0.25">
      <c r="A3183" s="12"/>
      <c r="D3183" s="7"/>
      <c r="E3183" s="10"/>
    </row>
    <row r="3184" spans="1:5" x14ac:dyDescent="0.25">
      <c r="A3184" s="12"/>
      <c r="D3184" s="7"/>
      <c r="E3184" s="10"/>
    </row>
    <row r="3185" spans="1:5" x14ac:dyDescent="0.25">
      <c r="A3185" s="12"/>
      <c r="D3185" s="7"/>
      <c r="E3185" s="10"/>
    </row>
    <row r="3186" spans="1:5" x14ac:dyDescent="0.25">
      <c r="A3186" s="12"/>
      <c r="D3186" s="7"/>
      <c r="E3186" s="10"/>
    </row>
    <row r="3187" spans="1:5" x14ac:dyDescent="0.25">
      <c r="A3187" s="12"/>
      <c r="D3187" s="7"/>
      <c r="E3187" s="10"/>
    </row>
    <row r="3188" spans="1:5" x14ac:dyDescent="0.25">
      <c r="A3188" s="12"/>
      <c r="D3188" s="7"/>
      <c r="E3188" s="10"/>
    </row>
    <row r="3189" spans="1:5" x14ac:dyDescent="0.25">
      <c r="A3189" s="12"/>
      <c r="D3189" s="7"/>
      <c r="E3189" s="10"/>
    </row>
    <row r="3190" spans="1:5" x14ac:dyDescent="0.25">
      <c r="A3190" s="12"/>
      <c r="D3190" s="7"/>
      <c r="E3190" s="10"/>
    </row>
    <row r="3191" spans="1:5" x14ac:dyDescent="0.25">
      <c r="A3191" s="12"/>
      <c r="D3191" s="7"/>
      <c r="E3191" s="10"/>
    </row>
    <row r="3192" spans="1:5" x14ac:dyDescent="0.25">
      <c r="A3192" s="12"/>
      <c r="D3192" s="7"/>
      <c r="E3192" s="10"/>
    </row>
    <row r="3193" spans="1:5" x14ac:dyDescent="0.25">
      <c r="A3193" s="12"/>
      <c r="D3193" s="7"/>
      <c r="E3193" s="10"/>
    </row>
    <row r="3194" spans="1:5" x14ac:dyDescent="0.25">
      <c r="A3194" s="12"/>
      <c r="D3194" s="7"/>
      <c r="E3194" s="10"/>
    </row>
    <row r="3195" spans="1:5" x14ac:dyDescent="0.25">
      <c r="A3195" s="12"/>
      <c r="D3195" s="7"/>
      <c r="E3195" s="10"/>
    </row>
    <row r="3196" spans="1:5" x14ac:dyDescent="0.25">
      <c r="A3196" s="12"/>
      <c r="D3196" s="7"/>
      <c r="E3196" s="10"/>
    </row>
    <row r="3197" spans="1:5" x14ac:dyDescent="0.25">
      <c r="A3197" s="12"/>
      <c r="D3197" s="7"/>
      <c r="E3197" s="10"/>
    </row>
    <row r="3198" spans="1:5" x14ac:dyDescent="0.25">
      <c r="A3198" s="12"/>
      <c r="D3198" s="7"/>
      <c r="E3198" s="10"/>
    </row>
    <row r="3199" spans="1:5" x14ac:dyDescent="0.25">
      <c r="A3199" s="12"/>
      <c r="D3199" s="7"/>
      <c r="E3199" s="10"/>
    </row>
    <row r="3200" spans="1:5" x14ac:dyDescent="0.25">
      <c r="A3200" s="12"/>
      <c r="D3200" s="7"/>
      <c r="E3200" s="10"/>
    </row>
    <row r="3201" spans="1:5" x14ac:dyDescent="0.25">
      <c r="A3201" s="12"/>
      <c r="D3201" s="7"/>
      <c r="E3201" s="10"/>
    </row>
    <row r="3202" spans="1:5" x14ac:dyDescent="0.25">
      <c r="A3202" s="12"/>
      <c r="D3202" s="7"/>
      <c r="E3202" s="10"/>
    </row>
    <row r="3203" spans="1:5" x14ac:dyDescent="0.25">
      <c r="A3203" s="12"/>
      <c r="D3203" s="7"/>
      <c r="E3203" s="10"/>
    </row>
    <row r="3204" spans="1:5" x14ac:dyDescent="0.25">
      <c r="A3204" s="12"/>
      <c r="D3204" s="7"/>
      <c r="E3204" s="10"/>
    </row>
    <row r="3205" spans="1:5" x14ac:dyDescent="0.25">
      <c r="A3205" s="12"/>
      <c r="D3205" s="7"/>
      <c r="E3205" s="10"/>
    </row>
    <row r="3206" spans="1:5" x14ac:dyDescent="0.25">
      <c r="A3206" s="12"/>
      <c r="D3206" s="7"/>
      <c r="E3206" s="10"/>
    </row>
    <row r="3207" spans="1:5" x14ac:dyDescent="0.25">
      <c r="A3207" s="12"/>
      <c r="D3207" s="7"/>
      <c r="E3207" s="10"/>
    </row>
    <row r="3208" spans="1:5" x14ac:dyDescent="0.25">
      <c r="A3208" s="12"/>
      <c r="D3208" s="7"/>
      <c r="E3208" s="10"/>
    </row>
    <row r="3209" spans="1:5" x14ac:dyDescent="0.25">
      <c r="A3209" s="12"/>
      <c r="D3209" s="7"/>
      <c r="E3209" s="10"/>
    </row>
    <row r="3210" spans="1:5" x14ac:dyDescent="0.25">
      <c r="A3210" s="12"/>
      <c r="D3210" s="7"/>
      <c r="E3210" s="10"/>
    </row>
    <row r="3211" spans="1:5" x14ac:dyDescent="0.25">
      <c r="A3211" s="12"/>
      <c r="D3211" s="7"/>
      <c r="E3211" s="10"/>
    </row>
    <row r="3212" spans="1:5" x14ac:dyDescent="0.25">
      <c r="A3212" s="12"/>
      <c r="D3212" s="7"/>
      <c r="E3212" s="10"/>
    </row>
    <row r="3213" spans="1:5" x14ac:dyDescent="0.25">
      <c r="A3213" s="12"/>
      <c r="D3213" s="7"/>
      <c r="E3213" s="10"/>
    </row>
    <row r="3214" spans="1:5" x14ac:dyDescent="0.25">
      <c r="A3214" s="12"/>
      <c r="D3214" s="7"/>
      <c r="E3214" s="10"/>
    </row>
    <row r="3215" spans="1:5" x14ac:dyDescent="0.25">
      <c r="A3215" s="12"/>
      <c r="D3215" s="7"/>
      <c r="E3215" s="10"/>
    </row>
    <row r="3216" spans="1:5" x14ac:dyDescent="0.25">
      <c r="A3216" s="12"/>
      <c r="D3216" s="7"/>
      <c r="E3216" s="10"/>
    </row>
    <row r="3217" spans="1:5" x14ac:dyDescent="0.25">
      <c r="A3217" s="12"/>
      <c r="D3217" s="7"/>
      <c r="E3217" s="10"/>
    </row>
    <row r="3218" spans="1:5" x14ac:dyDescent="0.25">
      <c r="A3218" s="12"/>
      <c r="D3218" s="7"/>
      <c r="E3218" s="10"/>
    </row>
    <row r="3219" spans="1:5" x14ac:dyDescent="0.25">
      <c r="A3219" s="12"/>
      <c r="D3219" s="7"/>
      <c r="E3219" s="10"/>
    </row>
    <row r="3220" spans="1:5" x14ac:dyDescent="0.25">
      <c r="A3220" s="12"/>
      <c r="D3220" s="7"/>
      <c r="E3220" s="10"/>
    </row>
    <row r="3221" spans="1:5" x14ac:dyDescent="0.25">
      <c r="A3221" s="12"/>
      <c r="D3221" s="7"/>
      <c r="E3221" s="10"/>
    </row>
    <row r="3222" spans="1:5" x14ac:dyDescent="0.25">
      <c r="A3222" s="12"/>
      <c r="D3222" s="7"/>
      <c r="E3222" s="10"/>
    </row>
    <row r="3223" spans="1:5" x14ac:dyDescent="0.25">
      <c r="A3223" s="12"/>
      <c r="D3223" s="7"/>
      <c r="E3223" s="10"/>
    </row>
    <row r="3224" spans="1:5" x14ac:dyDescent="0.25">
      <c r="A3224" s="12"/>
      <c r="D3224" s="7"/>
      <c r="E3224" s="10"/>
    </row>
    <row r="3225" spans="1:5" x14ac:dyDescent="0.25">
      <c r="A3225" s="12"/>
      <c r="D3225" s="7"/>
      <c r="E3225" s="10"/>
    </row>
    <row r="3226" spans="1:5" x14ac:dyDescent="0.25">
      <c r="A3226" s="12"/>
      <c r="D3226" s="7"/>
      <c r="E3226" s="10"/>
    </row>
    <row r="3227" spans="1:5" x14ac:dyDescent="0.25">
      <c r="A3227" s="12"/>
      <c r="D3227" s="7"/>
      <c r="E3227" s="10"/>
    </row>
    <row r="3228" spans="1:5" x14ac:dyDescent="0.25">
      <c r="A3228" s="12"/>
      <c r="D3228" s="7"/>
      <c r="E3228" s="10"/>
    </row>
    <row r="3229" spans="1:5" x14ac:dyDescent="0.25">
      <c r="A3229" s="12"/>
      <c r="D3229" s="7"/>
      <c r="E3229" s="10"/>
    </row>
    <row r="3230" spans="1:5" x14ac:dyDescent="0.25">
      <c r="A3230" s="12"/>
      <c r="D3230" s="7"/>
      <c r="E3230" s="10"/>
    </row>
    <row r="3231" spans="1:5" x14ac:dyDescent="0.25">
      <c r="A3231" s="12"/>
      <c r="D3231" s="7"/>
      <c r="E3231" s="10"/>
    </row>
    <row r="3232" spans="1:5" x14ac:dyDescent="0.25">
      <c r="A3232" s="12"/>
      <c r="D3232" s="7"/>
      <c r="E3232" s="10"/>
    </row>
    <row r="3233" spans="1:5" x14ac:dyDescent="0.25">
      <c r="A3233" s="12"/>
      <c r="D3233" s="7"/>
      <c r="E3233" s="10"/>
    </row>
    <row r="3234" spans="1:5" x14ac:dyDescent="0.25">
      <c r="A3234" s="12"/>
      <c r="D3234" s="7"/>
      <c r="E3234" s="10"/>
    </row>
    <row r="3235" spans="1:5" x14ac:dyDescent="0.25">
      <c r="A3235" s="12"/>
      <c r="D3235" s="7"/>
      <c r="E3235" s="10"/>
    </row>
    <row r="3236" spans="1:5" x14ac:dyDescent="0.25">
      <c r="A3236" s="12"/>
      <c r="D3236" s="7"/>
      <c r="E3236" s="10"/>
    </row>
    <row r="3237" spans="1:5" x14ac:dyDescent="0.25">
      <c r="A3237" s="12"/>
      <c r="D3237" s="7"/>
      <c r="E3237" s="10"/>
    </row>
    <row r="3238" spans="1:5" x14ac:dyDescent="0.25">
      <c r="A3238" s="12"/>
      <c r="D3238" s="7"/>
      <c r="E3238" s="10"/>
    </row>
    <row r="3239" spans="1:5" x14ac:dyDescent="0.25">
      <c r="A3239" s="12"/>
      <c r="D3239" s="7"/>
      <c r="E3239" s="10"/>
    </row>
    <row r="3240" spans="1:5" x14ac:dyDescent="0.25">
      <c r="A3240" s="12"/>
      <c r="D3240" s="7"/>
      <c r="E3240" s="10"/>
    </row>
    <row r="3241" spans="1:5" x14ac:dyDescent="0.25">
      <c r="A3241" s="12"/>
      <c r="D3241" s="7"/>
      <c r="E3241" s="10"/>
    </row>
    <row r="3242" spans="1:5" x14ac:dyDescent="0.25">
      <c r="A3242" s="12"/>
      <c r="D3242" s="7"/>
      <c r="E3242" s="10"/>
    </row>
    <row r="3243" spans="1:5" x14ac:dyDescent="0.25">
      <c r="A3243" s="12"/>
      <c r="D3243" s="7"/>
      <c r="E3243" s="10"/>
    </row>
    <row r="3244" spans="1:5" x14ac:dyDescent="0.25">
      <c r="A3244" s="12"/>
      <c r="D3244" s="7"/>
      <c r="E3244" s="10"/>
    </row>
    <row r="3245" spans="1:5" x14ac:dyDescent="0.25">
      <c r="A3245" s="12"/>
      <c r="D3245" s="7"/>
      <c r="E3245" s="10"/>
    </row>
    <row r="3246" spans="1:5" x14ac:dyDescent="0.25">
      <c r="A3246" s="12"/>
      <c r="D3246" s="7"/>
      <c r="E3246" s="10"/>
    </row>
    <row r="3247" spans="1:5" x14ac:dyDescent="0.25">
      <c r="A3247" s="12"/>
      <c r="D3247" s="7"/>
      <c r="E3247" s="10"/>
    </row>
    <row r="3248" spans="1:5" x14ac:dyDescent="0.25">
      <c r="A3248" s="12"/>
      <c r="D3248" s="7"/>
      <c r="E3248" s="10"/>
    </row>
    <row r="3249" spans="1:5" x14ac:dyDescent="0.25">
      <c r="A3249" s="12"/>
      <c r="D3249" s="7"/>
      <c r="E3249" s="10"/>
    </row>
    <row r="3250" spans="1:5" x14ac:dyDescent="0.25">
      <c r="A3250" s="12"/>
      <c r="D3250" s="7"/>
      <c r="E3250" s="10"/>
    </row>
    <row r="3251" spans="1:5" x14ac:dyDescent="0.25">
      <c r="A3251" s="12"/>
      <c r="D3251" s="7"/>
      <c r="E3251" s="10"/>
    </row>
    <row r="3252" spans="1:5" x14ac:dyDescent="0.25">
      <c r="A3252" s="12"/>
      <c r="D3252" s="7"/>
      <c r="E3252" s="10"/>
    </row>
    <row r="3253" spans="1:5" x14ac:dyDescent="0.25">
      <c r="A3253" s="12"/>
      <c r="D3253" s="7"/>
      <c r="E3253" s="10"/>
    </row>
    <row r="3254" spans="1:5" x14ac:dyDescent="0.25">
      <c r="A3254" s="12"/>
      <c r="D3254" s="7"/>
      <c r="E3254" s="10"/>
    </row>
    <row r="3255" spans="1:5" x14ac:dyDescent="0.25">
      <c r="A3255" s="12"/>
      <c r="D3255" s="7"/>
      <c r="E3255" s="10"/>
    </row>
    <row r="3256" spans="1:5" x14ac:dyDescent="0.25">
      <c r="A3256" s="12"/>
      <c r="D3256" s="7"/>
      <c r="E3256" s="10"/>
    </row>
    <row r="3257" spans="1:5" x14ac:dyDescent="0.25">
      <c r="A3257" s="12"/>
      <c r="D3257" s="7"/>
      <c r="E3257" s="10"/>
    </row>
    <row r="3258" spans="1:5" x14ac:dyDescent="0.25">
      <c r="A3258" s="12"/>
      <c r="D3258" s="7"/>
      <c r="E3258" s="10"/>
    </row>
    <row r="3259" spans="1:5" x14ac:dyDescent="0.25">
      <c r="A3259" s="12"/>
      <c r="D3259" s="7"/>
      <c r="E3259" s="10"/>
    </row>
    <row r="3260" spans="1:5" x14ac:dyDescent="0.25">
      <c r="A3260" s="12"/>
      <c r="D3260" s="7"/>
      <c r="E3260" s="10"/>
    </row>
    <row r="3261" spans="1:5" x14ac:dyDescent="0.25">
      <c r="A3261" s="12"/>
      <c r="D3261" s="7"/>
      <c r="E3261" s="10"/>
    </row>
    <row r="3262" spans="1:5" x14ac:dyDescent="0.25">
      <c r="A3262" s="12"/>
      <c r="D3262" s="7"/>
      <c r="E3262" s="10"/>
    </row>
    <row r="3263" spans="1:5" x14ac:dyDescent="0.25">
      <c r="A3263" s="12"/>
      <c r="D3263" s="7"/>
      <c r="E3263" s="10"/>
    </row>
    <row r="3264" spans="1:5" x14ac:dyDescent="0.25">
      <c r="A3264" s="12"/>
      <c r="D3264" s="7"/>
      <c r="E3264" s="10"/>
    </row>
    <row r="3265" spans="1:5" x14ac:dyDescent="0.25">
      <c r="A3265" s="12"/>
      <c r="D3265" s="7"/>
      <c r="E3265" s="10"/>
    </row>
    <row r="3266" spans="1:5" x14ac:dyDescent="0.25">
      <c r="A3266" s="12"/>
      <c r="D3266" s="7"/>
      <c r="E3266" s="10"/>
    </row>
    <row r="3267" spans="1:5" x14ac:dyDescent="0.25">
      <c r="A3267" s="12"/>
      <c r="D3267" s="7"/>
      <c r="E3267" s="10"/>
    </row>
    <row r="3268" spans="1:5" x14ac:dyDescent="0.25">
      <c r="A3268" s="12"/>
      <c r="D3268" s="7"/>
      <c r="E3268" s="10"/>
    </row>
    <row r="3269" spans="1:5" x14ac:dyDescent="0.25">
      <c r="A3269" s="12"/>
      <c r="D3269" s="7"/>
      <c r="E3269" s="10"/>
    </row>
    <row r="3270" spans="1:5" x14ac:dyDescent="0.25">
      <c r="A3270" s="12"/>
      <c r="D3270" s="7"/>
      <c r="E3270" s="10"/>
    </row>
    <row r="3271" spans="1:5" x14ac:dyDescent="0.25">
      <c r="A3271" s="12"/>
      <c r="D3271" s="7"/>
      <c r="E3271" s="10"/>
    </row>
    <row r="3272" spans="1:5" x14ac:dyDescent="0.25">
      <c r="A3272" s="12"/>
      <c r="D3272" s="7"/>
      <c r="E3272" s="10"/>
    </row>
    <row r="3273" spans="1:5" x14ac:dyDescent="0.25">
      <c r="A3273" s="12"/>
      <c r="D3273" s="7"/>
      <c r="E3273" s="10"/>
    </row>
    <row r="3274" spans="1:5" x14ac:dyDescent="0.25">
      <c r="A3274" s="12"/>
      <c r="D3274" s="7"/>
      <c r="E3274" s="10"/>
    </row>
    <row r="3275" spans="1:5" x14ac:dyDescent="0.25">
      <c r="A3275" s="12"/>
      <c r="D3275" s="7"/>
      <c r="E3275" s="10"/>
    </row>
    <row r="3276" spans="1:5" x14ac:dyDescent="0.25">
      <c r="A3276" s="12"/>
      <c r="D3276" s="7"/>
      <c r="E3276" s="10"/>
    </row>
    <row r="3277" spans="1:5" x14ac:dyDescent="0.25">
      <c r="A3277" s="12"/>
      <c r="D3277" s="7"/>
      <c r="E3277" s="10"/>
    </row>
    <row r="3278" spans="1:5" x14ac:dyDescent="0.25">
      <c r="A3278" s="12"/>
      <c r="D3278" s="7"/>
      <c r="E3278" s="10"/>
    </row>
    <row r="3279" spans="1:5" x14ac:dyDescent="0.25">
      <c r="A3279" s="12"/>
      <c r="D3279" s="7"/>
      <c r="E3279" s="10"/>
    </row>
    <row r="3280" spans="1:5" x14ac:dyDescent="0.25">
      <c r="A3280" s="12"/>
      <c r="D3280" s="7"/>
      <c r="E3280" s="10"/>
    </row>
    <row r="3281" spans="1:5" x14ac:dyDescent="0.25">
      <c r="A3281" s="12"/>
      <c r="D3281" s="7"/>
      <c r="E3281" s="10"/>
    </row>
    <row r="3282" spans="1:5" x14ac:dyDescent="0.25">
      <c r="A3282" s="12"/>
      <c r="D3282" s="7"/>
      <c r="E3282" s="10"/>
    </row>
    <row r="3283" spans="1:5" x14ac:dyDescent="0.25">
      <c r="A3283" s="12"/>
      <c r="D3283" s="7"/>
      <c r="E3283" s="10"/>
    </row>
    <row r="3284" spans="1:5" x14ac:dyDescent="0.25">
      <c r="A3284" s="12"/>
      <c r="D3284" s="7"/>
      <c r="E3284" s="10"/>
    </row>
    <row r="3285" spans="1:5" x14ac:dyDescent="0.25">
      <c r="A3285" s="12"/>
      <c r="D3285" s="7"/>
      <c r="E3285" s="10"/>
    </row>
    <row r="3286" spans="1:5" x14ac:dyDescent="0.25">
      <c r="A3286" s="12"/>
      <c r="D3286" s="7"/>
      <c r="E3286" s="10"/>
    </row>
    <row r="3287" spans="1:5" x14ac:dyDescent="0.25">
      <c r="A3287" s="12"/>
      <c r="D3287" s="7"/>
      <c r="E3287" s="10"/>
    </row>
    <row r="3288" spans="1:5" x14ac:dyDescent="0.25">
      <c r="A3288" s="12"/>
      <c r="D3288" s="7"/>
      <c r="E3288" s="10"/>
    </row>
    <row r="3289" spans="1:5" x14ac:dyDescent="0.25">
      <c r="A3289" s="12"/>
      <c r="D3289" s="7"/>
      <c r="E3289" s="10"/>
    </row>
    <row r="3290" spans="1:5" x14ac:dyDescent="0.25">
      <c r="A3290" s="12"/>
      <c r="D3290" s="7"/>
      <c r="E3290" s="10"/>
    </row>
    <row r="3291" spans="1:5" x14ac:dyDescent="0.25">
      <c r="A3291" s="12"/>
      <c r="D3291" s="7"/>
      <c r="E3291" s="10"/>
    </row>
    <row r="3292" spans="1:5" x14ac:dyDescent="0.25">
      <c r="A3292" s="12"/>
      <c r="D3292" s="7"/>
      <c r="E3292" s="10"/>
    </row>
    <row r="3293" spans="1:5" x14ac:dyDescent="0.25">
      <c r="A3293" s="12"/>
      <c r="D3293" s="7"/>
      <c r="E3293" s="10"/>
    </row>
    <row r="3294" spans="1:5" x14ac:dyDescent="0.25">
      <c r="A3294" s="12"/>
      <c r="D3294" s="7"/>
      <c r="E3294" s="10"/>
    </row>
    <row r="3295" spans="1:5" x14ac:dyDescent="0.25">
      <c r="A3295" s="12"/>
      <c r="D3295" s="7"/>
      <c r="E3295" s="10"/>
    </row>
    <row r="3296" spans="1:5" x14ac:dyDescent="0.25">
      <c r="A3296" s="12"/>
      <c r="D3296" s="7"/>
      <c r="E3296" s="10"/>
    </row>
    <row r="3297" spans="1:5" x14ac:dyDescent="0.25">
      <c r="A3297" s="12"/>
      <c r="D3297" s="7"/>
      <c r="E3297" s="10"/>
    </row>
    <row r="3298" spans="1:5" x14ac:dyDescent="0.25">
      <c r="A3298" s="12"/>
      <c r="D3298" s="7"/>
      <c r="E3298" s="10"/>
    </row>
    <row r="3299" spans="1:5" x14ac:dyDescent="0.25">
      <c r="A3299" s="12"/>
      <c r="D3299" s="7"/>
      <c r="E3299" s="10"/>
    </row>
    <row r="3300" spans="1:5" x14ac:dyDescent="0.25">
      <c r="A3300" s="12"/>
      <c r="D3300" s="7"/>
      <c r="E3300" s="10"/>
    </row>
    <row r="3301" spans="1:5" x14ac:dyDescent="0.25">
      <c r="A3301" s="12"/>
      <c r="D3301" s="7"/>
      <c r="E3301" s="10"/>
    </row>
    <row r="3302" spans="1:5" x14ac:dyDescent="0.25">
      <c r="A3302" s="12"/>
      <c r="D3302" s="7"/>
      <c r="E3302" s="10"/>
    </row>
    <row r="3303" spans="1:5" x14ac:dyDescent="0.25">
      <c r="A3303" s="12"/>
      <c r="D3303" s="7"/>
      <c r="E3303" s="10"/>
    </row>
    <row r="3304" spans="1:5" x14ac:dyDescent="0.25">
      <c r="A3304" s="12"/>
      <c r="D3304" s="7"/>
      <c r="E3304" s="10"/>
    </row>
    <row r="3305" spans="1:5" x14ac:dyDescent="0.25">
      <c r="A3305" s="12"/>
      <c r="D3305" s="7"/>
      <c r="E3305" s="10"/>
    </row>
    <row r="3306" spans="1:5" x14ac:dyDescent="0.25">
      <c r="A3306" s="12"/>
      <c r="D3306" s="7"/>
      <c r="E3306" s="10"/>
    </row>
    <row r="3307" spans="1:5" x14ac:dyDescent="0.25">
      <c r="A3307" s="12"/>
      <c r="D3307" s="7"/>
      <c r="E3307" s="10"/>
    </row>
    <row r="3308" spans="1:5" x14ac:dyDescent="0.25">
      <c r="A3308" s="12"/>
      <c r="D3308" s="7"/>
      <c r="E3308" s="10"/>
    </row>
    <row r="3309" spans="1:5" x14ac:dyDescent="0.25">
      <c r="A3309" s="12"/>
      <c r="D3309" s="7"/>
      <c r="E3309" s="10"/>
    </row>
    <row r="3310" spans="1:5" x14ac:dyDescent="0.25">
      <c r="A3310" s="12"/>
      <c r="D3310" s="7"/>
      <c r="E3310" s="10"/>
    </row>
    <row r="3311" spans="1:5" x14ac:dyDescent="0.25">
      <c r="A3311" s="12"/>
      <c r="D3311" s="7"/>
      <c r="E3311" s="10"/>
    </row>
    <row r="3312" spans="1:5" x14ac:dyDescent="0.25">
      <c r="A3312" s="12"/>
      <c r="D3312" s="7"/>
      <c r="E3312" s="10"/>
    </row>
    <row r="3313" spans="1:5" x14ac:dyDescent="0.25">
      <c r="A3313" s="12"/>
      <c r="D3313" s="7"/>
      <c r="E3313" s="10"/>
    </row>
    <row r="3314" spans="1:5" x14ac:dyDescent="0.25">
      <c r="A3314" s="12"/>
      <c r="D3314" s="7"/>
      <c r="E3314" s="10"/>
    </row>
    <row r="3315" spans="1:5" x14ac:dyDescent="0.25">
      <c r="A3315" s="12"/>
      <c r="D3315" s="7"/>
      <c r="E3315" s="10"/>
    </row>
    <row r="3316" spans="1:5" x14ac:dyDescent="0.25">
      <c r="A3316" s="12"/>
      <c r="D3316" s="7"/>
      <c r="E3316" s="10"/>
    </row>
    <row r="3317" spans="1:5" x14ac:dyDescent="0.25">
      <c r="A3317" s="12"/>
      <c r="D3317" s="7"/>
      <c r="E3317" s="10"/>
    </row>
    <row r="3318" spans="1:5" x14ac:dyDescent="0.25">
      <c r="A3318" s="12"/>
      <c r="D3318" s="7"/>
      <c r="E3318" s="10"/>
    </row>
    <row r="3319" spans="1:5" x14ac:dyDescent="0.25">
      <c r="A3319" s="12"/>
      <c r="D3319" s="7"/>
      <c r="E3319" s="10"/>
    </row>
    <row r="3320" spans="1:5" x14ac:dyDescent="0.25">
      <c r="A3320" s="12"/>
      <c r="D3320" s="7"/>
      <c r="E3320" s="10"/>
    </row>
    <row r="3321" spans="1:5" x14ac:dyDescent="0.25">
      <c r="A3321" s="12"/>
      <c r="D3321" s="7"/>
      <c r="E3321" s="10"/>
    </row>
    <row r="3322" spans="1:5" x14ac:dyDescent="0.25">
      <c r="A3322" s="12"/>
      <c r="D3322" s="7"/>
      <c r="E3322" s="10"/>
    </row>
    <row r="3323" spans="1:5" x14ac:dyDescent="0.25">
      <c r="A3323" s="12"/>
      <c r="D3323" s="7"/>
      <c r="E3323" s="10"/>
    </row>
    <row r="3324" spans="1:5" x14ac:dyDescent="0.25">
      <c r="A3324" s="12"/>
      <c r="D3324" s="7"/>
      <c r="E3324" s="10"/>
    </row>
    <row r="3325" spans="1:5" x14ac:dyDescent="0.25">
      <c r="A3325" s="12"/>
      <c r="D3325" s="7"/>
      <c r="E3325" s="10"/>
    </row>
    <row r="3326" spans="1:5" x14ac:dyDescent="0.25">
      <c r="A3326" s="12"/>
      <c r="D3326" s="7"/>
      <c r="E3326" s="10"/>
    </row>
    <row r="3327" spans="1:5" x14ac:dyDescent="0.25">
      <c r="A3327" s="12"/>
      <c r="D3327" s="7"/>
      <c r="E3327" s="10"/>
    </row>
    <row r="3328" spans="1:5" x14ac:dyDescent="0.25">
      <c r="A3328" s="12"/>
      <c r="D3328" s="7"/>
      <c r="E3328" s="10"/>
    </row>
    <row r="3329" spans="1:5" x14ac:dyDescent="0.25">
      <c r="A3329" s="12"/>
      <c r="D3329" s="7"/>
      <c r="E3329" s="10"/>
    </row>
    <row r="3330" spans="1:5" x14ac:dyDescent="0.25">
      <c r="A3330" s="12"/>
      <c r="D3330" s="7"/>
      <c r="E3330" s="10"/>
    </row>
    <row r="3331" spans="1:5" x14ac:dyDescent="0.25">
      <c r="A3331" s="12"/>
      <c r="D3331" s="7"/>
      <c r="E3331" s="10"/>
    </row>
    <row r="3332" spans="1:5" x14ac:dyDescent="0.25">
      <c r="A3332" s="12"/>
      <c r="D3332" s="7"/>
      <c r="E3332" s="10"/>
    </row>
    <row r="3333" spans="1:5" x14ac:dyDescent="0.25">
      <c r="A3333" s="12"/>
      <c r="D3333" s="7"/>
      <c r="E3333" s="10"/>
    </row>
    <row r="3334" spans="1:5" x14ac:dyDescent="0.25">
      <c r="A3334" s="12"/>
      <c r="D3334" s="7"/>
      <c r="E3334" s="10"/>
    </row>
    <row r="3335" spans="1:5" x14ac:dyDescent="0.25">
      <c r="A3335" s="12"/>
      <c r="D3335" s="7"/>
      <c r="E3335" s="10"/>
    </row>
    <row r="3336" spans="1:5" x14ac:dyDescent="0.25">
      <c r="A3336" s="12"/>
      <c r="D3336" s="7"/>
      <c r="E3336" s="10"/>
    </row>
    <row r="3337" spans="1:5" x14ac:dyDescent="0.25">
      <c r="A3337" s="12"/>
      <c r="D3337" s="7"/>
      <c r="E3337" s="10"/>
    </row>
    <row r="3338" spans="1:5" x14ac:dyDescent="0.25">
      <c r="A3338" s="12"/>
      <c r="D3338" s="7"/>
      <c r="E3338" s="10"/>
    </row>
    <row r="3339" spans="1:5" x14ac:dyDescent="0.25">
      <c r="A3339" s="12"/>
      <c r="D3339" s="7"/>
      <c r="E3339" s="10"/>
    </row>
    <row r="3340" spans="1:5" x14ac:dyDescent="0.25">
      <c r="A3340" s="12"/>
      <c r="D3340" s="7"/>
      <c r="E3340" s="10"/>
    </row>
    <row r="3341" spans="1:5" x14ac:dyDescent="0.25">
      <c r="A3341" s="12"/>
      <c r="D3341" s="7"/>
      <c r="E3341" s="10"/>
    </row>
    <row r="3342" spans="1:5" x14ac:dyDescent="0.25">
      <c r="A3342" s="12"/>
      <c r="D3342" s="7"/>
      <c r="E3342" s="10"/>
    </row>
    <row r="3343" spans="1:5" x14ac:dyDescent="0.25">
      <c r="A3343" s="12"/>
      <c r="D3343" s="7"/>
      <c r="E3343" s="10"/>
    </row>
    <row r="3344" spans="1:5" x14ac:dyDescent="0.25">
      <c r="A3344" s="12"/>
      <c r="D3344" s="7"/>
      <c r="E3344" s="10"/>
    </row>
    <row r="3345" spans="1:5" x14ac:dyDescent="0.25">
      <c r="A3345" s="12"/>
      <c r="D3345" s="7"/>
      <c r="E3345" s="10"/>
    </row>
    <row r="3346" spans="1:5" x14ac:dyDescent="0.25">
      <c r="A3346" s="12"/>
      <c r="D3346" s="7"/>
      <c r="E3346" s="10"/>
    </row>
    <row r="3347" spans="1:5" x14ac:dyDescent="0.25">
      <c r="A3347" s="12"/>
      <c r="D3347" s="7"/>
      <c r="E3347" s="10"/>
    </row>
    <row r="3348" spans="1:5" x14ac:dyDescent="0.25">
      <c r="A3348" s="12"/>
      <c r="D3348" s="7"/>
      <c r="E3348" s="10"/>
    </row>
    <row r="3349" spans="1:5" x14ac:dyDescent="0.25">
      <c r="A3349" s="12"/>
      <c r="D3349" s="7"/>
      <c r="E3349" s="10"/>
    </row>
    <row r="3350" spans="1:5" x14ac:dyDescent="0.25">
      <c r="A3350" s="12"/>
      <c r="D3350" s="7"/>
      <c r="E3350" s="10"/>
    </row>
    <row r="3351" spans="1:5" x14ac:dyDescent="0.25">
      <c r="A3351" s="12"/>
      <c r="D3351" s="7"/>
      <c r="E3351" s="10"/>
    </row>
    <row r="3352" spans="1:5" x14ac:dyDescent="0.25">
      <c r="A3352" s="12"/>
      <c r="D3352" s="7"/>
      <c r="E3352" s="10"/>
    </row>
    <row r="3353" spans="1:5" x14ac:dyDescent="0.25">
      <c r="A3353" s="12"/>
      <c r="D3353" s="7"/>
      <c r="E3353" s="10"/>
    </row>
    <row r="3354" spans="1:5" x14ac:dyDescent="0.25">
      <c r="A3354" s="12"/>
      <c r="D3354" s="7"/>
      <c r="E3354" s="10"/>
    </row>
    <row r="3355" spans="1:5" x14ac:dyDescent="0.25">
      <c r="A3355" s="12"/>
      <c r="D3355" s="7"/>
      <c r="E3355" s="10"/>
    </row>
    <row r="3356" spans="1:5" x14ac:dyDescent="0.25">
      <c r="A3356" s="12"/>
      <c r="D3356" s="7"/>
      <c r="E3356" s="10"/>
    </row>
    <row r="3357" spans="1:5" x14ac:dyDescent="0.25">
      <c r="A3357" s="12"/>
      <c r="D3357" s="7"/>
      <c r="E3357" s="10"/>
    </row>
    <row r="3358" spans="1:5" x14ac:dyDescent="0.25">
      <c r="A3358" s="12"/>
      <c r="D3358" s="7"/>
      <c r="E3358" s="10"/>
    </row>
    <row r="3359" spans="1:5" x14ac:dyDescent="0.25">
      <c r="A3359" s="12"/>
      <c r="D3359" s="7"/>
      <c r="E3359" s="10"/>
    </row>
    <row r="3360" spans="1:5" x14ac:dyDescent="0.25">
      <c r="A3360" s="12"/>
      <c r="D3360" s="7"/>
      <c r="E3360" s="10"/>
    </row>
    <row r="3361" spans="1:5" x14ac:dyDescent="0.25">
      <c r="A3361" s="12"/>
      <c r="D3361" s="7"/>
      <c r="E3361" s="10"/>
    </row>
    <row r="3362" spans="1:5" x14ac:dyDescent="0.25">
      <c r="A3362" s="12"/>
      <c r="D3362" s="7"/>
      <c r="E3362" s="10"/>
    </row>
    <row r="3363" spans="1:5" x14ac:dyDescent="0.25">
      <c r="A3363" s="12"/>
      <c r="D3363" s="7"/>
      <c r="E3363" s="10"/>
    </row>
    <row r="3364" spans="1:5" x14ac:dyDescent="0.25">
      <c r="A3364" s="12"/>
      <c r="D3364" s="7"/>
      <c r="E3364" s="10"/>
    </row>
    <row r="3365" spans="1:5" x14ac:dyDescent="0.25">
      <c r="A3365" s="12"/>
      <c r="D3365" s="7"/>
      <c r="E3365" s="10"/>
    </row>
    <row r="3366" spans="1:5" x14ac:dyDescent="0.25">
      <c r="A3366" s="12"/>
      <c r="D3366" s="7"/>
      <c r="E3366" s="10"/>
    </row>
    <row r="3367" spans="1:5" x14ac:dyDescent="0.25">
      <c r="A3367" s="12"/>
      <c r="D3367" s="7"/>
      <c r="E3367" s="10"/>
    </row>
    <row r="3368" spans="1:5" x14ac:dyDescent="0.25">
      <c r="A3368" s="12"/>
      <c r="D3368" s="7"/>
      <c r="E3368" s="10"/>
    </row>
    <row r="3369" spans="1:5" x14ac:dyDescent="0.25">
      <c r="A3369" s="12"/>
      <c r="D3369" s="7"/>
      <c r="E3369" s="10"/>
    </row>
    <row r="3370" spans="1:5" x14ac:dyDescent="0.25">
      <c r="A3370" s="12"/>
      <c r="D3370" s="7"/>
      <c r="E3370" s="10"/>
    </row>
    <row r="3371" spans="1:5" x14ac:dyDescent="0.25">
      <c r="A3371" s="12"/>
      <c r="D3371" s="7"/>
      <c r="E3371" s="10"/>
    </row>
    <row r="3372" spans="1:5" x14ac:dyDescent="0.25">
      <c r="A3372" s="12"/>
      <c r="D3372" s="7"/>
      <c r="E3372" s="10"/>
    </row>
    <row r="3373" spans="1:5" x14ac:dyDescent="0.25">
      <c r="A3373" s="12"/>
      <c r="D3373" s="7"/>
      <c r="E3373" s="10"/>
    </row>
    <row r="3374" spans="1:5" x14ac:dyDescent="0.25">
      <c r="A3374" s="12"/>
      <c r="D3374" s="7"/>
      <c r="E3374" s="10"/>
    </row>
    <row r="3375" spans="1:5" x14ac:dyDescent="0.25">
      <c r="A3375" s="12"/>
      <c r="D3375" s="7"/>
      <c r="E3375" s="10"/>
    </row>
    <row r="3376" spans="1:5" x14ac:dyDescent="0.25">
      <c r="A3376" s="12"/>
      <c r="D3376" s="7"/>
      <c r="E3376" s="10"/>
    </row>
    <row r="3377" spans="1:5" x14ac:dyDescent="0.25">
      <c r="A3377" s="12"/>
      <c r="D3377" s="7"/>
      <c r="E3377" s="10"/>
    </row>
    <row r="3378" spans="1:5" x14ac:dyDescent="0.25">
      <c r="A3378" s="12"/>
      <c r="D3378" s="7"/>
      <c r="E3378" s="10"/>
    </row>
    <row r="3379" spans="1:5" x14ac:dyDescent="0.25">
      <c r="A3379" s="12"/>
      <c r="D3379" s="7"/>
      <c r="E3379" s="10"/>
    </row>
    <row r="3380" spans="1:5" x14ac:dyDescent="0.25">
      <c r="A3380" s="12"/>
      <c r="D3380" s="7"/>
      <c r="E3380" s="10"/>
    </row>
    <row r="3381" spans="1:5" x14ac:dyDescent="0.25">
      <c r="A3381" s="12"/>
      <c r="D3381" s="7"/>
      <c r="E3381" s="10"/>
    </row>
    <row r="3382" spans="1:5" x14ac:dyDescent="0.25">
      <c r="A3382" s="12"/>
      <c r="D3382" s="7"/>
      <c r="E3382" s="10"/>
    </row>
    <row r="3383" spans="1:5" x14ac:dyDescent="0.25">
      <c r="A3383" s="12"/>
      <c r="D3383" s="7"/>
      <c r="E3383" s="10"/>
    </row>
    <row r="3384" spans="1:5" x14ac:dyDescent="0.25">
      <c r="A3384" s="12"/>
      <c r="D3384" s="7"/>
      <c r="E3384" s="10"/>
    </row>
    <row r="3385" spans="1:5" x14ac:dyDescent="0.25">
      <c r="A3385" s="12"/>
      <c r="D3385" s="7"/>
      <c r="E3385" s="10"/>
    </row>
    <row r="3386" spans="1:5" x14ac:dyDescent="0.25">
      <c r="A3386" s="12"/>
      <c r="D3386" s="7"/>
      <c r="E3386" s="10"/>
    </row>
    <row r="3387" spans="1:5" x14ac:dyDescent="0.25">
      <c r="A3387" s="12"/>
      <c r="D3387" s="7"/>
      <c r="E3387" s="10"/>
    </row>
    <row r="3388" spans="1:5" x14ac:dyDescent="0.25">
      <c r="A3388" s="12"/>
      <c r="D3388" s="7"/>
      <c r="E3388" s="10"/>
    </row>
    <row r="3389" spans="1:5" x14ac:dyDescent="0.25">
      <c r="A3389" s="12"/>
      <c r="D3389" s="7"/>
      <c r="E3389" s="10"/>
    </row>
    <row r="3390" spans="1:5" x14ac:dyDescent="0.25">
      <c r="A3390" s="12"/>
      <c r="D3390" s="7"/>
      <c r="E3390" s="10"/>
    </row>
    <row r="3391" spans="1:5" x14ac:dyDescent="0.25">
      <c r="A3391" s="12"/>
      <c r="D3391" s="7"/>
      <c r="E3391" s="10"/>
    </row>
    <row r="3392" spans="1:5" x14ac:dyDescent="0.25">
      <c r="A3392" s="12"/>
      <c r="D3392" s="7"/>
      <c r="E3392" s="10"/>
    </row>
    <row r="3393" spans="1:5" x14ac:dyDescent="0.25">
      <c r="A3393" s="12"/>
      <c r="D3393" s="7"/>
      <c r="E3393" s="10"/>
    </row>
    <row r="3394" spans="1:5" x14ac:dyDescent="0.25">
      <c r="A3394" s="12"/>
      <c r="D3394" s="7"/>
      <c r="E3394" s="10"/>
    </row>
    <row r="3395" spans="1:5" x14ac:dyDescent="0.25">
      <c r="A3395" s="12"/>
      <c r="D3395" s="7"/>
      <c r="E3395" s="10"/>
    </row>
    <row r="3396" spans="1:5" x14ac:dyDescent="0.25">
      <c r="A3396" s="12"/>
      <c r="D3396" s="7"/>
      <c r="E3396" s="10"/>
    </row>
    <row r="3397" spans="1:5" x14ac:dyDescent="0.25">
      <c r="A3397" s="12"/>
      <c r="D3397" s="7"/>
      <c r="E3397" s="10"/>
    </row>
    <row r="3398" spans="1:5" x14ac:dyDescent="0.25">
      <c r="A3398" s="12"/>
      <c r="D3398" s="7"/>
      <c r="E3398" s="10"/>
    </row>
    <row r="3399" spans="1:5" x14ac:dyDescent="0.25">
      <c r="A3399" s="12"/>
      <c r="D3399" s="7"/>
      <c r="E3399" s="10"/>
    </row>
    <row r="3400" spans="1:5" x14ac:dyDescent="0.25">
      <c r="A3400" s="12"/>
      <c r="D3400" s="7"/>
      <c r="E3400" s="10"/>
    </row>
    <row r="3401" spans="1:5" x14ac:dyDescent="0.25">
      <c r="A3401" s="12"/>
      <c r="D3401" s="7"/>
      <c r="E3401" s="10"/>
    </row>
    <row r="3402" spans="1:5" x14ac:dyDescent="0.25">
      <c r="A3402" s="12"/>
      <c r="D3402" s="7"/>
      <c r="E3402" s="10"/>
    </row>
    <row r="3403" spans="1:5" x14ac:dyDescent="0.25">
      <c r="A3403" s="12"/>
      <c r="D3403" s="7"/>
      <c r="E3403" s="10"/>
    </row>
    <row r="3404" spans="1:5" x14ac:dyDescent="0.25">
      <c r="A3404" s="12"/>
      <c r="D3404" s="7"/>
      <c r="E3404" s="10"/>
    </row>
    <row r="3405" spans="1:5" x14ac:dyDescent="0.25">
      <c r="A3405" s="12"/>
      <c r="D3405" s="7"/>
      <c r="E3405" s="10"/>
    </row>
    <row r="3406" spans="1:5" x14ac:dyDescent="0.25">
      <c r="A3406" s="12"/>
      <c r="D3406" s="7"/>
      <c r="E3406" s="10"/>
    </row>
    <row r="3407" spans="1:5" x14ac:dyDescent="0.25">
      <c r="A3407" s="12"/>
      <c r="D3407" s="7"/>
      <c r="E3407" s="10"/>
    </row>
    <row r="3408" spans="1:5" x14ac:dyDescent="0.25">
      <c r="A3408" s="12"/>
      <c r="D3408" s="7"/>
      <c r="E3408" s="10"/>
    </row>
    <row r="3409" spans="1:5" x14ac:dyDescent="0.25">
      <c r="A3409" s="12"/>
      <c r="D3409" s="7"/>
      <c r="E3409" s="10"/>
    </row>
    <row r="3410" spans="1:5" x14ac:dyDescent="0.25">
      <c r="A3410" s="12"/>
      <c r="D3410" s="7"/>
      <c r="E3410" s="10"/>
    </row>
    <row r="3411" spans="1:5" x14ac:dyDescent="0.25">
      <c r="A3411" s="12"/>
      <c r="D3411" s="7"/>
      <c r="E3411" s="10"/>
    </row>
    <row r="3412" spans="1:5" x14ac:dyDescent="0.25">
      <c r="A3412" s="12"/>
      <c r="D3412" s="7"/>
      <c r="E3412" s="10"/>
    </row>
    <row r="3413" spans="1:5" x14ac:dyDescent="0.25">
      <c r="A3413" s="12"/>
      <c r="D3413" s="7"/>
      <c r="E3413" s="10"/>
    </row>
    <row r="3414" spans="1:5" x14ac:dyDescent="0.25">
      <c r="A3414" s="12"/>
      <c r="D3414" s="7"/>
      <c r="E3414" s="10"/>
    </row>
    <row r="3415" spans="1:5" x14ac:dyDescent="0.25">
      <c r="A3415" s="12"/>
      <c r="D3415" s="7"/>
      <c r="E3415" s="10"/>
    </row>
    <row r="3416" spans="1:5" x14ac:dyDescent="0.25">
      <c r="A3416" s="12"/>
      <c r="D3416" s="7"/>
      <c r="E3416" s="10"/>
    </row>
    <row r="3417" spans="1:5" x14ac:dyDescent="0.25">
      <c r="A3417" s="12"/>
      <c r="D3417" s="7"/>
      <c r="E3417" s="10"/>
    </row>
    <row r="3418" spans="1:5" x14ac:dyDescent="0.25">
      <c r="A3418" s="12"/>
      <c r="D3418" s="7"/>
      <c r="E3418" s="10"/>
    </row>
    <row r="3419" spans="1:5" x14ac:dyDescent="0.25">
      <c r="A3419" s="12"/>
      <c r="D3419" s="7"/>
      <c r="E3419" s="10"/>
    </row>
    <row r="3420" spans="1:5" x14ac:dyDescent="0.25">
      <c r="A3420" s="12"/>
      <c r="D3420" s="7"/>
      <c r="E3420" s="10"/>
    </row>
    <row r="3421" spans="1:5" x14ac:dyDescent="0.25">
      <c r="A3421" s="12"/>
      <c r="D3421" s="7"/>
      <c r="E3421" s="10"/>
    </row>
    <row r="3422" spans="1:5" x14ac:dyDescent="0.25">
      <c r="A3422" s="12"/>
      <c r="D3422" s="7"/>
      <c r="E3422" s="10"/>
    </row>
    <row r="3423" spans="1:5" x14ac:dyDescent="0.25">
      <c r="A3423" s="12"/>
      <c r="D3423" s="7"/>
      <c r="E3423" s="10"/>
    </row>
    <row r="3424" spans="1:5" x14ac:dyDescent="0.25">
      <c r="A3424" s="12"/>
      <c r="D3424" s="7"/>
      <c r="E3424" s="10"/>
    </row>
    <row r="3425" spans="1:5" x14ac:dyDescent="0.25">
      <c r="A3425" s="12"/>
      <c r="D3425" s="7"/>
      <c r="E3425" s="10"/>
    </row>
    <row r="3426" spans="1:5" x14ac:dyDescent="0.25">
      <c r="A3426" s="12"/>
      <c r="D3426" s="7"/>
      <c r="E3426" s="10"/>
    </row>
    <row r="3427" spans="1:5" x14ac:dyDescent="0.25">
      <c r="A3427" s="12"/>
      <c r="D3427" s="7"/>
      <c r="E3427" s="10"/>
    </row>
    <row r="3428" spans="1:5" x14ac:dyDescent="0.25">
      <c r="A3428" s="12"/>
      <c r="D3428" s="7"/>
      <c r="E3428" s="10"/>
    </row>
    <row r="3429" spans="1:5" x14ac:dyDescent="0.25">
      <c r="A3429" s="12"/>
      <c r="D3429" s="7"/>
      <c r="E3429" s="10"/>
    </row>
    <row r="3430" spans="1:5" x14ac:dyDescent="0.25">
      <c r="A3430" s="12"/>
      <c r="D3430" s="7"/>
      <c r="E3430" s="10"/>
    </row>
    <row r="3431" spans="1:5" x14ac:dyDescent="0.25">
      <c r="A3431" s="12"/>
      <c r="D3431" s="7"/>
      <c r="E3431" s="10"/>
    </row>
    <row r="3432" spans="1:5" x14ac:dyDescent="0.25">
      <c r="A3432" s="12"/>
      <c r="D3432" s="7"/>
      <c r="E3432" s="10"/>
    </row>
    <row r="3433" spans="1:5" x14ac:dyDescent="0.25">
      <c r="A3433" s="12"/>
      <c r="D3433" s="7"/>
      <c r="E3433" s="10"/>
    </row>
    <row r="3434" spans="1:5" x14ac:dyDescent="0.25">
      <c r="A3434" s="12"/>
      <c r="D3434" s="7"/>
      <c r="E3434" s="10"/>
    </row>
    <row r="3435" spans="1:5" x14ac:dyDescent="0.25">
      <c r="A3435" s="12"/>
      <c r="D3435" s="7"/>
      <c r="E3435" s="10"/>
    </row>
    <row r="3436" spans="1:5" x14ac:dyDescent="0.25">
      <c r="A3436" s="12"/>
      <c r="D3436" s="7"/>
      <c r="E3436" s="10"/>
    </row>
    <row r="3437" spans="1:5" x14ac:dyDescent="0.25">
      <c r="A3437" s="12"/>
      <c r="D3437" s="7"/>
      <c r="E3437" s="10"/>
    </row>
    <row r="3438" spans="1:5" x14ac:dyDescent="0.25">
      <c r="A3438" s="12"/>
      <c r="D3438" s="7"/>
      <c r="E3438" s="10"/>
    </row>
    <row r="3439" spans="1:5" x14ac:dyDescent="0.25">
      <c r="A3439" s="12"/>
      <c r="D3439" s="7"/>
      <c r="E3439" s="10"/>
    </row>
    <row r="3440" spans="1:5" x14ac:dyDescent="0.25">
      <c r="A3440" s="12"/>
      <c r="D3440" s="7"/>
      <c r="E3440" s="10"/>
    </row>
    <row r="3441" spans="1:5" x14ac:dyDescent="0.25">
      <c r="A3441" s="12"/>
      <c r="D3441" s="7"/>
      <c r="E3441" s="10"/>
    </row>
    <row r="3442" spans="1:5" x14ac:dyDescent="0.25">
      <c r="A3442" s="12"/>
      <c r="D3442" s="7"/>
      <c r="E3442" s="10"/>
    </row>
    <row r="3443" spans="1:5" x14ac:dyDescent="0.25">
      <c r="A3443" s="12"/>
      <c r="D3443" s="7"/>
      <c r="E3443" s="10"/>
    </row>
    <row r="3444" spans="1:5" x14ac:dyDescent="0.25">
      <c r="A3444" s="12"/>
      <c r="D3444" s="7"/>
      <c r="E3444" s="10"/>
    </row>
    <row r="3445" spans="1:5" x14ac:dyDescent="0.25">
      <c r="A3445" s="12"/>
      <c r="D3445" s="7"/>
      <c r="E3445" s="10"/>
    </row>
    <row r="3446" spans="1:5" x14ac:dyDescent="0.25">
      <c r="A3446" s="12"/>
      <c r="D3446" s="7"/>
      <c r="E3446" s="10"/>
    </row>
    <row r="3447" spans="1:5" x14ac:dyDescent="0.25">
      <c r="A3447" s="12"/>
      <c r="D3447" s="7"/>
      <c r="E3447" s="10"/>
    </row>
    <row r="3448" spans="1:5" x14ac:dyDescent="0.25">
      <c r="A3448" s="12"/>
      <c r="D3448" s="7"/>
      <c r="E3448" s="10"/>
    </row>
    <row r="3449" spans="1:5" x14ac:dyDescent="0.25">
      <c r="A3449" s="12"/>
      <c r="D3449" s="7"/>
      <c r="E3449" s="10"/>
    </row>
    <row r="3450" spans="1:5" x14ac:dyDescent="0.25">
      <c r="A3450" s="12"/>
      <c r="D3450" s="7"/>
      <c r="E3450" s="10"/>
    </row>
    <row r="3451" spans="1:5" x14ac:dyDescent="0.25">
      <c r="A3451" s="12"/>
      <c r="D3451" s="7"/>
      <c r="E3451" s="10"/>
    </row>
    <row r="3452" spans="1:5" x14ac:dyDescent="0.25">
      <c r="A3452" s="12"/>
      <c r="D3452" s="7"/>
      <c r="E3452" s="10"/>
    </row>
    <row r="3453" spans="1:5" x14ac:dyDescent="0.25">
      <c r="A3453" s="12"/>
      <c r="D3453" s="7"/>
      <c r="E3453" s="10"/>
    </row>
    <row r="3454" spans="1:5" x14ac:dyDescent="0.25">
      <c r="A3454" s="12"/>
      <c r="D3454" s="7"/>
      <c r="E3454" s="10"/>
    </row>
    <row r="3455" spans="1:5" x14ac:dyDescent="0.25">
      <c r="A3455" s="12"/>
      <c r="D3455" s="7"/>
      <c r="E3455" s="10"/>
    </row>
    <row r="3456" spans="1:5" x14ac:dyDescent="0.25">
      <c r="A3456" s="12"/>
      <c r="D3456" s="7"/>
      <c r="E3456" s="10"/>
    </row>
    <row r="3457" spans="1:5" x14ac:dyDescent="0.25">
      <c r="A3457" s="12"/>
      <c r="D3457" s="7"/>
      <c r="E3457" s="10"/>
    </row>
    <row r="3458" spans="1:5" x14ac:dyDescent="0.25">
      <c r="A3458" s="12"/>
      <c r="D3458" s="7"/>
      <c r="E3458" s="10"/>
    </row>
    <row r="3459" spans="1:5" x14ac:dyDescent="0.25">
      <c r="A3459" s="12"/>
      <c r="D3459" s="7"/>
      <c r="E3459" s="10"/>
    </row>
    <row r="3460" spans="1:5" x14ac:dyDescent="0.25">
      <c r="A3460" s="12"/>
      <c r="D3460" s="7"/>
      <c r="E3460" s="10"/>
    </row>
    <row r="3461" spans="1:5" x14ac:dyDescent="0.25">
      <c r="A3461" s="12"/>
      <c r="D3461" s="7"/>
      <c r="E3461" s="10"/>
    </row>
    <row r="3462" spans="1:5" x14ac:dyDescent="0.25">
      <c r="A3462" s="12"/>
      <c r="D3462" s="7"/>
      <c r="E3462" s="10"/>
    </row>
    <row r="3463" spans="1:5" x14ac:dyDescent="0.25">
      <c r="A3463" s="12"/>
      <c r="D3463" s="7"/>
      <c r="E3463" s="10"/>
    </row>
    <row r="3464" spans="1:5" x14ac:dyDescent="0.25">
      <c r="A3464" s="12"/>
      <c r="D3464" s="7"/>
      <c r="E3464" s="10"/>
    </row>
    <row r="3465" spans="1:5" x14ac:dyDescent="0.25">
      <c r="A3465" s="12"/>
      <c r="D3465" s="7"/>
      <c r="E3465" s="10"/>
    </row>
    <row r="3466" spans="1:5" x14ac:dyDescent="0.25">
      <c r="A3466" s="12"/>
      <c r="D3466" s="7"/>
      <c r="E3466" s="10"/>
    </row>
    <row r="3467" spans="1:5" x14ac:dyDescent="0.25">
      <c r="A3467" s="12"/>
      <c r="D3467" s="7"/>
      <c r="E3467" s="10"/>
    </row>
    <row r="3468" spans="1:5" x14ac:dyDescent="0.25">
      <c r="A3468" s="12"/>
      <c r="D3468" s="7"/>
      <c r="E3468" s="10"/>
    </row>
    <row r="3469" spans="1:5" x14ac:dyDescent="0.25">
      <c r="A3469" s="12"/>
      <c r="D3469" s="7"/>
      <c r="E3469" s="10"/>
    </row>
    <row r="3470" spans="1:5" x14ac:dyDescent="0.25">
      <c r="A3470" s="12"/>
      <c r="D3470" s="7"/>
      <c r="E3470" s="10"/>
    </row>
    <row r="3471" spans="1:5" x14ac:dyDescent="0.25">
      <c r="A3471" s="12"/>
      <c r="D3471" s="7"/>
      <c r="E3471" s="10"/>
    </row>
    <row r="3472" spans="1:5" x14ac:dyDescent="0.25">
      <c r="A3472" s="12"/>
      <c r="D3472" s="7"/>
      <c r="E3472" s="10"/>
    </row>
    <row r="3473" spans="1:5" x14ac:dyDescent="0.25">
      <c r="A3473" s="12"/>
      <c r="D3473" s="7"/>
      <c r="E3473" s="10"/>
    </row>
    <row r="3474" spans="1:5" x14ac:dyDescent="0.25">
      <c r="A3474" s="12"/>
      <c r="D3474" s="7"/>
      <c r="E3474" s="10"/>
    </row>
    <row r="3475" spans="1:5" x14ac:dyDescent="0.25">
      <c r="A3475" s="12"/>
      <c r="D3475" s="7"/>
      <c r="E3475" s="10"/>
    </row>
    <row r="3476" spans="1:5" x14ac:dyDescent="0.25">
      <c r="A3476" s="12"/>
      <c r="D3476" s="7"/>
      <c r="E3476" s="10"/>
    </row>
    <row r="3477" spans="1:5" x14ac:dyDescent="0.25">
      <c r="A3477" s="12"/>
      <c r="D3477" s="7"/>
      <c r="E3477" s="10"/>
    </row>
    <row r="3478" spans="1:5" x14ac:dyDescent="0.25">
      <c r="A3478" s="12"/>
      <c r="D3478" s="7"/>
      <c r="E3478" s="10"/>
    </row>
    <row r="3479" spans="1:5" x14ac:dyDescent="0.25">
      <c r="A3479" s="12"/>
      <c r="D3479" s="7"/>
      <c r="E3479" s="10"/>
    </row>
    <row r="3480" spans="1:5" x14ac:dyDescent="0.25">
      <c r="A3480" s="12"/>
      <c r="D3480" s="7"/>
      <c r="E3480" s="10"/>
    </row>
    <row r="3481" spans="1:5" x14ac:dyDescent="0.25">
      <c r="A3481" s="12"/>
      <c r="D3481" s="7"/>
      <c r="E3481" s="10"/>
    </row>
    <row r="3482" spans="1:5" x14ac:dyDescent="0.25">
      <c r="A3482" s="12"/>
      <c r="D3482" s="7"/>
      <c r="E3482" s="10"/>
    </row>
    <row r="3483" spans="1:5" x14ac:dyDescent="0.25">
      <c r="A3483" s="12"/>
      <c r="D3483" s="7"/>
      <c r="E3483" s="10"/>
    </row>
    <row r="3484" spans="1:5" x14ac:dyDescent="0.25">
      <c r="A3484" s="12"/>
      <c r="D3484" s="7"/>
      <c r="E3484" s="10"/>
    </row>
    <row r="3485" spans="1:5" x14ac:dyDescent="0.25">
      <c r="A3485" s="12"/>
      <c r="D3485" s="7"/>
      <c r="E3485" s="10"/>
    </row>
    <row r="3486" spans="1:5" x14ac:dyDescent="0.25">
      <c r="A3486" s="12"/>
      <c r="D3486" s="7"/>
      <c r="E3486" s="10"/>
    </row>
    <row r="3487" spans="1:5" x14ac:dyDescent="0.25">
      <c r="A3487" s="12"/>
      <c r="D3487" s="7"/>
      <c r="E3487" s="10"/>
    </row>
    <row r="3488" spans="1:5" x14ac:dyDescent="0.25">
      <c r="A3488" s="12"/>
      <c r="D3488" s="7"/>
      <c r="E3488" s="10"/>
    </row>
    <row r="3489" spans="1:5" x14ac:dyDescent="0.25">
      <c r="A3489" s="12"/>
      <c r="D3489" s="7"/>
      <c r="E3489" s="10"/>
    </row>
    <row r="3490" spans="1:5" x14ac:dyDescent="0.25">
      <c r="A3490" s="12"/>
      <c r="D3490" s="7"/>
      <c r="E3490" s="10"/>
    </row>
    <row r="3491" spans="1:5" x14ac:dyDescent="0.25">
      <c r="A3491" s="12"/>
      <c r="D3491" s="7"/>
      <c r="E3491" s="10"/>
    </row>
    <row r="3492" spans="1:5" x14ac:dyDescent="0.25">
      <c r="A3492" s="12"/>
      <c r="D3492" s="7"/>
      <c r="E3492" s="10"/>
    </row>
    <row r="3493" spans="1:5" x14ac:dyDescent="0.25">
      <c r="A3493" s="12"/>
      <c r="D3493" s="7"/>
      <c r="E3493" s="10"/>
    </row>
    <row r="3494" spans="1:5" x14ac:dyDescent="0.25">
      <c r="A3494" s="12"/>
      <c r="D3494" s="7"/>
      <c r="E3494" s="10"/>
    </row>
    <row r="3495" spans="1:5" x14ac:dyDescent="0.25">
      <c r="A3495" s="12"/>
      <c r="D3495" s="7"/>
      <c r="E3495" s="10"/>
    </row>
    <row r="3496" spans="1:5" x14ac:dyDescent="0.25">
      <c r="A3496" s="12"/>
      <c r="D3496" s="7"/>
      <c r="E3496" s="10"/>
    </row>
    <row r="3497" spans="1:5" x14ac:dyDescent="0.25">
      <c r="A3497" s="12"/>
      <c r="D3497" s="7"/>
      <c r="E3497" s="10"/>
    </row>
    <row r="3498" spans="1:5" x14ac:dyDescent="0.25">
      <c r="A3498" s="12"/>
      <c r="D3498" s="7"/>
      <c r="E3498" s="10"/>
    </row>
    <row r="3499" spans="1:5" x14ac:dyDescent="0.25">
      <c r="A3499" s="12"/>
      <c r="D3499" s="7"/>
      <c r="E3499" s="10"/>
    </row>
    <row r="3500" spans="1:5" x14ac:dyDescent="0.25">
      <c r="A3500" s="12"/>
      <c r="D3500" s="7"/>
      <c r="E3500" s="10"/>
    </row>
    <row r="3501" spans="1:5" x14ac:dyDescent="0.25">
      <c r="A3501" s="12"/>
      <c r="D3501" s="7"/>
      <c r="E3501" s="10"/>
    </row>
    <row r="3502" spans="1:5" x14ac:dyDescent="0.25">
      <c r="A3502" s="12"/>
      <c r="D3502" s="7"/>
      <c r="E3502" s="10"/>
    </row>
    <row r="3503" spans="1:5" x14ac:dyDescent="0.25">
      <c r="A3503" s="12"/>
      <c r="D3503" s="7"/>
      <c r="E3503" s="10"/>
    </row>
    <row r="3504" spans="1:5" x14ac:dyDescent="0.25">
      <c r="A3504" s="12"/>
      <c r="D3504" s="7"/>
      <c r="E3504" s="10"/>
    </row>
    <row r="3505" spans="1:5" x14ac:dyDescent="0.25">
      <c r="A3505" s="12"/>
      <c r="D3505" s="7"/>
      <c r="E3505" s="10"/>
    </row>
    <row r="3506" spans="1:5" x14ac:dyDescent="0.25">
      <c r="A3506" s="12"/>
      <c r="D3506" s="7"/>
      <c r="E3506" s="10"/>
    </row>
    <row r="3507" spans="1:5" x14ac:dyDescent="0.25">
      <c r="A3507" s="12"/>
      <c r="D3507" s="7"/>
      <c r="E3507" s="10"/>
    </row>
    <row r="3508" spans="1:5" x14ac:dyDescent="0.25">
      <c r="A3508" s="12"/>
      <c r="D3508" s="7"/>
      <c r="E3508" s="10"/>
    </row>
    <row r="3509" spans="1:5" x14ac:dyDescent="0.25">
      <c r="A3509" s="12"/>
      <c r="D3509" s="7"/>
      <c r="E3509" s="10"/>
    </row>
    <row r="3510" spans="1:5" x14ac:dyDescent="0.25">
      <c r="A3510" s="12"/>
      <c r="D3510" s="7"/>
      <c r="E3510" s="10"/>
    </row>
    <row r="3511" spans="1:5" x14ac:dyDescent="0.25">
      <c r="A3511" s="12"/>
      <c r="D3511" s="7"/>
      <c r="E3511" s="10"/>
    </row>
    <row r="3512" spans="1:5" x14ac:dyDescent="0.25">
      <c r="A3512" s="12"/>
      <c r="D3512" s="7"/>
      <c r="E3512" s="10"/>
    </row>
    <row r="3513" spans="1:5" x14ac:dyDescent="0.25">
      <c r="A3513" s="12"/>
      <c r="D3513" s="7"/>
      <c r="E3513" s="10"/>
    </row>
    <row r="3514" spans="1:5" x14ac:dyDescent="0.25">
      <c r="A3514" s="12"/>
      <c r="D3514" s="7"/>
      <c r="E3514" s="10"/>
    </row>
    <row r="3515" spans="1:5" x14ac:dyDescent="0.25">
      <c r="A3515" s="12"/>
      <c r="D3515" s="7"/>
      <c r="E3515" s="10"/>
    </row>
    <row r="3516" spans="1:5" x14ac:dyDescent="0.25">
      <c r="A3516" s="12"/>
      <c r="D3516" s="7"/>
      <c r="E3516" s="10"/>
    </row>
    <row r="3517" spans="1:5" x14ac:dyDescent="0.25">
      <c r="A3517" s="12"/>
      <c r="D3517" s="7"/>
      <c r="E3517" s="10"/>
    </row>
    <row r="3518" spans="1:5" x14ac:dyDescent="0.25">
      <c r="A3518" s="12"/>
      <c r="D3518" s="7"/>
      <c r="E3518" s="10"/>
    </row>
    <row r="3519" spans="1:5" x14ac:dyDescent="0.25">
      <c r="A3519" s="12"/>
      <c r="D3519" s="7"/>
      <c r="E3519" s="10"/>
    </row>
    <row r="3520" spans="1:5" x14ac:dyDescent="0.25">
      <c r="A3520" s="12"/>
      <c r="D3520" s="7"/>
      <c r="E3520" s="10"/>
    </row>
    <row r="3521" spans="1:5" x14ac:dyDescent="0.25">
      <c r="A3521" s="12"/>
      <c r="D3521" s="7"/>
      <c r="E3521" s="10"/>
    </row>
    <row r="3522" spans="1:5" x14ac:dyDescent="0.25">
      <c r="A3522" s="12"/>
      <c r="D3522" s="7"/>
      <c r="E3522" s="10"/>
    </row>
    <row r="3523" spans="1:5" x14ac:dyDescent="0.25">
      <c r="A3523" s="12"/>
      <c r="D3523" s="7"/>
      <c r="E3523" s="10"/>
    </row>
    <row r="3524" spans="1:5" x14ac:dyDescent="0.25">
      <c r="A3524" s="12"/>
      <c r="D3524" s="7"/>
      <c r="E3524" s="10"/>
    </row>
    <row r="3525" spans="1:5" x14ac:dyDescent="0.25">
      <c r="A3525" s="12"/>
      <c r="D3525" s="7"/>
      <c r="E3525" s="10"/>
    </row>
    <row r="3526" spans="1:5" x14ac:dyDescent="0.25">
      <c r="A3526" s="12"/>
      <c r="D3526" s="7"/>
      <c r="E3526" s="10"/>
    </row>
    <row r="3527" spans="1:5" x14ac:dyDescent="0.25">
      <c r="A3527" s="12"/>
      <c r="D3527" s="7"/>
      <c r="E3527" s="10"/>
    </row>
    <row r="3528" spans="1:5" x14ac:dyDescent="0.25">
      <c r="A3528" s="12"/>
      <c r="D3528" s="7"/>
      <c r="E3528" s="10"/>
    </row>
    <row r="3529" spans="1:5" x14ac:dyDescent="0.25">
      <c r="A3529" s="12"/>
      <c r="D3529" s="7"/>
      <c r="E3529" s="10"/>
    </row>
    <row r="3530" spans="1:5" x14ac:dyDescent="0.25">
      <c r="A3530" s="12"/>
      <c r="D3530" s="7"/>
      <c r="E3530" s="10"/>
    </row>
    <row r="3531" spans="1:5" x14ac:dyDescent="0.25">
      <c r="A3531" s="12"/>
      <c r="D3531" s="7"/>
      <c r="E3531" s="10"/>
    </row>
    <row r="3532" spans="1:5" x14ac:dyDescent="0.25">
      <c r="A3532" s="12"/>
      <c r="D3532" s="7"/>
      <c r="E3532" s="10"/>
    </row>
    <row r="3533" spans="1:5" x14ac:dyDescent="0.25">
      <c r="A3533" s="12"/>
      <c r="D3533" s="7"/>
      <c r="E3533" s="10"/>
    </row>
    <row r="3534" spans="1:5" x14ac:dyDescent="0.25">
      <c r="A3534" s="12"/>
      <c r="D3534" s="7"/>
      <c r="E3534" s="10"/>
    </row>
    <row r="3535" spans="1:5" x14ac:dyDescent="0.25">
      <c r="A3535" s="12"/>
      <c r="D3535" s="7"/>
      <c r="E3535" s="10"/>
    </row>
    <row r="3536" spans="1:5" x14ac:dyDescent="0.25">
      <c r="A3536" s="12"/>
      <c r="D3536" s="7"/>
      <c r="E3536" s="10"/>
    </row>
    <row r="3537" spans="1:5" x14ac:dyDescent="0.25">
      <c r="A3537" s="12"/>
      <c r="D3537" s="7"/>
      <c r="E3537" s="10"/>
    </row>
    <row r="3538" spans="1:5" x14ac:dyDescent="0.25">
      <c r="A3538" s="12"/>
      <c r="D3538" s="7"/>
      <c r="E3538" s="10"/>
    </row>
    <row r="3539" spans="1:5" x14ac:dyDescent="0.25">
      <c r="A3539" s="12"/>
      <c r="D3539" s="7"/>
      <c r="E3539" s="10"/>
    </row>
    <row r="3540" spans="1:5" x14ac:dyDescent="0.25">
      <c r="A3540" s="12"/>
      <c r="D3540" s="7"/>
      <c r="E3540" s="10"/>
    </row>
    <row r="3541" spans="1:5" x14ac:dyDescent="0.25">
      <c r="A3541" s="12"/>
      <c r="D3541" s="7"/>
      <c r="E3541" s="10"/>
    </row>
    <row r="3542" spans="1:5" x14ac:dyDescent="0.25">
      <c r="A3542" s="12"/>
      <c r="D3542" s="7"/>
      <c r="E3542" s="10"/>
    </row>
    <row r="3543" spans="1:5" x14ac:dyDescent="0.25">
      <c r="A3543" s="12"/>
      <c r="D3543" s="7"/>
      <c r="E3543" s="10"/>
    </row>
    <row r="3544" spans="1:5" x14ac:dyDescent="0.25">
      <c r="A3544" s="12"/>
      <c r="D3544" s="7"/>
      <c r="E3544" s="10"/>
    </row>
    <row r="3545" spans="1:5" x14ac:dyDescent="0.25">
      <c r="A3545" s="12"/>
      <c r="D3545" s="7"/>
      <c r="E3545" s="10"/>
    </row>
    <row r="3546" spans="1:5" x14ac:dyDescent="0.25">
      <c r="A3546" s="12"/>
      <c r="D3546" s="7"/>
      <c r="E3546" s="10"/>
    </row>
    <row r="3547" spans="1:5" x14ac:dyDescent="0.25">
      <c r="A3547" s="12"/>
      <c r="D3547" s="7"/>
      <c r="E3547" s="10"/>
    </row>
    <row r="3548" spans="1:5" x14ac:dyDescent="0.25">
      <c r="A3548" s="12"/>
      <c r="D3548" s="7"/>
      <c r="E3548" s="10"/>
    </row>
    <row r="3549" spans="1:5" x14ac:dyDescent="0.25">
      <c r="A3549" s="12"/>
      <c r="D3549" s="7"/>
      <c r="E3549" s="10"/>
    </row>
    <row r="3550" spans="1:5" x14ac:dyDescent="0.25">
      <c r="A3550" s="12"/>
      <c r="D3550" s="7"/>
      <c r="E3550" s="10"/>
    </row>
    <row r="3551" spans="1:5" x14ac:dyDescent="0.25">
      <c r="A3551" s="12"/>
      <c r="D3551" s="7"/>
      <c r="E3551" s="10"/>
    </row>
    <row r="3552" spans="1:5" x14ac:dyDescent="0.25">
      <c r="A3552" s="12"/>
      <c r="D3552" s="7"/>
      <c r="E3552" s="10"/>
    </row>
    <row r="3553" spans="1:5" x14ac:dyDescent="0.25">
      <c r="A3553" s="12"/>
      <c r="D3553" s="7"/>
      <c r="E3553" s="10"/>
    </row>
    <row r="3554" spans="1:5" x14ac:dyDescent="0.25">
      <c r="A3554" s="12"/>
      <c r="D3554" s="7"/>
      <c r="E3554" s="10"/>
    </row>
    <row r="3555" spans="1:5" x14ac:dyDescent="0.25">
      <c r="A3555" s="12"/>
      <c r="D3555" s="7"/>
      <c r="E3555" s="10"/>
    </row>
    <row r="3556" spans="1:5" x14ac:dyDescent="0.25">
      <c r="A3556" s="12"/>
      <c r="D3556" s="7"/>
      <c r="E3556" s="10"/>
    </row>
    <row r="3557" spans="1:5" x14ac:dyDescent="0.25">
      <c r="A3557" s="12"/>
      <c r="D3557" s="7"/>
      <c r="E3557" s="10"/>
    </row>
    <row r="3558" spans="1:5" x14ac:dyDescent="0.25">
      <c r="A3558" s="12"/>
      <c r="D3558" s="7"/>
      <c r="E3558" s="10"/>
    </row>
    <row r="3559" spans="1:5" x14ac:dyDescent="0.25">
      <c r="A3559" s="12"/>
      <c r="D3559" s="7"/>
      <c r="E3559" s="10"/>
    </row>
    <row r="3560" spans="1:5" x14ac:dyDescent="0.25">
      <c r="A3560" s="12"/>
      <c r="D3560" s="7"/>
      <c r="E3560" s="10"/>
    </row>
    <row r="3561" spans="1:5" x14ac:dyDescent="0.25">
      <c r="A3561" s="12"/>
      <c r="D3561" s="7"/>
      <c r="E3561" s="10"/>
    </row>
    <row r="3562" spans="1:5" x14ac:dyDescent="0.25">
      <c r="A3562" s="12"/>
      <c r="D3562" s="7"/>
      <c r="E3562" s="10"/>
    </row>
    <row r="3563" spans="1:5" x14ac:dyDescent="0.25">
      <c r="A3563" s="12"/>
      <c r="D3563" s="7"/>
      <c r="E3563" s="10"/>
    </row>
    <row r="3564" spans="1:5" x14ac:dyDescent="0.25">
      <c r="A3564" s="12"/>
      <c r="D3564" s="7"/>
      <c r="E3564" s="10"/>
    </row>
    <row r="3565" spans="1:5" x14ac:dyDescent="0.25">
      <c r="A3565" s="12"/>
      <c r="D3565" s="7"/>
      <c r="E3565" s="10"/>
    </row>
    <row r="3566" spans="1:5" x14ac:dyDescent="0.25">
      <c r="A3566" s="12"/>
      <c r="D3566" s="7"/>
      <c r="E3566" s="10"/>
    </row>
    <row r="3567" spans="1:5" x14ac:dyDescent="0.25">
      <c r="A3567" s="12"/>
      <c r="D3567" s="7"/>
      <c r="E3567" s="10"/>
    </row>
    <row r="3568" spans="1:5" x14ac:dyDescent="0.25">
      <c r="A3568" s="12"/>
      <c r="D3568" s="7"/>
      <c r="E3568" s="10"/>
    </row>
    <row r="3569" spans="1:5" x14ac:dyDescent="0.25">
      <c r="A3569" s="12"/>
      <c r="D3569" s="7"/>
      <c r="E3569" s="10"/>
    </row>
    <row r="3570" spans="1:5" x14ac:dyDescent="0.25">
      <c r="A3570" s="12"/>
      <c r="D3570" s="7"/>
      <c r="E3570" s="10"/>
    </row>
    <row r="3571" spans="1:5" x14ac:dyDescent="0.25">
      <c r="A3571" s="12"/>
      <c r="D3571" s="7"/>
      <c r="E3571" s="10"/>
    </row>
    <row r="3572" spans="1:5" x14ac:dyDescent="0.25">
      <c r="A3572" s="12"/>
      <c r="D3572" s="7"/>
      <c r="E3572" s="10"/>
    </row>
    <row r="3573" spans="1:5" x14ac:dyDescent="0.25">
      <c r="A3573" s="12"/>
      <c r="D3573" s="7"/>
      <c r="E3573" s="10"/>
    </row>
    <row r="3574" spans="1:5" x14ac:dyDescent="0.25">
      <c r="A3574" s="12"/>
      <c r="D3574" s="7"/>
      <c r="E3574" s="10"/>
    </row>
    <row r="3575" spans="1:5" x14ac:dyDescent="0.25">
      <c r="A3575" s="12"/>
      <c r="D3575" s="7"/>
      <c r="E3575" s="10"/>
    </row>
    <row r="3576" spans="1:5" x14ac:dyDescent="0.25">
      <c r="A3576" s="12"/>
      <c r="D3576" s="7"/>
      <c r="E3576" s="10"/>
    </row>
    <row r="3577" spans="1:5" x14ac:dyDescent="0.25">
      <c r="A3577" s="12"/>
      <c r="D3577" s="7"/>
      <c r="E3577" s="10"/>
    </row>
    <row r="3578" spans="1:5" x14ac:dyDescent="0.25">
      <c r="A3578" s="12"/>
      <c r="D3578" s="7"/>
      <c r="E3578" s="10"/>
    </row>
    <row r="3579" spans="1:5" x14ac:dyDescent="0.25">
      <c r="A3579" s="12"/>
      <c r="D3579" s="7"/>
      <c r="E3579" s="10"/>
    </row>
    <row r="3580" spans="1:5" x14ac:dyDescent="0.25">
      <c r="A3580" s="12"/>
      <c r="D3580" s="7"/>
      <c r="E3580" s="10"/>
    </row>
    <row r="3581" spans="1:5" x14ac:dyDescent="0.25">
      <c r="A3581" s="12"/>
      <c r="D3581" s="7"/>
      <c r="E3581" s="10"/>
    </row>
    <row r="3582" spans="1:5" x14ac:dyDescent="0.25">
      <c r="A3582" s="12"/>
      <c r="D3582" s="7"/>
      <c r="E3582" s="10"/>
    </row>
    <row r="3583" spans="1:5" x14ac:dyDescent="0.25">
      <c r="A3583" s="12"/>
      <c r="D3583" s="7"/>
      <c r="E3583" s="10"/>
    </row>
    <row r="3584" spans="1:5" x14ac:dyDescent="0.25">
      <c r="A3584" s="12"/>
      <c r="D3584" s="7"/>
      <c r="E3584" s="10"/>
    </row>
    <row r="3585" spans="1:5" x14ac:dyDescent="0.25">
      <c r="A3585" s="12"/>
      <c r="D3585" s="7"/>
      <c r="E3585" s="10"/>
    </row>
    <row r="3586" spans="1:5" x14ac:dyDescent="0.25">
      <c r="A3586" s="12"/>
      <c r="D3586" s="7"/>
      <c r="E3586" s="10"/>
    </row>
    <row r="3587" spans="1:5" x14ac:dyDescent="0.25">
      <c r="A3587" s="12"/>
      <c r="D3587" s="7"/>
      <c r="E3587" s="10"/>
    </row>
    <row r="3588" spans="1:5" x14ac:dyDescent="0.25">
      <c r="A3588" s="12"/>
      <c r="D3588" s="7"/>
      <c r="E3588" s="10"/>
    </row>
    <row r="3589" spans="1:5" x14ac:dyDescent="0.25">
      <c r="A3589" s="12"/>
      <c r="D3589" s="7"/>
      <c r="E3589" s="10"/>
    </row>
    <row r="3590" spans="1:5" x14ac:dyDescent="0.25">
      <c r="A3590" s="12"/>
      <c r="D3590" s="7"/>
      <c r="E3590" s="10"/>
    </row>
    <row r="3591" spans="1:5" x14ac:dyDescent="0.25">
      <c r="A3591" s="12"/>
      <c r="D3591" s="7"/>
      <c r="E3591" s="10"/>
    </row>
    <row r="3592" spans="1:5" x14ac:dyDescent="0.25">
      <c r="A3592" s="12"/>
      <c r="D3592" s="7"/>
      <c r="E3592" s="10"/>
    </row>
    <row r="3593" spans="1:5" x14ac:dyDescent="0.25">
      <c r="A3593" s="12"/>
      <c r="D3593" s="7"/>
      <c r="E3593" s="10"/>
    </row>
    <row r="3594" spans="1:5" x14ac:dyDescent="0.25">
      <c r="A3594" s="12"/>
      <c r="D3594" s="7"/>
      <c r="E3594" s="10"/>
    </row>
    <row r="3595" spans="1:5" x14ac:dyDescent="0.25">
      <c r="A3595" s="12"/>
      <c r="D3595" s="7"/>
      <c r="E3595" s="10"/>
    </row>
    <row r="3596" spans="1:5" x14ac:dyDescent="0.25">
      <c r="A3596" s="12"/>
      <c r="D3596" s="7"/>
      <c r="E3596" s="10"/>
    </row>
    <row r="3597" spans="1:5" x14ac:dyDescent="0.25">
      <c r="A3597" s="12"/>
      <c r="D3597" s="7"/>
      <c r="E3597" s="10"/>
    </row>
    <row r="3598" spans="1:5" x14ac:dyDescent="0.25">
      <c r="A3598" s="12"/>
      <c r="D3598" s="7"/>
      <c r="E3598" s="10"/>
    </row>
    <row r="3599" spans="1:5" x14ac:dyDescent="0.25">
      <c r="A3599" s="12"/>
      <c r="D3599" s="7"/>
      <c r="E3599" s="10"/>
    </row>
    <row r="3600" spans="1:5" x14ac:dyDescent="0.25">
      <c r="A3600" s="12"/>
      <c r="D3600" s="7"/>
      <c r="E3600" s="10"/>
    </row>
    <row r="3601" spans="1:5" x14ac:dyDescent="0.25">
      <c r="A3601" s="12"/>
      <c r="D3601" s="7"/>
      <c r="E3601" s="10"/>
    </row>
    <row r="3602" spans="1:5" x14ac:dyDescent="0.25">
      <c r="A3602" s="12"/>
      <c r="D3602" s="7"/>
      <c r="E3602" s="10"/>
    </row>
    <row r="3603" spans="1:5" x14ac:dyDescent="0.25">
      <c r="A3603" s="12"/>
      <c r="D3603" s="7"/>
      <c r="E3603" s="10"/>
    </row>
    <row r="3604" spans="1:5" x14ac:dyDescent="0.25">
      <c r="A3604" s="12"/>
      <c r="D3604" s="7"/>
      <c r="E3604" s="10"/>
    </row>
    <row r="3605" spans="1:5" x14ac:dyDescent="0.25">
      <c r="A3605" s="12"/>
      <c r="D3605" s="7"/>
      <c r="E3605" s="10"/>
    </row>
    <row r="3606" spans="1:5" x14ac:dyDescent="0.25">
      <c r="A3606" s="12"/>
      <c r="D3606" s="7"/>
      <c r="E3606" s="10"/>
    </row>
    <row r="3607" spans="1:5" x14ac:dyDescent="0.25">
      <c r="A3607" s="12"/>
      <c r="D3607" s="7"/>
      <c r="E3607" s="10"/>
    </row>
    <row r="3608" spans="1:5" x14ac:dyDescent="0.25">
      <c r="A3608" s="12"/>
      <c r="D3608" s="7"/>
      <c r="E3608" s="10"/>
    </row>
    <row r="3609" spans="1:5" x14ac:dyDescent="0.25">
      <c r="A3609" s="12"/>
      <c r="D3609" s="7"/>
      <c r="E3609" s="10"/>
    </row>
    <row r="3610" spans="1:5" x14ac:dyDescent="0.25">
      <c r="A3610" s="12"/>
      <c r="D3610" s="7"/>
      <c r="E3610" s="10"/>
    </row>
    <row r="3611" spans="1:5" x14ac:dyDescent="0.25">
      <c r="A3611" s="12"/>
      <c r="D3611" s="7"/>
      <c r="E3611" s="10"/>
    </row>
    <row r="3612" spans="1:5" x14ac:dyDescent="0.25">
      <c r="A3612" s="12"/>
      <c r="D3612" s="7"/>
      <c r="E3612" s="10"/>
    </row>
    <row r="3613" spans="1:5" x14ac:dyDescent="0.25">
      <c r="A3613" s="12"/>
      <c r="D3613" s="7"/>
      <c r="E3613" s="10"/>
    </row>
    <row r="3614" spans="1:5" x14ac:dyDescent="0.25">
      <c r="A3614" s="12"/>
      <c r="D3614" s="7"/>
      <c r="E3614" s="10"/>
    </row>
    <row r="3615" spans="1:5" x14ac:dyDescent="0.25">
      <c r="A3615" s="12"/>
      <c r="D3615" s="7"/>
      <c r="E3615" s="10"/>
    </row>
    <row r="3616" spans="1:5" x14ac:dyDescent="0.25">
      <c r="A3616" s="12"/>
      <c r="D3616" s="7"/>
      <c r="E3616" s="10"/>
    </row>
    <row r="3617" spans="1:5" x14ac:dyDescent="0.25">
      <c r="A3617" s="12"/>
      <c r="D3617" s="7"/>
      <c r="E3617" s="10"/>
    </row>
    <row r="3618" spans="1:5" x14ac:dyDescent="0.25">
      <c r="A3618" s="12"/>
      <c r="D3618" s="7"/>
      <c r="E3618" s="10"/>
    </row>
    <row r="3619" spans="1:5" x14ac:dyDescent="0.25">
      <c r="A3619" s="12"/>
      <c r="D3619" s="7"/>
      <c r="E3619" s="10"/>
    </row>
    <row r="3620" spans="1:5" x14ac:dyDescent="0.25">
      <c r="A3620" s="12"/>
      <c r="D3620" s="7"/>
      <c r="E3620" s="10"/>
    </row>
    <row r="3621" spans="1:5" x14ac:dyDescent="0.25">
      <c r="A3621" s="12"/>
      <c r="D3621" s="7"/>
      <c r="E3621" s="10"/>
    </row>
    <row r="3622" spans="1:5" x14ac:dyDescent="0.25">
      <c r="A3622" s="12"/>
      <c r="D3622" s="7"/>
      <c r="E3622" s="10"/>
    </row>
    <row r="3623" spans="1:5" x14ac:dyDescent="0.25">
      <c r="A3623" s="12"/>
      <c r="D3623" s="7"/>
      <c r="E3623" s="10"/>
    </row>
    <row r="3624" spans="1:5" x14ac:dyDescent="0.25">
      <c r="A3624" s="12"/>
      <c r="D3624" s="7"/>
      <c r="E3624" s="10"/>
    </row>
    <row r="3625" spans="1:5" x14ac:dyDescent="0.25">
      <c r="A3625" s="12"/>
      <c r="D3625" s="7"/>
      <c r="E3625" s="10"/>
    </row>
    <row r="3626" spans="1:5" x14ac:dyDescent="0.25">
      <c r="A3626" s="12"/>
      <c r="D3626" s="7"/>
      <c r="E3626" s="10"/>
    </row>
    <row r="3627" spans="1:5" x14ac:dyDescent="0.25">
      <c r="A3627" s="12"/>
      <c r="D3627" s="7"/>
      <c r="E3627" s="10"/>
    </row>
    <row r="3628" spans="1:5" x14ac:dyDescent="0.25">
      <c r="A3628" s="12"/>
      <c r="D3628" s="7"/>
      <c r="E3628" s="10"/>
    </row>
    <row r="3629" spans="1:5" x14ac:dyDescent="0.25">
      <c r="A3629" s="12"/>
      <c r="D3629" s="7"/>
      <c r="E3629" s="10"/>
    </row>
    <row r="3630" spans="1:5" x14ac:dyDescent="0.25">
      <c r="A3630" s="12"/>
      <c r="D3630" s="7"/>
      <c r="E3630" s="10"/>
    </row>
    <row r="3631" spans="1:5" x14ac:dyDescent="0.25">
      <c r="A3631" s="12"/>
      <c r="D3631" s="7"/>
      <c r="E3631" s="10"/>
    </row>
    <row r="3632" spans="1:5" x14ac:dyDescent="0.25">
      <c r="A3632" s="12"/>
      <c r="D3632" s="7"/>
      <c r="E3632" s="10"/>
    </row>
    <row r="3633" spans="1:5" x14ac:dyDescent="0.25">
      <c r="A3633" s="12"/>
      <c r="D3633" s="7"/>
      <c r="E3633" s="10"/>
    </row>
    <row r="3634" spans="1:5" x14ac:dyDescent="0.25">
      <c r="A3634" s="12"/>
      <c r="D3634" s="7"/>
      <c r="E3634" s="10"/>
    </row>
    <row r="3635" spans="1:5" x14ac:dyDescent="0.25">
      <c r="A3635" s="12"/>
      <c r="D3635" s="7"/>
      <c r="E3635" s="10"/>
    </row>
    <row r="3636" spans="1:5" x14ac:dyDescent="0.25">
      <c r="A3636" s="12"/>
      <c r="D3636" s="7"/>
      <c r="E3636" s="10"/>
    </row>
    <row r="3637" spans="1:5" x14ac:dyDescent="0.25">
      <c r="A3637" s="12"/>
      <c r="D3637" s="7"/>
      <c r="E3637" s="10"/>
    </row>
    <row r="3638" spans="1:5" x14ac:dyDescent="0.25">
      <c r="A3638" s="12"/>
      <c r="D3638" s="7"/>
      <c r="E3638" s="10"/>
    </row>
    <row r="3639" spans="1:5" x14ac:dyDescent="0.25">
      <c r="A3639" s="12"/>
      <c r="D3639" s="7"/>
      <c r="E3639" s="10"/>
    </row>
    <row r="3640" spans="1:5" x14ac:dyDescent="0.25">
      <c r="A3640" s="12"/>
      <c r="D3640" s="7"/>
      <c r="E3640" s="10"/>
    </row>
    <row r="3641" spans="1:5" x14ac:dyDescent="0.25">
      <c r="A3641" s="12"/>
      <c r="D3641" s="7"/>
      <c r="E3641" s="10"/>
    </row>
    <row r="3642" spans="1:5" x14ac:dyDescent="0.25">
      <c r="A3642" s="12"/>
      <c r="D3642" s="7"/>
      <c r="E3642" s="10"/>
    </row>
    <row r="3643" spans="1:5" x14ac:dyDescent="0.25">
      <c r="A3643" s="12"/>
      <c r="D3643" s="7"/>
      <c r="E3643" s="10"/>
    </row>
    <row r="3644" spans="1:5" x14ac:dyDescent="0.25">
      <c r="A3644" s="12"/>
      <c r="D3644" s="7"/>
      <c r="E3644" s="10"/>
    </row>
    <row r="3645" spans="1:5" x14ac:dyDescent="0.25">
      <c r="A3645" s="12"/>
      <c r="D3645" s="7"/>
      <c r="E3645" s="10"/>
    </row>
    <row r="3646" spans="1:5" x14ac:dyDescent="0.25">
      <c r="A3646" s="12"/>
      <c r="D3646" s="7"/>
      <c r="E3646" s="10"/>
    </row>
    <row r="3647" spans="1:5" x14ac:dyDescent="0.25">
      <c r="A3647" s="12"/>
      <c r="D3647" s="7"/>
      <c r="E3647" s="10"/>
    </row>
    <row r="3648" spans="1:5" x14ac:dyDescent="0.25">
      <c r="A3648" s="12"/>
      <c r="D3648" s="7"/>
      <c r="E3648" s="10"/>
    </row>
    <row r="3649" spans="1:5" x14ac:dyDescent="0.25">
      <c r="A3649" s="12"/>
      <c r="D3649" s="7"/>
      <c r="E3649" s="10"/>
    </row>
    <row r="3650" spans="1:5" x14ac:dyDescent="0.25">
      <c r="A3650" s="12"/>
      <c r="D3650" s="7"/>
      <c r="E3650" s="10"/>
    </row>
    <row r="3651" spans="1:5" x14ac:dyDescent="0.25">
      <c r="A3651" s="12"/>
      <c r="D3651" s="7"/>
      <c r="E3651" s="10"/>
    </row>
    <row r="3652" spans="1:5" x14ac:dyDescent="0.25">
      <c r="A3652" s="12"/>
      <c r="D3652" s="7"/>
      <c r="E3652" s="10"/>
    </row>
    <row r="3653" spans="1:5" x14ac:dyDescent="0.25">
      <c r="A3653" s="12"/>
      <c r="D3653" s="7"/>
      <c r="E3653" s="10"/>
    </row>
    <row r="3654" spans="1:5" x14ac:dyDescent="0.25">
      <c r="A3654" s="12"/>
      <c r="D3654" s="7"/>
      <c r="E3654" s="10"/>
    </row>
    <row r="3655" spans="1:5" x14ac:dyDescent="0.25">
      <c r="A3655" s="12"/>
      <c r="D3655" s="7"/>
      <c r="E3655" s="10"/>
    </row>
    <row r="3656" spans="1:5" x14ac:dyDescent="0.25">
      <c r="A3656" s="12"/>
      <c r="D3656" s="7"/>
      <c r="E3656" s="10"/>
    </row>
    <row r="3657" spans="1:5" x14ac:dyDescent="0.25">
      <c r="A3657" s="12"/>
      <c r="D3657" s="7"/>
      <c r="E3657" s="10"/>
    </row>
    <row r="3658" spans="1:5" x14ac:dyDescent="0.25">
      <c r="A3658" s="12"/>
      <c r="D3658" s="7"/>
      <c r="E3658" s="10"/>
    </row>
    <row r="3659" spans="1:5" x14ac:dyDescent="0.25">
      <c r="A3659" s="12"/>
      <c r="D3659" s="7"/>
      <c r="E3659" s="10"/>
    </row>
    <row r="3660" spans="1:5" x14ac:dyDescent="0.25">
      <c r="A3660" s="12"/>
      <c r="D3660" s="7"/>
      <c r="E3660" s="10"/>
    </row>
    <row r="3661" spans="1:5" x14ac:dyDescent="0.25">
      <c r="A3661" s="12"/>
      <c r="D3661" s="7"/>
      <c r="E3661" s="10"/>
    </row>
    <row r="3662" spans="1:5" x14ac:dyDescent="0.25">
      <c r="A3662" s="12"/>
      <c r="D3662" s="7"/>
      <c r="E3662" s="10"/>
    </row>
    <row r="3663" spans="1:5" x14ac:dyDescent="0.25">
      <c r="A3663" s="12"/>
      <c r="D3663" s="7"/>
      <c r="E3663" s="10"/>
    </row>
    <row r="3664" spans="1:5" x14ac:dyDescent="0.25">
      <c r="A3664" s="12"/>
      <c r="D3664" s="7"/>
      <c r="E3664" s="10"/>
    </row>
    <row r="3665" spans="1:5" x14ac:dyDescent="0.25">
      <c r="A3665" s="12"/>
      <c r="D3665" s="7"/>
      <c r="E3665" s="10"/>
    </row>
    <row r="3666" spans="1:5" x14ac:dyDescent="0.25">
      <c r="A3666" s="12"/>
      <c r="D3666" s="7"/>
      <c r="E3666" s="10"/>
    </row>
    <row r="3667" spans="1:5" x14ac:dyDescent="0.25">
      <c r="A3667" s="12"/>
      <c r="D3667" s="7"/>
      <c r="E3667" s="10"/>
    </row>
    <row r="3668" spans="1:5" x14ac:dyDescent="0.25">
      <c r="A3668" s="12"/>
      <c r="D3668" s="7"/>
      <c r="E3668" s="10"/>
    </row>
    <row r="3669" spans="1:5" x14ac:dyDescent="0.25">
      <c r="A3669" s="12"/>
      <c r="D3669" s="7"/>
      <c r="E3669" s="10"/>
    </row>
    <row r="3670" spans="1:5" x14ac:dyDescent="0.25">
      <c r="A3670" s="12"/>
      <c r="D3670" s="7"/>
      <c r="E3670" s="10"/>
    </row>
    <row r="3671" spans="1:5" x14ac:dyDescent="0.25">
      <c r="A3671" s="12"/>
      <c r="D3671" s="7"/>
      <c r="E3671" s="10"/>
    </row>
    <row r="3672" spans="1:5" x14ac:dyDescent="0.25">
      <c r="A3672" s="12"/>
      <c r="D3672" s="7"/>
      <c r="E3672" s="10"/>
    </row>
    <row r="3673" spans="1:5" x14ac:dyDescent="0.25">
      <c r="A3673" s="12"/>
      <c r="D3673" s="7"/>
      <c r="E3673" s="10"/>
    </row>
    <row r="3674" spans="1:5" x14ac:dyDescent="0.25">
      <c r="A3674" s="12"/>
      <c r="D3674" s="7"/>
      <c r="E3674" s="10"/>
    </row>
    <row r="3675" spans="1:5" x14ac:dyDescent="0.25">
      <c r="A3675" s="12"/>
      <c r="D3675" s="7"/>
      <c r="E3675" s="10"/>
    </row>
    <row r="3676" spans="1:5" x14ac:dyDescent="0.25">
      <c r="A3676" s="12"/>
      <c r="D3676" s="7"/>
      <c r="E3676" s="10"/>
    </row>
    <row r="3677" spans="1:5" x14ac:dyDescent="0.25">
      <c r="A3677" s="12"/>
      <c r="D3677" s="7"/>
      <c r="E3677" s="10"/>
    </row>
    <row r="3678" spans="1:5" x14ac:dyDescent="0.25">
      <c r="A3678" s="12"/>
      <c r="D3678" s="7"/>
      <c r="E3678" s="10"/>
    </row>
    <row r="3679" spans="1:5" x14ac:dyDescent="0.25">
      <c r="A3679" s="12"/>
      <c r="D3679" s="7"/>
      <c r="E3679" s="10"/>
    </row>
    <row r="3680" spans="1:5" x14ac:dyDescent="0.25">
      <c r="A3680" s="12"/>
      <c r="D3680" s="7"/>
      <c r="E3680" s="10"/>
    </row>
    <row r="3681" spans="1:5" x14ac:dyDescent="0.25">
      <c r="A3681" s="12"/>
      <c r="D3681" s="7"/>
      <c r="E3681" s="10"/>
    </row>
    <row r="3682" spans="1:5" x14ac:dyDescent="0.25">
      <c r="A3682" s="12"/>
      <c r="D3682" s="7"/>
      <c r="E3682" s="10"/>
    </row>
    <row r="3683" spans="1:5" x14ac:dyDescent="0.25">
      <c r="A3683" s="12"/>
      <c r="D3683" s="7"/>
      <c r="E3683" s="10"/>
    </row>
    <row r="3684" spans="1:5" x14ac:dyDescent="0.25">
      <c r="A3684" s="12"/>
      <c r="D3684" s="7"/>
      <c r="E3684" s="10"/>
    </row>
    <row r="3685" spans="1:5" x14ac:dyDescent="0.25">
      <c r="A3685" s="12"/>
      <c r="D3685" s="7"/>
      <c r="E3685" s="10"/>
    </row>
    <row r="3686" spans="1:5" x14ac:dyDescent="0.25">
      <c r="A3686" s="12"/>
      <c r="D3686" s="7"/>
      <c r="E3686" s="10"/>
    </row>
    <row r="3687" spans="1:5" x14ac:dyDescent="0.25">
      <c r="A3687" s="12"/>
      <c r="D3687" s="7"/>
      <c r="E3687" s="10"/>
    </row>
    <row r="3688" spans="1:5" x14ac:dyDescent="0.25">
      <c r="A3688" s="12"/>
      <c r="D3688" s="7"/>
      <c r="E3688" s="10"/>
    </row>
    <row r="3689" spans="1:5" x14ac:dyDescent="0.25">
      <c r="A3689" s="12"/>
      <c r="D3689" s="7"/>
      <c r="E3689" s="10"/>
    </row>
    <row r="3690" spans="1:5" x14ac:dyDescent="0.25">
      <c r="A3690" s="12"/>
      <c r="D3690" s="7"/>
      <c r="E3690" s="10"/>
    </row>
    <row r="3691" spans="1:5" x14ac:dyDescent="0.25">
      <c r="A3691" s="12"/>
      <c r="D3691" s="7"/>
      <c r="E3691" s="10"/>
    </row>
    <row r="3692" spans="1:5" x14ac:dyDescent="0.25">
      <c r="A3692" s="12"/>
      <c r="D3692" s="7"/>
      <c r="E3692" s="10"/>
    </row>
    <row r="3693" spans="1:5" x14ac:dyDescent="0.25">
      <c r="A3693" s="12"/>
      <c r="D3693" s="7"/>
      <c r="E3693" s="10"/>
    </row>
    <row r="3694" spans="1:5" x14ac:dyDescent="0.25">
      <c r="A3694" s="12"/>
      <c r="D3694" s="7"/>
      <c r="E3694" s="10"/>
    </row>
    <row r="3695" spans="1:5" x14ac:dyDescent="0.25">
      <c r="A3695" s="12"/>
      <c r="D3695" s="7"/>
      <c r="E3695" s="10"/>
    </row>
    <row r="3696" spans="1:5" x14ac:dyDescent="0.25">
      <c r="A3696" s="12"/>
      <c r="D3696" s="7"/>
      <c r="E3696" s="10"/>
    </row>
    <row r="3697" spans="1:5" x14ac:dyDescent="0.25">
      <c r="A3697" s="12"/>
      <c r="D3697" s="7"/>
      <c r="E3697" s="10"/>
    </row>
    <row r="3698" spans="1:5" x14ac:dyDescent="0.25">
      <c r="A3698" s="12"/>
      <c r="D3698" s="7"/>
      <c r="E3698" s="10"/>
    </row>
    <row r="3699" spans="1:5" x14ac:dyDescent="0.25">
      <c r="A3699" s="12"/>
      <c r="D3699" s="7"/>
      <c r="E3699" s="10"/>
    </row>
    <row r="3700" spans="1:5" x14ac:dyDescent="0.25">
      <c r="A3700" s="12"/>
      <c r="D3700" s="7"/>
      <c r="E3700" s="10"/>
    </row>
    <row r="3701" spans="1:5" x14ac:dyDescent="0.25">
      <c r="A3701" s="12"/>
      <c r="D3701" s="7"/>
      <c r="E3701" s="10"/>
    </row>
    <row r="3702" spans="1:5" x14ac:dyDescent="0.25">
      <c r="A3702" s="12"/>
      <c r="D3702" s="7"/>
      <c r="E3702" s="10"/>
    </row>
    <row r="3703" spans="1:5" x14ac:dyDescent="0.25">
      <c r="A3703" s="12"/>
      <c r="D3703" s="7"/>
      <c r="E3703" s="10"/>
    </row>
    <row r="3704" spans="1:5" x14ac:dyDescent="0.25">
      <c r="A3704" s="12"/>
      <c r="D3704" s="7"/>
      <c r="E3704" s="10"/>
    </row>
    <row r="3705" spans="1:5" x14ac:dyDescent="0.25">
      <c r="A3705" s="12"/>
      <c r="D3705" s="7"/>
      <c r="E3705" s="10"/>
    </row>
    <row r="3706" spans="1:5" x14ac:dyDescent="0.25">
      <c r="A3706" s="12"/>
      <c r="D3706" s="7"/>
      <c r="E3706" s="10"/>
    </row>
    <row r="3707" spans="1:5" x14ac:dyDescent="0.25">
      <c r="A3707" s="12"/>
      <c r="D3707" s="7"/>
      <c r="E3707" s="10"/>
    </row>
    <row r="3708" spans="1:5" x14ac:dyDescent="0.25">
      <c r="A3708" s="12"/>
      <c r="D3708" s="7"/>
      <c r="E3708" s="10"/>
    </row>
    <row r="3709" spans="1:5" x14ac:dyDescent="0.25">
      <c r="A3709" s="12"/>
      <c r="D3709" s="7"/>
      <c r="E3709" s="10"/>
    </row>
    <row r="3710" spans="1:5" x14ac:dyDescent="0.25">
      <c r="A3710" s="12"/>
      <c r="D3710" s="7"/>
      <c r="E3710" s="10"/>
    </row>
    <row r="3711" spans="1:5" x14ac:dyDescent="0.25">
      <c r="A3711" s="12"/>
      <c r="D3711" s="7"/>
      <c r="E3711" s="10"/>
    </row>
    <row r="3712" spans="1:5" x14ac:dyDescent="0.25">
      <c r="A3712" s="12"/>
      <c r="D3712" s="7"/>
      <c r="E3712" s="10"/>
    </row>
    <row r="3713" spans="1:5" x14ac:dyDescent="0.25">
      <c r="A3713" s="12"/>
      <c r="D3713" s="7"/>
      <c r="E3713" s="10"/>
    </row>
    <row r="3714" spans="1:5" x14ac:dyDescent="0.25">
      <c r="A3714" s="12"/>
      <c r="D3714" s="7"/>
      <c r="E3714" s="10"/>
    </row>
    <row r="3715" spans="1:5" x14ac:dyDescent="0.25">
      <c r="A3715" s="12"/>
      <c r="D3715" s="7"/>
      <c r="E3715" s="10"/>
    </row>
    <row r="3716" spans="1:5" x14ac:dyDescent="0.25">
      <c r="A3716" s="12"/>
      <c r="D3716" s="7"/>
      <c r="E3716" s="10"/>
    </row>
    <row r="3717" spans="1:5" x14ac:dyDescent="0.25">
      <c r="A3717" s="12"/>
      <c r="D3717" s="7"/>
      <c r="E3717" s="10"/>
    </row>
    <row r="3718" spans="1:5" x14ac:dyDescent="0.25">
      <c r="A3718" s="12"/>
      <c r="D3718" s="7"/>
      <c r="E3718" s="10"/>
    </row>
    <row r="3719" spans="1:5" x14ac:dyDescent="0.25">
      <c r="A3719" s="12"/>
      <c r="D3719" s="7"/>
      <c r="E3719" s="10"/>
    </row>
    <row r="3720" spans="1:5" x14ac:dyDescent="0.25">
      <c r="A3720" s="12"/>
      <c r="D3720" s="7"/>
      <c r="E3720" s="10"/>
    </row>
    <row r="3721" spans="1:5" x14ac:dyDescent="0.25">
      <c r="A3721" s="12"/>
      <c r="D3721" s="7"/>
      <c r="E3721" s="10"/>
    </row>
    <row r="3722" spans="1:5" x14ac:dyDescent="0.25">
      <c r="A3722" s="12"/>
      <c r="D3722" s="7"/>
      <c r="E3722" s="10"/>
    </row>
    <row r="3723" spans="1:5" x14ac:dyDescent="0.25">
      <c r="A3723" s="12"/>
      <c r="D3723" s="7"/>
      <c r="E3723" s="10"/>
    </row>
    <row r="3724" spans="1:5" x14ac:dyDescent="0.25">
      <c r="A3724" s="12"/>
      <c r="D3724" s="7"/>
      <c r="E3724" s="10"/>
    </row>
    <row r="3725" spans="1:5" x14ac:dyDescent="0.25">
      <c r="A3725" s="12"/>
      <c r="D3725" s="7"/>
      <c r="E3725" s="10"/>
    </row>
    <row r="3726" spans="1:5" x14ac:dyDescent="0.25">
      <c r="A3726" s="12"/>
      <c r="D3726" s="7"/>
      <c r="E3726" s="10"/>
    </row>
    <row r="3727" spans="1:5" x14ac:dyDescent="0.25">
      <c r="A3727" s="12"/>
      <c r="D3727" s="7"/>
      <c r="E3727" s="10"/>
    </row>
    <row r="3728" spans="1:5" x14ac:dyDescent="0.25">
      <c r="A3728" s="12"/>
      <c r="D3728" s="7"/>
      <c r="E3728" s="10"/>
    </row>
    <row r="3729" spans="1:5" x14ac:dyDescent="0.25">
      <c r="A3729" s="12"/>
      <c r="D3729" s="7"/>
      <c r="E3729" s="10"/>
    </row>
    <row r="3730" spans="1:5" x14ac:dyDescent="0.25">
      <c r="A3730" s="12"/>
      <c r="D3730" s="7"/>
      <c r="E3730" s="10"/>
    </row>
    <row r="3731" spans="1:5" x14ac:dyDescent="0.25">
      <c r="A3731" s="12"/>
      <c r="D3731" s="7"/>
      <c r="E3731" s="10"/>
    </row>
    <row r="3732" spans="1:5" x14ac:dyDescent="0.25">
      <c r="A3732" s="12"/>
      <c r="D3732" s="7"/>
      <c r="E3732" s="10"/>
    </row>
    <row r="3733" spans="1:5" x14ac:dyDescent="0.25">
      <c r="A3733" s="12"/>
      <c r="D3733" s="7"/>
      <c r="E3733" s="10"/>
    </row>
    <row r="3734" spans="1:5" x14ac:dyDescent="0.25">
      <c r="A3734" s="12"/>
      <c r="D3734" s="7"/>
      <c r="E3734" s="10"/>
    </row>
    <row r="3735" spans="1:5" x14ac:dyDescent="0.25">
      <c r="A3735" s="12"/>
      <c r="D3735" s="7"/>
      <c r="E3735" s="10"/>
    </row>
    <row r="3736" spans="1:5" x14ac:dyDescent="0.25">
      <c r="A3736" s="12"/>
      <c r="D3736" s="7"/>
      <c r="E3736" s="10"/>
    </row>
    <row r="3737" spans="1:5" x14ac:dyDescent="0.25">
      <c r="A3737" s="12"/>
      <c r="D3737" s="7"/>
      <c r="E3737" s="10"/>
    </row>
    <row r="3738" spans="1:5" x14ac:dyDescent="0.25">
      <c r="A3738" s="12"/>
      <c r="D3738" s="7"/>
      <c r="E3738" s="10"/>
    </row>
    <row r="3739" spans="1:5" x14ac:dyDescent="0.25">
      <c r="A3739" s="12"/>
      <c r="D3739" s="7"/>
      <c r="E3739" s="10"/>
    </row>
    <row r="3740" spans="1:5" x14ac:dyDescent="0.25">
      <c r="A3740" s="12"/>
      <c r="D3740" s="7"/>
      <c r="E3740" s="10"/>
    </row>
    <row r="3741" spans="1:5" x14ac:dyDescent="0.25">
      <c r="A3741" s="12"/>
      <c r="D3741" s="7"/>
      <c r="E3741" s="10"/>
    </row>
    <row r="3742" spans="1:5" x14ac:dyDescent="0.25">
      <c r="A3742" s="12"/>
      <c r="D3742" s="7"/>
      <c r="E3742" s="10"/>
    </row>
    <row r="3743" spans="1:5" x14ac:dyDescent="0.25">
      <c r="A3743" s="12"/>
      <c r="D3743" s="7"/>
      <c r="E3743" s="10"/>
    </row>
    <row r="3744" spans="1:5" x14ac:dyDescent="0.25">
      <c r="A3744" s="12"/>
      <c r="D3744" s="7"/>
      <c r="E3744" s="10"/>
    </row>
    <row r="3745" spans="1:5" x14ac:dyDescent="0.25">
      <c r="A3745" s="12"/>
      <c r="D3745" s="7"/>
      <c r="E3745" s="10"/>
    </row>
    <row r="3746" spans="1:5" x14ac:dyDescent="0.25">
      <c r="A3746" s="12"/>
      <c r="D3746" s="7"/>
      <c r="E3746" s="10"/>
    </row>
    <row r="3747" spans="1:5" x14ac:dyDescent="0.25">
      <c r="A3747" s="12"/>
      <c r="D3747" s="7"/>
      <c r="E3747" s="10"/>
    </row>
    <row r="3748" spans="1:5" x14ac:dyDescent="0.25">
      <c r="A3748" s="12"/>
      <c r="D3748" s="7"/>
      <c r="E3748" s="10"/>
    </row>
    <row r="3749" spans="1:5" x14ac:dyDescent="0.25">
      <c r="A3749" s="12"/>
      <c r="D3749" s="7"/>
      <c r="E3749" s="10"/>
    </row>
    <row r="3750" spans="1:5" x14ac:dyDescent="0.25">
      <c r="A3750" s="12"/>
      <c r="D3750" s="7"/>
      <c r="E3750" s="10"/>
    </row>
    <row r="3751" spans="1:5" x14ac:dyDescent="0.25">
      <c r="A3751" s="12"/>
      <c r="D3751" s="7"/>
      <c r="E3751" s="10"/>
    </row>
    <row r="3752" spans="1:5" x14ac:dyDescent="0.25">
      <c r="A3752" s="12"/>
      <c r="D3752" s="7"/>
      <c r="E3752" s="10"/>
    </row>
    <row r="3753" spans="1:5" x14ac:dyDescent="0.25">
      <c r="A3753" s="12"/>
      <c r="D3753" s="7"/>
      <c r="E3753" s="10"/>
    </row>
    <row r="3754" spans="1:5" x14ac:dyDescent="0.25">
      <c r="A3754" s="12"/>
      <c r="D3754" s="7"/>
      <c r="E3754" s="10"/>
    </row>
    <row r="3755" spans="1:5" x14ac:dyDescent="0.25">
      <c r="A3755" s="12"/>
      <c r="D3755" s="7"/>
      <c r="E3755" s="10"/>
    </row>
    <row r="3756" spans="1:5" x14ac:dyDescent="0.25">
      <c r="A3756" s="12"/>
      <c r="D3756" s="7"/>
      <c r="E3756" s="10"/>
    </row>
    <row r="3757" spans="1:5" x14ac:dyDescent="0.25">
      <c r="A3757" s="12"/>
      <c r="D3757" s="7"/>
      <c r="E3757" s="10"/>
    </row>
    <row r="3758" spans="1:5" x14ac:dyDescent="0.25">
      <c r="A3758" s="12"/>
      <c r="D3758" s="7"/>
      <c r="E3758" s="10"/>
    </row>
    <row r="3759" spans="1:5" x14ac:dyDescent="0.25">
      <c r="A3759" s="12"/>
      <c r="D3759" s="7"/>
      <c r="E3759" s="10"/>
    </row>
    <row r="3760" spans="1:5" x14ac:dyDescent="0.25">
      <c r="A3760" s="12"/>
      <c r="D3760" s="7"/>
      <c r="E3760" s="10"/>
    </row>
    <row r="3761" spans="1:5" x14ac:dyDescent="0.25">
      <c r="A3761" s="12"/>
      <c r="D3761" s="7"/>
      <c r="E3761" s="10"/>
    </row>
    <row r="3762" spans="1:5" x14ac:dyDescent="0.25">
      <c r="A3762" s="12"/>
      <c r="D3762" s="7"/>
      <c r="E3762" s="10"/>
    </row>
    <row r="3763" spans="1:5" x14ac:dyDescent="0.25">
      <c r="A3763" s="12"/>
      <c r="D3763" s="7"/>
      <c r="E3763" s="10"/>
    </row>
    <row r="3764" spans="1:5" x14ac:dyDescent="0.25">
      <c r="A3764" s="12"/>
      <c r="D3764" s="7"/>
      <c r="E3764" s="10"/>
    </row>
    <row r="3765" spans="1:5" x14ac:dyDescent="0.25">
      <c r="A3765" s="12"/>
      <c r="D3765" s="7"/>
      <c r="E3765" s="10"/>
    </row>
    <row r="3766" spans="1:5" x14ac:dyDescent="0.25">
      <c r="A3766" s="12"/>
      <c r="D3766" s="7"/>
      <c r="E3766" s="10"/>
    </row>
    <row r="3767" spans="1:5" x14ac:dyDescent="0.25">
      <c r="A3767" s="12"/>
      <c r="D3767" s="7"/>
      <c r="E3767" s="10"/>
    </row>
    <row r="3768" spans="1:5" x14ac:dyDescent="0.25">
      <c r="A3768" s="12"/>
      <c r="D3768" s="7"/>
      <c r="E3768" s="10"/>
    </row>
    <row r="3769" spans="1:5" x14ac:dyDescent="0.25">
      <c r="A3769" s="12"/>
      <c r="D3769" s="7"/>
      <c r="E3769" s="10"/>
    </row>
    <row r="3770" spans="1:5" x14ac:dyDescent="0.25">
      <c r="A3770" s="12"/>
      <c r="D3770" s="7"/>
      <c r="E3770" s="10"/>
    </row>
    <row r="3771" spans="1:5" x14ac:dyDescent="0.25">
      <c r="A3771" s="12"/>
      <c r="D3771" s="7"/>
      <c r="E3771" s="10"/>
    </row>
    <row r="3772" spans="1:5" x14ac:dyDescent="0.25">
      <c r="A3772" s="12"/>
      <c r="D3772" s="7"/>
      <c r="E3772" s="10"/>
    </row>
    <row r="3773" spans="1:5" x14ac:dyDescent="0.25">
      <c r="A3773" s="12"/>
      <c r="D3773" s="7"/>
      <c r="E3773" s="10"/>
    </row>
    <row r="3774" spans="1:5" x14ac:dyDescent="0.25">
      <c r="A3774" s="12"/>
      <c r="D3774" s="7"/>
      <c r="E3774" s="10"/>
    </row>
    <row r="3775" spans="1:5" x14ac:dyDescent="0.25">
      <c r="A3775" s="12"/>
      <c r="D3775" s="7"/>
      <c r="E3775" s="10"/>
    </row>
    <row r="3776" spans="1:5" x14ac:dyDescent="0.25">
      <c r="A3776" s="12"/>
      <c r="D3776" s="7"/>
      <c r="E3776" s="10"/>
    </row>
    <row r="3777" spans="1:5" x14ac:dyDescent="0.25">
      <c r="A3777" s="12"/>
      <c r="D3777" s="7"/>
      <c r="E3777" s="10"/>
    </row>
    <row r="3778" spans="1:5" x14ac:dyDescent="0.25">
      <c r="A3778" s="12"/>
      <c r="D3778" s="7"/>
      <c r="E3778" s="10"/>
    </row>
    <row r="3779" spans="1:5" x14ac:dyDescent="0.25">
      <c r="A3779" s="12"/>
      <c r="D3779" s="7"/>
      <c r="E3779" s="10"/>
    </row>
    <row r="3780" spans="1:5" x14ac:dyDescent="0.25">
      <c r="A3780" s="12"/>
      <c r="D3780" s="7"/>
      <c r="E3780" s="10"/>
    </row>
    <row r="3781" spans="1:5" x14ac:dyDescent="0.25">
      <c r="A3781" s="12"/>
      <c r="D3781" s="7"/>
      <c r="E3781" s="10"/>
    </row>
    <row r="3782" spans="1:5" x14ac:dyDescent="0.25">
      <c r="A3782" s="12"/>
      <c r="D3782" s="7"/>
      <c r="E3782" s="10"/>
    </row>
    <row r="3783" spans="1:5" x14ac:dyDescent="0.25">
      <c r="A3783" s="12"/>
      <c r="D3783" s="7"/>
      <c r="E3783" s="10"/>
    </row>
    <row r="3784" spans="1:5" x14ac:dyDescent="0.25">
      <c r="A3784" s="12"/>
      <c r="D3784" s="7"/>
      <c r="E3784" s="10"/>
    </row>
    <row r="3785" spans="1:5" x14ac:dyDescent="0.25">
      <c r="A3785" s="12"/>
      <c r="D3785" s="7"/>
      <c r="E3785" s="10"/>
    </row>
    <row r="3786" spans="1:5" x14ac:dyDescent="0.25">
      <c r="A3786" s="12"/>
      <c r="D3786" s="7"/>
      <c r="E3786" s="10"/>
    </row>
    <row r="3787" spans="1:5" x14ac:dyDescent="0.25">
      <c r="A3787" s="12"/>
      <c r="D3787" s="7"/>
      <c r="E3787" s="10"/>
    </row>
    <row r="3788" spans="1:5" x14ac:dyDescent="0.25">
      <c r="A3788" s="12"/>
      <c r="D3788" s="7"/>
      <c r="E3788" s="10"/>
    </row>
    <row r="3789" spans="1:5" x14ac:dyDescent="0.25">
      <c r="A3789" s="12"/>
      <c r="D3789" s="7"/>
      <c r="E3789" s="10"/>
    </row>
    <row r="3790" spans="1:5" x14ac:dyDescent="0.25">
      <c r="A3790" s="12"/>
      <c r="D3790" s="7"/>
      <c r="E3790" s="10"/>
    </row>
    <row r="3791" spans="1:5" x14ac:dyDescent="0.25">
      <c r="A3791" s="12"/>
      <c r="D3791" s="7"/>
      <c r="E3791" s="10"/>
    </row>
    <row r="3792" spans="1:5" x14ac:dyDescent="0.25">
      <c r="A3792" s="12"/>
      <c r="D3792" s="7"/>
      <c r="E3792" s="10"/>
    </row>
    <row r="3793" spans="1:5" x14ac:dyDescent="0.25">
      <c r="A3793" s="12"/>
      <c r="D3793" s="7"/>
      <c r="E3793" s="10"/>
    </row>
    <row r="3794" spans="1:5" x14ac:dyDescent="0.25">
      <c r="A3794" s="12"/>
      <c r="D3794" s="7"/>
      <c r="E3794" s="10"/>
    </row>
    <row r="3795" spans="1:5" x14ac:dyDescent="0.25">
      <c r="A3795" s="12"/>
      <c r="D3795" s="7"/>
      <c r="E3795" s="10"/>
    </row>
    <row r="3796" spans="1:5" x14ac:dyDescent="0.25">
      <c r="A3796" s="12"/>
      <c r="D3796" s="7"/>
      <c r="E3796" s="10"/>
    </row>
    <row r="3797" spans="1:5" x14ac:dyDescent="0.25">
      <c r="A3797" s="12"/>
      <c r="D3797" s="7"/>
      <c r="E3797" s="10"/>
    </row>
    <row r="3798" spans="1:5" x14ac:dyDescent="0.25">
      <c r="A3798" s="12"/>
      <c r="D3798" s="7"/>
      <c r="E3798" s="10"/>
    </row>
    <row r="3799" spans="1:5" x14ac:dyDescent="0.25">
      <c r="A3799" s="12"/>
      <c r="D3799" s="7"/>
      <c r="E3799" s="10"/>
    </row>
    <row r="3800" spans="1:5" x14ac:dyDescent="0.25">
      <c r="A3800" s="12"/>
      <c r="D3800" s="7"/>
      <c r="E3800" s="10"/>
    </row>
    <row r="3801" spans="1:5" x14ac:dyDescent="0.25">
      <c r="A3801" s="12"/>
      <c r="D3801" s="7"/>
      <c r="E3801" s="10"/>
    </row>
    <row r="3802" spans="1:5" x14ac:dyDescent="0.25">
      <c r="A3802" s="12"/>
      <c r="D3802" s="7"/>
      <c r="E3802" s="10"/>
    </row>
    <row r="3803" spans="1:5" x14ac:dyDescent="0.25">
      <c r="A3803" s="12"/>
      <c r="D3803" s="7"/>
      <c r="E3803" s="10"/>
    </row>
    <row r="3804" spans="1:5" x14ac:dyDescent="0.25">
      <c r="A3804" s="12"/>
      <c r="D3804" s="7"/>
      <c r="E3804" s="10"/>
    </row>
    <row r="3805" spans="1:5" x14ac:dyDescent="0.25">
      <c r="A3805" s="12"/>
      <c r="D3805" s="7"/>
      <c r="E3805" s="10"/>
    </row>
    <row r="3806" spans="1:5" x14ac:dyDescent="0.25">
      <c r="A3806" s="12"/>
      <c r="D3806" s="7"/>
      <c r="E3806" s="10"/>
    </row>
    <row r="3807" spans="1:5" x14ac:dyDescent="0.25">
      <c r="A3807" s="12"/>
      <c r="D3807" s="7"/>
      <c r="E3807" s="10"/>
    </row>
    <row r="3808" spans="1:5" x14ac:dyDescent="0.25">
      <c r="A3808" s="12"/>
      <c r="D3808" s="7"/>
      <c r="E3808" s="10"/>
    </row>
    <row r="3809" spans="1:5" x14ac:dyDescent="0.25">
      <c r="A3809" s="12"/>
      <c r="D3809" s="7"/>
      <c r="E3809" s="10"/>
    </row>
    <row r="3810" spans="1:5" x14ac:dyDescent="0.25">
      <c r="A3810" s="12"/>
      <c r="D3810" s="7"/>
      <c r="E3810" s="10"/>
    </row>
    <row r="3811" spans="1:5" x14ac:dyDescent="0.25">
      <c r="A3811" s="12"/>
      <c r="D3811" s="7"/>
      <c r="E3811" s="10"/>
    </row>
    <row r="3812" spans="1:5" x14ac:dyDescent="0.25">
      <c r="A3812" s="12"/>
      <c r="D3812" s="7"/>
      <c r="E3812" s="10"/>
    </row>
    <row r="3813" spans="1:5" x14ac:dyDescent="0.25">
      <c r="A3813" s="12"/>
      <c r="D3813" s="7"/>
      <c r="E3813" s="10"/>
    </row>
    <row r="3814" spans="1:5" x14ac:dyDescent="0.25">
      <c r="A3814" s="12"/>
      <c r="D3814" s="7"/>
      <c r="E3814" s="10"/>
    </row>
    <row r="3815" spans="1:5" x14ac:dyDescent="0.25">
      <c r="A3815" s="12"/>
      <c r="D3815" s="7"/>
      <c r="E3815" s="10"/>
    </row>
    <row r="3816" spans="1:5" x14ac:dyDescent="0.25">
      <c r="A3816" s="12"/>
      <c r="D3816" s="7"/>
      <c r="E3816" s="10"/>
    </row>
    <row r="3817" spans="1:5" x14ac:dyDescent="0.25">
      <c r="A3817" s="12"/>
      <c r="D3817" s="7"/>
      <c r="E3817" s="10"/>
    </row>
    <row r="3818" spans="1:5" x14ac:dyDescent="0.25">
      <c r="A3818" s="12"/>
      <c r="D3818" s="7"/>
      <c r="E3818" s="10"/>
    </row>
    <row r="3819" spans="1:5" x14ac:dyDescent="0.25">
      <c r="A3819" s="12"/>
      <c r="D3819" s="7"/>
      <c r="E3819" s="10"/>
    </row>
    <row r="3820" spans="1:5" x14ac:dyDescent="0.25">
      <c r="A3820" s="12"/>
      <c r="D3820" s="7"/>
      <c r="E3820" s="10"/>
    </row>
    <row r="3821" spans="1:5" x14ac:dyDescent="0.25">
      <c r="A3821" s="12"/>
      <c r="D3821" s="7"/>
      <c r="E3821" s="10"/>
    </row>
    <row r="3822" spans="1:5" x14ac:dyDescent="0.25">
      <c r="A3822" s="12"/>
      <c r="D3822" s="7"/>
      <c r="E3822" s="10"/>
    </row>
    <row r="3823" spans="1:5" x14ac:dyDescent="0.25">
      <c r="A3823" s="12"/>
      <c r="D3823" s="7"/>
      <c r="E3823" s="10"/>
    </row>
    <row r="3824" spans="1:5" x14ac:dyDescent="0.25">
      <c r="A3824" s="12"/>
      <c r="D3824" s="7"/>
      <c r="E3824" s="10"/>
    </row>
    <row r="3825" spans="1:5" x14ac:dyDescent="0.25">
      <c r="A3825" s="12"/>
      <c r="D3825" s="7"/>
      <c r="E3825" s="10"/>
    </row>
    <row r="3826" spans="1:5" x14ac:dyDescent="0.25">
      <c r="A3826" s="12"/>
      <c r="D3826" s="7"/>
      <c r="E3826" s="10"/>
    </row>
    <row r="3827" spans="1:5" x14ac:dyDescent="0.25">
      <c r="A3827" s="12"/>
      <c r="D3827" s="7"/>
      <c r="E3827" s="10"/>
    </row>
    <row r="3828" spans="1:5" x14ac:dyDescent="0.25">
      <c r="A3828" s="12"/>
      <c r="D3828" s="7"/>
      <c r="E3828" s="10"/>
    </row>
    <row r="3829" spans="1:5" x14ac:dyDescent="0.25">
      <c r="A3829" s="12"/>
      <c r="D3829" s="7"/>
      <c r="E3829" s="10"/>
    </row>
    <row r="3830" spans="1:5" x14ac:dyDescent="0.25">
      <c r="A3830" s="12"/>
      <c r="D3830" s="7"/>
      <c r="E3830" s="10"/>
    </row>
    <row r="3831" spans="1:5" x14ac:dyDescent="0.25">
      <c r="A3831" s="12"/>
      <c r="D3831" s="7"/>
      <c r="E3831" s="10"/>
    </row>
    <row r="3832" spans="1:5" x14ac:dyDescent="0.25">
      <c r="A3832" s="12"/>
      <c r="D3832" s="7"/>
      <c r="E3832" s="10"/>
    </row>
    <row r="3833" spans="1:5" x14ac:dyDescent="0.25">
      <c r="A3833" s="12"/>
      <c r="D3833" s="7"/>
      <c r="E3833" s="10"/>
    </row>
    <row r="3834" spans="1:5" x14ac:dyDescent="0.25">
      <c r="A3834" s="12"/>
      <c r="D3834" s="7"/>
      <c r="E3834" s="10"/>
    </row>
    <row r="3835" spans="1:5" x14ac:dyDescent="0.25">
      <c r="A3835" s="12"/>
      <c r="D3835" s="7"/>
      <c r="E3835" s="10"/>
    </row>
    <row r="3836" spans="1:5" x14ac:dyDescent="0.25">
      <c r="A3836" s="12"/>
      <c r="D3836" s="7"/>
      <c r="E3836" s="10"/>
    </row>
    <row r="3837" spans="1:5" x14ac:dyDescent="0.25">
      <c r="A3837" s="12"/>
      <c r="D3837" s="7"/>
      <c r="E3837" s="10"/>
    </row>
    <row r="3838" spans="1:5" x14ac:dyDescent="0.25">
      <c r="A3838" s="12"/>
      <c r="D3838" s="7"/>
      <c r="E3838" s="10"/>
    </row>
    <row r="3839" spans="1:5" x14ac:dyDescent="0.25">
      <c r="A3839" s="12"/>
      <c r="D3839" s="7"/>
      <c r="E3839" s="10"/>
    </row>
    <row r="3840" spans="1:5" x14ac:dyDescent="0.25">
      <c r="A3840" s="12"/>
      <c r="D3840" s="7"/>
      <c r="E3840" s="10"/>
    </row>
    <row r="3841" spans="1:5" x14ac:dyDescent="0.25">
      <c r="A3841" s="12"/>
      <c r="D3841" s="7"/>
      <c r="E3841" s="10"/>
    </row>
    <row r="3842" spans="1:5" x14ac:dyDescent="0.25">
      <c r="A3842" s="12"/>
      <c r="D3842" s="7"/>
      <c r="E3842" s="10"/>
    </row>
    <row r="3843" spans="1:5" x14ac:dyDescent="0.25">
      <c r="A3843" s="12"/>
      <c r="D3843" s="7"/>
      <c r="E3843" s="10"/>
    </row>
    <row r="3844" spans="1:5" x14ac:dyDescent="0.25">
      <c r="A3844" s="12"/>
      <c r="D3844" s="7"/>
      <c r="E3844" s="10"/>
    </row>
    <row r="3845" spans="1:5" x14ac:dyDescent="0.25">
      <c r="A3845" s="12"/>
      <c r="D3845" s="7"/>
      <c r="E3845" s="10"/>
    </row>
    <row r="3846" spans="1:5" x14ac:dyDescent="0.25">
      <c r="A3846" s="12"/>
      <c r="D3846" s="7"/>
      <c r="E3846" s="10"/>
    </row>
    <row r="3847" spans="1:5" x14ac:dyDescent="0.25">
      <c r="A3847" s="12"/>
      <c r="D3847" s="7"/>
      <c r="E3847" s="10"/>
    </row>
    <row r="3848" spans="1:5" x14ac:dyDescent="0.25">
      <c r="A3848" s="12"/>
      <c r="D3848" s="7"/>
      <c r="E3848" s="10"/>
    </row>
    <row r="3849" spans="1:5" x14ac:dyDescent="0.25">
      <c r="A3849" s="12"/>
      <c r="D3849" s="7"/>
      <c r="E3849" s="10"/>
    </row>
    <row r="3850" spans="1:5" x14ac:dyDescent="0.25">
      <c r="A3850" s="12"/>
      <c r="D3850" s="7"/>
      <c r="E3850" s="10"/>
    </row>
    <row r="3851" spans="1:5" x14ac:dyDescent="0.25">
      <c r="A3851" s="12"/>
      <c r="D3851" s="7"/>
      <c r="E3851" s="10"/>
    </row>
    <row r="3852" spans="1:5" x14ac:dyDescent="0.25">
      <c r="A3852" s="12"/>
      <c r="D3852" s="7"/>
      <c r="E3852" s="10"/>
    </row>
    <row r="3853" spans="1:5" x14ac:dyDescent="0.25">
      <c r="A3853" s="12"/>
      <c r="D3853" s="7"/>
      <c r="E3853" s="10"/>
    </row>
    <row r="3854" spans="1:5" x14ac:dyDescent="0.25">
      <c r="A3854" s="12"/>
      <c r="D3854" s="7"/>
      <c r="E3854" s="10"/>
    </row>
    <row r="3855" spans="1:5" x14ac:dyDescent="0.25">
      <c r="A3855" s="12"/>
      <c r="D3855" s="7"/>
      <c r="E3855" s="10"/>
    </row>
    <row r="3856" spans="1:5" x14ac:dyDescent="0.25">
      <c r="A3856" s="12"/>
      <c r="D3856" s="7"/>
      <c r="E3856" s="10"/>
    </row>
    <row r="3857" spans="1:5" x14ac:dyDescent="0.25">
      <c r="A3857" s="12"/>
      <c r="D3857" s="7"/>
      <c r="E3857" s="10"/>
    </row>
    <row r="3858" spans="1:5" x14ac:dyDescent="0.25">
      <c r="A3858" s="12"/>
      <c r="D3858" s="7"/>
      <c r="E3858" s="10"/>
    </row>
    <row r="3859" spans="1:5" x14ac:dyDescent="0.25">
      <c r="A3859" s="12"/>
      <c r="D3859" s="7"/>
      <c r="E3859" s="10"/>
    </row>
    <row r="3860" spans="1:5" x14ac:dyDescent="0.25">
      <c r="A3860" s="12"/>
      <c r="D3860" s="7"/>
      <c r="E3860" s="10"/>
    </row>
    <row r="3861" spans="1:5" x14ac:dyDescent="0.25">
      <c r="A3861" s="12"/>
      <c r="D3861" s="7"/>
      <c r="E3861" s="10"/>
    </row>
    <row r="3862" spans="1:5" x14ac:dyDescent="0.25">
      <c r="A3862" s="12"/>
      <c r="D3862" s="7"/>
      <c r="E3862" s="10"/>
    </row>
    <row r="3863" spans="1:5" x14ac:dyDescent="0.25">
      <c r="A3863" s="12"/>
      <c r="D3863" s="7"/>
      <c r="E3863" s="10"/>
    </row>
    <row r="3864" spans="1:5" x14ac:dyDescent="0.25">
      <c r="A3864" s="12"/>
      <c r="D3864" s="7"/>
      <c r="E3864" s="10"/>
    </row>
    <row r="3865" spans="1:5" x14ac:dyDescent="0.25">
      <c r="A3865" s="12"/>
      <c r="D3865" s="7"/>
      <c r="E3865" s="10"/>
    </row>
    <row r="3866" spans="1:5" x14ac:dyDescent="0.25">
      <c r="A3866" s="12"/>
      <c r="D3866" s="7"/>
      <c r="E3866" s="10"/>
    </row>
    <row r="3867" spans="1:5" x14ac:dyDescent="0.25">
      <c r="A3867" s="12"/>
      <c r="D3867" s="7"/>
      <c r="E3867" s="10"/>
    </row>
    <row r="3868" spans="1:5" x14ac:dyDescent="0.25">
      <c r="A3868" s="12"/>
      <c r="D3868" s="7"/>
      <c r="E3868" s="10"/>
    </row>
    <row r="3869" spans="1:5" x14ac:dyDescent="0.25">
      <c r="A3869" s="12"/>
      <c r="D3869" s="7"/>
      <c r="E3869" s="10"/>
    </row>
    <row r="3870" spans="1:5" x14ac:dyDescent="0.25">
      <c r="A3870" s="12"/>
      <c r="D3870" s="7"/>
      <c r="E3870" s="10"/>
    </row>
    <row r="3871" spans="1:5" x14ac:dyDescent="0.25">
      <c r="A3871" s="12"/>
      <c r="D3871" s="7"/>
      <c r="E3871" s="10"/>
    </row>
    <row r="3872" spans="1:5" x14ac:dyDescent="0.25">
      <c r="A3872" s="12"/>
      <c r="D3872" s="7"/>
      <c r="E3872" s="10"/>
    </row>
    <row r="3873" spans="1:5" x14ac:dyDescent="0.25">
      <c r="A3873" s="12"/>
      <c r="D3873" s="7"/>
      <c r="E3873" s="10"/>
    </row>
    <row r="3874" spans="1:5" x14ac:dyDescent="0.25">
      <c r="A3874" s="12"/>
      <c r="D3874" s="7"/>
      <c r="E3874" s="10"/>
    </row>
    <row r="3875" spans="1:5" x14ac:dyDescent="0.25">
      <c r="A3875" s="12"/>
      <c r="D3875" s="7"/>
      <c r="E3875" s="10"/>
    </row>
    <row r="3876" spans="1:5" x14ac:dyDescent="0.25">
      <c r="A3876" s="12"/>
      <c r="D3876" s="7"/>
      <c r="E3876" s="10"/>
    </row>
    <row r="3877" spans="1:5" x14ac:dyDescent="0.25">
      <c r="A3877" s="12"/>
      <c r="D3877" s="7"/>
      <c r="E3877" s="10"/>
    </row>
    <row r="3878" spans="1:5" x14ac:dyDescent="0.25">
      <c r="A3878" s="12"/>
      <c r="D3878" s="7"/>
      <c r="E3878" s="10"/>
    </row>
    <row r="3879" spans="1:5" x14ac:dyDescent="0.25">
      <c r="A3879" s="12"/>
      <c r="D3879" s="7"/>
      <c r="E3879" s="10"/>
    </row>
    <row r="3880" spans="1:5" x14ac:dyDescent="0.25">
      <c r="A3880" s="12"/>
      <c r="D3880" s="7"/>
      <c r="E3880" s="10"/>
    </row>
    <row r="3881" spans="1:5" x14ac:dyDescent="0.25">
      <c r="A3881" s="12"/>
      <c r="D3881" s="7"/>
      <c r="E3881" s="10"/>
    </row>
    <row r="3882" spans="1:5" x14ac:dyDescent="0.25">
      <c r="A3882" s="12"/>
      <c r="D3882" s="7"/>
      <c r="E3882" s="10"/>
    </row>
    <row r="3883" spans="1:5" x14ac:dyDescent="0.25">
      <c r="A3883" s="12"/>
      <c r="D3883" s="7"/>
      <c r="E3883" s="10"/>
    </row>
    <row r="3884" spans="1:5" x14ac:dyDescent="0.25">
      <c r="A3884" s="12"/>
      <c r="D3884" s="7"/>
      <c r="E3884" s="10"/>
    </row>
    <row r="3885" spans="1:5" x14ac:dyDescent="0.25">
      <c r="A3885" s="12"/>
      <c r="D3885" s="7"/>
      <c r="E3885" s="10"/>
    </row>
    <row r="3886" spans="1:5" x14ac:dyDescent="0.25">
      <c r="A3886" s="12"/>
      <c r="D3886" s="7"/>
      <c r="E3886" s="10"/>
    </row>
    <row r="3887" spans="1:5" x14ac:dyDescent="0.25">
      <c r="A3887" s="12"/>
      <c r="D3887" s="7"/>
      <c r="E3887" s="10"/>
    </row>
    <row r="3888" spans="1:5" x14ac:dyDescent="0.25">
      <c r="A3888" s="12"/>
      <c r="D3888" s="7"/>
      <c r="E3888" s="10"/>
    </row>
    <row r="3889" spans="1:5" x14ac:dyDescent="0.25">
      <c r="A3889" s="12"/>
      <c r="D3889" s="7"/>
      <c r="E3889" s="10"/>
    </row>
    <row r="3890" spans="1:5" x14ac:dyDescent="0.25">
      <c r="A3890" s="12"/>
      <c r="D3890" s="7"/>
      <c r="E3890" s="10"/>
    </row>
    <row r="3891" spans="1:5" x14ac:dyDescent="0.25">
      <c r="A3891" s="12"/>
      <c r="D3891" s="7"/>
      <c r="E3891" s="10"/>
    </row>
    <row r="3892" spans="1:5" x14ac:dyDescent="0.25">
      <c r="A3892" s="12"/>
      <c r="D3892" s="7"/>
      <c r="E3892" s="10"/>
    </row>
    <row r="3893" spans="1:5" x14ac:dyDescent="0.25">
      <c r="A3893" s="12"/>
      <c r="D3893" s="7"/>
      <c r="E3893" s="10"/>
    </row>
    <row r="3894" spans="1:5" x14ac:dyDescent="0.25">
      <c r="A3894" s="12"/>
      <c r="D3894" s="7"/>
      <c r="E3894" s="10"/>
    </row>
    <row r="3895" spans="1:5" x14ac:dyDescent="0.25">
      <c r="A3895" s="12"/>
      <c r="D3895" s="7"/>
      <c r="E3895" s="10"/>
    </row>
    <row r="3896" spans="1:5" x14ac:dyDescent="0.25">
      <c r="A3896" s="12"/>
      <c r="D3896" s="7"/>
      <c r="E3896" s="10"/>
    </row>
    <row r="3897" spans="1:5" x14ac:dyDescent="0.25">
      <c r="A3897" s="12"/>
      <c r="D3897" s="7"/>
      <c r="E3897" s="10"/>
    </row>
    <row r="3898" spans="1:5" x14ac:dyDescent="0.25">
      <c r="A3898" s="12"/>
      <c r="D3898" s="7"/>
      <c r="E3898" s="10"/>
    </row>
    <row r="3899" spans="1:5" x14ac:dyDescent="0.25">
      <c r="A3899" s="12"/>
      <c r="D3899" s="7"/>
      <c r="E3899" s="10"/>
    </row>
    <row r="3900" spans="1:5" x14ac:dyDescent="0.25">
      <c r="A3900" s="12"/>
      <c r="D3900" s="7"/>
      <c r="E3900" s="10"/>
    </row>
    <row r="3901" spans="1:5" x14ac:dyDescent="0.25">
      <c r="A3901" s="12"/>
      <c r="D3901" s="7"/>
      <c r="E3901" s="10"/>
    </row>
    <row r="3902" spans="1:5" x14ac:dyDescent="0.25">
      <c r="A3902" s="12"/>
      <c r="D3902" s="7"/>
      <c r="E3902" s="10"/>
    </row>
    <row r="3903" spans="1:5" x14ac:dyDescent="0.25">
      <c r="A3903" s="12"/>
      <c r="D3903" s="7"/>
      <c r="E3903" s="10"/>
    </row>
    <row r="3904" spans="1:5" x14ac:dyDescent="0.25">
      <c r="A3904" s="12"/>
      <c r="D3904" s="7"/>
      <c r="E3904" s="10"/>
    </row>
    <row r="3905" spans="1:5" x14ac:dyDescent="0.25">
      <c r="A3905" s="12"/>
      <c r="D3905" s="7"/>
      <c r="E3905" s="10"/>
    </row>
    <row r="3906" spans="1:5" x14ac:dyDescent="0.25">
      <c r="A3906" s="12"/>
      <c r="D3906" s="7"/>
      <c r="E3906" s="10"/>
    </row>
    <row r="3907" spans="1:5" x14ac:dyDescent="0.25">
      <c r="A3907" s="12"/>
      <c r="D3907" s="7"/>
      <c r="E3907" s="10"/>
    </row>
    <row r="3908" spans="1:5" x14ac:dyDescent="0.25">
      <c r="A3908" s="12"/>
      <c r="D3908" s="7"/>
      <c r="E3908" s="10"/>
    </row>
    <row r="3909" spans="1:5" x14ac:dyDescent="0.25">
      <c r="A3909" s="12"/>
      <c r="D3909" s="7"/>
      <c r="E3909" s="10"/>
    </row>
    <row r="3910" spans="1:5" x14ac:dyDescent="0.25">
      <c r="A3910" s="12"/>
      <c r="D3910" s="7"/>
      <c r="E3910" s="10"/>
    </row>
    <row r="3911" spans="1:5" x14ac:dyDescent="0.25">
      <c r="A3911" s="12"/>
      <c r="D3911" s="7"/>
      <c r="E3911" s="10"/>
    </row>
    <row r="3912" spans="1:5" x14ac:dyDescent="0.25">
      <c r="A3912" s="12"/>
      <c r="D3912" s="7"/>
      <c r="E3912" s="10"/>
    </row>
    <row r="3913" spans="1:5" x14ac:dyDescent="0.25">
      <c r="A3913" s="12"/>
      <c r="D3913" s="7"/>
      <c r="E3913" s="10"/>
    </row>
    <row r="3914" spans="1:5" x14ac:dyDescent="0.25">
      <c r="A3914" s="12"/>
      <c r="D3914" s="7"/>
      <c r="E3914" s="10"/>
    </row>
    <row r="3915" spans="1:5" x14ac:dyDescent="0.25">
      <c r="A3915" s="12"/>
      <c r="D3915" s="7"/>
      <c r="E3915" s="10"/>
    </row>
    <row r="3916" spans="1:5" x14ac:dyDescent="0.25">
      <c r="A3916" s="12"/>
      <c r="D3916" s="7"/>
      <c r="E3916" s="10"/>
    </row>
    <row r="3917" spans="1:5" x14ac:dyDescent="0.25">
      <c r="A3917" s="12"/>
      <c r="D3917" s="7"/>
      <c r="E3917" s="10"/>
    </row>
    <row r="3918" spans="1:5" x14ac:dyDescent="0.25">
      <c r="A3918" s="12"/>
      <c r="D3918" s="7"/>
      <c r="E3918" s="10"/>
    </row>
    <row r="3919" spans="1:5" x14ac:dyDescent="0.25">
      <c r="A3919" s="12"/>
      <c r="D3919" s="7"/>
      <c r="E3919" s="10"/>
    </row>
    <row r="3920" spans="1:5" x14ac:dyDescent="0.25">
      <c r="A3920" s="12"/>
      <c r="D3920" s="7"/>
      <c r="E3920" s="10"/>
    </row>
    <row r="3921" spans="1:5" x14ac:dyDescent="0.25">
      <c r="A3921" s="12"/>
      <c r="D3921" s="7"/>
      <c r="E3921" s="10"/>
    </row>
    <row r="3922" spans="1:5" x14ac:dyDescent="0.25">
      <c r="A3922" s="12"/>
      <c r="D3922" s="7"/>
      <c r="E3922" s="10"/>
    </row>
    <row r="3923" spans="1:5" x14ac:dyDescent="0.25">
      <c r="A3923" s="12"/>
      <c r="D3923" s="7"/>
      <c r="E3923" s="10"/>
    </row>
    <row r="3924" spans="1:5" x14ac:dyDescent="0.25">
      <c r="A3924" s="12"/>
      <c r="D3924" s="7"/>
      <c r="E3924" s="10"/>
    </row>
    <row r="3925" spans="1:5" x14ac:dyDescent="0.25">
      <c r="A3925" s="12"/>
      <c r="D3925" s="7"/>
      <c r="E3925" s="10"/>
    </row>
    <row r="3926" spans="1:5" x14ac:dyDescent="0.25">
      <c r="A3926" s="12"/>
      <c r="D3926" s="7"/>
      <c r="E3926" s="10"/>
    </row>
    <row r="3927" spans="1:5" x14ac:dyDescent="0.25">
      <c r="A3927" s="12"/>
      <c r="D3927" s="7"/>
      <c r="E3927" s="10"/>
    </row>
    <row r="3928" spans="1:5" x14ac:dyDescent="0.25">
      <c r="A3928" s="12"/>
      <c r="D3928" s="7"/>
      <c r="E3928" s="10"/>
    </row>
    <row r="3929" spans="1:5" x14ac:dyDescent="0.25">
      <c r="A3929" s="12"/>
      <c r="D3929" s="7"/>
      <c r="E3929" s="10"/>
    </row>
    <row r="3930" spans="1:5" x14ac:dyDescent="0.25">
      <c r="A3930" s="12"/>
      <c r="D3930" s="7"/>
      <c r="E3930" s="10"/>
    </row>
    <row r="3931" spans="1:5" x14ac:dyDescent="0.25">
      <c r="A3931" s="12"/>
      <c r="D3931" s="7"/>
      <c r="E3931" s="10"/>
    </row>
    <row r="3932" spans="1:5" x14ac:dyDescent="0.25">
      <c r="A3932" s="12"/>
      <c r="D3932" s="7"/>
      <c r="E3932" s="10"/>
    </row>
    <row r="3933" spans="1:5" x14ac:dyDescent="0.25">
      <c r="A3933" s="12"/>
      <c r="D3933" s="7"/>
      <c r="E3933" s="10"/>
    </row>
    <row r="3934" spans="1:5" x14ac:dyDescent="0.25">
      <c r="A3934" s="12"/>
      <c r="D3934" s="7"/>
      <c r="E3934" s="10"/>
    </row>
    <row r="3935" spans="1:5" x14ac:dyDescent="0.25">
      <c r="A3935" s="12"/>
      <c r="D3935" s="7"/>
      <c r="E3935" s="10"/>
    </row>
    <row r="3936" spans="1:5" x14ac:dyDescent="0.25">
      <c r="A3936" s="12"/>
      <c r="D3936" s="7"/>
      <c r="E3936" s="10"/>
    </row>
    <row r="3937" spans="1:5" x14ac:dyDescent="0.25">
      <c r="A3937" s="12"/>
      <c r="D3937" s="7"/>
      <c r="E3937" s="10"/>
    </row>
    <row r="3938" spans="1:5" x14ac:dyDescent="0.25">
      <c r="A3938" s="12"/>
      <c r="D3938" s="7"/>
      <c r="E3938" s="10"/>
    </row>
    <row r="3939" spans="1:5" x14ac:dyDescent="0.25">
      <c r="A3939" s="12"/>
      <c r="D3939" s="7"/>
      <c r="E3939" s="10"/>
    </row>
    <row r="3940" spans="1:5" x14ac:dyDescent="0.25">
      <c r="A3940" s="12"/>
      <c r="D3940" s="7"/>
      <c r="E3940" s="10"/>
    </row>
    <row r="3941" spans="1:5" x14ac:dyDescent="0.25">
      <c r="A3941" s="12"/>
      <c r="D3941" s="7"/>
      <c r="E3941" s="10"/>
    </row>
    <row r="3942" spans="1:5" x14ac:dyDescent="0.25">
      <c r="A3942" s="12"/>
      <c r="D3942" s="7"/>
      <c r="E3942" s="10"/>
    </row>
    <row r="3943" spans="1:5" x14ac:dyDescent="0.25">
      <c r="A3943" s="12"/>
      <c r="D3943" s="7"/>
      <c r="E3943" s="10"/>
    </row>
    <row r="3944" spans="1:5" x14ac:dyDescent="0.25">
      <c r="A3944" s="12"/>
      <c r="D3944" s="7"/>
      <c r="E3944" s="10"/>
    </row>
    <row r="3945" spans="1:5" x14ac:dyDescent="0.25">
      <c r="A3945" s="12"/>
      <c r="D3945" s="7"/>
      <c r="E3945" s="10"/>
    </row>
    <row r="3946" spans="1:5" x14ac:dyDescent="0.25">
      <c r="A3946" s="12"/>
      <c r="D3946" s="7"/>
      <c r="E3946" s="10"/>
    </row>
    <row r="3947" spans="1:5" x14ac:dyDescent="0.25">
      <c r="A3947" s="12"/>
      <c r="D3947" s="7"/>
      <c r="E3947" s="10"/>
    </row>
    <row r="3948" spans="1:5" x14ac:dyDescent="0.25">
      <c r="A3948" s="12"/>
      <c r="D3948" s="7"/>
      <c r="E3948" s="10"/>
    </row>
    <row r="3949" spans="1:5" x14ac:dyDescent="0.25">
      <c r="A3949" s="12"/>
      <c r="D3949" s="7"/>
      <c r="E3949" s="10"/>
    </row>
    <row r="3950" spans="1:5" x14ac:dyDescent="0.25">
      <c r="A3950" s="12"/>
      <c r="D3950" s="7"/>
      <c r="E3950" s="10"/>
    </row>
    <row r="3951" spans="1:5" x14ac:dyDescent="0.25">
      <c r="A3951" s="12"/>
      <c r="D3951" s="7"/>
      <c r="E3951" s="10"/>
    </row>
    <row r="3952" spans="1:5" x14ac:dyDescent="0.25">
      <c r="A3952" s="12"/>
      <c r="D3952" s="7"/>
      <c r="E3952" s="10"/>
    </row>
    <row r="3953" spans="1:5" x14ac:dyDescent="0.25">
      <c r="A3953" s="12"/>
      <c r="D3953" s="7"/>
      <c r="E3953" s="10"/>
    </row>
    <row r="3954" spans="1:5" x14ac:dyDescent="0.25">
      <c r="A3954" s="12"/>
      <c r="D3954" s="7"/>
      <c r="E3954" s="10"/>
    </row>
    <row r="3955" spans="1:5" x14ac:dyDescent="0.25">
      <c r="A3955" s="12"/>
      <c r="D3955" s="7"/>
      <c r="E3955" s="10"/>
    </row>
    <row r="3956" spans="1:5" x14ac:dyDescent="0.25">
      <c r="A3956" s="12"/>
      <c r="D3956" s="7"/>
      <c r="E3956" s="10"/>
    </row>
    <row r="3957" spans="1:5" x14ac:dyDescent="0.25">
      <c r="A3957" s="12"/>
      <c r="D3957" s="7"/>
      <c r="E3957" s="10"/>
    </row>
    <row r="3958" spans="1:5" x14ac:dyDescent="0.25">
      <c r="A3958" s="12"/>
      <c r="D3958" s="7"/>
      <c r="E3958" s="10"/>
    </row>
    <row r="3959" spans="1:5" x14ac:dyDescent="0.25">
      <c r="A3959" s="12"/>
      <c r="D3959" s="7"/>
      <c r="E3959" s="10"/>
    </row>
    <row r="3960" spans="1:5" x14ac:dyDescent="0.25">
      <c r="A3960" s="12"/>
      <c r="D3960" s="7"/>
      <c r="E3960" s="10"/>
    </row>
    <row r="3961" spans="1:5" x14ac:dyDescent="0.25">
      <c r="A3961" s="12"/>
      <c r="D3961" s="7"/>
      <c r="E3961" s="10"/>
    </row>
    <row r="3962" spans="1:5" x14ac:dyDescent="0.25">
      <c r="A3962" s="12"/>
      <c r="D3962" s="7"/>
      <c r="E3962" s="10"/>
    </row>
    <row r="3963" spans="1:5" x14ac:dyDescent="0.25">
      <c r="A3963" s="12"/>
      <c r="D3963" s="7"/>
      <c r="E3963" s="10"/>
    </row>
    <row r="3964" spans="1:5" x14ac:dyDescent="0.25">
      <c r="A3964" s="12"/>
      <c r="D3964" s="7"/>
      <c r="E3964" s="10"/>
    </row>
    <row r="3965" spans="1:5" x14ac:dyDescent="0.25">
      <c r="A3965" s="12"/>
      <c r="D3965" s="7"/>
      <c r="E3965" s="10"/>
    </row>
    <row r="3966" spans="1:5" x14ac:dyDescent="0.25">
      <c r="A3966" s="12"/>
      <c r="D3966" s="7"/>
      <c r="E3966" s="10"/>
    </row>
    <row r="3967" spans="1:5" x14ac:dyDescent="0.25">
      <c r="A3967" s="12"/>
      <c r="D3967" s="7"/>
      <c r="E3967" s="10"/>
    </row>
    <row r="3968" spans="1:5" x14ac:dyDescent="0.25">
      <c r="A3968" s="12"/>
      <c r="D3968" s="7"/>
      <c r="E3968" s="10"/>
    </row>
    <row r="3969" spans="1:5" x14ac:dyDescent="0.25">
      <c r="A3969" s="12"/>
      <c r="D3969" s="7"/>
      <c r="E3969" s="10"/>
    </row>
    <row r="3970" spans="1:5" x14ac:dyDescent="0.25">
      <c r="A3970" s="12"/>
      <c r="D3970" s="7"/>
      <c r="E3970" s="10"/>
    </row>
    <row r="3971" spans="1:5" x14ac:dyDescent="0.25">
      <c r="A3971" s="12"/>
      <c r="D3971" s="7"/>
      <c r="E3971" s="10"/>
    </row>
    <row r="3972" spans="1:5" x14ac:dyDescent="0.25">
      <c r="A3972" s="12"/>
      <c r="D3972" s="7"/>
      <c r="E3972" s="10"/>
    </row>
    <row r="3973" spans="1:5" x14ac:dyDescent="0.25">
      <c r="A3973" s="12"/>
      <c r="D3973" s="7"/>
      <c r="E3973" s="10"/>
    </row>
    <row r="3974" spans="1:5" x14ac:dyDescent="0.25">
      <c r="A3974" s="12"/>
      <c r="D3974" s="7"/>
      <c r="E3974" s="10"/>
    </row>
    <row r="3975" spans="1:5" x14ac:dyDescent="0.25">
      <c r="A3975" s="12"/>
      <c r="D3975" s="7"/>
      <c r="E3975" s="10"/>
    </row>
    <row r="3976" spans="1:5" x14ac:dyDescent="0.25">
      <c r="A3976" s="12"/>
      <c r="D3976" s="7"/>
      <c r="E3976" s="10"/>
    </row>
    <row r="3977" spans="1:5" x14ac:dyDescent="0.25">
      <c r="A3977" s="12"/>
      <c r="D3977" s="7"/>
      <c r="E3977" s="10"/>
    </row>
    <row r="3978" spans="1:5" x14ac:dyDescent="0.25">
      <c r="A3978" s="12"/>
      <c r="D3978" s="7"/>
      <c r="E3978" s="10"/>
    </row>
    <row r="3979" spans="1:5" x14ac:dyDescent="0.25">
      <c r="A3979" s="12"/>
      <c r="D3979" s="7"/>
      <c r="E3979" s="10"/>
    </row>
    <row r="3980" spans="1:5" x14ac:dyDescent="0.25">
      <c r="A3980" s="12"/>
      <c r="D3980" s="7"/>
      <c r="E3980" s="10"/>
    </row>
    <row r="3981" spans="1:5" x14ac:dyDescent="0.25">
      <c r="A3981" s="12"/>
      <c r="D3981" s="7"/>
      <c r="E3981" s="10"/>
    </row>
    <row r="3982" spans="1:5" x14ac:dyDescent="0.25">
      <c r="A3982" s="12"/>
      <c r="D3982" s="7"/>
      <c r="E3982" s="10"/>
    </row>
    <row r="3983" spans="1:5" x14ac:dyDescent="0.25">
      <c r="A3983" s="12"/>
      <c r="D3983" s="7"/>
      <c r="E3983" s="10"/>
    </row>
    <row r="3984" spans="1:5" x14ac:dyDescent="0.25">
      <c r="A3984" s="12"/>
      <c r="D3984" s="7"/>
      <c r="E3984" s="10"/>
    </row>
    <row r="3985" spans="1:5" x14ac:dyDescent="0.25">
      <c r="A3985" s="12"/>
      <c r="D3985" s="7"/>
      <c r="E3985" s="10"/>
    </row>
    <row r="3986" spans="1:5" x14ac:dyDescent="0.25">
      <c r="A3986" s="12"/>
      <c r="D3986" s="7"/>
      <c r="E3986" s="10"/>
    </row>
    <row r="3987" spans="1:5" x14ac:dyDescent="0.25">
      <c r="A3987" s="12"/>
      <c r="D3987" s="7"/>
      <c r="E3987" s="10"/>
    </row>
    <row r="3988" spans="1:5" x14ac:dyDescent="0.25">
      <c r="A3988" s="12"/>
      <c r="D3988" s="7"/>
      <c r="E3988" s="10"/>
    </row>
    <row r="3989" spans="1:5" x14ac:dyDescent="0.25">
      <c r="A3989" s="12"/>
      <c r="D3989" s="7"/>
      <c r="E3989" s="10"/>
    </row>
    <row r="3990" spans="1:5" x14ac:dyDescent="0.25">
      <c r="A3990" s="12"/>
      <c r="D3990" s="7"/>
      <c r="E3990" s="10"/>
    </row>
    <row r="3991" spans="1:5" x14ac:dyDescent="0.25">
      <c r="A3991" s="12"/>
      <c r="D3991" s="7"/>
      <c r="E3991" s="10"/>
    </row>
    <row r="3992" spans="1:5" x14ac:dyDescent="0.25">
      <c r="A3992" s="12"/>
      <c r="D3992" s="7"/>
      <c r="E3992" s="10"/>
    </row>
    <row r="3993" spans="1:5" x14ac:dyDescent="0.25">
      <c r="A3993" s="12"/>
      <c r="D3993" s="7"/>
      <c r="E3993" s="10"/>
    </row>
    <row r="3994" spans="1:5" x14ac:dyDescent="0.25">
      <c r="A3994" s="12"/>
      <c r="D3994" s="7"/>
      <c r="E3994" s="10"/>
    </row>
    <row r="3995" spans="1:5" x14ac:dyDescent="0.25">
      <c r="A3995" s="12"/>
      <c r="D3995" s="7"/>
      <c r="E3995" s="10"/>
    </row>
    <row r="3996" spans="1:5" x14ac:dyDescent="0.25">
      <c r="A3996" s="12"/>
      <c r="D3996" s="7"/>
      <c r="E3996" s="10"/>
    </row>
    <row r="3997" spans="1:5" x14ac:dyDescent="0.25">
      <c r="A3997" s="12"/>
      <c r="D3997" s="7"/>
      <c r="E3997" s="10"/>
    </row>
    <row r="3998" spans="1:5" x14ac:dyDescent="0.25">
      <c r="A3998" s="12"/>
      <c r="D3998" s="7"/>
      <c r="E3998" s="10"/>
    </row>
    <row r="3999" spans="1:5" x14ac:dyDescent="0.25">
      <c r="A3999" s="12"/>
      <c r="D3999" s="7"/>
      <c r="E3999" s="10"/>
    </row>
    <row r="4000" spans="1:5" x14ac:dyDescent="0.25">
      <c r="A4000" s="12"/>
      <c r="D4000" s="7"/>
      <c r="E4000" s="10"/>
    </row>
    <row r="4001" spans="1:5" x14ac:dyDescent="0.25">
      <c r="A4001" s="12"/>
      <c r="D4001" s="7"/>
      <c r="E4001" s="10"/>
    </row>
    <row r="4002" spans="1:5" x14ac:dyDescent="0.25">
      <c r="A4002" s="12"/>
      <c r="D4002" s="7"/>
      <c r="E4002" s="10"/>
    </row>
    <row r="4003" spans="1:5" x14ac:dyDescent="0.25">
      <c r="A4003" s="12"/>
      <c r="D4003" s="7"/>
      <c r="E4003" s="10"/>
    </row>
    <row r="4004" spans="1:5" x14ac:dyDescent="0.25">
      <c r="A4004" s="12"/>
      <c r="D4004" s="7"/>
      <c r="E4004" s="10"/>
    </row>
    <row r="4005" spans="1:5" x14ac:dyDescent="0.25">
      <c r="A4005" s="12"/>
      <c r="D4005" s="7"/>
      <c r="E4005" s="10"/>
    </row>
    <row r="4006" spans="1:5" x14ac:dyDescent="0.25">
      <c r="A4006" s="12"/>
      <c r="D4006" s="7"/>
      <c r="E4006" s="10"/>
    </row>
    <row r="4007" spans="1:5" x14ac:dyDescent="0.25">
      <c r="A4007" s="12"/>
      <c r="D4007" s="7"/>
      <c r="E4007" s="10"/>
    </row>
    <row r="4008" spans="1:5" x14ac:dyDescent="0.25">
      <c r="A4008" s="12"/>
      <c r="D4008" s="7"/>
      <c r="E4008" s="10"/>
    </row>
    <row r="4009" spans="1:5" x14ac:dyDescent="0.25">
      <c r="A4009" s="12"/>
      <c r="D4009" s="7"/>
      <c r="E4009" s="10"/>
    </row>
    <row r="4010" spans="1:5" x14ac:dyDescent="0.25">
      <c r="A4010" s="12"/>
      <c r="D4010" s="7"/>
      <c r="E4010" s="10"/>
    </row>
    <row r="4011" spans="1:5" x14ac:dyDescent="0.25">
      <c r="A4011" s="12"/>
      <c r="D4011" s="7"/>
      <c r="E4011" s="10"/>
    </row>
    <row r="4012" spans="1:5" x14ac:dyDescent="0.25">
      <c r="A4012" s="12"/>
      <c r="D4012" s="7"/>
      <c r="E4012" s="10"/>
    </row>
    <row r="4013" spans="1:5" x14ac:dyDescent="0.25">
      <c r="A4013" s="12"/>
      <c r="D4013" s="7"/>
      <c r="E4013" s="10"/>
    </row>
    <row r="4014" spans="1:5" x14ac:dyDescent="0.25">
      <c r="A4014" s="12"/>
      <c r="D4014" s="7"/>
      <c r="E4014" s="10"/>
    </row>
    <row r="4015" spans="1:5" x14ac:dyDescent="0.25">
      <c r="A4015" s="12"/>
      <c r="D4015" s="7"/>
      <c r="E4015" s="10"/>
    </row>
    <row r="4016" spans="1:5" x14ac:dyDescent="0.25">
      <c r="A4016" s="12"/>
      <c r="D4016" s="7"/>
      <c r="E4016" s="10"/>
    </row>
    <row r="4017" spans="1:5" x14ac:dyDescent="0.25">
      <c r="A4017" s="12"/>
      <c r="D4017" s="7"/>
      <c r="E4017" s="10"/>
    </row>
    <row r="4018" spans="1:5" x14ac:dyDescent="0.25">
      <c r="A4018" s="12"/>
      <c r="D4018" s="7"/>
      <c r="E4018" s="10"/>
    </row>
    <row r="4019" spans="1:5" x14ac:dyDescent="0.25">
      <c r="A4019" s="12"/>
      <c r="D4019" s="7"/>
      <c r="E4019" s="10"/>
    </row>
    <row r="4020" spans="1:5" x14ac:dyDescent="0.25">
      <c r="A4020" s="12"/>
      <c r="D4020" s="7"/>
      <c r="E4020" s="10"/>
    </row>
    <row r="4021" spans="1:5" x14ac:dyDescent="0.25">
      <c r="A4021" s="12"/>
      <c r="D4021" s="7"/>
      <c r="E4021" s="10"/>
    </row>
    <row r="4022" spans="1:5" x14ac:dyDescent="0.25">
      <c r="A4022" s="12"/>
      <c r="D4022" s="7"/>
      <c r="E4022" s="10"/>
    </row>
    <row r="4023" spans="1:5" x14ac:dyDescent="0.25">
      <c r="A4023" s="12"/>
      <c r="D4023" s="7"/>
      <c r="E4023" s="10"/>
    </row>
    <row r="4024" spans="1:5" x14ac:dyDescent="0.25">
      <c r="A4024" s="12"/>
      <c r="D4024" s="7"/>
      <c r="E4024" s="10"/>
    </row>
    <row r="4025" spans="1:5" x14ac:dyDescent="0.25">
      <c r="A4025" s="12"/>
      <c r="D4025" s="7"/>
      <c r="E4025" s="10"/>
    </row>
    <row r="4026" spans="1:5" x14ac:dyDescent="0.25">
      <c r="A4026" s="12"/>
      <c r="D4026" s="7"/>
      <c r="E4026" s="10"/>
    </row>
    <row r="4027" spans="1:5" x14ac:dyDescent="0.25">
      <c r="A4027" s="12"/>
      <c r="D4027" s="7"/>
      <c r="E4027" s="10"/>
    </row>
    <row r="4028" spans="1:5" x14ac:dyDescent="0.25">
      <c r="A4028" s="12"/>
      <c r="D4028" s="7"/>
      <c r="E4028" s="10"/>
    </row>
    <row r="4029" spans="1:5" x14ac:dyDescent="0.25">
      <c r="A4029" s="12"/>
      <c r="D4029" s="7"/>
      <c r="E4029" s="10"/>
    </row>
    <row r="4030" spans="1:5" x14ac:dyDescent="0.25">
      <c r="A4030" s="12"/>
      <c r="D4030" s="7"/>
      <c r="E4030" s="10"/>
    </row>
    <row r="4031" spans="1:5" x14ac:dyDescent="0.25">
      <c r="A4031" s="12"/>
      <c r="D4031" s="7"/>
      <c r="E4031" s="10"/>
    </row>
    <row r="4032" spans="1:5" x14ac:dyDescent="0.25">
      <c r="A4032" s="12"/>
      <c r="D4032" s="7"/>
      <c r="E4032" s="10"/>
    </row>
    <row r="4033" spans="1:5" x14ac:dyDescent="0.25">
      <c r="A4033" s="12"/>
      <c r="D4033" s="7"/>
      <c r="E4033" s="10"/>
    </row>
    <row r="4034" spans="1:5" x14ac:dyDescent="0.25">
      <c r="A4034" s="12"/>
      <c r="D4034" s="7"/>
      <c r="E4034" s="10"/>
    </row>
    <row r="4035" spans="1:5" x14ac:dyDescent="0.25">
      <c r="A4035" s="12"/>
      <c r="D4035" s="7"/>
      <c r="E4035" s="10"/>
    </row>
    <row r="4036" spans="1:5" x14ac:dyDescent="0.25">
      <c r="A4036" s="12"/>
      <c r="D4036" s="7"/>
      <c r="E4036" s="10"/>
    </row>
    <row r="4037" spans="1:5" x14ac:dyDescent="0.25">
      <c r="A4037" s="12"/>
      <c r="D4037" s="7"/>
      <c r="E4037" s="10"/>
    </row>
    <row r="4038" spans="1:5" x14ac:dyDescent="0.25">
      <c r="A4038" s="12"/>
      <c r="D4038" s="7"/>
      <c r="E4038" s="10"/>
    </row>
    <row r="4039" spans="1:5" x14ac:dyDescent="0.25">
      <c r="A4039" s="12"/>
      <c r="D4039" s="7"/>
      <c r="E4039" s="10"/>
    </row>
    <row r="4040" spans="1:5" x14ac:dyDescent="0.25">
      <c r="A4040" s="12"/>
      <c r="D4040" s="7"/>
      <c r="E4040" s="10"/>
    </row>
    <row r="4041" spans="1:5" x14ac:dyDescent="0.25">
      <c r="A4041" s="12"/>
      <c r="D4041" s="7"/>
      <c r="E4041" s="10"/>
    </row>
    <row r="4042" spans="1:5" x14ac:dyDescent="0.25">
      <c r="A4042" s="12"/>
      <c r="D4042" s="7"/>
      <c r="E4042" s="10"/>
    </row>
    <row r="4043" spans="1:5" x14ac:dyDescent="0.25">
      <c r="A4043" s="12"/>
      <c r="D4043" s="7"/>
      <c r="E4043" s="10"/>
    </row>
    <row r="4044" spans="1:5" x14ac:dyDescent="0.25">
      <c r="A4044" s="12"/>
      <c r="D4044" s="7"/>
      <c r="E4044" s="10"/>
    </row>
    <row r="4045" spans="1:5" x14ac:dyDescent="0.25">
      <c r="A4045" s="12"/>
      <c r="D4045" s="7"/>
      <c r="E4045" s="10"/>
    </row>
    <row r="4046" spans="1:5" x14ac:dyDescent="0.25">
      <c r="A4046" s="12"/>
      <c r="D4046" s="7"/>
      <c r="E4046" s="10"/>
    </row>
    <row r="4047" spans="1:5" x14ac:dyDescent="0.25">
      <c r="A4047" s="12"/>
      <c r="D4047" s="7"/>
      <c r="E4047" s="10"/>
    </row>
    <row r="4048" spans="1:5" x14ac:dyDescent="0.25">
      <c r="A4048" s="12"/>
      <c r="D4048" s="7"/>
      <c r="E4048" s="10"/>
    </row>
    <row r="4049" spans="1:5" x14ac:dyDescent="0.25">
      <c r="A4049" s="12"/>
      <c r="D4049" s="7"/>
      <c r="E4049" s="10"/>
    </row>
    <row r="4050" spans="1:5" x14ac:dyDescent="0.25">
      <c r="A4050" s="12"/>
      <c r="D4050" s="7"/>
      <c r="E4050" s="10"/>
    </row>
    <row r="4051" spans="1:5" x14ac:dyDescent="0.25">
      <c r="A4051" s="12"/>
      <c r="D4051" s="7"/>
      <c r="E4051" s="10"/>
    </row>
    <row r="4052" spans="1:5" x14ac:dyDescent="0.25">
      <c r="A4052" s="12"/>
      <c r="D4052" s="7"/>
      <c r="E4052" s="10"/>
    </row>
    <row r="4053" spans="1:5" x14ac:dyDescent="0.25">
      <c r="A4053" s="12"/>
      <c r="D4053" s="7"/>
      <c r="E4053" s="10"/>
    </row>
    <row r="4054" spans="1:5" x14ac:dyDescent="0.25">
      <c r="A4054" s="12"/>
      <c r="D4054" s="7"/>
      <c r="E4054" s="10"/>
    </row>
    <row r="4055" spans="1:5" x14ac:dyDescent="0.25">
      <c r="A4055" s="12"/>
      <c r="D4055" s="7"/>
      <c r="E4055" s="10"/>
    </row>
    <row r="4056" spans="1:5" x14ac:dyDescent="0.25">
      <c r="A4056" s="12"/>
      <c r="D4056" s="7"/>
      <c r="E4056" s="10"/>
    </row>
    <row r="4057" spans="1:5" x14ac:dyDescent="0.25">
      <c r="A4057" s="12"/>
      <c r="D4057" s="7"/>
      <c r="E4057" s="10"/>
    </row>
    <row r="4058" spans="1:5" x14ac:dyDescent="0.25">
      <c r="A4058" s="12"/>
      <c r="D4058" s="7"/>
      <c r="E4058" s="10"/>
    </row>
    <row r="4059" spans="1:5" x14ac:dyDescent="0.25">
      <c r="A4059" s="12"/>
      <c r="D4059" s="7"/>
      <c r="E4059" s="10"/>
    </row>
    <row r="4060" spans="1:5" x14ac:dyDescent="0.25">
      <c r="A4060" s="12"/>
      <c r="D4060" s="7"/>
      <c r="E4060" s="10"/>
    </row>
    <row r="4061" spans="1:5" x14ac:dyDescent="0.25">
      <c r="A4061" s="12"/>
      <c r="D4061" s="7"/>
      <c r="E4061" s="10"/>
    </row>
    <row r="4062" spans="1:5" x14ac:dyDescent="0.25">
      <c r="A4062" s="12"/>
      <c r="D4062" s="7"/>
      <c r="E4062" s="10"/>
    </row>
    <row r="4063" spans="1:5" x14ac:dyDescent="0.25">
      <c r="A4063" s="12"/>
      <c r="D4063" s="7"/>
      <c r="E4063" s="10"/>
    </row>
    <row r="4064" spans="1:5" x14ac:dyDescent="0.25">
      <c r="A4064" s="12"/>
      <c r="D4064" s="7"/>
      <c r="E4064" s="10"/>
    </row>
    <row r="4065" spans="1:5" x14ac:dyDescent="0.25">
      <c r="A4065" s="12"/>
      <c r="D4065" s="7"/>
      <c r="E4065" s="10"/>
    </row>
    <row r="4066" spans="1:5" x14ac:dyDescent="0.25">
      <c r="A4066" s="12"/>
      <c r="D4066" s="7"/>
      <c r="E4066" s="10"/>
    </row>
    <row r="4067" spans="1:5" x14ac:dyDescent="0.25">
      <c r="A4067" s="12"/>
      <c r="D4067" s="7"/>
      <c r="E4067" s="10"/>
    </row>
    <row r="4068" spans="1:5" x14ac:dyDescent="0.25">
      <c r="A4068" s="12"/>
      <c r="D4068" s="7"/>
      <c r="E4068" s="10"/>
    </row>
    <row r="4069" spans="1:5" x14ac:dyDescent="0.25">
      <c r="A4069" s="12"/>
      <c r="D4069" s="7"/>
      <c r="E4069" s="10"/>
    </row>
    <row r="4070" spans="1:5" x14ac:dyDescent="0.25">
      <c r="A4070" s="12"/>
      <c r="D4070" s="7"/>
      <c r="E4070" s="10"/>
    </row>
    <row r="4071" spans="1:5" x14ac:dyDescent="0.25">
      <c r="A4071" s="12"/>
      <c r="D4071" s="7"/>
      <c r="E4071" s="10"/>
    </row>
    <row r="4072" spans="1:5" x14ac:dyDescent="0.25">
      <c r="A4072" s="12"/>
      <c r="D4072" s="7"/>
      <c r="E4072" s="10"/>
    </row>
    <row r="4073" spans="1:5" x14ac:dyDescent="0.25">
      <c r="A4073" s="12"/>
      <c r="D4073" s="7"/>
      <c r="E4073" s="10"/>
    </row>
    <row r="4074" spans="1:5" x14ac:dyDescent="0.25">
      <c r="A4074" s="12"/>
      <c r="D4074" s="7"/>
      <c r="E4074" s="10"/>
    </row>
    <row r="4075" spans="1:5" x14ac:dyDescent="0.25">
      <c r="A4075" s="12"/>
      <c r="D4075" s="7"/>
      <c r="E4075" s="10"/>
    </row>
    <row r="4076" spans="1:5" x14ac:dyDescent="0.25">
      <c r="A4076" s="12"/>
      <c r="D4076" s="7"/>
      <c r="E4076" s="10"/>
    </row>
    <row r="4077" spans="1:5" x14ac:dyDescent="0.25">
      <c r="A4077" s="12"/>
      <c r="D4077" s="7"/>
      <c r="E4077" s="10"/>
    </row>
    <row r="4078" spans="1:5" x14ac:dyDescent="0.25">
      <c r="A4078" s="12"/>
      <c r="D4078" s="7"/>
      <c r="E4078" s="10"/>
    </row>
    <row r="4079" spans="1:5" x14ac:dyDescent="0.25">
      <c r="A4079" s="12"/>
      <c r="D4079" s="7"/>
      <c r="E4079" s="10"/>
    </row>
    <row r="4080" spans="1:5" x14ac:dyDescent="0.25">
      <c r="A4080" s="12"/>
      <c r="D4080" s="7"/>
      <c r="E4080" s="10"/>
    </row>
    <row r="4081" spans="1:5" x14ac:dyDescent="0.25">
      <c r="A4081" s="12"/>
      <c r="D4081" s="7"/>
      <c r="E4081" s="10"/>
    </row>
    <row r="4082" spans="1:5" x14ac:dyDescent="0.25">
      <c r="A4082" s="12"/>
      <c r="D4082" s="7"/>
      <c r="E4082" s="10"/>
    </row>
    <row r="4083" spans="1:5" x14ac:dyDescent="0.25">
      <c r="A4083" s="12"/>
      <c r="D4083" s="7"/>
      <c r="E4083" s="10"/>
    </row>
    <row r="4084" spans="1:5" x14ac:dyDescent="0.25">
      <c r="A4084" s="12"/>
      <c r="D4084" s="7"/>
      <c r="E4084" s="10"/>
    </row>
    <row r="4085" spans="1:5" x14ac:dyDescent="0.25">
      <c r="A4085" s="12"/>
      <c r="D4085" s="7"/>
      <c r="E4085" s="10"/>
    </row>
    <row r="4086" spans="1:5" x14ac:dyDescent="0.25">
      <c r="A4086" s="12"/>
      <c r="D4086" s="7"/>
      <c r="E4086" s="10"/>
    </row>
    <row r="4087" spans="1:5" x14ac:dyDescent="0.25">
      <c r="A4087" s="12"/>
      <c r="D4087" s="7"/>
      <c r="E4087" s="10"/>
    </row>
    <row r="4088" spans="1:5" x14ac:dyDescent="0.25">
      <c r="A4088" s="12"/>
      <c r="D4088" s="7"/>
      <c r="E4088" s="10"/>
    </row>
    <row r="4089" spans="1:5" x14ac:dyDescent="0.25">
      <c r="A4089" s="12"/>
      <c r="D4089" s="7"/>
      <c r="E4089" s="10"/>
    </row>
    <row r="4090" spans="1:5" x14ac:dyDescent="0.25">
      <c r="A4090" s="12"/>
      <c r="D4090" s="7"/>
      <c r="E4090" s="10"/>
    </row>
    <row r="4091" spans="1:5" x14ac:dyDescent="0.25">
      <c r="A4091" s="12"/>
      <c r="D4091" s="7"/>
      <c r="E4091" s="10"/>
    </row>
    <row r="4092" spans="1:5" x14ac:dyDescent="0.25">
      <c r="A4092" s="12"/>
      <c r="D4092" s="7"/>
      <c r="E4092" s="10"/>
    </row>
    <row r="4093" spans="1:5" x14ac:dyDescent="0.25">
      <c r="A4093" s="12"/>
      <c r="D4093" s="7"/>
      <c r="E4093" s="10"/>
    </row>
    <row r="4094" spans="1:5" x14ac:dyDescent="0.25">
      <c r="A4094" s="12"/>
      <c r="D4094" s="7"/>
      <c r="E4094" s="10"/>
    </row>
    <row r="4095" spans="1:5" x14ac:dyDescent="0.25">
      <c r="A4095" s="12"/>
      <c r="D4095" s="7"/>
      <c r="E4095" s="10"/>
    </row>
    <row r="4096" spans="1:5" x14ac:dyDescent="0.25">
      <c r="A4096" s="12"/>
      <c r="D4096" s="7"/>
      <c r="E4096" s="10"/>
    </row>
    <row r="4097" spans="1:5" x14ac:dyDescent="0.25">
      <c r="A4097" s="12"/>
      <c r="D4097" s="7"/>
      <c r="E4097" s="10"/>
    </row>
    <row r="4098" spans="1:5" x14ac:dyDescent="0.25">
      <c r="A4098" s="12"/>
      <c r="D4098" s="7"/>
      <c r="E4098" s="10"/>
    </row>
    <row r="4099" spans="1:5" x14ac:dyDescent="0.25">
      <c r="A4099" s="12"/>
      <c r="D4099" s="7"/>
      <c r="E4099" s="10"/>
    </row>
    <row r="4100" spans="1:5" x14ac:dyDescent="0.25">
      <c r="A4100" s="12"/>
      <c r="D4100" s="7"/>
      <c r="E4100" s="10"/>
    </row>
    <row r="4101" spans="1:5" x14ac:dyDescent="0.25">
      <c r="A4101" s="12"/>
      <c r="D4101" s="7"/>
      <c r="E4101" s="10"/>
    </row>
    <row r="4102" spans="1:5" x14ac:dyDescent="0.25">
      <c r="A4102" s="12"/>
      <c r="D4102" s="7"/>
      <c r="E4102" s="10"/>
    </row>
    <row r="4103" spans="1:5" x14ac:dyDescent="0.25">
      <c r="A4103" s="12"/>
      <c r="D4103" s="7"/>
      <c r="E4103" s="10"/>
    </row>
    <row r="4104" spans="1:5" x14ac:dyDescent="0.25">
      <c r="A4104" s="12"/>
      <c r="D4104" s="7"/>
      <c r="E4104" s="10"/>
    </row>
    <row r="4105" spans="1:5" x14ac:dyDescent="0.25">
      <c r="A4105" s="12"/>
      <c r="D4105" s="7"/>
      <c r="E4105" s="10"/>
    </row>
    <row r="4106" spans="1:5" x14ac:dyDescent="0.25">
      <c r="A4106" s="12"/>
      <c r="D4106" s="7"/>
      <c r="E4106" s="10"/>
    </row>
    <row r="4107" spans="1:5" x14ac:dyDescent="0.25">
      <c r="A4107" s="12"/>
      <c r="D4107" s="7"/>
      <c r="E4107" s="10"/>
    </row>
    <row r="4108" spans="1:5" x14ac:dyDescent="0.25">
      <c r="A4108" s="12"/>
      <c r="D4108" s="7"/>
      <c r="E4108" s="10"/>
    </row>
    <row r="4109" spans="1:5" x14ac:dyDescent="0.25">
      <c r="A4109" s="12"/>
      <c r="D4109" s="7"/>
      <c r="E4109" s="10"/>
    </row>
    <row r="4110" spans="1:5" x14ac:dyDescent="0.25">
      <c r="A4110" s="12"/>
      <c r="D4110" s="7"/>
      <c r="E4110" s="10"/>
    </row>
    <row r="4111" spans="1:5" x14ac:dyDescent="0.25">
      <c r="A4111" s="12"/>
      <c r="D4111" s="7"/>
      <c r="E4111" s="10"/>
    </row>
    <row r="4112" spans="1:5" x14ac:dyDescent="0.25">
      <c r="A4112" s="12"/>
      <c r="D4112" s="7"/>
      <c r="E4112" s="10"/>
    </row>
    <row r="4113" spans="1:5" x14ac:dyDescent="0.25">
      <c r="A4113" s="12"/>
      <c r="D4113" s="7"/>
      <c r="E4113" s="10"/>
    </row>
    <row r="4114" spans="1:5" x14ac:dyDescent="0.25">
      <c r="A4114" s="12"/>
      <c r="D4114" s="7"/>
      <c r="E4114" s="10"/>
    </row>
    <row r="4115" spans="1:5" x14ac:dyDescent="0.25">
      <c r="A4115" s="12"/>
      <c r="D4115" s="7"/>
      <c r="E4115" s="10"/>
    </row>
    <row r="4116" spans="1:5" x14ac:dyDescent="0.25">
      <c r="A4116" s="12"/>
      <c r="D4116" s="7"/>
      <c r="E4116" s="10"/>
    </row>
    <row r="4117" spans="1:5" x14ac:dyDescent="0.25">
      <c r="A4117" s="12"/>
      <c r="D4117" s="7"/>
      <c r="E4117" s="10"/>
    </row>
    <row r="4118" spans="1:5" x14ac:dyDescent="0.25">
      <c r="A4118" s="12"/>
      <c r="D4118" s="7"/>
      <c r="E4118" s="10"/>
    </row>
    <row r="4119" spans="1:5" x14ac:dyDescent="0.25">
      <c r="A4119" s="12"/>
      <c r="D4119" s="7"/>
      <c r="E4119" s="10"/>
    </row>
    <row r="4120" spans="1:5" x14ac:dyDescent="0.25">
      <c r="A4120" s="12"/>
      <c r="D4120" s="7"/>
      <c r="E4120" s="10"/>
    </row>
    <row r="4121" spans="1:5" x14ac:dyDescent="0.25">
      <c r="A4121" s="12"/>
      <c r="D4121" s="7"/>
      <c r="E4121" s="10"/>
    </row>
    <row r="4122" spans="1:5" x14ac:dyDescent="0.25">
      <c r="A4122" s="12"/>
      <c r="D4122" s="7"/>
      <c r="E4122" s="10"/>
    </row>
    <row r="4123" spans="1:5" x14ac:dyDescent="0.25">
      <c r="A4123" s="12"/>
      <c r="D4123" s="7"/>
      <c r="E4123" s="10"/>
    </row>
    <row r="4124" spans="1:5" x14ac:dyDescent="0.25">
      <c r="A4124" s="12"/>
      <c r="D4124" s="7"/>
      <c r="E4124" s="10"/>
    </row>
    <row r="4125" spans="1:5" x14ac:dyDescent="0.25">
      <c r="A4125" s="12"/>
      <c r="D4125" s="7"/>
      <c r="E4125" s="10"/>
    </row>
    <row r="4126" spans="1:5" x14ac:dyDescent="0.25">
      <c r="A4126" s="12"/>
      <c r="D4126" s="7"/>
      <c r="E4126" s="10"/>
    </row>
    <row r="4127" spans="1:5" x14ac:dyDescent="0.25">
      <c r="A4127" s="12"/>
      <c r="D4127" s="7"/>
      <c r="E4127" s="10"/>
    </row>
    <row r="4128" spans="1:5" x14ac:dyDescent="0.25">
      <c r="A4128" s="12"/>
      <c r="D4128" s="7"/>
      <c r="E4128" s="10"/>
    </row>
    <row r="4129" spans="1:5" x14ac:dyDescent="0.25">
      <c r="A4129" s="12"/>
      <c r="D4129" s="7"/>
      <c r="E4129" s="10"/>
    </row>
    <row r="4130" spans="1:5" x14ac:dyDescent="0.25">
      <c r="A4130" s="12"/>
      <c r="D4130" s="7"/>
      <c r="E4130" s="10"/>
    </row>
    <row r="4131" spans="1:5" x14ac:dyDescent="0.25">
      <c r="A4131" s="12"/>
      <c r="D4131" s="7"/>
      <c r="E4131" s="10"/>
    </row>
    <row r="4132" spans="1:5" x14ac:dyDescent="0.25">
      <c r="A4132" s="12"/>
      <c r="D4132" s="7"/>
      <c r="E4132" s="10"/>
    </row>
    <row r="4133" spans="1:5" x14ac:dyDescent="0.25">
      <c r="A4133" s="12"/>
      <c r="D4133" s="7"/>
      <c r="E4133" s="10"/>
    </row>
    <row r="4134" spans="1:5" x14ac:dyDescent="0.25">
      <c r="A4134" s="12"/>
      <c r="D4134" s="7"/>
      <c r="E4134" s="10"/>
    </row>
    <row r="4135" spans="1:5" x14ac:dyDescent="0.25">
      <c r="A4135" s="12"/>
      <c r="D4135" s="7"/>
      <c r="E4135" s="10"/>
    </row>
    <row r="4136" spans="1:5" x14ac:dyDescent="0.25">
      <c r="A4136" s="12"/>
      <c r="D4136" s="7"/>
      <c r="E4136" s="10"/>
    </row>
    <row r="4137" spans="1:5" x14ac:dyDescent="0.25">
      <c r="A4137" s="12"/>
      <c r="D4137" s="7"/>
      <c r="E4137" s="10"/>
    </row>
    <row r="4138" spans="1:5" x14ac:dyDescent="0.25">
      <c r="A4138" s="12"/>
      <c r="D4138" s="7"/>
      <c r="E4138" s="10"/>
    </row>
    <row r="4139" spans="1:5" x14ac:dyDescent="0.25">
      <c r="A4139" s="12"/>
      <c r="D4139" s="7"/>
      <c r="E4139" s="10"/>
    </row>
    <row r="4140" spans="1:5" x14ac:dyDescent="0.25">
      <c r="A4140" s="12"/>
      <c r="D4140" s="7"/>
      <c r="E4140" s="10"/>
    </row>
    <row r="4141" spans="1:5" x14ac:dyDescent="0.25">
      <c r="A4141" s="12"/>
      <c r="D4141" s="7"/>
      <c r="E4141" s="10"/>
    </row>
    <row r="4142" spans="1:5" x14ac:dyDescent="0.25">
      <c r="A4142" s="12"/>
      <c r="D4142" s="7"/>
      <c r="E4142" s="10"/>
    </row>
    <row r="4143" spans="1:5" x14ac:dyDescent="0.25">
      <c r="A4143" s="12"/>
      <c r="D4143" s="7"/>
      <c r="E4143" s="10"/>
    </row>
    <row r="4144" spans="1:5" x14ac:dyDescent="0.25">
      <c r="A4144" s="12"/>
      <c r="D4144" s="7"/>
      <c r="E4144" s="10"/>
    </row>
    <row r="4145" spans="1:5" x14ac:dyDescent="0.25">
      <c r="A4145" s="12"/>
      <c r="D4145" s="7"/>
      <c r="E4145" s="10"/>
    </row>
    <row r="4146" spans="1:5" x14ac:dyDescent="0.25">
      <c r="A4146" s="12"/>
      <c r="D4146" s="7"/>
      <c r="E4146" s="10"/>
    </row>
    <row r="4147" spans="1:5" x14ac:dyDescent="0.25">
      <c r="A4147" s="12"/>
      <c r="D4147" s="7"/>
      <c r="E4147" s="10"/>
    </row>
    <row r="4148" spans="1:5" x14ac:dyDescent="0.25">
      <c r="A4148" s="12"/>
      <c r="D4148" s="7"/>
      <c r="E4148" s="10"/>
    </row>
    <row r="4149" spans="1:5" x14ac:dyDescent="0.25">
      <c r="A4149" s="12"/>
      <c r="D4149" s="7"/>
      <c r="E4149" s="10"/>
    </row>
    <row r="4150" spans="1:5" x14ac:dyDescent="0.25">
      <c r="A4150" s="12"/>
      <c r="D4150" s="7"/>
      <c r="E4150" s="10"/>
    </row>
    <row r="4151" spans="1:5" x14ac:dyDescent="0.25">
      <c r="A4151" s="12"/>
      <c r="D4151" s="7"/>
      <c r="E4151" s="10"/>
    </row>
    <row r="4152" spans="1:5" x14ac:dyDescent="0.25">
      <c r="A4152" s="12"/>
      <c r="D4152" s="7"/>
      <c r="E4152" s="10"/>
    </row>
    <row r="4153" spans="1:5" x14ac:dyDescent="0.25">
      <c r="A4153" s="12"/>
      <c r="D4153" s="7"/>
      <c r="E4153" s="10"/>
    </row>
    <row r="4154" spans="1:5" x14ac:dyDescent="0.25">
      <c r="A4154" s="12"/>
      <c r="D4154" s="7"/>
      <c r="E4154" s="10"/>
    </row>
    <row r="4155" spans="1:5" x14ac:dyDescent="0.25">
      <c r="A4155" s="12"/>
      <c r="D4155" s="7"/>
      <c r="E4155" s="10"/>
    </row>
    <row r="4156" spans="1:5" x14ac:dyDescent="0.25">
      <c r="A4156" s="12"/>
      <c r="D4156" s="7"/>
      <c r="E4156" s="10"/>
    </row>
    <row r="4157" spans="1:5" x14ac:dyDescent="0.25">
      <c r="A4157" s="12"/>
      <c r="D4157" s="7"/>
      <c r="E4157" s="10"/>
    </row>
    <row r="4158" spans="1:5" x14ac:dyDescent="0.25">
      <c r="A4158" s="12"/>
      <c r="D4158" s="7"/>
      <c r="E4158" s="10"/>
    </row>
    <row r="4159" spans="1:5" x14ac:dyDescent="0.25">
      <c r="A4159" s="12"/>
      <c r="D4159" s="7"/>
      <c r="E4159" s="10"/>
    </row>
    <row r="4160" spans="1:5" x14ac:dyDescent="0.25">
      <c r="A4160" s="12"/>
      <c r="D4160" s="7"/>
      <c r="E4160" s="10"/>
    </row>
    <row r="4161" spans="1:5" x14ac:dyDescent="0.25">
      <c r="A4161" s="12"/>
      <c r="D4161" s="7"/>
      <c r="E4161" s="10"/>
    </row>
    <row r="4162" spans="1:5" x14ac:dyDescent="0.25">
      <c r="A4162" s="12"/>
      <c r="D4162" s="7"/>
      <c r="E4162" s="10"/>
    </row>
    <row r="4163" spans="1:5" x14ac:dyDescent="0.25">
      <c r="A4163" s="12"/>
      <c r="D4163" s="7"/>
      <c r="E4163" s="10"/>
    </row>
    <row r="4164" spans="1:5" x14ac:dyDescent="0.25">
      <c r="A4164" s="12"/>
      <c r="D4164" s="7"/>
      <c r="E4164" s="10"/>
    </row>
    <row r="4165" spans="1:5" x14ac:dyDescent="0.25">
      <c r="A4165" s="12"/>
      <c r="D4165" s="7"/>
      <c r="E4165" s="10"/>
    </row>
    <row r="4166" spans="1:5" x14ac:dyDescent="0.25">
      <c r="A4166" s="12"/>
      <c r="D4166" s="7"/>
      <c r="E4166" s="10"/>
    </row>
    <row r="4167" spans="1:5" x14ac:dyDescent="0.25">
      <c r="A4167" s="12"/>
      <c r="D4167" s="7"/>
      <c r="E4167" s="10"/>
    </row>
    <row r="4168" spans="1:5" x14ac:dyDescent="0.25">
      <c r="A4168" s="12"/>
      <c r="D4168" s="7"/>
      <c r="E4168" s="10"/>
    </row>
    <row r="4169" spans="1:5" x14ac:dyDescent="0.25">
      <c r="A4169" s="12"/>
      <c r="D4169" s="7"/>
      <c r="E4169" s="10"/>
    </row>
    <row r="4170" spans="1:5" x14ac:dyDescent="0.25">
      <c r="A4170" s="12"/>
      <c r="D4170" s="7"/>
      <c r="E4170" s="10"/>
    </row>
    <row r="4171" spans="1:5" x14ac:dyDescent="0.25">
      <c r="A4171" s="12"/>
      <c r="D4171" s="7"/>
      <c r="E4171" s="10"/>
    </row>
    <row r="4172" spans="1:5" x14ac:dyDescent="0.25">
      <c r="A4172" s="12"/>
      <c r="D4172" s="7"/>
      <c r="E4172" s="10"/>
    </row>
    <row r="4173" spans="1:5" x14ac:dyDescent="0.25">
      <c r="A4173" s="12"/>
      <c r="D4173" s="7"/>
      <c r="E4173" s="10"/>
    </row>
    <row r="4174" spans="1:5" x14ac:dyDescent="0.25">
      <c r="A4174" s="12"/>
      <c r="D4174" s="7"/>
      <c r="E4174" s="10"/>
    </row>
    <row r="4175" spans="1:5" x14ac:dyDescent="0.25">
      <c r="A4175" s="12"/>
      <c r="D4175" s="7"/>
      <c r="E4175" s="10"/>
    </row>
    <row r="4176" spans="1:5" x14ac:dyDescent="0.25">
      <c r="A4176" s="12"/>
      <c r="D4176" s="7"/>
      <c r="E4176" s="10"/>
    </row>
    <row r="4177" spans="1:5" x14ac:dyDescent="0.25">
      <c r="A4177" s="12"/>
      <c r="D4177" s="7"/>
      <c r="E4177" s="10"/>
    </row>
    <row r="4178" spans="1:5" x14ac:dyDescent="0.25">
      <c r="A4178" s="12"/>
      <c r="D4178" s="7"/>
      <c r="E4178" s="10"/>
    </row>
    <row r="4179" spans="1:5" x14ac:dyDescent="0.25">
      <c r="A4179" s="12"/>
      <c r="D4179" s="7"/>
      <c r="E4179" s="10"/>
    </row>
    <row r="4180" spans="1:5" x14ac:dyDescent="0.25">
      <c r="A4180" s="12"/>
      <c r="D4180" s="7"/>
      <c r="E4180" s="10"/>
    </row>
    <row r="4181" spans="1:5" x14ac:dyDescent="0.25">
      <c r="A4181" s="12"/>
      <c r="D4181" s="7"/>
      <c r="E4181" s="10"/>
    </row>
    <row r="4182" spans="1:5" x14ac:dyDescent="0.25">
      <c r="A4182" s="12"/>
      <c r="D4182" s="7"/>
      <c r="E4182" s="10"/>
    </row>
    <row r="4183" spans="1:5" x14ac:dyDescent="0.25">
      <c r="A4183" s="12"/>
      <c r="D4183" s="7"/>
      <c r="E4183" s="10"/>
    </row>
    <row r="4184" spans="1:5" x14ac:dyDescent="0.25">
      <c r="A4184" s="12"/>
      <c r="D4184" s="7"/>
      <c r="E4184" s="10"/>
    </row>
    <row r="4185" spans="1:5" x14ac:dyDescent="0.25">
      <c r="A4185" s="12"/>
      <c r="D4185" s="7"/>
      <c r="E4185" s="10"/>
    </row>
    <row r="4186" spans="1:5" x14ac:dyDescent="0.25">
      <c r="A4186" s="12"/>
      <c r="D4186" s="7"/>
      <c r="E4186" s="10"/>
    </row>
    <row r="4187" spans="1:5" x14ac:dyDescent="0.25">
      <c r="A4187" s="12"/>
      <c r="D4187" s="7"/>
      <c r="E4187" s="10"/>
    </row>
    <row r="4188" spans="1:5" x14ac:dyDescent="0.25">
      <c r="A4188" s="12"/>
      <c r="D4188" s="7"/>
      <c r="E4188" s="10"/>
    </row>
    <row r="4189" spans="1:5" x14ac:dyDescent="0.25">
      <c r="A4189" s="12"/>
      <c r="D4189" s="7"/>
      <c r="E4189" s="10"/>
    </row>
    <row r="4190" spans="1:5" x14ac:dyDescent="0.25">
      <c r="A4190" s="12"/>
      <c r="D4190" s="7"/>
      <c r="E4190" s="10"/>
    </row>
    <row r="4191" spans="1:5" x14ac:dyDescent="0.25">
      <c r="A4191" s="12"/>
      <c r="D4191" s="7"/>
      <c r="E4191" s="10"/>
    </row>
    <row r="4192" spans="1:5" x14ac:dyDescent="0.25">
      <c r="A4192" s="12"/>
      <c r="D4192" s="7"/>
      <c r="E4192" s="10"/>
    </row>
    <row r="4193" spans="1:5" x14ac:dyDescent="0.25">
      <c r="A4193" s="12"/>
      <c r="D4193" s="7"/>
      <c r="E4193" s="10"/>
    </row>
    <row r="4194" spans="1:5" x14ac:dyDescent="0.25">
      <c r="A4194" s="12"/>
      <c r="D4194" s="7"/>
      <c r="E4194" s="10"/>
    </row>
    <row r="4195" spans="1:5" x14ac:dyDescent="0.25">
      <c r="A4195" s="12"/>
      <c r="D4195" s="7"/>
      <c r="E4195" s="10"/>
    </row>
    <row r="4196" spans="1:5" x14ac:dyDescent="0.25">
      <c r="A4196" s="12"/>
      <c r="D4196" s="7"/>
      <c r="E4196" s="10"/>
    </row>
    <row r="4197" spans="1:5" x14ac:dyDescent="0.25">
      <c r="A4197" s="12"/>
      <c r="D4197" s="7"/>
      <c r="E4197" s="10"/>
    </row>
    <row r="4198" spans="1:5" x14ac:dyDescent="0.25">
      <c r="A4198" s="12"/>
      <c r="D4198" s="7"/>
      <c r="E4198" s="10"/>
    </row>
    <row r="4199" spans="1:5" x14ac:dyDescent="0.25">
      <c r="A4199" s="12"/>
      <c r="D4199" s="7"/>
      <c r="E4199" s="10"/>
    </row>
    <row r="4200" spans="1:5" x14ac:dyDescent="0.25">
      <c r="A4200" s="12"/>
      <c r="D4200" s="7"/>
      <c r="E4200" s="10"/>
    </row>
    <row r="4201" spans="1:5" x14ac:dyDescent="0.25">
      <c r="A4201" s="12"/>
      <c r="D4201" s="7"/>
      <c r="E4201" s="10"/>
    </row>
    <row r="4202" spans="1:5" x14ac:dyDescent="0.25">
      <c r="A4202" s="12"/>
      <c r="D4202" s="7"/>
      <c r="E4202" s="10"/>
    </row>
    <row r="4203" spans="1:5" x14ac:dyDescent="0.25">
      <c r="A4203" s="12"/>
      <c r="D4203" s="7"/>
      <c r="E4203" s="10"/>
    </row>
    <row r="4204" spans="1:5" x14ac:dyDescent="0.25">
      <c r="A4204" s="12"/>
      <c r="D4204" s="7"/>
      <c r="E4204" s="10"/>
    </row>
    <row r="4205" spans="1:5" x14ac:dyDescent="0.25">
      <c r="A4205" s="12"/>
      <c r="D4205" s="7"/>
      <c r="E4205" s="10"/>
    </row>
    <row r="4206" spans="1:5" x14ac:dyDescent="0.25">
      <c r="A4206" s="12"/>
      <c r="D4206" s="7"/>
      <c r="E4206" s="10"/>
    </row>
    <row r="4207" spans="1:5" x14ac:dyDescent="0.25">
      <c r="A4207" s="12"/>
      <c r="D4207" s="7"/>
      <c r="E4207" s="10"/>
    </row>
    <row r="4208" spans="1:5" x14ac:dyDescent="0.25">
      <c r="A4208" s="12"/>
      <c r="D4208" s="7"/>
      <c r="E4208" s="10"/>
    </row>
    <row r="4209" spans="1:5" x14ac:dyDescent="0.25">
      <c r="A4209" s="12"/>
      <c r="D4209" s="7"/>
      <c r="E4209" s="10"/>
    </row>
    <row r="4210" spans="1:5" x14ac:dyDescent="0.25">
      <c r="A4210" s="12"/>
      <c r="D4210" s="7"/>
      <c r="E4210" s="10"/>
    </row>
    <row r="4211" spans="1:5" x14ac:dyDescent="0.25">
      <c r="A4211" s="12"/>
      <c r="D4211" s="7"/>
      <c r="E4211" s="10"/>
    </row>
    <row r="4212" spans="1:5" x14ac:dyDescent="0.25">
      <c r="A4212" s="12"/>
      <c r="D4212" s="7"/>
      <c r="E4212" s="10"/>
    </row>
    <row r="4213" spans="1:5" x14ac:dyDescent="0.25">
      <c r="A4213" s="12"/>
      <c r="D4213" s="7"/>
      <c r="E4213" s="10"/>
    </row>
    <row r="4214" spans="1:5" x14ac:dyDescent="0.25">
      <c r="A4214" s="12"/>
      <c r="D4214" s="7"/>
      <c r="E4214" s="10"/>
    </row>
    <row r="4215" spans="1:5" x14ac:dyDescent="0.25">
      <c r="A4215" s="12"/>
      <c r="D4215" s="7"/>
      <c r="E4215" s="10"/>
    </row>
    <row r="4216" spans="1:5" x14ac:dyDescent="0.25">
      <c r="A4216" s="12"/>
      <c r="D4216" s="7"/>
      <c r="E4216" s="10"/>
    </row>
    <row r="4217" spans="1:5" x14ac:dyDescent="0.25">
      <c r="A4217" s="12"/>
      <c r="D4217" s="7"/>
      <c r="E4217" s="10"/>
    </row>
    <row r="4218" spans="1:5" x14ac:dyDescent="0.25">
      <c r="A4218" s="12"/>
      <c r="D4218" s="7"/>
      <c r="E4218" s="10"/>
    </row>
    <row r="4219" spans="1:5" x14ac:dyDescent="0.25">
      <c r="A4219" s="12"/>
      <c r="D4219" s="7"/>
      <c r="E4219" s="10"/>
    </row>
    <row r="4220" spans="1:5" x14ac:dyDescent="0.25">
      <c r="A4220" s="12"/>
      <c r="D4220" s="7"/>
      <c r="E4220" s="10"/>
    </row>
    <row r="4221" spans="1:5" x14ac:dyDescent="0.25">
      <c r="A4221" s="12"/>
      <c r="D4221" s="7"/>
      <c r="E4221" s="10"/>
    </row>
    <row r="4222" spans="1:5" x14ac:dyDescent="0.25">
      <c r="A4222" s="12"/>
      <c r="D4222" s="7"/>
      <c r="E4222" s="10"/>
    </row>
    <row r="4223" spans="1:5" x14ac:dyDescent="0.25">
      <c r="A4223" s="12"/>
      <c r="D4223" s="7"/>
      <c r="E4223" s="10"/>
    </row>
    <row r="4224" spans="1:5" x14ac:dyDescent="0.25">
      <c r="A4224" s="12"/>
      <c r="D4224" s="7"/>
      <c r="E4224" s="10"/>
    </row>
    <row r="4225" spans="1:5" x14ac:dyDescent="0.25">
      <c r="A4225" s="12"/>
      <c r="D4225" s="7"/>
      <c r="E4225" s="10"/>
    </row>
    <row r="4226" spans="1:5" x14ac:dyDescent="0.25">
      <c r="A4226" s="12"/>
      <c r="D4226" s="7"/>
      <c r="E4226" s="10"/>
    </row>
    <row r="4227" spans="1:5" x14ac:dyDescent="0.25">
      <c r="A4227" s="12"/>
      <c r="D4227" s="7"/>
      <c r="E4227" s="10"/>
    </row>
    <row r="4228" spans="1:5" x14ac:dyDescent="0.25">
      <c r="A4228" s="12"/>
      <c r="D4228" s="7"/>
      <c r="E4228" s="10"/>
    </row>
    <row r="4229" spans="1:5" x14ac:dyDescent="0.25">
      <c r="A4229" s="12"/>
      <c r="D4229" s="7"/>
      <c r="E4229" s="10"/>
    </row>
    <row r="4230" spans="1:5" x14ac:dyDescent="0.25">
      <c r="A4230" s="12"/>
      <c r="D4230" s="7"/>
      <c r="E4230" s="10"/>
    </row>
    <row r="4231" spans="1:5" x14ac:dyDescent="0.25">
      <c r="A4231" s="12"/>
      <c r="D4231" s="7"/>
      <c r="E4231" s="10"/>
    </row>
    <row r="4232" spans="1:5" x14ac:dyDescent="0.25">
      <c r="A4232" s="12"/>
      <c r="D4232" s="7"/>
      <c r="E4232" s="10"/>
    </row>
    <row r="4233" spans="1:5" x14ac:dyDescent="0.25">
      <c r="A4233" s="12"/>
      <c r="D4233" s="7"/>
      <c r="E4233" s="10"/>
    </row>
    <row r="4234" spans="1:5" x14ac:dyDescent="0.25">
      <c r="A4234" s="12"/>
      <c r="D4234" s="7"/>
      <c r="E4234" s="10"/>
    </row>
    <row r="4235" spans="1:5" x14ac:dyDescent="0.25">
      <c r="A4235" s="12"/>
      <c r="D4235" s="7"/>
      <c r="E4235" s="10"/>
    </row>
    <row r="4236" spans="1:5" x14ac:dyDescent="0.25">
      <c r="A4236" s="12"/>
      <c r="D4236" s="7"/>
      <c r="E4236" s="10"/>
    </row>
    <row r="4237" spans="1:5" x14ac:dyDescent="0.25">
      <c r="A4237" s="12"/>
      <c r="D4237" s="7"/>
      <c r="E4237" s="10"/>
    </row>
    <row r="4238" spans="1:5" x14ac:dyDescent="0.25">
      <c r="A4238" s="12"/>
      <c r="D4238" s="7"/>
      <c r="E4238" s="10"/>
    </row>
    <row r="4239" spans="1:5" x14ac:dyDescent="0.25">
      <c r="A4239" s="12"/>
      <c r="D4239" s="7"/>
      <c r="E4239" s="10"/>
    </row>
    <row r="4240" spans="1:5" x14ac:dyDescent="0.25">
      <c r="A4240" s="12"/>
      <c r="D4240" s="7"/>
      <c r="E4240" s="10"/>
    </row>
    <row r="4241" spans="1:5" x14ac:dyDescent="0.25">
      <c r="A4241" s="12"/>
      <c r="D4241" s="7"/>
      <c r="E4241" s="10"/>
    </row>
    <row r="4242" spans="1:5" x14ac:dyDescent="0.25">
      <c r="A4242" s="12"/>
      <c r="D4242" s="7"/>
      <c r="E4242" s="10"/>
    </row>
    <row r="4243" spans="1:5" x14ac:dyDescent="0.25">
      <c r="A4243" s="12"/>
      <c r="D4243" s="7"/>
      <c r="E4243" s="10"/>
    </row>
    <row r="4244" spans="1:5" x14ac:dyDescent="0.25">
      <c r="A4244" s="12"/>
      <c r="D4244" s="7"/>
      <c r="E4244" s="10"/>
    </row>
    <row r="4245" spans="1:5" x14ac:dyDescent="0.25">
      <c r="A4245" s="12"/>
      <c r="D4245" s="7"/>
      <c r="E4245" s="10"/>
    </row>
    <row r="4246" spans="1:5" x14ac:dyDescent="0.25">
      <c r="A4246" s="12"/>
      <c r="D4246" s="7"/>
      <c r="E4246" s="10"/>
    </row>
    <row r="4247" spans="1:5" x14ac:dyDescent="0.25">
      <c r="A4247" s="12"/>
      <c r="D4247" s="7"/>
      <c r="E4247" s="10"/>
    </row>
    <row r="4248" spans="1:5" x14ac:dyDescent="0.25">
      <c r="A4248" s="12"/>
      <c r="D4248" s="7"/>
      <c r="E4248" s="10"/>
    </row>
    <row r="4249" spans="1:5" x14ac:dyDescent="0.25">
      <c r="A4249" s="12"/>
      <c r="D4249" s="7"/>
      <c r="E4249" s="10"/>
    </row>
    <row r="4250" spans="1:5" x14ac:dyDescent="0.25">
      <c r="A4250" s="12"/>
      <c r="D4250" s="7"/>
      <c r="E4250" s="10"/>
    </row>
    <row r="4251" spans="1:5" x14ac:dyDescent="0.25">
      <c r="A4251" s="12"/>
      <c r="D4251" s="7"/>
      <c r="E4251" s="10"/>
    </row>
    <row r="4252" spans="1:5" x14ac:dyDescent="0.25">
      <c r="A4252" s="12"/>
      <c r="D4252" s="7"/>
      <c r="E4252" s="10"/>
    </row>
    <row r="4253" spans="1:5" x14ac:dyDescent="0.25">
      <c r="A4253" s="12"/>
      <c r="D4253" s="7"/>
      <c r="E4253" s="10"/>
    </row>
    <row r="4254" spans="1:5" x14ac:dyDescent="0.25">
      <c r="A4254" s="12"/>
      <c r="D4254" s="7"/>
      <c r="E4254" s="10"/>
    </row>
    <row r="4255" spans="1:5" x14ac:dyDescent="0.25">
      <c r="A4255" s="12"/>
      <c r="D4255" s="7"/>
      <c r="E4255" s="10"/>
    </row>
    <row r="4256" spans="1:5" x14ac:dyDescent="0.25">
      <c r="A4256" s="12"/>
      <c r="D4256" s="7"/>
      <c r="E4256" s="10"/>
    </row>
    <row r="4257" spans="1:5" x14ac:dyDescent="0.25">
      <c r="A4257" s="12"/>
      <c r="D4257" s="7"/>
      <c r="E4257" s="10"/>
    </row>
    <row r="4258" spans="1:5" x14ac:dyDescent="0.25">
      <c r="A4258" s="12"/>
      <c r="D4258" s="7"/>
      <c r="E4258" s="10"/>
    </row>
    <row r="4259" spans="1:5" x14ac:dyDescent="0.25">
      <c r="A4259" s="12"/>
      <c r="D4259" s="7"/>
      <c r="E4259" s="10"/>
    </row>
    <row r="4260" spans="1:5" x14ac:dyDescent="0.25">
      <c r="A4260" s="12"/>
      <c r="D4260" s="7"/>
      <c r="E4260" s="10"/>
    </row>
    <row r="4261" spans="1:5" x14ac:dyDescent="0.25">
      <c r="A4261" s="12"/>
      <c r="D4261" s="7"/>
      <c r="E4261" s="10"/>
    </row>
    <row r="4262" spans="1:5" x14ac:dyDescent="0.25">
      <c r="A4262" s="12"/>
      <c r="D4262" s="7"/>
      <c r="E4262" s="10"/>
    </row>
    <row r="4263" spans="1:5" x14ac:dyDescent="0.25">
      <c r="A4263" s="12"/>
      <c r="D4263" s="7"/>
      <c r="E4263" s="10"/>
    </row>
    <row r="4264" spans="1:5" x14ac:dyDescent="0.25">
      <c r="A4264" s="12"/>
      <c r="D4264" s="7"/>
      <c r="E4264" s="10"/>
    </row>
    <row r="4265" spans="1:5" x14ac:dyDescent="0.25">
      <c r="A4265" s="12"/>
      <c r="D4265" s="7"/>
      <c r="E4265" s="10"/>
    </row>
    <row r="4266" spans="1:5" x14ac:dyDescent="0.25">
      <c r="A4266" s="12"/>
      <c r="D4266" s="7"/>
      <c r="E4266" s="10"/>
    </row>
    <row r="4267" spans="1:5" x14ac:dyDescent="0.25">
      <c r="A4267" s="12"/>
      <c r="D4267" s="7"/>
      <c r="E4267" s="10"/>
    </row>
    <row r="4268" spans="1:5" x14ac:dyDescent="0.25">
      <c r="A4268" s="12"/>
      <c r="D4268" s="7"/>
      <c r="E4268" s="10"/>
    </row>
    <row r="4269" spans="1:5" x14ac:dyDescent="0.25">
      <c r="A4269" s="12"/>
      <c r="D4269" s="7"/>
      <c r="E4269" s="10"/>
    </row>
    <row r="4270" spans="1:5" x14ac:dyDescent="0.25">
      <c r="A4270" s="12"/>
      <c r="D4270" s="7"/>
      <c r="E4270" s="10"/>
    </row>
    <row r="4271" spans="1:5" x14ac:dyDescent="0.25">
      <c r="A4271" s="12"/>
      <c r="D4271" s="7"/>
      <c r="E4271" s="10"/>
    </row>
    <row r="4272" spans="1:5" x14ac:dyDescent="0.25">
      <c r="A4272" s="12"/>
      <c r="D4272" s="7"/>
      <c r="E4272" s="10"/>
    </row>
    <row r="4273" spans="1:5" x14ac:dyDescent="0.25">
      <c r="A4273" s="12"/>
      <c r="D4273" s="7"/>
      <c r="E4273" s="10"/>
    </row>
    <row r="4274" spans="1:5" x14ac:dyDescent="0.25">
      <c r="A4274" s="12"/>
      <c r="D4274" s="7"/>
      <c r="E4274" s="10"/>
    </row>
    <row r="4275" spans="1:5" x14ac:dyDescent="0.25">
      <c r="A4275" s="12"/>
      <c r="D4275" s="7"/>
      <c r="E4275" s="10"/>
    </row>
    <row r="4276" spans="1:5" x14ac:dyDescent="0.25">
      <c r="A4276" s="12"/>
      <c r="D4276" s="7"/>
      <c r="E4276" s="10"/>
    </row>
    <row r="4277" spans="1:5" x14ac:dyDescent="0.25">
      <c r="A4277" s="12"/>
      <c r="D4277" s="7"/>
      <c r="E4277" s="10"/>
    </row>
    <row r="4278" spans="1:5" x14ac:dyDescent="0.25">
      <c r="A4278" s="12"/>
      <c r="D4278" s="7"/>
      <c r="E4278" s="10"/>
    </row>
    <row r="4279" spans="1:5" x14ac:dyDescent="0.25">
      <c r="A4279" s="12"/>
      <c r="D4279" s="7"/>
      <c r="E4279" s="10"/>
    </row>
    <row r="4280" spans="1:5" x14ac:dyDescent="0.25">
      <c r="A4280" s="12"/>
      <c r="D4280" s="7"/>
      <c r="E4280" s="10"/>
    </row>
    <row r="4281" spans="1:5" x14ac:dyDescent="0.25">
      <c r="A4281" s="12"/>
      <c r="D4281" s="7"/>
      <c r="E4281" s="10"/>
    </row>
    <row r="4282" spans="1:5" x14ac:dyDescent="0.25">
      <c r="A4282" s="12"/>
      <c r="D4282" s="7"/>
      <c r="E4282" s="10"/>
    </row>
    <row r="4283" spans="1:5" x14ac:dyDescent="0.25">
      <c r="A4283" s="12"/>
      <c r="D4283" s="7"/>
      <c r="E4283" s="10"/>
    </row>
    <row r="4284" spans="1:5" x14ac:dyDescent="0.25">
      <c r="A4284" s="12"/>
      <c r="D4284" s="7"/>
      <c r="E4284" s="10"/>
    </row>
    <row r="4285" spans="1:5" x14ac:dyDescent="0.25">
      <c r="A4285" s="12"/>
      <c r="D4285" s="7"/>
      <c r="E4285" s="10"/>
    </row>
    <row r="4286" spans="1:5" x14ac:dyDescent="0.25">
      <c r="A4286" s="12"/>
      <c r="D4286" s="7"/>
      <c r="E4286" s="10"/>
    </row>
    <row r="4287" spans="1:5" x14ac:dyDescent="0.25">
      <c r="A4287" s="12"/>
      <c r="D4287" s="7"/>
      <c r="E4287" s="10"/>
    </row>
    <row r="4288" spans="1:5" x14ac:dyDescent="0.25">
      <c r="A4288" s="12"/>
      <c r="D4288" s="7"/>
      <c r="E4288" s="10"/>
    </row>
    <row r="4289" spans="1:5" x14ac:dyDescent="0.25">
      <c r="A4289" s="12"/>
      <c r="D4289" s="7"/>
      <c r="E4289" s="10"/>
    </row>
    <row r="4290" spans="1:5" x14ac:dyDescent="0.25">
      <c r="A4290" s="12"/>
      <c r="D4290" s="7"/>
      <c r="E4290" s="10"/>
    </row>
    <row r="4291" spans="1:5" x14ac:dyDescent="0.25">
      <c r="A4291" s="12"/>
      <c r="D4291" s="7"/>
      <c r="E4291" s="10"/>
    </row>
    <row r="4292" spans="1:5" x14ac:dyDescent="0.25">
      <c r="A4292" s="12"/>
      <c r="D4292" s="7"/>
      <c r="E4292" s="10"/>
    </row>
    <row r="4293" spans="1:5" x14ac:dyDescent="0.25">
      <c r="A4293" s="12"/>
      <c r="D4293" s="7"/>
      <c r="E4293" s="10"/>
    </row>
    <row r="4294" spans="1:5" x14ac:dyDescent="0.25">
      <c r="A4294" s="12"/>
      <c r="D4294" s="7"/>
      <c r="E4294" s="10"/>
    </row>
    <row r="4295" spans="1:5" x14ac:dyDescent="0.25">
      <c r="A4295" s="12"/>
      <c r="D4295" s="7"/>
      <c r="E4295" s="10"/>
    </row>
    <row r="4296" spans="1:5" x14ac:dyDescent="0.25">
      <c r="A4296" s="12"/>
      <c r="D4296" s="7"/>
      <c r="E4296" s="10"/>
    </row>
    <row r="4297" spans="1:5" x14ac:dyDescent="0.25">
      <c r="A4297" s="12"/>
      <c r="D4297" s="7"/>
      <c r="E4297" s="10"/>
    </row>
    <row r="4298" spans="1:5" x14ac:dyDescent="0.25">
      <c r="A4298" s="12"/>
      <c r="D4298" s="7"/>
      <c r="E4298" s="10"/>
    </row>
    <row r="4299" spans="1:5" x14ac:dyDescent="0.25">
      <c r="A4299" s="12"/>
      <c r="D4299" s="7"/>
      <c r="E4299" s="10"/>
    </row>
    <row r="4300" spans="1:5" x14ac:dyDescent="0.25">
      <c r="A4300" s="12"/>
      <c r="D4300" s="7"/>
      <c r="E4300" s="10"/>
    </row>
    <row r="4301" spans="1:5" x14ac:dyDescent="0.25">
      <c r="A4301" s="12"/>
      <c r="D4301" s="7"/>
      <c r="E4301" s="10"/>
    </row>
    <row r="4302" spans="1:5" x14ac:dyDescent="0.25">
      <c r="A4302" s="12"/>
      <c r="D4302" s="7"/>
      <c r="E4302" s="10"/>
    </row>
    <row r="4303" spans="1:5" x14ac:dyDescent="0.25">
      <c r="A4303" s="12"/>
      <c r="D4303" s="7"/>
      <c r="E4303" s="10"/>
    </row>
    <row r="4304" spans="1:5" x14ac:dyDescent="0.25">
      <c r="A4304" s="12"/>
      <c r="D4304" s="7"/>
      <c r="E4304" s="10"/>
    </row>
    <row r="4305" spans="1:5" x14ac:dyDescent="0.25">
      <c r="A4305" s="12"/>
      <c r="D4305" s="7"/>
      <c r="E4305" s="10"/>
    </row>
    <row r="4306" spans="1:5" x14ac:dyDescent="0.25">
      <c r="A4306" s="12"/>
      <c r="D4306" s="7"/>
      <c r="E4306" s="10"/>
    </row>
    <row r="4307" spans="1:5" x14ac:dyDescent="0.25">
      <c r="A4307" s="12"/>
      <c r="D4307" s="7"/>
      <c r="E4307" s="10"/>
    </row>
    <row r="4308" spans="1:5" x14ac:dyDescent="0.25">
      <c r="A4308" s="12"/>
      <c r="D4308" s="7"/>
      <c r="E4308" s="10"/>
    </row>
    <row r="4309" spans="1:5" x14ac:dyDescent="0.25">
      <c r="A4309" s="12"/>
      <c r="D4309" s="7"/>
      <c r="E4309" s="10"/>
    </row>
    <row r="4310" spans="1:5" x14ac:dyDescent="0.25">
      <c r="A4310" s="12"/>
      <c r="D4310" s="7"/>
      <c r="E4310" s="10"/>
    </row>
    <row r="4311" spans="1:5" x14ac:dyDescent="0.25">
      <c r="A4311" s="12"/>
      <c r="D4311" s="7"/>
      <c r="E4311" s="10"/>
    </row>
    <row r="4312" spans="1:5" x14ac:dyDescent="0.25">
      <c r="A4312" s="12"/>
      <c r="D4312" s="7"/>
      <c r="E4312" s="10"/>
    </row>
    <row r="4313" spans="1:5" x14ac:dyDescent="0.25">
      <c r="A4313" s="12"/>
      <c r="D4313" s="7"/>
      <c r="E4313" s="10"/>
    </row>
    <row r="4314" spans="1:5" x14ac:dyDescent="0.25">
      <c r="A4314" s="12"/>
      <c r="D4314" s="7"/>
      <c r="E4314" s="10"/>
    </row>
    <row r="4315" spans="1:5" x14ac:dyDescent="0.25">
      <c r="A4315" s="12"/>
      <c r="D4315" s="7"/>
      <c r="E4315" s="10"/>
    </row>
    <row r="4316" spans="1:5" x14ac:dyDescent="0.25">
      <c r="A4316" s="12"/>
      <c r="D4316" s="7"/>
      <c r="E4316" s="10"/>
    </row>
    <row r="4317" spans="1:5" x14ac:dyDescent="0.25">
      <c r="A4317" s="12"/>
      <c r="D4317" s="7"/>
      <c r="E4317" s="10"/>
    </row>
    <row r="4318" spans="1:5" x14ac:dyDescent="0.25">
      <c r="A4318" s="12"/>
      <c r="D4318" s="7"/>
      <c r="E4318" s="10"/>
    </row>
    <row r="4319" spans="1:5" x14ac:dyDescent="0.25">
      <c r="A4319" s="12"/>
      <c r="D4319" s="7"/>
      <c r="E4319" s="10"/>
    </row>
    <row r="4320" spans="1:5" x14ac:dyDescent="0.25">
      <c r="A4320" s="12"/>
      <c r="D4320" s="7"/>
      <c r="E4320" s="10"/>
    </row>
    <row r="4321" spans="1:5" x14ac:dyDescent="0.25">
      <c r="A4321" s="12"/>
      <c r="D4321" s="7"/>
      <c r="E4321" s="10"/>
    </row>
    <row r="4322" spans="1:5" x14ac:dyDescent="0.25">
      <c r="A4322" s="12"/>
      <c r="D4322" s="7"/>
      <c r="E4322" s="10"/>
    </row>
    <row r="4323" spans="1:5" x14ac:dyDescent="0.25">
      <c r="A4323" s="12"/>
      <c r="D4323" s="7"/>
      <c r="E4323" s="10"/>
    </row>
    <row r="4324" spans="1:5" x14ac:dyDescent="0.25">
      <c r="A4324" s="12"/>
      <c r="D4324" s="7"/>
      <c r="E4324" s="10"/>
    </row>
    <row r="4325" spans="1:5" x14ac:dyDescent="0.25">
      <c r="A4325" s="12"/>
      <c r="D4325" s="7"/>
      <c r="E4325" s="10"/>
    </row>
    <row r="4326" spans="1:5" x14ac:dyDescent="0.25">
      <c r="A4326" s="12"/>
      <c r="D4326" s="7"/>
      <c r="E4326" s="10"/>
    </row>
    <row r="4327" spans="1:5" x14ac:dyDescent="0.25">
      <c r="A4327" s="12"/>
      <c r="D4327" s="7"/>
      <c r="E4327" s="10"/>
    </row>
    <row r="4328" spans="1:5" x14ac:dyDescent="0.25">
      <c r="A4328" s="12"/>
      <c r="D4328" s="7"/>
      <c r="E4328" s="10"/>
    </row>
    <row r="4329" spans="1:5" x14ac:dyDescent="0.25">
      <c r="A4329" s="12"/>
      <c r="D4329" s="7"/>
      <c r="E4329" s="10"/>
    </row>
    <row r="4330" spans="1:5" x14ac:dyDescent="0.25">
      <c r="A4330" s="12"/>
      <c r="D4330" s="7"/>
      <c r="E4330" s="10"/>
    </row>
    <row r="4331" spans="1:5" x14ac:dyDescent="0.25">
      <c r="A4331" s="12"/>
      <c r="D4331" s="7"/>
      <c r="E4331" s="10"/>
    </row>
    <row r="4332" spans="1:5" x14ac:dyDescent="0.25">
      <c r="A4332" s="12"/>
      <c r="D4332" s="7"/>
      <c r="E4332" s="10"/>
    </row>
    <row r="4333" spans="1:5" x14ac:dyDescent="0.25">
      <c r="A4333" s="12"/>
      <c r="D4333" s="7"/>
      <c r="E4333" s="10"/>
    </row>
    <row r="4334" spans="1:5" x14ac:dyDescent="0.25">
      <c r="A4334" s="12"/>
      <c r="D4334" s="7"/>
      <c r="E4334" s="10"/>
    </row>
    <row r="4335" spans="1:5" x14ac:dyDescent="0.25">
      <c r="A4335" s="12"/>
      <c r="D4335" s="7"/>
      <c r="E4335" s="10"/>
    </row>
    <row r="4336" spans="1:5" x14ac:dyDescent="0.25">
      <c r="A4336" s="12"/>
      <c r="D4336" s="7"/>
      <c r="E4336" s="10"/>
    </row>
    <row r="4337" spans="1:5" x14ac:dyDescent="0.25">
      <c r="A4337" s="12"/>
      <c r="D4337" s="7"/>
      <c r="E4337" s="10"/>
    </row>
    <row r="4338" spans="1:5" x14ac:dyDescent="0.25">
      <c r="A4338" s="12"/>
      <c r="D4338" s="7"/>
      <c r="E4338" s="10"/>
    </row>
    <row r="4339" spans="1:5" x14ac:dyDescent="0.25">
      <c r="A4339" s="12"/>
      <c r="D4339" s="7"/>
      <c r="E4339" s="10"/>
    </row>
    <row r="4340" spans="1:5" x14ac:dyDescent="0.25">
      <c r="A4340" s="12"/>
      <c r="D4340" s="7"/>
      <c r="E4340" s="10"/>
    </row>
    <row r="4341" spans="1:5" x14ac:dyDescent="0.25">
      <c r="A4341" s="12"/>
      <c r="D4341" s="7"/>
      <c r="E4341" s="10"/>
    </row>
    <row r="4342" spans="1:5" x14ac:dyDescent="0.25">
      <c r="A4342" s="12"/>
      <c r="D4342" s="7"/>
      <c r="E4342" s="10"/>
    </row>
    <row r="4343" spans="1:5" x14ac:dyDescent="0.25">
      <c r="A4343" s="12"/>
      <c r="D4343" s="7"/>
      <c r="E4343" s="10"/>
    </row>
    <row r="4344" spans="1:5" x14ac:dyDescent="0.25">
      <c r="A4344" s="12"/>
      <c r="D4344" s="7"/>
      <c r="E4344" s="10"/>
    </row>
    <row r="4345" spans="1:5" x14ac:dyDescent="0.25">
      <c r="A4345" s="12"/>
      <c r="D4345" s="7"/>
      <c r="E4345" s="10"/>
    </row>
    <row r="4346" spans="1:5" x14ac:dyDescent="0.25">
      <c r="A4346" s="12"/>
      <c r="D4346" s="7"/>
      <c r="E4346" s="10"/>
    </row>
    <row r="4347" spans="1:5" x14ac:dyDescent="0.25">
      <c r="A4347" s="12"/>
      <c r="D4347" s="7"/>
      <c r="E4347" s="10"/>
    </row>
    <row r="4348" spans="1:5" x14ac:dyDescent="0.25">
      <c r="A4348" s="12"/>
      <c r="D4348" s="7"/>
      <c r="E4348" s="10"/>
    </row>
    <row r="4349" spans="1:5" x14ac:dyDescent="0.25">
      <c r="A4349" s="12"/>
      <c r="D4349" s="7"/>
      <c r="E4349" s="10"/>
    </row>
    <row r="4350" spans="1:5" x14ac:dyDescent="0.25">
      <c r="A4350" s="12"/>
      <c r="D4350" s="7"/>
      <c r="E4350" s="10"/>
    </row>
    <row r="4351" spans="1:5" x14ac:dyDescent="0.25">
      <c r="A4351" s="12"/>
      <c r="D4351" s="7"/>
      <c r="E4351" s="10"/>
    </row>
    <row r="4352" spans="1:5" x14ac:dyDescent="0.25">
      <c r="A4352" s="12"/>
      <c r="D4352" s="7"/>
      <c r="E4352" s="10"/>
    </row>
    <row r="4353" spans="1:5" x14ac:dyDescent="0.25">
      <c r="A4353" s="12"/>
      <c r="D4353" s="7"/>
      <c r="E4353" s="10"/>
    </row>
    <row r="4354" spans="1:5" x14ac:dyDescent="0.25">
      <c r="A4354" s="12"/>
      <c r="D4354" s="7"/>
      <c r="E4354" s="10"/>
    </row>
    <row r="4355" spans="1:5" x14ac:dyDescent="0.25">
      <c r="A4355" s="12"/>
      <c r="D4355" s="7"/>
      <c r="E4355" s="10"/>
    </row>
    <row r="4356" spans="1:5" x14ac:dyDescent="0.25">
      <c r="A4356" s="12"/>
      <c r="D4356" s="7"/>
      <c r="E4356" s="10"/>
    </row>
    <row r="4357" spans="1:5" x14ac:dyDescent="0.25">
      <c r="A4357" s="12"/>
      <c r="D4357" s="7"/>
      <c r="E4357" s="10"/>
    </row>
    <row r="4358" spans="1:5" x14ac:dyDescent="0.25">
      <c r="A4358" s="12"/>
      <c r="D4358" s="7"/>
      <c r="E4358" s="10"/>
    </row>
    <row r="4359" spans="1:5" x14ac:dyDescent="0.25">
      <c r="A4359" s="12"/>
      <c r="D4359" s="7"/>
      <c r="E4359" s="10"/>
    </row>
    <row r="4360" spans="1:5" x14ac:dyDescent="0.25">
      <c r="A4360" s="12"/>
      <c r="D4360" s="7"/>
      <c r="E4360" s="10"/>
    </row>
    <row r="4361" spans="1:5" x14ac:dyDescent="0.25">
      <c r="A4361" s="12"/>
      <c r="D4361" s="7"/>
      <c r="E4361" s="10"/>
    </row>
    <row r="4362" spans="1:5" x14ac:dyDescent="0.25">
      <c r="A4362" s="12"/>
      <c r="D4362" s="7"/>
      <c r="E4362" s="10"/>
    </row>
    <row r="4363" spans="1:5" x14ac:dyDescent="0.25">
      <c r="A4363" s="12"/>
      <c r="D4363" s="7"/>
      <c r="E4363" s="10"/>
    </row>
    <row r="4364" spans="1:5" x14ac:dyDescent="0.25">
      <c r="A4364" s="12"/>
      <c r="D4364" s="7"/>
      <c r="E4364" s="10"/>
    </row>
    <row r="4365" spans="1:5" x14ac:dyDescent="0.25">
      <c r="A4365" s="12"/>
      <c r="D4365" s="7"/>
      <c r="E4365" s="10"/>
    </row>
    <row r="4366" spans="1:5" x14ac:dyDescent="0.25">
      <c r="A4366" s="12"/>
      <c r="D4366" s="7"/>
      <c r="E4366" s="10"/>
    </row>
    <row r="4367" spans="1:5" x14ac:dyDescent="0.25">
      <c r="A4367" s="12"/>
      <c r="D4367" s="7"/>
      <c r="E4367" s="10"/>
    </row>
    <row r="4368" spans="1:5" x14ac:dyDescent="0.25">
      <c r="A4368" s="12"/>
      <c r="D4368" s="7"/>
      <c r="E4368" s="10"/>
    </row>
    <row r="4369" spans="1:5" x14ac:dyDescent="0.25">
      <c r="A4369" s="12"/>
      <c r="D4369" s="7"/>
      <c r="E4369" s="10"/>
    </row>
    <row r="4370" spans="1:5" x14ac:dyDescent="0.25">
      <c r="A4370" s="12"/>
      <c r="D4370" s="7"/>
      <c r="E4370" s="10"/>
    </row>
    <row r="4371" spans="1:5" x14ac:dyDescent="0.25">
      <c r="A4371" s="12"/>
      <c r="D4371" s="7"/>
      <c r="E4371" s="10"/>
    </row>
    <row r="4372" spans="1:5" x14ac:dyDescent="0.25">
      <c r="A4372" s="12"/>
      <c r="D4372" s="7"/>
      <c r="E4372" s="10"/>
    </row>
    <row r="4373" spans="1:5" x14ac:dyDescent="0.25">
      <c r="A4373" s="12"/>
      <c r="D4373" s="7"/>
      <c r="E4373" s="10"/>
    </row>
    <row r="4374" spans="1:5" x14ac:dyDescent="0.25">
      <c r="A4374" s="12"/>
      <c r="D4374" s="7"/>
      <c r="E4374" s="10"/>
    </row>
    <row r="4375" spans="1:5" x14ac:dyDescent="0.25">
      <c r="A4375" s="12"/>
      <c r="D4375" s="7"/>
      <c r="E4375" s="10"/>
    </row>
    <row r="4376" spans="1:5" x14ac:dyDescent="0.25">
      <c r="A4376" s="12"/>
      <c r="D4376" s="7"/>
      <c r="E4376" s="10"/>
    </row>
    <row r="4377" spans="1:5" x14ac:dyDescent="0.25">
      <c r="A4377" s="12"/>
      <c r="D4377" s="7"/>
      <c r="E4377" s="10"/>
    </row>
    <row r="4378" spans="1:5" x14ac:dyDescent="0.25">
      <c r="A4378" s="12"/>
      <c r="D4378" s="7"/>
      <c r="E4378" s="10"/>
    </row>
    <row r="4379" spans="1:5" x14ac:dyDescent="0.25">
      <c r="A4379" s="12"/>
      <c r="D4379" s="7"/>
      <c r="E4379" s="10"/>
    </row>
    <row r="4380" spans="1:5" x14ac:dyDescent="0.25">
      <c r="A4380" s="12"/>
      <c r="D4380" s="7"/>
      <c r="E4380" s="10"/>
    </row>
    <row r="4381" spans="1:5" x14ac:dyDescent="0.25">
      <c r="A4381" s="12"/>
      <c r="D4381" s="7"/>
      <c r="E4381" s="10"/>
    </row>
    <row r="4382" spans="1:5" x14ac:dyDescent="0.25">
      <c r="A4382" s="12"/>
      <c r="D4382" s="7"/>
      <c r="E4382" s="10"/>
    </row>
    <row r="4383" spans="1:5" x14ac:dyDescent="0.25">
      <c r="A4383" s="12"/>
      <c r="D4383" s="7"/>
      <c r="E4383" s="10"/>
    </row>
    <row r="4384" spans="1:5" x14ac:dyDescent="0.25">
      <c r="A4384" s="12"/>
      <c r="D4384" s="7"/>
      <c r="E4384" s="10"/>
    </row>
    <row r="4385" spans="1:5" x14ac:dyDescent="0.25">
      <c r="A4385" s="12"/>
      <c r="D4385" s="7"/>
      <c r="E4385" s="10"/>
    </row>
    <row r="4386" spans="1:5" x14ac:dyDescent="0.25">
      <c r="A4386" s="12"/>
      <c r="D4386" s="7"/>
      <c r="E4386" s="10"/>
    </row>
    <row r="4387" spans="1:5" x14ac:dyDescent="0.25">
      <c r="A4387" s="12"/>
      <c r="D4387" s="7"/>
      <c r="E4387" s="10"/>
    </row>
    <row r="4388" spans="1:5" x14ac:dyDescent="0.25">
      <c r="A4388" s="12"/>
      <c r="D4388" s="7"/>
      <c r="E4388" s="10"/>
    </row>
    <row r="4389" spans="1:5" x14ac:dyDescent="0.25">
      <c r="A4389" s="12"/>
      <c r="D4389" s="7"/>
      <c r="E4389" s="10"/>
    </row>
    <row r="4390" spans="1:5" x14ac:dyDescent="0.25">
      <c r="A4390" s="12"/>
      <c r="D4390" s="7"/>
      <c r="E4390" s="10"/>
    </row>
    <row r="4391" spans="1:5" x14ac:dyDescent="0.25">
      <c r="A4391" s="12"/>
      <c r="D4391" s="7"/>
      <c r="E4391" s="10"/>
    </row>
    <row r="4392" spans="1:5" x14ac:dyDescent="0.25">
      <c r="A4392" s="12"/>
      <c r="D4392" s="7"/>
      <c r="E4392" s="10"/>
    </row>
    <row r="4393" spans="1:5" x14ac:dyDescent="0.25">
      <c r="A4393" s="12"/>
      <c r="D4393" s="7"/>
      <c r="E4393" s="10"/>
    </row>
    <row r="4394" spans="1:5" x14ac:dyDescent="0.25">
      <c r="A4394" s="12"/>
      <c r="D4394" s="7"/>
      <c r="E4394" s="10"/>
    </row>
    <row r="4395" spans="1:5" x14ac:dyDescent="0.25">
      <c r="A4395" s="12"/>
      <c r="D4395" s="7"/>
      <c r="E4395" s="10"/>
    </row>
    <row r="4396" spans="1:5" x14ac:dyDescent="0.25">
      <c r="A4396" s="12"/>
      <c r="D4396" s="7"/>
      <c r="E4396" s="10"/>
    </row>
    <row r="4397" spans="1:5" x14ac:dyDescent="0.25">
      <c r="A4397" s="12"/>
      <c r="D4397" s="7"/>
      <c r="E4397" s="10"/>
    </row>
    <row r="4398" spans="1:5" x14ac:dyDescent="0.25">
      <c r="A4398" s="12"/>
      <c r="D4398" s="7"/>
      <c r="E4398" s="10"/>
    </row>
    <row r="4399" spans="1:5" x14ac:dyDescent="0.25">
      <c r="A4399" s="12"/>
      <c r="D4399" s="7"/>
      <c r="E4399" s="10"/>
    </row>
    <row r="4400" spans="1:5" x14ac:dyDescent="0.25">
      <c r="A4400" s="12"/>
      <c r="D4400" s="7"/>
      <c r="E4400" s="10"/>
    </row>
    <row r="4401" spans="1:5" x14ac:dyDescent="0.25">
      <c r="A4401" s="12"/>
      <c r="D4401" s="7"/>
      <c r="E4401" s="10"/>
    </row>
    <row r="4402" spans="1:5" x14ac:dyDescent="0.25">
      <c r="A4402" s="12"/>
      <c r="D4402" s="7"/>
      <c r="E4402" s="10"/>
    </row>
    <row r="4403" spans="1:5" x14ac:dyDescent="0.25">
      <c r="A4403" s="12"/>
      <c r="D4403" s="7"/>
      <c r="E4403" s="10"/>
    </row>
    <row r="4404" spans="1:5" x14ac:dyDescent="0.25">
      <c r="A4404" s="12"/>
      <c r="D4404" s="7"/>
      <c r="E4404" s="10"/>
    </row>
    <row r="4405" spans="1:5" x14ac:dyDescent="0.25">
      <c r="A4405" s="12"/>
      <c r="D4405" s="7"/>
      <c r="E4405" s="10"/>
    </row>
    <row r="4406" spans="1:5" x14ac:dyDescent="0.25">
      <c r="A4406" s="12"/>
      <c r="D4406" s="7"/>
      <c r="E4406" s="10"/>
    </row>
    <row r="4407" spans="1:5" x14ac:dyDescent="0.25">
      <c r="A4407" s="12"/>
      <c r="D4407" s="7"/>
      <c r="E4407" s="10"/>
    </row>
    <row r="4408" spans="1:5" x14ac:dyDescent="0.25">
      <c r="A4408" s="12"/>
      <c r="D4408" s="7"/>
      <c r="E4408" s="10"/>
    </row>
    <row r="4409" spans="1:5" x14ac:dyDescent="0.25">
      <c r="A4409" s="12"/>
      <c r="D4409" s="7"/>
      <c r="E4409" s="10"/>
    </row>
    <row r="4410" spans="1:5" x14ac:dyDescent="0.25">
      <c r="A4410" s="12"/>
      <c r="D4410" s="7"/>
      <c r="E4410" s="10"/>
    </row>
    <row r="4411" spans="1:5" x14ac:dyDescent="0.25">
      <c r="A4411" s="12"/>
      <c r="D4411" s="7"/>
      <c r="E4411" s="10"/>
    </row>
    <row r="4412" spans="1:5" x14ac:dyDescent="0.25">
      <c r="A4412" s="12"/>
      <c r="D4412" s="7"/>
      <c r="E4412" s="10"/>
    </row>
    <row r="4413" spans="1:5" x14ac:dyDescent="0.25">
      <c r="A4413" s="12"/>
      <c r="D4413" s="7"/>
      <c r="E4413" s="10"/>
    </row>
    <row r="4414" spans="1:5" x14ac:dyDescent="0.25">
      <c r="A4414" s="12"/>
      <c r="D4414" s="7"/>
      <c r="E4414" s="10"/>
    </row>
    <row r="4415" spans="1:5" x14ac:dyDescent="0.25">
      <c r="A4415" s="12"/>
      <c r="D4415" s="7"/>
      <c r="E4415" s="10"/>
    </row>
    <row r="4416" spans="1:5" x14ac:dyDescent="0.25">
      <c r="A4416" s="12"/>
      <c r="D4416" s="7"/>
      <c r="E4416" s="10"/>
    </row>
    <row r="4417" spans="1:5" x14ac:dyDescent="0.25">
      <c r="A4417" s="12"/>
      <c r="D4417" s="7"/>
      <c r="E4417" s="10"/>
    </row>
    <row r="4418" spans="1:5" x14ac:dyDescent="0.25">
      <c r="A4418" s="12"/>
      <c r="D4418" s="7"/>
      <c r="E4418" s="10"/>
    </row>
    <row r="4419" spans="1:5" x14ac:dyDescent="0.25">
      <c r="A4419" s="12"/>
      <c r="D4419" s="7"/>
      <c r="E4419" s="10"/>
    </row>
    <row r="4420" spans="1:5" x14ac:dyDescent="0.25">
      <c r="A4420" s="12"/>
      <c r="D4420" s="7"/>
      <c r="E4420" s="10"/>
    </row>
    <row r="4421" spans="1:5" x14ac:dyDescent="0.25">
      <c r="A4421" s="12"/>
      <c r="D4421" s="7"/>
      <c r="E4421" s="10"/>
    </row>
    <row r="4422" spans="1:5" x14ac:dyDescent="0.25">
      <c r="A4422" s="12"/>
      <c r="D4422" s="7"/>
      <c r="E4422" s="10"/>
    </row>
    <row r="4423" spans="1:5" x14ac:dyDescent="0.25">
      <c r="A4423" s="12"/>
      <c r="D4423" s="7"/>
      <c r="E4423" s="10"/>
    </row>
    <row r="4424" spans="1:5" x14ac:dyDescent="0.25">
      <c r="A4424" s="12"/>
      <c r="D4424" s="7"/>
      <c r="E4424" s="10"/>
    </row>
    <row r="4425" spans="1:5" x14ac:dyDescent="0.25">
      <c r="A4425" s="12"/>
      <c r="D4425" s="7"/>
      <c r="E4425" s="10"/>
    </row>
    <row r="4426" spans="1:5" x14ac:dyDescent="0.25">
      <c r="A4426" s="12"/>
      <c r="D4426" s="7"/>
      <c r="E4426" s="10"/>
    </row>
    <row r="4427" spans="1:5" x14ac:dyDescent="0.25">
      <c r="A4427" s="12"/>
      <c r="D4427" s="7"/>
      <c r="E4427" s="10"/>
    </row>
    <row r="4428" spans="1:5" x14ac:dyDescent="0.25">
      <c r="A4428" s="12"/>
      <c r="D4428" s="7"/>
      <c r="E4428" s="10"/>
    </row>
    <row r="4429" spans="1:5" x14ac:dyDescent="0.25">
      <c r="A4429" s="12"/>
      <c r="D4429" s="7"/>
      <c r="E4429" s="10"/>
    </row>
    <row r="4430" spans="1:5" x14ac:dyDescent="0.25">
      <c r="A4430" s="12"/>
      <c r="D4430" s="7"/>
      <c r="E4430" s="10"/>
    </row>
    <row r="4431" spans="1:5" x14ac:dyDescent="0.25">
      <c r="A4431" s="12"/>
      <c r="D4431" s="7"/>
      <c r="E4431" s="10"/>
    </row>
    <row r="4432" spans="1:5" x14ac:dyDescent="0.25">
      <c r="A4432" s="12"/>
      <c r="D4432" s="7"/>
      <c r="E4432" s="10"/>
    </row>
    <row r="4433" spans="1:5" x14ac:dyDescent="0.25">
      <c r="A4433" s="12"/>
      <c r="D4433" s="7"/>
      <c r="E4433" s="10"/>
    </row>
    <row r="4434" spans="1:5" x14ac:dyDescent="0.25">
      <c r="A4434" s="12"/>
      <c r="D4434" s="7"/>
      <c r="E4434" s="10"/>
    </row>
    <row r="4435" spans="1:5" x14ac:dyDescent="0.25">
      <c r="A4435" s="12"/>
      <c r="D4435" s="7"/>
      <c r="E4435" s="10"/>
    </row>
    <row r="4436" spans="1:5" x14ac:dyDescent="0.25">
      <c r="A4436" s="12"/>
      <c r="D4436" s="7"/>
      <c r="E4436" s="10"/>
    </row>
    <row r="4437" spans="1:5" x14ac:dyDescent="0.25">
      <c r="A4437" s="12"/>
      <c r="D4437" s="7"/>
      <c r="E4437" s="10"/>
    </row>
    <row r="4438" spans="1:5" x14ac:dyDescent="0.25">
      <c r="A4438" s="12"/>
      <c r="D4438" s="7"/>
      <c r="E4438" s="10"/>
    </row>
    <row r="4439" spans="1:5" x14ac:dyDescent="0.25">
      <c r="A4439" s="12"/>
      <c r="D4439" s="7"/>
      <c r="E4439" s="10"/>
    </row>
    <row r="4440" spans="1:5" x14ac:dyDescent="0.25">
      <c r="A4440" s="12"/>
      <c r="D4440" s="7"/>
      <c r="E4440" s="10"/>
    </row>
    <row r="4441" spans="1:5" x14ac:dyDescent="0.25">
      <c r="A4441" s="12"/>
      <c r="D4441" s="7"/>
      <c r="E4441" s="10"/>
    </row>
    <row r="4442" spans="1:5" x14ac:dyDescent="0.25">
      <c r="A4442" s="12"/>
      <c r="D4442" s="7"/>
      <c r="E4442" s="10"/>
    </row>
    <row r="4443" spans="1:5" x14ac:dyDescent="0.25">
      <c r="A4443" s="12"/>
      <c r="D4443" s="7"/>
      <c r="E4443" s="10"/>
    </row>
    <row r="4444" spans="1:5" x14ac:dyDescent="0.25">
      <c r="A4444" s="12"/>
      <c r="D4444" s="7"/>
      <c r="E4444" s="10"/>
    </row>
    <row r="4445" spans="1:5" x14ac:dyDescent="0.25">
      <c r="A4445" s="12"/>
      <c r="D4445" s="7"/>
      <c r="E4445" s="10"/>
    </row>
    <row r="4446" spans="1:5" x14ac:dyDescent="0.25">
      <c r="A4446" s="12"/>
      <c r="D4446" s="7"/>
      <c r="E4446" s="10"/>
    </row>
    <row r="4447" spans="1:5" x14ac:dyDescent="0.25">
      <c r="A4447" s="12"/>
      <c r="D4447" s="7"/>
      <c r="E4447" s="10"/>
    </row>
    <row r="4448" spans="1:5" x14ac:dyDescent="0.25">
      <c r="A4448" s="12"/>
      <c r="D4448" s="7"/>
      <c r="E4448" s="10"/>
    </row>
    <row r="4449" spans="1:5" x14ac:dyDescent="0.25">
      <c r="A4449" s="12"/>
      <c r="D4449" s="7"/>
      <c r="E4449" s="10"/>
    </row>
    <row r="4450" spans="1:5" x14ac:dyDescent="0.25">
      <c r="A4450" s="12"/>
      <c r="D4450" s="7"/>
      <c r="E4450" s="10"/>
    </row>
    <row r="4451" spans="1:5" x14ac:dyDescent="0.25">
      <c r="A4451" s="12"/>
      <c r="D4451" s="7"/>
      <c r="E4451" s="10"/>
    </row>
    <row r="4452" spans="1:5" x14ac:dyDescent="0.25">
      <c r="A4452" s="12"/>
      <c r="D4452" s="7"/>
      <c r="E4452" s="10"/>
    </row>
    <row r="4453" spans="1:5" x14ac:dyDescent="0.25">
      <c r="A4453" s="12"/>
      <c r="D4453" s="7"/>
      <c r="E4453" s="10"/>
    </row>
    <row r="4454" spans="1:5" x14ac:dyDescent="0.25">
      <c r="A4454" s="12"/>
      <c r="D4454" s="7"/>
      <c r="E4454" s="10"/>
    </row>
    <row r="4455" spans="1:5" x14ac:dyDescent="0.25">
      <c r="A4455" s="12"/>
      <c r="D4455" s="7"/>
      <c r="E4455" s="10"/>
    </row>
    <row r="4456" spans="1:5" x14ac:dyDescent="0.25">
      <c r="A4456" s="12"/>
      <c r="D4456" s="7"/>
      <c r="E4456" s="10"/>
    </row>
    <row r="4457" spans="1:5" x14ac:dyDescent="0.25">
      <c r="A4457" s="12"/>
      <c r="D4457" s="7"/>
      <c r="E4457" s="10"/>
    </row>
    <row r="4458" spans="1:5" x14ac:dyDescent="0.25">
      <c r="A4458" s="12"/>
      <c r="D4458" s="7"/>
      <c r="E4458" s="10"/>
    </row>
    <row r="4459" spans="1:5" x14ac:dyDescent="0.25">
      <c r="A4459" s="12"/>
      <c r="D4459" s="7"/>
      <c r="E4459" s="10"/>
    </row>
    <row r="4460" spans="1:5" x14ac:dyDescent="0.25">
      <c r="A4460" s="12"/>
      <c r="D4460" s="7"/>
      <c r="E4460" s="10"/>
    </row>
    <row r="4461" spans="1:5" x14ac:dyDescent="0.25">
      <c r="A4461" s="12"/>
      <c r="D4461" s="7"/>
      <c r="E4461" s="10"/>
    </row>
    <row r="4462" spans="1:5" x14ac:dyDescent="0.25">
      <c r="A4462" s="12"/>
      <c r="D4462" s="7"/>
      <c r="E4462" s="10"/>
    </row>
    <row r="4463" spans="1:5" x14ac:dyDescent="0.25">
      <c r="A4463" s="12"/>
      <c r="D4463" s="7"/>
      <c r="E4463" s="10"/>
    </row>
    <row r="4464" spans="1:5" x14ac:dyDescent="0.25">
      <c r="A4464" s="12"/>
      <c r="D4464" s="7"/>
      <c r="E4464" s="10"/>
    </row>
    <row r="4465" spans="1:5" x14ac:dyDescent="0.25">
      <c r="A4465" s="12"/>
      <c r="D4465" s="7"/>
      <c r="E4465" s="10"/>
    </row>
    <row r="4466" spans="1:5" x14ac:dyDescent="0.25">
      <c r="A4466" s="12"/>
      <c r="D4466" s="7"/>
      <c r="E4466" s="10"/>
    </row>
    <row r="4467" spans="1:5" x14ac:dyDescent="0.25">
      <c r="A4467" s="12"/>
      <c r="D4467" s="7"/>
      <c r="E4467" s="10"/>
    </row>
    <row r="4468" spans="1:5" x14ac:dyDescent="0.25">
      <c r="A4468" s="12"/>
      <c r="D4468" s="7"/>
      <c r="E4468" s="10"/>
    </row>
    <row r="4469" spans="1:5" x14ac:dyDescent="0.25">
      <c r="A4469" s="12"/>
      <c r="D4469" s="7"/>
      <c r="E4469" s="10"/>
    </row>
    <row r="4470" spans="1:5" x14ac:dyDescent="0.25">
      <c r="A4470" s="12"/>
      <c r="D4470" s="7"/>
      <c r="E4470" s="10"/>
    </row>
    <row r="4471" spans="1:5" x14ac:dyDescent="0.25">
      <c r="A4471" s="12"/>
      <c r="D4471" s="7"/>
      <c r="E4471" s="10"/>
    </row>
    <row r="4472" spans="1:5" x14ac:dyDescent="0.25">
      <c r="A4472" s="12"/>
      <c r="D4472" s="7"/>
      <c r="E4472" s="10"/>
    </row>
    <row r="4473" spans="1:5" x14ac:dyDescent="0.25">
      <c r="A4473" s="12"/>
      <c r="D4473" s="7"/>
      <c r="E4473" s="10"/>
    </row>
    <row r="4474" spans="1:5" x14ac:dyDescent="0.25">
      <c r="A4474" s="12"/>
      <c r="D4474" s="7"/>
      <c r="E4474" s="10"/>
    </row>
    <row r="4475" spans="1:5" x14ac:dyDescent="0.25">
      <c r="A4475" s="12"/>
      <c r="D4475" s="7"/>
      <c r="E4475" s="10"/>
    </row>
    <row r="4476" spans="1:5" x14ac:dyDescent="0.25">
      <c r="A4476" s="12"/>
      <c r="D4476" s="7"/>
      <c r="E4476" s="10"/>
    </row>
    <row r="4477" spans="1:5" x14ac:dyDescent="0.25">
      <c r="A4477" s="12"/>
      <c r="D4477" s="7"/>
      <c r="E4477" s="10"/>
    </row>
    <row r="4478" spans="1:5" x14ac:dyDescent="0.25">
      <c r="A4478" s="12"/>
      <c r="D4478" s="7"/>
      <c r="E4478" s="10"/>
    </row>
    <row r="4479" spans="1:5" x14ac:dyDescent="0.25">
      <c r="A4479" s="12"/>
      <c r="D4479" s="7"/>
      <c r="E4479" s="10"/>
    </row>
    <row r="4480" spans="1:5" x14ac:dyDescent="0.25">
      <c r="A4480" s="12"/>
      <c r="D4480" s="7"/>
      <c r="E4480" s="10"/>
    </row>
    <row r="4481" spans="1:5" x14ac:dyDescent="0.25">
      <c r="A4481" s="12"/>
      <c r="D4481" s="7"/>
      <c r="E4481" s="10"/>
    </row>
    <row r="4482" spans="1:5" x14ac:dyDescent="0.25">
      <c r="A4482" s="12"/>
      <c r="D4482" s="7"/>
      <c r="E4482" s="10"/>
    </row>
    <row r="4483" spans="1:5" x14ac:dyDescent="0.25">
      <c r="A4483" s="12"/>
      <c r="D4483" s="7"/>
      <c r="E4483" s="10"/>
    </row>
    <row r="4484" spans="1:5" x14ac:dyDescent="0.25">
      <c r="A4484" s="12"/>
      <c r="D4484" s="7"/>
      <c r="E4484" s="10"/>
    </row>
    <row r="4485" spans="1:5" x14ac:dyDescent="0.25">
      <c r="A4485" s="12"/>
      <c r="D4485" s="7"/>
      <c r="E4485" s="10"/>
    </row>
    <row r="4486" spans="1:5" x14ac:dyDescent="0.25">
      <c r="A4486" s="12"/>
      <c r="D4486" s="7"/>
      <c r="E4486" s="10"/>
    </row>
    <row r="4487" spans="1:5" x14ac:dyDescent="0.25">
      <c r="A4487" s="12"/>
      <c r="D4487" s="7"/>
      <c r="E4487" s="10"/>
    </row>
    <row r="4488" spans="1:5" x14ac:dyDescent="0.25">
      <c r="A4488" s="12"/>
      <c r="D4488" s="7"/>
      <c r="E4488" s="10"/>
    </row>
    <row r="4489" spans="1:5" x14ac:dyDescent="0.25">
      <c r="A4489" s="12"/>
      <c r="D4489" s="7"/>
      <c r="E4489" s="10"/>
    </row>
    <row r="4490" spans="1:5" x14ac:dyDescent="0.25">
      <c r="A4490" s="12"/>
      <c r="D4490" s="7"/>
      <c r="E4490" s="10"/>
    </row>
    <row r="4491" spans="1:5" x14ac:dyDescent="0.25">
      <c r="A4491" s="12"/>
      <c r="D4491" s="7"/>
      <c r="E4491" s="10"/>
    </row>
    <row r="4492" spans="1:5" x14ac:dyDescent="0.25">
      <c r="A4492" s="12"/>
      <c r="D4492" s="7"/>
      <c r="E4492" s="10"/>
    </row>
    <row r="4493" spans="1:5" x14ac:dyDescent="0.25">
      <c r="A4493" s="12"/>
      <c r="D4493" s="7"/>
      <c r="E4493" s="10"/>
    </row>
    <row r="4494" spans="1:5" x14ac:dyDescent="0.25">
      <c r="A4494" s="12"/>
      <c r="D4494" s="7"/>
      <c r="E4494" s="10"/>
    </row>
    <row r="4495" spans="1:5" x14ac:dyDescent="0.25">
      <c r="A4495" s="12"/>
      <c r="D4495" s="7"/>
      <c r="E4495" s="10"/>
    </row>
    <row r="4496" spans="1:5" x14ac:dyDescent="0.25">
      <c r="A4496" s="12"/>
      <c r="D4496" s="7"/>
      <c r="E4496" s="10"/>
    </row>
    <row r="4497" spans="1:5" x14ac:dyDescent="0.25">
      <c r="A4497" s="12"/>
      <c r="D4497" s="7"/>
      <c r="E4497" s="10"/>
    </row>
    <row r="4498" spans="1:5" x14ac:dyDescent="0.25">
      <c r="A4498" s="12"/>
      <c r="D4498" s="7"/>
      <c r="E4498" s="10"/>
    </row>
    <row r="4499" spans="1:5" x14ac:dyDescent="0.25">
      <c r="A4499" s="12"/>
      <c r="D4499" s="7"/>
      <c r="E4499" s="10"/>
    </row>
    <row r="4500" spans="1:5" x14ac:dyDescent="0.25">
      <c r="A4500" s="12"/>
      <c r="D4500" s="7"/>
      <c r="E4500" s="10"/>
    </row>
    <row r="4501" spans="1:5" x14ac:dyDescent="0.25">
      <c r="A4501" s="12"/>
      <c r="D4501" s="7"/>
      <c r="E4501" s="10"/>
    </row>
    <row r="4502" spans="1:5" x14ac:dyDescent="0.25">
      <c r="A4502" s="12"/>
      <c r="D4502" s="7"/>
      <c r="E4502" s="10"/>
    </row>
    <row r="4503" spans="1:5" x14ac:dyDescent="0.25">
      <c r="A4503" s="12"/>
      <c r="D4503" s="7"/>
      <c r="E4503" s="10"/>
    </row>
    <row r="4504" spans="1:5" x14ac:dyDescent="0.25">
      <c r="A4504" s="12"/>
      <c r="D4504" s="7"/>
      <c r="E4504" s="10"/>
    </row>
    <row r="4505" spans="1:5" x14ac:dyDescent="0.25">
      <c r="A4505" s="12"/>
      <c r="D4505" s="7"/>
      <c r="E4505" s="10"/>
    </row>
    <row r="4506" spans="1:5" x14ac:dyDescent="0.25">
      <c r="A4506" s="12"/>
      <c r="D4506" s="7"/>
      <c r="E4506" s="10"/>
    </row>
    <row r="4507" spans="1:5" x14ac:dyDescent="0.25">
      <c r="A4507" s="12"/>
      <c r="D4507" s="7"/>
      <c r="E4507" s="10"/>
    </row>
    <row r="4508" spans="1:5" x14ac:dyDescent="0.25">
      <c r="A4508" s="12"/>
      <c r="D4508" s="7"/>
      <c r="E4508" s="10"/>
    </row>
    <row r="4509" spans="1:5" x14ac:dyDescent="0.25">
      <c r="A4509" s="12"/>
      <c r="D4509" s="7"/>
      <c r="E4509" s="10"/>
    </row>
    <row r="4510" spans="1:5" x14ac:dyDescent="0.25">
      <c r="A4510" s="12"/>
      <c r="D4510" s="7"/>
      <c r="E4510" s="10"/>
    </row>
    <row r="4511" spans="1:5" x14ac:dyDescent="0.25">
      <c r="A4511" s="12"/>
      <c r="D4511" s="7"/>
      <c r="E4511" s="10"/>
    </row>
    <row r="4512" spans="1:5" x14ac:dyDescent="0.25">
      <c r="A4512" s="12"/>
      <c r="D4512" s="7"/>
      <c r="E4512" s="10"/>
    </row>
    <row r="4513" spans="1:5" x14ac:dyDescent="0.25">
      <c r="A4513" s="12"/>
      <c r="D4513" s="7"/>
      <c r="E4513" s="10"/>
    </row>
    <row r="4514" spans="1:5" x14ac:dyDescent="0.25">
      <c r="A4514" s="12"/>
      <c r="D4514" s="7"/>
      <c r="E4514" s="10"/>
    </row>
    <row r="4515" spans="1:5" x14ac:dyDescent="0.25">
      <c r="A4515" s="12"/>
      <c r="D4515" s="7"/>
      <c r="E4515" s="10"/>
    </row>
    <row r="4516" spans="1:5" x14ac:dyDescent="0.25">
      <c r="A4516" s="12"/>
      <c r="D4516" s="7"/>
      <c r="E4516" s="10"/>
    </row>
    <row r="4517" spans="1:5" x14ac:dyDescent="0.25">
      <c r="A4517" s="12"/>
      <c r="D4517" s="7"/>
      <c r="E4517" s="10"/>
    </row>
    <row r="4518" spans="1:5" x14ac:dyDescent="0.25">
      <c r="A4518" s="12"/>
      <c r="D4518" s="7"/>
      <c r="E4518" s="10"/>
    </row>
    <row r="4519" spans="1:5" x14ac:dyDescent="0.25">
      <c r="A4519" s="12"/>
      <c r="D4519" s="7"/>
      <c r="E4519" s="10"/>
    </row>
    <row r="4520" spans="1:5" x14ac:dyDescent="0.25">
      <c r="A4520" s="12"/>
      <c r="D4520" s="7"/>
      <c r="E4520" s="10"/>
    </row>
    <row r="4521" spans="1:5" x14ac:dyDescent="0.25">
      <c r="A4521" s="12"/>
      <c r="D4521" s="7"/>
      <c r="E4521" s="10"/>
    </row>
    <row r="4522" spans="1:5" x14ac:dyDescent="0.25">
      <c r="A4522" s="12"/>
      <c r="D4522" s="7"/>
      <c r="E4522" s="10"/>
    </row>
    <row r="4523" spans="1:5" x14ac:dyDescent="0.25">
      <c r="A4523" s="12"/>
      <c r="D4523" s="7"/>
      <c r="E4523" s="10"/>
    </row>
    <row r="4524" spans="1:5" x14ac:dyDescent="0.25">
      <c r="A4524" s="12"/>
      <c r="D4524" s="7"/>
      <c r="E4524" s="10"/>
    </row>
    <row r="4525" spans="1:5" x14ac:dyDescent="0.25">
      <c r="A4525" s="12"/>
      <c r="D4525" s="7"/>
      <c r="E4525" s="10"/>
    </row>
    <row r="4526" spans="1:5" x14ac:dyDescent="0.25">
      <c r="A4526" s="12"/>
      <c r="D4526" s="7"/>
      <c r="E4526" s="10"/>
    </row>
    <row r="4527" spans="1:5" x14ac:dyDescent="0.25">
      <c r="A4527" s="12"/>
      <c r="D4527" s="7"/>
      <c r="E4527" s="10"/>
    </row>
    <row r="4528" spans="1:5" x14ac:dyDescent="0.25">
      <c r="A4528" s="12"/>
      <c r="D4528" s="7"/>
      <c r="E4528" s="10"/>
    </row>
    <row r="4529" spans="1:5" x14ac:dyDescent="0.25">
      <c r="A4529" s="12"/>
      <c r="D4529" s="7"/>
      <c r="E4529" s="10"/>
    </row>
    <row r="4530" spans="1:5" x14ac:dyDescent="0.25">
      <c r="A4530" s="12"/>
      <c r="D4530" s="7"/>
      <c r="E4530" s="10"/>
    </row>
    <row r="4531" spans="1:5" x14ac:dyDescent="0.25">
      <c r="A4531" s="12"/>
      <c r="D4531" s="7"/>
      <c r="E4531" s="10"/>
    </row>
    <row r="4532" spans="1:5" x14ac:dyDescent="0.25">
      <c r="A4532" s="12"/>
      <c r="D4532" s="7"/>
      <c r="E4532" s="10"/>
    </row>
    <row r="4533" spans="1:5" x14ac:dyDescent="0.25">
      <c r="A4533" s="12"/>
      <c r="D4533" s="7"/>
      <c r="E4533" s="10"/>
    </row>
    <row r="4534" spans="1:5" x14ac:dyDescent="0.25">
      <c r="A4534" s="12"/>
      <c r="D4534" s="7"/>
      <c r="E4534" s="10"/>
    </row>
    <row r="4535" spans="1:5" x14ac:dyDescent="0.25">
      <c r="A4535" s="12"/>
      <c r="D4535" s="7"/>
      <c r="E4535" s="10"/>
    </row>
    <row r="4536" spans="1:5" x14ac:dyDescent="0.25">
      <c r="A4536" s="12"/>
      <c r="D4536" s="7"/>
      <c r="E4536" s="10"/>
    </row>
    <row r="4537" spans="1:5" x14ac:dyDescent="0.25">
      <c r="A4537" s="12"/>
      <c r="D4537" s="7"/>
      <c r="E4537" s="10"/>
    </row>
    <row r="4538" spans="1:5" x14ac:dyDescent="0.25">
      <c r="A4538" s="12"/>
      <c r="D4538" s="7"/>
      <c r="E4538" s="10"/>
    </row>
    <row r="4539" spans="1:5" x14ac:dyDescent="0.25">
      <c r="A4539" s="12"/>
      <c r="D4539" s="7"/>
      <c r="E4539" s="10"/>
    </row>
    <row r="4540" spans="1:5" x14ac:dyDescent="0.25">
      <c r="A4540" s="12"/>
      <c r="D4540" s="7"/>
      <c r="E4540" s="10"/>
    </row>
    <row r="4541" spans="1:5" x14ac:dyDescent="0.25">
      <c r="A4541" s="12"/>
      <c r="D4541" s="7"/>
      <c r="E4541" s="10"/>
    </row>
    <row r="4542" spans="1:5" x14ac:dyDescent="0.25">
      <c r="A4542" s="12"/>
      <c r="D4542" s="7"/>
      <c r="E4542" s="10"/>
    </row>
    <row r="4543" spans="1:5" x14ac:dyDescent="0.25">
      <c r="A4543" s="12"/>
      <c r="D4543" s="7"/>
      <c r="E4543" s="10"/>
    </row>
    <row r="4544" spans="1:5" x14ac:dyDescent="0.25">
      <c r="A4544" s="12"/>
      <c r="D4544" s="7"/>
      <c r="E4544" s="10"/>
    </row>
    <row r="4545" spans="1:5" x14ac:dyDescent="0.25">
      <c r="A4545" s="12"/>
      <c r="D4545" s="7"/>
      <c r="E4545" s="10"/>
    </row>
    <row r="4546" spans="1:5" x14ac:dyDescent="0.25">
      <c r="A4546" s="12"/>
      <c r="D4546" s="7"/>
      <c r="E4546" s="10"/>
    </row>
    <row r="4547" spans="1:5" x14ac:dyDescent="0.25">
      <c r="A4547" s="12"/>
      <c r="D4547" s="7"/>
      <c r="E4547" s="10"/>
    </row>
    <row r="4548" spans="1:5" x14ac:dyDescent="0.25">
      <c r="A4548" s="12"/>
      <c r="D4548" s="7"/>
      <c r="E4548" s="10"/>
    </row>
    <row r="4549" spans="1:5" x14ac:dyDescent="0.25">
      <c r="A4549" s="12"/>
      <c r="D4549" s="7"/>
      <c r="E4549" s="10"/>
    </row>
    <row r="4550" spans="1:5" x14ac:dyDescent="0.25">
      <c r="A4550" s="12"/>
      <c r="D4550" s="7"/>
      <c r="E4550" s="10"/>
    </row>
    <row r="4551" spans="1:5" x14ac:dyDescent="0.25">
      <c r="A4551" s="12"/>
      <c r="D4551" s="7"/>
      <c r="E4551" s="10"/>
    </row>
    <row r="4552" spans="1:5" x14ac:dyDescent="0.25">
      <c r="A4552" s="12"/>
      <c r="D4552" s="7"/>
      <c r="E4552" s="10"/>
    </row>
    <row r="4553" spans="1:5" x14ac:dyDescent="0.25">
      <c r="A4553" s="12"/>
      <c r="D4553" s="7"/>
      <c r="E4553" s="10"/>
    </row>
    <row r="4554" spans="1:5" x14ac:dyDescent="0.25">
      <c r="A4554" s="12"/>
      <c r="D4554" s="7"/>
      <c r="E4554" s="10"/>
    </row>
    <row r="4555" spans="1:5" x14ac:dyDescent="0.25">
      <c r="A4555" s="12"/>
      <c r="D4555" s="7"/>
      <c r="E4555" s="10"/>
    </row>
    <row r="4556" spans="1:5" x14ac:dyDescent="0.25">
      <c r="A4556" s="12"/>
      <c r="D4556" s="7"/>
      <c r="E4556" s="10"/>
    </row>
    <row r="4557" spans="1:5" x14ac:dyDescent="0.25">
      <c r="A4557" s="12"/>
      <c r="D4557" s="7"/>
      <c r="E4557" s="10"/>
    </row>
    <row r="4558" spans="1:5" x14ac:dyDescent="0.25">
      <c r="A4558" s="12"/>
      <c r="D4558" s="7"/>
      <c r="E4558" s="10"/>
    </row>
    <row r="4559" spans="1:5" x14ac:dyDescent="0.25">
      <c r="A4559" s="12"/>
      <c r="D4559" s="7"/>
      <c r="E4559" s="10"/>
    </row>
    <row r="4560" spans="1:5" x14ac:dyDescent="0.25">
      <c r="A4560" s="12"/>
      <c r="D4560" s="7"/>
      <c r="E4560" s="10"/>
    </row>
    <row r="4561" spans="1:5" x14ac:dyDescent="0.25">
      <c r="A4561" s="12"/>
      <c r="D4561" s="7"/>
      <c r="E4561" s="10"/>
    </row>
    <row r="4562" spans="1:5" x14ac:dyDescent="0.25">
      <c r="A4562" s="12"/>
      <c r="D4562" s="7"/>
      <c r="E4562" s="10"/>
    </row>
    <row r="4563" spans="1:5" x14ac:dyDescent="0.25">
      <c r="A4563" s="12"/>
      <c r="D4563" s="7"/>
      <c r="E4563" s="10"/>
    </row>
    <row r="4564" spans="1:5" x14ac:dyDescent="0.25">
      <c r="A4564" s="12"/>
      <c r="D4564" s="7"/>
      <c r="E4564" s="10"/>
    </row>
    <row r="4565" spans="1:5" x14ac:dyDescent="0.25">
      <c r="A4565" s="12"/>
      <c r="D4565" s="7"/>
      <c r="E4565" s="10"/>
    </row>
    <row r="4566" spans="1:5" x14ac:dyDescent="0.25">
      <c r="A4566" s="12"/>
      <c r="D4566" s="7"/>
      <c r="E4566" s="10"/>
    </row>
    <row r="4567" spans="1:5" x14ac:dyDescent="0.25">
      <c r="A4567" s="12"/>
      <c r="D4567" s="7"/>
      <c r="E4567" s="10"/>
    </row>
    <row r="4568" spans="1:5" x14ac:dyDescent="0.25">
      <c r="A4568" s="12"/>
      <c r="D4568" s="7"/>
      <c r="E4568" s="10"/>
    </row>
    <row r="4569" spans="1:5" x14ac:dyDescent="0.25">
      <c r="A4569" s="12"/>
      <c r="D4569" s="7"/>
      <c r="E4569" s="10"/>
    </row>
    <row r="4570" spans="1:5" x14ac:dyDescent="0.25">
      <c r="A4570" s="12"/>
      <c r="D4570" s="7"/>
      <c r="E4570" s="10"/>
    </row>
    <row r="4571" spans="1:5" x14ac:dyDescent="0.25">
      <c r="A4571" s="12"/>
      <c r="D4571" s="7"/>
      <c r="E4571" s="10"/>
    </row>
    <row r="4572" spans="1:5" x14ac:dyDescent="0.25">
      <c r="A4572" s="12"/>
      <c r="D4572" s="7"/>
      <c r="E4572" s="10"/>
    </row>
    <row r="4573" spans="1:5" x14ac:dyDescent="0.25">
      <c r="A4573" s="12"/>
      <c r="D4573" s="7"/>
      <c r="E4573" s="10"/>
    </row>
    <row r="4574" spans="1:5" x14ac:dyDescent="0.25">
      <c r="A4574" s="12"/>
      <c r="D4574" s="7"/>
      <c r="E4574" s="10"/>
    </row>
    <row r="4575" spans="1:5" x14ac:dyDescent="0.25">
      <c r="A4575" s="12"/>
      <c r="D4575" s="7"/>
      <c r="E4575" s="10"/>
    </row>
    <row r="4576" spans="1:5" x14ac:dyDescent="0.25">
      <c r="A4576" s="12"/>
      <c r="D4576" s="7"/>
      <c r="E4576" s="10"/>
    </row>
    <row r="4577" spans="1:5" x14ac:dyDescent="0.25">
      <c r="A4577" s="12"/>
      <c r="D4577" s="7"/>
      <c r="E4577" s="10"/>
    </row>
    <row r="4578" spans="1:5" x14ac:dyDescent="0.25">
      <c r="A4578" s="12"/>
      <c r="D4578" s="7"/>
      <c r="E4578" s="10"/>
    </row>
    <row r="4579" spans="1:5" x14ac:dyDescent="0.25">
      <c r="A4579" s="12"/>
      <c r="D4579" s="7"/>
      <c r="E4579" s="10"/>
    </row>
    <row r="4580" spans="1:5" x14ac:dyDescent="0.25">
      <c r="A4580" s="12"/>
      <c r="D4580" s="7"/>
      <c r="E4580" s="10"/>
    </row>
    <row r="4581" spans="1:5" x14ac:dyDescent="0.25">
      <c r="A4581" s="12"/>
      <c r="D4581" s="7"/>
      <c r="E4581" s="10"/>
    </row>
    <row r="4582" spans="1:5" x14ac:dyDescent="0.25">
      <c r="A4582" s="12"/>
      <c r="D4582" s="7"/>
      <c r="E4582" s="10"/>
    </row>
    <row r="4583" spans="1:5" x14ac:dyDescent="0.25">
      <c r="A4583" s="12"/>
      <c r="D4583" s="7"/>
      <c r="E4583" s="10"/>
    </row>
    <row r="4584" spans="1:5" x14ac:dyDescent="0.25">
      <c r="A4584" s="12"/>
      <c r="D4584" s="7"/>
      <c r="E4584" s="10"/>
    </row>
    <row r="4585" spans="1:5" x14ac:dyDescent="0.25">
      <c r="A4585" s="12"/>
      <c r="D4585" s="7"/>
      <c r="E4585" s="10"/>
    </row>
    <row r="4586" spans="1:5" x14ac:dyDescent="0.25">
      <c r="A4586" s="12"/>
      <c r="D4586" s="7"/>
      <c r="E4586" s="10"/>
    </row>
    <row r="4587" spans="1:5" x14ac:dyDescent="0.25">
      <c r="A4587" s="12"/>
      <c r="D4587" s="7"/>
      <c r="E4587" s="10"/>
    </row>
    <row r="4588" spans="1:5" x14ac:dyDescent="0.25">
      <c r="A4588" s="12"/>
      <c r="D4588" s="7"/>
      <c r="E4588" s="10"/>
    </row>
    <row r="4589" spans="1:5" x14ac:dyDescent="0.25">
      <c r="A4589" s="12"/>
      <c r="D4589" s="7"/>
      <c r="E4589" s="10"/>
    </row>
    <row r="4590" spans="1:5" x14ac:dyDescent="0.25">
      <c r="A4590" s="12"/>
      <c r="D4590" s="7"/>
      <c r="E4590" s="10"/>
    </row>
    <row r="4591" spans="1:5" x14ac:dyDescent="0.25">
      <c r="A4591" s="12"/>
      <c r="D4591" s="7"/>
      <c r="E4591" s="10"/>
    </row>
    <row r="4592" spans="1:5" x14ac:dyDescent="0.25">
      <c r="A4592" s="12"/>
      <c r="D4592" s="7"/>
      <c r="E4592" s="10"/>
    </row>
    <row r="4593" spans="1:5" x14ac:dyDescent="0.25">
      <c r="A4593" s="12"/>
      <c r="D4593" s="7"/>
      <c r="E4593" s="10"/>
    </row>
    <row r="4594" spans="1:5" x14ac:dyDescent="0.25">
      <c r="A4594" s="12"/>
      <c r="D4594" s="7"/>
      <c r="E4594" s="10"/>
    </row>
    <row r="4595" spans="1:5" x14ac:dyDescent="0.25">
      <c r="A4595" s="12"/>
      <c r="D4595" s="7"/>
      <c r="E4595" s="10"/>
    </row>
    <row r="4596" spans="1:5" x14ac:dyDescent="0.25">
      <c r="A4596" s="12"/>
      <c r="D4596" s="7"/>
      <c r="E4596" s="10"/>
    </row>
    <row r="4597" spans="1:5" x14ac:dyDescent="0.25">
      <c r="A4597" s="12"/>
      <c r="D4597" s="7"/>
      <c r="E4597" s="10"/>
    </row>
    <row r="4598" spans="1:5" x14ac:dyDescent="0.25">
      <c r="A4598" s="12"/>
      <c r="D4598" s="7"/>
      <c r="E4598" s="10"/>
    </row>
    <row r="4599" spans="1:5" x14ac:dyDescent="0.25">
      <c r="A4599" s="12"/>
      <c r="D4599" s="7"/>
      <c r="E4599" s="10"/>
    </row>
    <row r="4600" spans="1:5" x14ac:dyDescent="0.25">
      <c r="A4600" s="12"/>
      <c r="D4600" s="7"/>
      <c r="E4600" s="10"/>
    </row>
    <row r="4601" spans="1:5" x14ac:dyDescent="0.25">
      <c r="A4601" s="12"/>
      <c r="D4601" s="7"/>
      <c r="E4601" s="10"/>
    </row>
    <row r="4602" spans="1:5" x14ac:dyDescent="0.25">
      <c r="A4602" s="12"/>
      <c r="D4602" s="7"/>
      <c r="E4602" s="10"/>
    </row>
    <row r="4603" spans="1:5" x14ac:dyDescent="0.25">
      <c r="A4603" s="12"/>
      <c r="D4603" s="7"/>
      <c r="E4603" s="10"/>
    </row>
    <row r="4604" spans="1:5" x14ac:dyDescent="0.25">
      <c r="A4604" s="12"/>
      <c r="D4604" s="7"/>
      <c r="E4604" s="10"/>
    </row>
    <row r="4605" spans="1:5" x14ac:dyDescent="0.25">
      <c r="A4605" s="12"/>
      <c r="D4605" s="7"/>
      <c r="E4605" s="10"/>
    </row>
    <row r="4606" spans="1:5" x14ac:dyDescent="0.25">
      <c r="A4606" s="12"/>
      <c r="D4606" s="7"/>
      <c r="E4606" s="10"/>
    </row>
    <row r="4607" spans="1:5" x14ac:dyDescent="0.25">
      <c r="A4607" s="12"/>
      <c r="D4607" s="7"/>
      <c r="E4607" s="10"/>
    </row>
    <row r="4608" spans="1:5" x14ac:dyDescent="0.25">
      <c r="A4608" s="12"/>
      <c r="D4608" s="7"/>
      <c r="E4608" s="10"/>
    </row>
    <row r="4609" spans="1:5" x14ac:dyDescent="0.25">
      <c r="A4609" s="12"/>
      <c r="D4609" s="7"/>
      <c r="E4609" s="10"/>
    </row>
    <row r="4610" spans="1:5" x14ac:dyDescent="0.25">
      <c r="A4610" s="12"/>
      <c r="D4610" s="7"/>
      <c r="E4610" s="10"/>
    </row>
    <row r="4611" spans="1:5" x14ac:dyDescent="0.25">
      <c r="A4611" s="12"/>
      <c r="D4611" s="7"/>
      <c r="E4611" s="10"/>
    </row>
    <row r="4612" spans="1:5" x14ac:dyDescent="0.25">
      <c r="A4612" s="12"/>
      <c r="D4612" s="7"/>
      <c r="E4612" s="10"/>
    </row>
    <row r="4613" spans="1:5" x14ac:dyDescent="0.25">
      <c r="A4613" s="12"/>
      <c r="D4613" s="7"/>
      <c r="E4613" s="10"/>
    </row>
    <row r="4614" spans="1:5" x14ac:dyDescent="0.25">
      <c r="A4614" s="12"/>
      <c r="D4614" s="7"/>
      <c r="E4614" s="10"/>
    </row>
    <row r="4615" spans="1:5" x14ac:dyDescent="0.25">
      <c r="A4615" s="12"/>
      <c r="D4615" s="7"/>
      <c r="E4615" s="10"/>
    </row>
    <row r="4616" spans="1:5" x14ac:dyDescent="0.25">
      <c r="A4616" s="12"/>
      <c r="D4616" s="7"/>
      <c r="E4616" s="10"/>
    </row>
    <row r="4617" spans="1:5" x14ac:dyDescent="0.25">
      <c r="A4617" s="12"/>
      <c r="D4617" s="7"/>
      <c r="E4617" s="10"/>
    </row>
    <row r="4618" spans="1:5" x14ac:dyDescent="0.25">
      <c r="A4618" s="12"/>
      <c r="D4618" s="7"/>
      <c r="E4618" s="10"/>
    </row>
    <row r="4619" spans="1:5" x14ac:dyDescent="0.25">
      <c r="A4619" s="12"/>
      <c r="D4619" s="7"/>
      <c r="E4619" s="10"/>
    </row>
    <row r="4620" spans="1:5" x14ac:dyDescent="0.25">
      <c r="A4620" s="12"/>
      <c r="D4620" s="7"/>
      <c r="E4620" s="10"/>
    </row>
    <row r="4621" spans="1:5" x14ac:dyDescent="0.25">
      <c r="A4621" s="12"/>
      <c r="D4621" s="7"/>
      <c r="E4621" s="10"/>
    </row>
    <row r="4622" spans="1:5" x14ac:dyDescent="0.25">
      <c r="A4622" s="12"/>
      <c r="D4622" s="7"/>
      <c r="E4622" s="10"/>
    </row>
    <row r="4623" spans="1:5" x14ac:dyDescent="0.25">
      <c r="A4623" s="12"/>
      <c r="D4623" s="7"/>
      <c r="E4623" s="10"/>
    </row>
    <row r="4624" spans="1:5" x14ac:dyDescent="0.25">
      <c r="A4624" s="12"/>
      <c r="D4624" s="7"/>
      <c r="E4624" s="10"/>
    </row>
    <row r="4625" spans="1:5" x14ac:dyDescent="0.25">
      <c r="A4625" s="12"/>
      <c r="D4625" s="7"/>
      <c r="E4625" s="10"/>
    </row>
    <row r="4626" spans="1:5" x14ac:dyDescent="0.25">
      <c r="A4626" s="12"/>
      <c r="D4626" s="7"/>
      <c r="E4626" s="10"/>
    </row>
    <row r="4627" spans="1:5" x14ac:dyDescent="0.25">
      <c r="A4627" s="12"/>
      <c r="D4627" s="7"/>
      <c r="E4627" s="10"/>
    </row>
    <row r="4628" spans="1:5" x14ac:dyDescent="0.25">
      <c r="A4628" s="12"/>
      <c r="D4628" s="7"/>
      <c r="E4628" s="10"/>
    </row>
    <row r="4629" spans="1:5" x14ac:dyDescent="0.25">
      <c r="A4629" s="12"/>
      <c r="D4629" s="7"/>
      <c r="E4629" s="10"/>
    </row>
    <row r="4630" spans="1:5" x14ac:dyDescent="0.25">
      <c r="A4630" s="12"/>
      <c r="D4630" s="7"/>
      <c r="E4630" s="10"/>
    </row>
    <row r="4631" spans="1:5" x14ac:dyDescent="0.25">
      <c r="A4631" s="12"/>
      <c r="D4631" s="7"/>
      <c r="E4631" s="10"/>
    </row>
    <row r="4632" spans="1:5" x14ac:dyDescent="0.25">
      <c r="A4632" s="12"/>
      <c r="D4632" s="7"/>
      <c r="E4632" s="10"/>
    </row>
    <row r="4633" spans="1:5" x14ac:dyDescent="0.25">
      <c r="A4633" s="12"/>
      <c r="D4633" s="7"/>
      <c r="E4633" s="10"/>
    </row>
    <row r="4634" spans="1:5" x14ac:dyDescent="0.25">
      <c r="A4634" s="12"/>
      <c r="D4634" s="7"/>
      <c r="E4634" s="10"/>
    </row>
    <row r="4635" spans="1:5" x14ac:dyDescent="0.25">
      <c r="A4635" s="12"/>
      <c r="D4635" s="7"/>
      <c r="E4635" s="10"/>
    </row>
    <row r="4636" spans="1:5" x14ac:dyDescent="0.25">
      <c r="A4636" s="12"/>
      <c r="D4636" s="7"/>
      <c r="E4636" s="10"/>
    </row>
    <row r="4637" spans="1:5" x14ac:dyDescent="0.25">
      <c r="A4637" s="12"/>
      <c r="D4637" s="7"/>
      <c r="E4637" s="10"/>
    </row>
    <row r="4638" spans="1:5" x14ac:dyDescent="0.25">
      <c r="A4638" s="12"/>
      <c r="D4638" s="7"/>
      <c r="E4638" s="10"/>
    </row>
    <row r="4639" spans="1:5" x14ac:dyDescent="0.25">
      <c r="A4639" s="12"/>
      <c r="D4639" s="7"/>
      <c r="E4639" s="10"/>
    </row>
    <row r="4640" spans="1:5" x14ac:dyDescent="0.25">
      <c r="A4640" s="12"/>
      <c r="D4640" s="7"/>
      <c r="E4640" s="10"/>
    </row>
    <row r="4641" spans="1:5" x14ac:dyDescent="0.25">
      <c r="A4641" s="12"/>
      <c r="D4641" s="7"/>
      <c r="E4641" s="10"/>
    </row>
    <row r="4642" spans="1:5" x14ac:dyDescent="0.25">
      <c r="A4642" s="12"/>
      <c r="D4642" s="7"/>
      <c r="E4642" s="10"/>
    </row>
    <row r="4643" spans="1:5" x14ac:dyDescent="0.25">
      <c r="A4643" s="12"/>
      <c r="D4643" s="7"/>
      <c r="E4643" s="10"/>
    </row>
    <row r="4644" spans="1:5" x14ac:dyDescent="0.25">
      <c r="A4644" s="12"/>
      <c r="D4644" s="7"/>
      <c r="E4644" s="10"/>
    </row>
    <row r="4645" spans="1:5" x14ac:dyDescent="0.25">
      <c r="A4645" s="12"/>
      <c r="D4645" s="7"/>
      <c r="E4645" s="10"/>
    </row>
    <row r="4646" spans="1:5" x14ac:dyDescent="0.25">
      <c r="A4646" s="12"/>
      <c r="D4646" s="7"/>
      <c r="E4646" s="10"/>
    </row>
    <row r="4647" spans="1:5" x14ac:dyDescent="0.25">
      <c r="A4647" s="12"/>
      <c r="D4647" s="7"/>
      <c r="E4647" s="10"/>
    </row>
    <row r="4648" spans="1:5" x14ac:dyDescent="0.25">
      <c r="A4648" s="12"/>
      <c r="D4648" s="7"/>
      <c r="E4648" s="10"/>
    </row>
    <row r="4649" spans="1:5" x14ac:dyDescent="0.25">
      <c r="A4649" s="12"/>
      <c r="D4649" s="7"/>
      <c r="E4649" s="10"/>
    </row>
    <row r="4650" spans="1:5" x14ac:dyDescent="0.25">
      <c r="A4650" s="12"/>
      <c r="D4650" s="7"/>
      <c r="E4650" s="10"/>
    </row>
    <row r="4651" spans="1:5" x14ac:dyDescent="0.25">
      <c r="A4651" s="12"/>
      <c r="D4651" s="7"/>
      <c r="E4651" s="10"/>
    </row>
    <row r="4652" spans="1:5" x14ac:dyDescent="0.25">
      <c r="A4652" s="12"/>
      <c r="D4652" s="7"/>
      <c r="E4652" s="10"/>
    </row>
    <row r="4653" spans="1:5" x14ac:dyDescent="0.25">
      <c r="A4653" s="12"/>
      <c r="D4653" s="7"/>
      <c r="E4653" s="10"/>
    </row>
    <row r="4654" spans="1:5" x14ac:dyDescent="0.25">
      <c r="A4654" s="12"/>
      <c r="D4654" s="7"/>
      <c r="E4654" s="10"/>
    </row>
    <row r="4655" spans="1:5" x14ac:dyDescent="0.25">
      <c r="A4655" s="12"/>
      <c r="D4655" s="7"/>
      <c r="E4655" s="10"/>
    </row>
    <row r="4656" spans="1:5" x14ac:dyDescent="0.25">
      <c r="A4656" s="12"/>
      <c r="D4656" s="7"/>
      <c r="E4656" s="10"/>
    </row>
    <row r="4657" spans="1:5" x14ac:dyDescent="0.25">
      <c r="A4657" s="12"/>
      <c r="D4657" s="7"/>
      <c r="E4657" s="10"/>
    </row>
    <row r="4658" spans="1:5" x14ac:dyDescent="0.25">
      <c r="A4658" s="12"/>
      <c r="D4658" s="7"/>
      <c r="E4658" s="10"/>
    </row>
    <row r="4659" spans="1:5" x14ac:dyDescent="0.25">
      <c r="A4659" s="12"/>
      <c r="D4659" s="7"/>
      <c r="E4659" s="10"/>
    </row>
    <row r="4660" spans="1:5" x14ac:dyDescent="0.25">
      <c r="A4660" s="12"/>
      <c r="D4660" s="7"/>
      <c r="E4660" s="10"/>
    </row>
    <row r="4661" spans="1:5" x14ac:dyDescent="0.25">
      <c r="A4661" s="12"/>
      <c r="D4661" s="7"/>
      <c r="E4661" s="10"/>
    </row>
    <row r="4662" spans="1:5" x14ac:dyDescent="0.25">
      <c r="A4662" s="12"/>
      <c r="D4662" s="7"/>
      <c r="E4662" s="10"/>
    </row>
    <row r="4663" spans="1:5" x14ac:dyDescent="0.25">
      <c r="A4663" s="12"/>
      <c r="D4663" s="7"/>
      <c r="E4663" s="10"/>
    </row>
    <row r="4664" spans="1:5" x14ac:dyDescent="0.25">
      <c r="A4664" s="12"/>
      <c r="D4664" s="7"/>
      <c r="E4664" s="10"/>
    </row>
    <row r="4665" spans="1:5" x14ac:dyDescent="0.25">
      <c r="A4665" s="12"/>
      <c r="D4665" s="7"/>
      <c r="E4665" s="10"/>
    </row>
    <row r="4666" spans="1:5" x14ac:dyDescent="0.25">
      <c r="A4666" s="12"/>
      <c r="D4666" s="7"/>
      <c r="E4666" s="10"/>
    </row>
    <row r="4667" spans="1:5" x14ac:dyDescent="0.25">
      <c r="A4667" s="12"/>
      <c r="D4667" s="7"/>
      <c r="E4667" s="10"/>
    </row>
    <row r="4668" spans="1:5" x14ac:dyDescent="0.25">
      <c r="A4668" s="12"/>
      <c r="D4668" s="7"/>
      <c r="E4668" s="10"/>
    </row>
    <row r="4669" spans="1:5" x14ac:dyDescent="0.25">
      <c r="A4669" s="12"/>
      <c r="D4669" s="7"/>
      <c r="E4669" s="10"/>
    </row>
    <row r="4670" spans="1:5" x14ac:dyDescent="0.25">
      <c r="A4670" s="12"/>
      <c r="D4670" s="7"/>
      <c r="E4670" s="10"/>
    </row>
    <row r="4671" spans="1:5" x14ac:dyDescent="0.25">
      <c r="A4671" s="12"/>
      <c r="D4671" s="7"/>
      <c r="E4671" s="10"/>
    </row>
    <row r="4672" spans="1:5" x14ac:dyDescent="0.25">
      <c r="A4672" s="12"/>
      <c r="D4672" s="7"/>
      <c r="E4672" s="10"/>
    </row>
    <row r="4673" spans="1:5" x14ac:dyDescent="0.25">
      <c r="A4673" s="12"/>
      <c r="D4673" s="7"/>
      <c r="E4673" s="10"/>
    </row>
    <row r="4674" spans="1:5" x14ac:dyDescent="0.25">
      <c r="A4674" s="12"/>
      <c r="D4674" s="7"/>
      <c r="E4674" s="10"/>
    </row>
    <row r="4675" spans="1:5" x14ac:dyDescent="0.25">
      <c r="A4675" s="12"/>
      <c r="D4675" s="7"/>
      <c r="E4675" s="10"/>
    </row>
    <row r="4676" spans="1:5" x14ac:dyDescent="0.25">
      <c r="A4676" s="12"/>
      <c r="D4676" s="7"/>
      <c r="E4676" s="10"/>
    </row>
    <row r="4677" spans="1:5" x14ac:dyDescent="0.25">
      <c r="A4677" s="12"/>
      <c r="D4677" s="7"/>
      <c r="E4677" s="10"/>
    </row>
    <row r="4678" spans="1:5" x14ac:dyDescent="0.25">
      <c r="A4678" s="12"/>
      <c r="D4678" s="7"/>
      <c r="E4678" s="10"/>
    </row>
    <row r="4679" spans="1:5" x14ac:dyDescent="0.25">
      <c r="A4679" s="12"/>
      <c r="D4679" s="7"/>
      <c r="E4679" s="10"/>
    </row>
    <row r="4680" spans="1:5" x14ac:dyDescent="0.25">
      <c r="A4680" s="12"/>
      <c r="D4680" s="7"/>
      <c r="E4680" s="10"/>
    </row>
    <row r="4681" spans="1:5" x14ac:dyDescent="0.25">
      <c r="A4681" s="12"/>
      <c r="D4681" s="7"/>
      <c r="E4681" s="10"/>
    </row>
    <row r="4682" spans="1:5" x14ac:dyDescent="0.25">
      <c r="A4682" s="12"/>
      <c r="D4682" s="7"/>
      <c r="E4682" s="10"/>
    </row>
    <row r="4683" spans="1:5" x14ac:dyDescent="0.25">
      <c r="A4683" s="12"/>
      <c r="D4683" s="7"/>
      <c r="E4683" s="10"/>
    </row>
    <row r="4684" spans="1:5" x14ac:dyDescent="0.25">
      <c r="A4684" s="12"/>
      <c r="D4684" s="7"/>
      <c r="E4684" s="10"/>
    </row>
    <row r="4685" spans="1:5" x14ac:dyDescent="0.25">
      <c r="A4685" s="12"/>
      <c r="D4685" s="7"/>
      <c r="E4685" s="10"/>
    </row>
    <row r="4686" spans="1:5" x14ac:dyDescent="0.25">
      <c r="A4686" s="12"/>
      <c r="D4686" s="7"/>
      <c r="E4686" s="10"/>
    </row>
    <row r="4687" spans="1:5" x14ac:dyDescent="0.25">
      <c r="A4687" s="12"/>
      <c r="D4687" s="7"/>
      <c r="E4687" s="10"/>
    </row>
    <row r="4688" spans="1:5" x14ac:dyDescent="0.25">
      <c r="A4688" s="12"/>
      <c r="D4688" s="7"/>
      <c r="E4688" s="10"/>
    </row>
    <row r="4689" spans="1:5" x14ac:dyDescent="0.25">
      <c r="A4689" s="12"/>
      <c r="D4689" s="7"/>
      <c r="E4689" s="10"/>
    </row>
    <row r="4690" spans="1:5" x14ac:dyDescent="0.25">
      <c r="A4690" s="12"/>
      <c r="D4690" s="7"/>
      <c r="E4690" s="10"/>
    </row>
    <row r="4691" spans="1:5" x14ac:dyDescent="0.25">
      <c r="A4691" s="12"/>
      <c r="D4691" s="7"/>
      <c r="E4691" s="10"/>
    </row>
    <row r="4692" spans="1:5" x14ac:dyDescent="0.25">
      <c r="A4692" s="12"/>
      <c r="D4692" s="7"/>
      <c r="E4692" s="10"/>
    </row>
    <row r="4693" spans="1:5" x14ac:dyDescent="0.25">
      <c r="A4693" s="12"/>
      <c r="D4693" s="7"/>
      <c r="E4693" s="10"/>
    </row>
    <row r="4694" spans="1:5" x14ac:dyDescent="0.25">
      <c r="A4694" s="12"/>
      <c r="D4694" s="7"/>
      <c r="E4694" s="10"/>
    </row>
    <row r="4695" spans="1:5" x14ac:dyDescent="0.25">
      <c r="A4695" s="12"/>
      <c r="D4695" s="7"/>
      <c r="E4695" s="10"/>
    </row>
    <row r="4696" spans="1:5" x14ac:dyDescent="0.25">
      <c r="A4696" s="12"/>
      <c r="D4696" s="7"/>
      <c r="E4696" s="10"/>
    </row>
    <row r="4697" spans="1:5" x14ac:dyDescent="0.25">
      <c r="A4697" s="12"/>
      <c r="D4697" s="7"/>
      <c r="E4697" s="10"/>
    </row>
    <row r="4698" spans="1:5" x14ac:dyDescent="0.25">
      <c r="A4698" s="12"/>
      <c r="D4698" s="7"/>
      <c r="E4698" s="10"/>
    </row>
    <row r="4699" spans="1:5" x14ac:dyDescent="0.25">
      <c r="A4699" s="12"/>
      <c r="D4699" s="7"/>
      <c r="E4699" s="10"/>
    </row>
    <row r="4700" spans="1:5" x14ac:dyDescent="0.25">
      <c r="A4700" s="12"/>
      <c r="D4700" s="7"/>
      <c r="E4700" s="10"/>
    </row>
    <row r="4701" spans="1:5" x14ac:dyDescent="0.25">
      <c r="A4701" s="12"/>
      <c r="D4701" s="7"/>
      <c r="E4701" s="10"/>
    </row>
    <row r="4702" spans="1:5" x14ac:dyDescent="0.25">
      <c r="A4702" s="12"/>
      <c r="D4702" s="7"/>
      <c r="E4702" s="10"/>
    </row>
    <row r="4703" spans="1:5" x14ac:dyDescent="0.25">
      <c r="A4703" s="12"/>
      <c r="D4703" s="7"/>
      <c r="E4703" s="10"/>
    </row>
    <row r="4704" spans="1:5" x14ac:dyDescent="0.25">
      <c r="A4704" s="12"/>
      <c r="D4704" s="7"/>
      <c r="E4704" s="10"/>
    </row>
    <row r="4705" spans="1:5" x14ac:dyDescent="0.25">
      <c r="A4705" s="12"/>
      <c r="D4705" s="7"/>
      <c r="E4705" s="10"/>
    </row>
    <row r="4706" spans="1:5" x14ac:dyDescent="0.25">
      <c r="A4706" s="12"/>
      <c r="D4706" s="7"/>
      <c r="E4706" s="10"/>
    </row>
    <row r="4707" spans="1:5" x14ac:dyDescent="0.25">
      <c r="A4707" s="12"/>
      <c r="D4707" s="7"/>
      <c r="E4707" s="10"/>
    </row>
    <row r="4708" spans="1:5" x14ac:dyDescent="0.25">
      <c r="A4708" s="12"/>
      <c r="D4708" s="7"/>
      <c r="E4708" s="10"/>
    </row>
    <row r="4709" spans="1:5" x14ac:dyDescent="0.25">
      <c r="A4709" s="12"/>
      <c r="D4709" s="7"/>
      <c r="E4709" s="10"/>
    </row>
    <row r="4710" spans="1:5" x14ac:dyDescent="0.25">
      <c r="A4710" s="12"/>
      <c r="D4710" s="7"/>
      <c r="E4710" s="10"/>
    </row>
    <row r="4711" spans="1:5" x14ac:dyDescent="0.25">
      <c r="A4711" s="12"/>
      <c r="D4711" s="7"/>
      <c r="E4711" s="10"/>
    </row>
    <row r="4712" spans="1:5" x14ac:dyDescent="0.25">
      <c r="A4712" s="12"/>
      <c r="D4712" s="7"/>
      <c r="E4712" s="10"/>
    </row>
    <row r="4713" spans="1:5" x14ac:dyDescent="0.25">
      <c r="A4713" s="12"/>
      <c r="D4713" s="7"/>
      <c r="E4713" s="10"/>
    </row>
    <row r="4714" spans="1:5" x14ac:dyDescent="0.25">
      <c r="A4714" s="12"/>
      <c r="D4714" s="7"/>
      <c r="E4714" s="10"/>
    </row>
    <row r="4715" spans="1:5" x14ac:dyDescent="0.25">
      <c r="A4715" s="12"/>
      <c r="D4715" s="7"/>
      <c r="E4715" s="10"/>
    </row>
    <row r="4716" spans="1:5" x14ac:dyDescent="0.25">
      <c r="A4716" s="12"/>
      <c r="D4716" s="7"/>
      <c r="E4716" s="10"/>
    </row>
    <row r="4717" spans="1:5" x14ac:dyDescent="0.25">
      <c r="A4717" s="12"/>
      <c r="D4717" s="7"/>
      <c r="E4717" s="10"/>
    </row>
    <row r="4718" spans="1:5" x14ac:dyDescent="0.25">
      <c r="A4718" s="12"/>
      <c r="D4718" s="7"/>
      <c r="E4718" s="10"/>
    </row>
    <row r="4719" spans="1:5" x14ac:dyDescent="0.25">
      <c r="A4719" s="12"/>
      <c r="D4719" s="7"/>
      <c r="E4719" s="10"/>
    </row>
    <row r="4720" spans="1:5" x14ac:dyDescent="0.25">
      <c r="A4720" s="12"/>
      <c r="D4720" s="7"/>
      <c r="E4720" s="10"/>
    </row>
    <row r="4721" spans="1:5" x14ac:dyDescent="0.25">
      <c r="A4721" s="12"/>
      <c r="D4721" s="7"/>
      <c r="E4721" s="10"/>
    </row>
    <row r="4722" spans="1:5" x14ac:dyDescent="0.25">
      <c r="A4722" s="12"/>
      <c r="D4722" s="7"/>
      <c r="E4722" s="10"/>
    </row>
    <row r="4723" spans="1:5" x14ac:dyDescent="0.25">
      <c r="A4723" s="12"/>
      <c r="D4723" s="7"/>
      <c r="E4723" s="10"/>
    </row>
    <row r="4724" spans="1:5" x14ac:dyDescent="0.25">
      <c r="A4724" s="12"/>
      <c r="D4724" s="7"/>
      <c r="E4724" s="10"/>
    </row>
    <row r="4725" spans="1:5" x14ac:dyDescent="0.25">
      <c r="A4725" s="12"/>
      <c r="D4725" s="7"/>
      <c r="E4725" s="10"/>
    </row>
    <row r="4726" spans="1:5" x14ac:dyDescent="0.25">
      <c r="A4726" s="12"/>
      <c r="D4726" s="7"/>
      <c r="E4726" s="10"/>
    </row>
    <row r="4727" spans="1:5" x14ac:dyDescent="0.25">
      <c r="A4727" s="12"/>
      <c r="D4727" s="7"/>
      <c r="E4727" s="10"/>
    </row>
    <row r="4728" spans="1:5" x14ac:dyDescent="0.25">
      <c r="A4728" s="12"/>
      <c r="D4728" s="7"/>
      <c r="E4728" s="10"/>
    </row>
    <row r="4729" spans="1:5" x14ac:dyDescent="0.25">
      <c r="A4729" s="12"/>
      <c r="D4729" s="7"/>
      <c r="E4729" s="10"/>
    </row>
    <row r="4730" spans="1:5" x14ac:dyDescent="0.25">
      <c r="A4730" s="12"/>
      <c r="D4730" s="7"/>
      <c r="E4730" s="10"/>
    </row>
    <row r="4731" spans="1:5" x14ac:dyDescent="0.25">
      <c r="A4731" s="12"/>
      <c r="D4731" s="7"/>
      <c r="E4731" s="10"/>
    </row>
    <row r="4732" spans="1:5" x14ac:dyDescent="0.25">
      <c r="A4732" s="12"/>
      <c r="D4732" s="7"/>
      <c r="E4732" s="10"/>
    </row>
    <row r="4733" spans="1:5" x14ac:dyDescent="0.25">
      <c r="A4733" s="12"/>
      <c r="D4733" s="7"/>
      <c r="E4733" s="10"/>
    </row>
    <row r="4734" spans="1:5" x14ac:dyDescent="0.25">
      <c r="A4734" s="12"/>
      <c r="D4734" s="7"/>
      <c r="E4734" s="10"/>
    </row>
    <row r="4735" spans="1:5" x14ac:dyDescent="0.25">
      <c r="A4735" s="12"/>
      <c r="D4735" s="7"/>
      <c r="E4735" s="10"/>
    </row>
    <row r="4736" spans="1:5" x14ac:dyDescent="0.25">
      <c r="A4736" s="12"/>
      <c r="D4736" s="7"/>
      <c r="E4736" s="10"/>
    </row>
    <row r="4737" spans="1:5" x14ac:dyDescent="0.25">
      <c r="A4737" s="12"/>
      <c r="D4737" s="7"/>
      <c r="E4737" s="10"/>
    </row>
    <row r="4738" spans="1:5" x14ac:dyDescent="0.25">
      <c r="A4738" s="12"/>
      <c r="D4738" s="7"/>
      <c r="E4738" s="10"/>
    </row>
    <row r="4739" spans="1:5" x14ac:dyDescent="0.25">
      <c r="A4739" s="12"/>
      <c r="D4739" s="7"/>
      <c r="E4739" s="10"/>
    </row>
    <row r="4740" spans="1:5" x14ac:dyDescent="0.25">
      <c r="A4740" s="12"/>
      <c r="D4740" s="7"/>
      <c r="E4740" s="10"/>
    </row>
    <row r="4741" spans="1:5" x14ac:dyDescent="0.25">
      <c r="A4741" s="12"/>
      <c r="D4741" s="7"/>
      <c r="E4741" s="10"/>
    </row>
    <row r="4742" spans="1:5" x14ac:dyDescent="0.25">
      <c r="A4742" s="12"/>
      <c r="D4742" s="7"/>
      <c r="E4742" s="10"/>
    </row>
    <row r="4743" spans="1:5" x14ac:dyDescent="0.25">
      <c r="A4743" s="12"/>
      <c r="D4743" s="7"/>
      <c r="E4743" s="10"/>
    </row>
    <row r="4744" spans="1:5" x14ac:dyDescent="0.25">
      <c r="A4744" s="12"/>
      <c r="D4744" s="7"/>
      <c r="E4744" s="10"/>
    </row>
    <row r="4745" spans="1:5" x14ac:dyDescent="0.25">
      <c r="A4745" s="12"/>
      <c r="D4745" s="7"/>
      <c r="E4745" s="10"/>
    </row>
    <row r="4746" spans="1:5" x14ac:dyDescent="0.25">
      <c r="A4746" s="12"/>
      <c r="D4746" s="7"/>
      <c r="E4746" s="10"/>
    </row>
    <row r="4747" spans="1:5" x14ac:dyDescent="0.25">
      <c r="A4747" s="12"/>
      <c r="D4747" s="7"/>
      <c r="E4747" s="10"/>
    </row>
    <row r="4748" spans="1:5" x14ac:dyDescent="0.25">
      <c r="A4748" s="12"/>
      <c r="D4748" s="7"/>
      <c r="E4748" s="10"/>
    </row>
    <row r="4749" spans="1:5" x14ac:dyDescent="0.25">
      <c r="A4749" s="12"/>
      <c r="D4749" s="7"/>
      <c r="E4749" s="10"/>
    </row>
    <row r="4750" spans="1:5" x14ac:dyDescent="0.25">
      <c r="A4750" s="12"/>
      <c r="D4750" s="7"/>
      <c r="E4750" s="10"/>
    </row>
    <row r="4751" spans="1:5" x14ac:dyDescent="0.25">
      <c r="A4751" s="12"/>
      <c r="D4751" s="7"/>
      <c r="E4751" s="10"/>
    </row>
    <row r="4752" spans="1:5" x14ac:dyDescent="0.25">
      <c r="A4752" s="12"/>
      <c r="D4752" s="7"/>
      <c r="E4752" s="10"/>
    </row>
    <row r="4753" spans="1:5" x14ac:dyDescent="0.25">
      <c r="A4753" s="12"/>
      <c r="D4753" s="7"/>
      <c r="E4753" s="10"/>
    </row>
    <row r="4754" spans="1:5" x14ac:dyDescent="0.25">
      <c r="A4754" s="12"/>
      <c r="D4754" s="7"/>
      <c r="E4754" s="10"/>
    </row>
    <row r="4755" spans="1:5" x14ac:dyDescent="0.25">
      <c r="A4755" s="12"/>
      <c r="D4755" s="7"/>
      <c r="E4755" s="10"/>
    </row>
    <row r="4756" spans="1:5" x14ac:dyDescent="0.25">
      <c r="A4756" s="12"/>
      <c r="D4756" s="7"/>
      <c r="E4756" s="10"/>
    </row>
    <row r="4757" spans="1:5" x14ac:dyDescent="0.25">
      <c r="A4757" s="12"/>
      <c r="D4757" s="7"/>
      <c r="E4757" s="10"/>
    </row>
    <row r="4758" spans="1:5" x14ac:dyDescent="0.25">
      <c r="A4758" s="12"/>
      <c r="D4758" s="7"/>
      <c r="E4758" s="10"/>
    </row>
    <row r="4759" spans="1:5" x14ac:dyDescent="0.25">
      <c r="A4759" s="12"/>
      <c r="D4759" s="7"/>
      <c r="E4759" s="10"/>
    </row>
    <row r="4760" spans="1:5" x14ac:dyDescent="0.25">
      <c r="A4760" s="12"/>
      <c r="D4760" s="7"/>
      <c r="E4760" s="10"/>
    </row>
    <row r="4761" spans="1:5" x14ac:dyDescent="0.25">
      <c r="A4761" s="12"/>
      <c r="D4761" s="7"/>
      <c r="E4761" s="10"/>
    </row>
    <row r="4762" spans="1:5" x14ac:dyDescent="0.25">
      <c r="A4762" s="12"/>
      <c r="D4762" s="7"/>
      <c r="E4762" s="10"/>
    </row>
    <row r="4763" spans="1:5" x14ac:dyDescent="0.25">
      <c r="A4763" s="12"/>
      <c r="D4763" s="7"/>
      <c r="E4763" s="10"/>
    </row>
    <row r="4764" spans="1:5" x14ac:dyDescent="0.25">
      <c r="A4764" s="12"/>
      <c r="D4764" s="7"/>
      <c r="E4764" s="10"/>
    </row>
    <row r="4765" spans="1:5" x14ac:dyDescent="0.25">
      <c r="A4765" s="12"/>
      <c r="D4765" s="7"/>
      <c r="E4765" s="10"/>
    </row>
    <row r="4766" spans="1:5" x14ac:dyDescent="0.25">
      <c r="A4766" s="12"/>
      <c r="D4766" s="7"/>
      <c r="E4766" s="10"/>
    </row>
    <row r="4767" spans="1:5" x14ac:dyDescent="0.25">
      <c r="A4767" s="12"/>
      <c r="D4767" s="7"/>
      <c r="E4767" s="10"/>
    </row>
    <row r="4768" spans="1:5" x14ac:dyDescent="0.25">
      <c r="A4768" s="12"/>
      <c r="D4768" s="7"/>
      <c r="E4768" s="10"/>
    </row>
    <row r="4769" spans="1:5" x14ac:dyDescent="0.25">
      <c r="A4769" s="12"/>
      <c r="D4769" s="7"/>
      <c r="E4769" s="10"/>
    </row>
    <row r="4770" spans="1:5" x14ac:dyDescent="0.25">
      <c r="A4770" s="12"/>
      <c r="D4770" s="7"/>
      <c r="E4770" s="10"/>
    </row>
    <row r="4771" spans="1:5" x14ac:dyDescent="0.25">
      <c r="A4771" s="12"/>
      <c r="D4771" s="7"/>
      <c r="E4771" s="10"/>
    </row>
    <row r="4772" spans="1:5" x14ac:dyDescent="0.25">
      <c r="A4772" s="12"/>
      <c r="D4772" s="7"/>
      <c r="E4772" s="10"/>
    </row>
    <row r="4773" spans="1:5" x14ac:dyDescent="0.25">
      <c r="A4773" s="12"/>
      <c r="D4773" s="7"/>
      <c r="E4773" s="10"/>
    </row>
    <row r="4774" spans="1:5" x14ac:dyDescent="0.25">
      <c r="A4774" s="12"/>
      <c r="D4774" s="7"/>
      <c r="E4774" s="10"/>
    </row>
    <row r="4775" spans="1:5" x14ac:dyDescent="0.25">
      <c r="A4775" s="12"/>
      <c r="D4775" s="7"/>
      <c r="E4775" s="10"/>
    </row>
    <row r="4776" spans="1:5" x14ac:dyDescent="0.25">
      <c r="A4776" s="12"/>
      <c r="D4776" s="7"/>
      <c r="E4776" s="10"/>
    </row>
    <row r="4777" spans="1:5" x14ac:dyDescent="0.25">
      <c r="A4777" s="12"/>
      <c r="D4777" s="7"/>
      <c r="E4777" s="10"/>
    </row>
    <row r="4778" spans="1:5" x14ac:dyDescent="0.25">
      <c r="A4778" s="12"/>
      <c r="D4778" s="7"/>
      <c r="E4778" s="10"/>
    </row>
    <row r="4779" spans="1:5" x14ac:dyDescent="0.25">
      <c r="A4779" s="12"/>
      <c r="D4779" s="7"/>
      <c r="E4779" s="10"/>
    </row>
    <row r="4780" spans="1:5" x14ac:dyDescent="0.25">
      <c r="A4780" s="12"/>
      <c r="D4780" s="7"/>
      <c r="E4780" s="10"/>
    </row>
    <row r="4781" spans="1:5" x14ac:dyDescent="0.25">
      <c r="A4781" s="12"/>
      <c r="D4781" s="7"/>
      <c r="E4781" s="10"/>
    </row>
    <row r="4782" spans="1:5" x14ac:dyDescent="0.25">
      <c r="A4782" s="12"/>
      <c r="D4782" s="7"/>
      <c r="E4782" s="10"/>
    </row>
    <row r="4783" spans="1:5" x14ac:dyDescent="0.25">
      <c r="A4783" s="12"/>
      <c r="D4783" s="7"/>
      <c r="E4783" s="10"/>
    </row>
    <row r="4784" spans="1:5" x14ac:dyDescent="0.25">
      <c r="A4784" s="12"/>
      <c r="D4784" s="7"/>
      <c r="E4784" s="10"/>
    </row>
    <row r="4785" spans="1:5" x14ac:dyDescent="0.25">
      <c r="A4785" s="12"/>
      <c r="D4785" s="7"/>
      <c r="E4785" s="10"/>
    </row>
    <row r="4786" spans="1:5" x14ac:dyDescent="0.25">
      <c r="A4786" s="12"/>
      <c r="D4786" s="7"/>
      <c r="E4786" s="10"/>
    </row>
    <row r="4787" spans="1:5" x14ac:dyDescent="0.25">
      <c r="A4787" s="12"/>
      <c r="D4787" s="7"/>
      <c r="E4787" s="10"/>
    </row>
    <row r="4788" spans="1:5" x14ac:dyDescent="0.25">
      <c r="A4788" s="12"/>
      <c r="D4788" s="7"/>
      <c r="E4788" s="10"/>
    </row>
    <row r="4789" spans="1:5" x14ac:dyDescent="0.25">
      <c r="A4789" s="12"/>
      <c r="D4789" s="7"/>
      <c r="E4789" s="10"/>
    </row>
    <row r="4790" spans="1:5" x14ac:dyDescent="0.25">
      <c r="A4790" s="12"/>
      <c r="D4790" s="7"/>
      <c r="E4790" s="10"/>
    </row>
    <row r="4791" spans="1:5" x14ac:dyDescent="0.25">
      <c r="A4791" s="12"/>
      <c r="D4791" s="7"/>
      <c r="E4791" s="10"/>
    </row>
    <row r="4792" spans="1:5" x14ac:dyDescent="0.25">
      <c r="A4792" s="12"/>
      <c r="D4792" s="7"/>
      <c r="E4792" s="10"/>
    </row>
    <row r="4793" spans="1:5" x14ac:dyDescent="0.25">
      <c r="A4793" s="12"/>
      <c r="D4793" s="7"/>
      <c r="E4793" s="10"/>
    </row>
    <row r="4794" spans="1:5" x14ac:dyDescent="0.25">
      <c r="A4794" s="12"/>
      <c r="D4794" s="7"/>
      <c r="E4794" s="10"/>
    </row>
    <row r="4795" spans="1:5" x14ac:dyDescent="0.25">
      <c r="A4795" s="12"/>
      <c r="D4795" s="7"/>
      <c r="E4795" s="10"/>
    </row>
    <row r="4796" spans="1:5" x14ac:dyDescent="0.25">
      <c r="A4796" s="12"/>
      <c r="D4796" s="7"/>
      <c r="E4796" s="10"/>
    </row>
    <row r="4797" spans="1:5" x14ac:dyDescent="0.25">
      <c r="A4797" s="12"/>
      <c r="D4797" s="7"/>
      <c r="E4797" s="10"/>
    </row>
    <row r="4798" spans="1:5" x14ac:dyDescent="0.25">
      <c r="A4798" s="12"/>
      <c r="D4798" s="7"/>
      <c r="E4798" s="10"/>
    </row>
    <row r="4799" spans="1:5" x14ac:dyDescent="0.25">
      <c r="A4799" s="12"/>
      <c r="D4799" s="7"/>
      <c r="E4799" s="10"/>
    </row>
    <row r="4800" spans="1:5" x14ac:dyDescent="0.25">
      <c r="A4800" s="12"/>
      <c r="D4800" s="7"/>
      <c r="E4800" s="10"/>
    </row>
    <row r="4801" spans="1:5" x14ac:dyDescent="0.25">
      <c r="A4801" s="12"/>
      <c r="D4801" s="7"/>
      <c r="E4801" s="10"/>
    </row>
    <row r="4802" spans="1:5" x14ac:dyDescent="0.25">
      <c r="A4802" s="12"/>
      <c r="D4802" s="7"/>
      <c r="E4802" s="10"/>
    </row>
    <row r="4803" spans="1:5" x14ac:dyDescent="0.25">
      <c r="A4803" s="12"/>
      <c r="D4803" s="7"/>
      <c r="E4803" s="10"/>
    </row>
    <row r="4804" spans="1:5" x14ac:dyDescent="0.25">
      <c r="A4804" s="12"/>
      <c r="D4804" s="7"/>
      <c r="E4804" s="10"/>
    </row>
    <row r="4805" spans="1:5" x14ac:dyDescent="0.25">
      <c r="A4805" s="12"/>
      <c r="D4805" s="7"/>
      <c r="E4805" s="10"/>
    </row>
    <row r="4806" spans="1:5" x14ac:dyDescent="0.25">
      <c r="A4806" s="12"/>
      <c r="D4806" s="7"/>
      <c r="E4806" s="10"/>
    </row>
    <row r="4807" spans="1:5" x14ac:dyDescent="0.25">
      <c r="A4807" s="12"/>
      <c r="D4807" s="7"/>
      <c r="E4807" s="10"/>
    </row>
    <row r="4808" spans="1:5" x14ac:dyDescent="0.25">
      <c r="A4808" s="12"/>
      <c r="D4808" s="7"/>
      <c r="E4808" s="10"/>
    </row>
    <row r="4809" spans="1:5" x14ac:dyDescent="0.25">
      <c r="A4809" s="12"/>
      <c r="D4809" s="7"/>
      <c r="E4809" s="10"/>
    </row>
    <row r="4810" spans="1:5" x14ac:dyDescent="0.25">
      <c r="A4810" s="12"/>
      <c r="D4810" s="7"/>
      <c r="E4810" s="10"/>
    </row>
    <row r="4811" spans="1:5" x14ac:dyDescent="0.25">
      <c r="A4811" s="12"/>
      <c r="D4811" s="7"/>
      <c r="E4811" s="10"/>
    </row>
    <row r="4812" spans="1:5" x14ac:dyDescent="0.25">
      <c r="A4812" s="12"/>
      <c r="D4812" s="7"/>
      <c r="E4812" s="10"/>
    </row>
    <row r="4813" spans="1:5" x14ac:dyDescent="0.25">
      <c r="A4813" s="12"/>
      <c r="D4813" s="7"/>
      <c r="E4813" s="10"/>
    </row>
    <row r="4814" spans="1:5" x14ac:dyDescent="0.25">
      <c r="A4814" s="12"/>
      <c r="D4814" s="7"/>
      <c r="E4814" s="10"/>
    </row>
    <row r="4815" spans="1:5" x14ac:dyDescent="0.25">
      <c r="A4815" s="12"/>
      <c r="D4815" s="7"/>
      <c r="E4815" s="10"/>
    </row>
    <row r="4816" spans="1:5" x14ac:dyDescent="0.25">
      <c r="A4816" s="12"/>
      <c r="D4816" s="7"/>
      <c r="E4816" s="10"/>
    </row>
    <row r="4817" spans="1:5" x14ac:dyDescent="0.25">
      <c r="A4817" s="12"/>
      <c r="D4817" s="7"/>
      <c r="E4817" s="10"/>
    </row>
    <row r="4818" spans="1:5" x14ac:dyDescent="0.25">
      <c r="A4818" s="12"/>
      <c r="D4818" s="7"/>
      <c r="E4818" s="10"/>
    </row>
    <row r="4819" spans="1:5" x14ac:dyDescent="0.25">
      <c r="A4819" s="12"/>
      <c r="D4819" s="7"/>
      <c r="E4819" s="10"/>
    </row>
    <row r="4820" spans="1:5" x14ac:dyDescent="0.25">
      <c r="A4820" s="12"/>
      <c r="D4820" s="7"/>
      <c r="E4820" s="10"/>
    </row>
    <row r="4821" spans="1:5" x14ac:dyDescent="0.25">
      <c r="A4821" s="12"/>
      <c r="D4821" s="7"/>
      <c r="E4821" s="10"/>
    </row>
    <row r="4822" spans="1:5" x14ac:dyDescent="0.25">
      <c r="A4822" s="12"/>
      <c r="D4822" s="7"/>
      <c r="E4822" s="10"/>
    </row>
    <row r="4823" spans="1:5" x14ac:dyDescent="0.25">
      <c r="A4823" s="12"/>
      <c r="D4823" s="7"/>
      <c r="E4823" s="10"/>
    </row>
    <row r="4824" spans="1:5" x14ac:dyDescent="0.25">
      <c r="A4824" s="12"/>
      <c r="D4824" s="7"/>
      <c r="E4824" s="10"/>
    </row>
    <row r="4825" spans="1:5" x14ac:dyDescent="0.25">
      <c r="A4825" s="12"/>
      <c r="D4825" s="7"/>
      <c r="E4825" s="10"/>
    </row>
    <row r="4826" spans="1:5" x14ac:dyDescent="0.25">
      <c r="A4826" s="12"/>
      <c r="D4826" s="7"/>
      <c r="E4826" s="10"/>
    </row>
    <row r="4827" spans="1:5" x14ac:dyDescent="0.25">
      <c r="A4827" s="12"/>
      <c r="D4827" s="7"/>
      <c r="E4827" s="10"/>
    </row>
    <row r="4828" spans="1:5" x14ac:dyDescent="0.25">
      <c r="A4828" s="12"/>
      <c r="D4828" s="7"/>
      <c r="E4828" s="10"/>
    </row>
    <row r="4829" spans="1:5" x14ac:dyDescent="0.25">
      <c r="A4829" s="12"/>
      <c r="D4829" s="7"/>
      <c r="E4829" s="10"/>
    </row>
    <row r="4830" spans="1:5" x14ac:dyDescent="0.25">
      <c r="A4830" s="12"/>
      <c r="D4830" s="7"/>
      <c r="E4830" s="10"/>
    </row>
    <row r="4831" spans="1:5" x14ac:dyDescent="0.25">
      <c r="A4831" s="12"/>
      <c r="D4831" s="7"/>
      <c r="E4831" s="10"/>
    </row>
    <row r="4832" spans="1:5" x14ac:dyDescent="0.25">
      <c r="A4832" s="12"/>
      <c r="D4832" s="7"/>
      <c r="E4832" s="10"/>
    </row>
    <row r="4833" spans="1:5" x14ac:dyDescent="0.25">
      <c r="A4833" s="12"/>
      <c r="D4833" s="7"/>
      <c r="E4833" s="10"/>
    </row>
    <row r="4834" spans="1:5" x14ac:dyDescent="0.25">
      <c r="A4834" s="12"/>
      <c r="D4834" s="7"/>
      <c r="E4834" s="10"/>
    </row>
    <row r="4835" spans="1:5" x14ac:dyDescent="0.25">
      <c r="A4835" s="12"/>
      <c r="D4835" s="7"/>
      <c r="E4835" s="10"/>
    </row>
    <row r="4836" spans="1:5" x14ac:dyDescent="0.25">
      <c r="A4836" s="12"/>
      <c r="D4836" s="7"/>
      <c r="E4836" s="10"/>
    </row>
    <row r="4837" spans="1:5" x14ac:dyDescent="0.25">
      <c r="A4837" s="12"/>
      <c r="D4837" s="7"/>
      <c r="E4837" s="10"/>
    </row>
    <row r="4838" spans="1:5" x14ac:dyDescent="0.25">
      <c r="A4838" s="12"/>
      <c r="D4838" s="7"/>
      <c r="E4838" s="10"/>
    </row>
    <row r="4839" spans="1:5" x14ac:dyDescent="0.25">
      <c r="A4839" s="12"/>
      <c r="D4839" s="7"/>
      <c r="E4839" s="10"/>
    </row>
    <row r="4840" spans="1:5" x14ac:dyDescent="0.25">
      <c r="A4840" s="12"/>
      <c r="D4840" s="7"/>
      <c r="E4840" s="10"/>
    </row>
    <row r="4841" spans="1:5" x14ac:dyDescent="0.25">
      <c r="A4841" s="12"/>
      <c r="D4841" s="7"/>
      <c r="E4841" s="10"/>
    </row>
    <row r="4842" spans="1:5" x14ac:dyDescent="0.25">
      <c r="A4842" s="12"/>
      <c r="D4842" s="7"/>
      <c r="E4842" s="10"/>
    </row>
    <row r="4843" spans="1:5" x14ac:dyDescent="0.25">
      <c r="A4843" s="12"/>
      <c r="D4843" s="7"/>
      <c r="E4843" s="10"/>
    </row>
    <row r="4844" spans="1:5" x14ac:dyDescent="0.25">
      <c r="A4844" s="12"/>
      <c r="D4844" s="7"/>
      <c r="E4844" s="10"/>
    </row>
    <row r="4845" spans="1:5" x14ac:dyDescent="0.25">
      <c r="A4845" s="12"/>
      <c r="D4845" s="7"/>
      <c r="E4845" s="10"/>
    </row>
    <row r="4846" spans="1:5" x14ac:dyDescent="0.25">
      <c r="A4846" s="12"/>
      <c r="D4846" s="7"/>
      <c r="E4846" s="10"/>
    </row>
    <row r="4847" spans="1:5" x14ac:dyDescent="0.25">
      <c r="A4847" s="12"/>
      <c r="D4847" s="7"/>
      <c r="E4847" s="10"/>
    </row>
    <row r="4848" spans="1:5" x14ac:dyDescent="0.25">
      <c r="A4848" s="12"/>
      <c r="D4848" s="7"/>
      <c r="E4848" s="10"/>
    </row>
    <row r="4849" spans="1:5" x14ac:dyDescent="0.25">
      <c r="A4849" s="12"/>
      <c r="D4849" s="7"/>
      <c r="E4849" s="10"/>
    </row>
    <row r="4850" spans="1:5" x14ac:dyDescent="0.25">
      <c r="A4850" s="12"/>
      <c r="D4850" s="7"/>
      <c r="E4850" s="10"/>
    </row>
    <row r="4851" spans="1:5" x14ac:dyDescent="0.25">
      <c r="A4851" s="12"/>
      <c r="D4851" s="7"/>
      <c r="E4851" s="10"/>
    </row>
    <row r="4852" spans="1:5" x14ac:dyDescent="0.25">
      <c r="A4852" s="12"/>
      <c r="D4852" s="7"/>
      <c r="E4852" s="10"/>
    </row>
    <row r="4853" spans="1:5" x14ac:dyDescent="0.25">
      <c r="A4853" s="12"/>
      <c r="D4853" s="7"/>
      <c r="E4853" s="10"/>
    </row>
    <row r="4854" spans="1:5" x14ac:dyDescent="0.25">
      <c r="A4854" s="12"/>
      <c r="D4854" s="7"/>
      <c r="E4854" s="10"/>
    </row>
    <row r="4855" spans="1:5" x14ac:dyDescent="0.25">
      <c r="A4855" s="12"/>
      <c r="D4855" s="7"/>
      <c r="E4855" s="10"/>
    </row>
    <row r="4856" spans="1:5" x14ac:dyDescent="0.25">
      <c r="A4856" s="12"/>
      <c r="D4856" s="7"/>
      <c r="E4856" s="10"/>
    </row>
    <row r="4857" spans="1:5" x14ac:dyDescent="0.25">
      <c r="A4857" s="12"/>
      <c r="D4857" s="7"/>
      <c r="E4857" s="10"/>
    </row>
    <row r="4858" spans="1:5" x14ac:dyDescent="0.25">
      <c r="A4858" s="12"/>
      <c r="D4858" s="7"/>
      <c r="E4858" s="10"/>
    </row>
    <row r="4859" spans="1:5" x14ac:dyDescent="0.25">
      <c r="A4859" s="12"/>
      <c r="D4859" s="7"/>
      <c r="E4859" s="10"/>
    </row>
    <row r="4860" spans="1:5" x14ac:dyDescent="0.25">
      <c r="A4860" s="12"/>
      <c r="D4860" s="7"/>
      <c r="E4860" s="10"/>
    </row>
    <row r="4861" spans="1:5" x14ac:dyDescent="0.25">
      <c r="A4861" s="12"/>
      <c r="D4861" s="7"/>
      <c r="E4861" s="10"/>
    </row>
    <row r="4862" spans="1:5" x14ac:dyDescent="0.25">
      <c r="A4862" s="12"/>
      <c r="D4862" s="7"/>
      <c r="E4862" s="10"/>
    </row>
    <row r="4863" spans="1:5" x14ac:dyDescent="0.25">
      <c r="A4863" s="12"/>
      <c r="D4863" s="7"/>
      <c r="E4863" s="10"/>
    </row>
    <row r="4864" spans="1:5" x14ac:dyDescent="0.25">
      <c r="A4864" s="12"/>
      <c r="D4864" s="7"/>
      <c r="E4864" s="10"/>
    </row>
    <row r="4865" spans="1:5" x14ac:dyDescent="0.25">
      <c r="A4865" s="12"/>
      <c r="D4865" s="7"/>
      <c r="E4865" s="10"/>
    </row>
    <row r="4866" spans="1:5" x14ac:dyDescent="0.25">
      <c r="A4866" s="12"/>
      <c r="D4866" s="7"/>
      <c r="E4866" s="10"/>
    </row>
    <row r="4867" spans="1:5" x14ac:dyDescent="0.25">
      <c r="A4867" s="12"/>
      <c r="D4867" s="7"/>
      <c r="E4867" s="10"/>
    </row>
    <row r="4868" spans="1:5" x14ac:dyDescent="0.25">
      <c r="A4868" s="12"/>
      <c r="D4868" s="7"/>
      <c r="E4868" s="10"/>
    </row>
    <row r="4869" spans="1:5" x14ac:dyDescent="0.25">
      <c r="A4869" s="12"/>
      <c r="D4869" s="7"/>
      <c r="E4869" s="10"/>
    </row>
    <row r="4870" spans="1:5" x14ac:dyDescent="0.25">
      <c r="A4870" s="12"/>
      <c r="D4870" s="7"/>
      <c r="E4870" s="10"/>
    </row>
    <row r="4871" spans="1:5" x14ac:dyDescent="0.25">
      <c r="A4871" s="12"/>
      <c r="D4871" s="7"/>
      <c r="E4871" s="10"/>
    </row>
    <row r="4872" spans="1:5" x14ac:dyDescent="0.25">
      <c r="A4872" s="12"/>
      <c r="D4872" s="7"/>
      <c r="E4872" s="10"/>
    </row>
    <row r="4873" spans="1:5" x14ac:dyDescent="0.25">
      <c r="A4873" s="12"/>
      <c r="D4873" s="7"/>
      <c r="E4873" s="10"/>
    </row>
    <row r="4874" spans="1:5" x14ac:dyDescent="0.25">
      <c r="A4874" s="12"/>
      <c r="D4874" s="7"/>
      <c r="E4874" s="10"/>
    </row>
    <row r="4875" spans="1:5" x14ac:dyDescent="0.25">
      <c r="A4875" s="12"/>
      <c r="D4875" s="7"/>
      <c r="E4875" s="10"/>
    </row>
    <row r="4876" spans="1:5" x14ac:dyDescent="0.25">
      <c r="A4876" s="12"/>
      <c r="D4876" s="7"/>
      <c r="E4876" s="10"/>
    </row>
    <row r="4877" spans="1:5" x14ac:dyDescent="0.25">
      <c r="A4877" s="12"/>
      <c r="D4877" s="7"/>
      <c r="E4877" s="10"/>
    </row>
    <row r="4878" spans="1:5" x14ac:dyDescent="0.25">
      <c r="A4878" s="12"/>
      <c r="D4878" s="7"/>
      <c r="E4878" s="10"/>
    </row>
    <row r="4879" spans="1:5" x14ac:dyDescent="0.25">
      <c r="A4879" s="12"/>
      <c r="D4879" s="7"/>
      <c r="E4879" s="10"/>
    </row>
    <row r="4880" spans="1:5" x14ac:dyDescent="0.25">
      <c r="A4880" s="12"/>
      <c r="D4880" s="7"/>
      <c r="E4880" s="10"/>
    </row>
    <row r="4881" spans="1:5" x14ac:dyDescent="0.25">
      <c r="A4881" s="12"/>
      <c r="D4881" s="7"/>
      <c r="E4881" s="10"/>
    </row>
    <row r="4882" spans="1:5" x14ac:dyDescent="0.25">
      <c r="A4882" s="12"/>
      <c r="D4882" s="7"/>
      <c r="E4882" s="10"/>
    </row>
    <row r="4883" spans="1:5" x14ac:dyDescent="0.25">
      <c r="A4883" s="12"/>
      <c r="D4883" s="7"/>
      <c r="E4883" s="10"/>
    </row>
    <row r="4884" spans="1:5" x14ac:dyDescent="0.25">
      <c r="A4884" s="12"/>
      <c r="D4884" s="7"/>
      <c r="E4884" s="10"/>
    </row>
    <row r="4885" spans="1:5" x14ac:dyDescent="0.25">
      <c r="A4885" s="12"/>
      <c r="D4885" s="7"/>
      <c r="E4885" s="10"/>
    </row>
    <row r="4886" spans="1:5" x14ac:dyDescent="0.25">
      <c r="A4886" s="12"/>
      <c r="D4886" s="7"/>
      <c r="E4886" s="10"/>
    </row>
    <row r="4887" spans="1:5" x14ac:dyDescent="0.25">
      <c r="A4887" s="12"/>
      <c r="D4887" s="7"/>
      <c r="E4887" s="10"/>
    </row>
    <row r="4888" spans="1:5" x14ac:dyDescent="0.25">
      <c r="A4888" s="12"/>
      <c r="D4888" s="7"/>
      <c r="E4888" s="10"/>
    </row>
    <row r="4889" spans="1:5" x14ac:dyDescent="0.25">
      <c r="A4889" s="12"/>
      <c r="D4889" s="7"/>
      <c r="E4889" s="10"/>
    </row>
    <row r="4890" spans="1:5" x14ac:dyDescent="0.25">
      <c r="A4890" s="12"/>
      <c r="D4890" s="7"/>
      <c r="E4890" s="10"/>
    </row>
    <row r="4891" spans="1:5" x14ac:dyDescent="0.25">
      <c r="A4891" s="12"/>
      <c r="D4891" s="7"/>
      <c r="E4891" s="10"/>
    </row>
    <row r="4892" spans="1:5" x14ac:dyDescent="0.25">
      <c r="A4892" s="12"/>
      <c r="D4892" s="7"/>
      <c r="E4892" s="10"/>
    </row>
    <row r="4893" spans="1:5" x14ac:dyDescent="0.25">
      <c r="A4893" s="12"/>
      <c r="D4893" s="7"/>
      <c r="E4893" s="10"/>
    </row>
    <row r="4894" spans="1:5" x14ac:dyDescent="0.25">
      <c r="A4894" s="12"/>
      <c r="D4894" s="7"/>
      <c r="E4894" s="10"/>
    </row>
    <row r="4895" spans="1:5" x14ac:dyDescent="0.25">
      <c r="A4895" s="12"/>
      <c r="D4895" s="7"/>
      <c r="E4895" s="10"/>
    </row>
    <row r="4896" spans="1:5" x14ac:dyDescent="0.25">
      <c r="A4896" s="12"/>
      <c r="D4896" s="7"/>
      <c r="E4896" s="10"/>
    </row>
    <row r="4897" spans="1:5" x14ac:dyDescent="0.25">
      <c r="A4897" s="12"/>
      <c r="D4897" s="7"/>
      <c r="E4897" s="10"/>
    </row>
    <row r="4898" spans="1:5" x14ac:dyDescent="0.25">
      <c r="A4898" s="12"/>
      <c r="D4898" s="7"/>
      <c r="E4898" s="10"/>
    </row>
    <row r="4899" spans="1:5" x14ac:dyDescent="0.25">
      <c r="A4899" s="12"/>
      <c r="D4899" s="7"/>
      <c r="E4899" s="10"/>
    </row>
    <row r="4900" spans="1:5" x14ac:dyDescent="0.25">
      <c r="A4900" s="12"/>
      <c r="D4900" s="7"/>
      <c r="E4900" s="10"/>
    </row>
    <row r="4901" spans="1:5" x14ac:dyDescent="0.25">
      <c r="A4901" s="12"/>
      <c r="D4901" s="7"/>
      <c r="E4901" s="10"/>
    </row>
    <row r="4902" spans="1:5" x14ac:dyDescent="0.25">
      <c r="A4902" s="12"/>
      <c r="D4902" s="7"/>
      <c r="E4902" s="10"/>
    </row>
    <row r="4903" spans="1:5" x14ac:dyDescent="0.25">
      <c r="A4903" s="12"/>
      <c r="D4903" s="7"/>
      <c r="E4903" s="10"/>
    </row>
    <row r="4904" spans="1:5" x14ac:dyDescent="0.25">
      <c r="A4904" s="12"/>
      <c r="D4904" s="7"/>
      <c r="E4904" s="10"/>
    </row>
    <row r="4905" spans="1:5" x14ac:dyDescent="0.25">
      <c r="A4905" s="12"/>
      <c r="D4905" s="7"/>
      <c r="E4905" s="10"/>
    </row>
    <row r="4906" spans="1:5" x14ac:dyDescent="0.25">
      <c r="A4906" s="12"/>
      <c r="D4906" s="7"/>
      <c r="E4906" s="10"/>
    </row>
    <row r="4907" spans="1:5" x14ac:dyDescent="0.25">
      <c r="A4907" s="12"/>
      <c r="D4907" s="7"/>
      <c r="E4907" s="10"/>
    </row>
    <row r="4908" spans="1:5" x14ac:dyDescent="0.25">
      <c r="A4908" s="12"/>
      <c r="D4908" s="7"/>
      <c r="E4908" s="10"/>
    </row>
    <row r="4909" spans="1:5" x14ac:dyDescent="0.25">
      <c r="A4909" s="12"/>
      <c r="D4909" s="7"/>
      <c r="E4909" s="10"/>
    </row>
    <row r="4910" spans="1:5" x14ac:dyDescent="0.25">
      <c r="A4910" s="12"/>
      <c r="D4910" s="7"/>
      <c r="E4910" s="10"/>
    </row>
    <row r="4911" spans="1:5" x14ac:dyDescent="0.25">
      <c r="A4911" s="12"/>
      <c r="D4911" s="7"/>
      <c r="E4911" s="10"/>
    </row>
    <row r="4912" spans="1:5" x14ac:dyDescent="0.25">
      <c r="A4912" s="12"/>
      <c r="D4912" s="7"/>
      <c r="E4912" s="10"/>
    </row>
    <row r="4913" spans="1:5" x14ac:dyDescent="0.25">
      <c r="A4913" s="12"/>
      <c r="D4913" s="7"/>
      <c r="E4913" s="10"/>
    </row>
    <row r="4914" spans="1:5" x14ac:dyDescent="0.25">
      <c r="A4914" s="12"/>
      <c r="D4914" s="7"/>
      <c r="E4914" s="10"/>
    </row>
    <row r="4915" spans="1:5" x14ac:dyDescent="0.25">
      <c r="A4915" s="12"/>
      <c r="D4915" s="7"/>
      <c r="E4915" s="10"/>
    </row>
    <row r="4916" spans="1:5" x14ac:dyDescent="0.25">
      <c r="A4916" s="12"/>
      <c r="D4916" s="7"/>
      <c r="E4916" s="10"/>
    </row>
    <row r="4917" spans="1:5" x14ac:dyDescent="0.25">
      <c r="A4917" s="12"/>
      <c r="D4917" s="7"/>
      <c r="E4917" s="10"/>
    </row>
    <row r="4918" spans="1:5" x14ac:dyDescent="0.25">
      <c r="A4918" s="12"/>
      <c r="D4918" s="7"/>
      <c r="E4918" s="10"/>
    </row>
    <row r="4919" spans="1:5" x14ac:dyDescent="0.25">
      <c r="A4919" s="12"/>
      <c r="D4919" s="7"/>
      <c r="E4919" s="10"/>
    </row>
    <row r="4920" spans="1:5" x14ac:dyDescent="0.25">
      <c r="A4920" s="12"/>
      <c r="D4920" s="7"/>
      <c r="E4920" s="10"/>
    </row>
    <row r="4921" spans="1:5" x14ac:dyDescent="0.25">
      <c r="A4921" s="12"/>
      <c r="D4921" s="7"/>
      <c r="E4921" s="10"/>
    </row>
    <row r="4922" spans="1:5" x14ac:dyDescent="0.25">
      <c r="A4922" s="12"/>
      <c r="D4922" s="7"/>
      <c r="E4922" s="10"/>
    </row>
    <row r="4923" spans="1:5" x14ac:dyDescent="0.25">
      <c r="A4923" s="12"/>
      <c r="D4923" s="7"/>
      <c r="E4923" s="10"/>
    </row>
    <row r="4924" spans="1:5" x14ac:dyDescent="0.25">
      <c r="A4924" s="12"/>
      <c r="D4924" s="7"/>
      <c r="E4924" s="10"/>
    </row>
    <row r="4925" spans="1:5" x14ac:dyDescent="0.25">
      <c r="A4925" s="12"/>
      <c r="D4925" s="7"/>
      <c r="E4925" s="10"/>
    </row>
    <row r="4926" spans="1:5" x14ac:dyDescent="0.25">
      <c r="A4926" s="12"/>
      <c r="D4926" s="7"/>
      <c r="E4926" s="10"/>
    </row>
    <row r="4927" spans="1:5" x14ac:dyDescent="0.25">
      <c r="A4927" s="12"/>
      <c r="D4927" s="7"/>
      <c r="E4927" s="10"/>
    </row>
    <row r="4928" spans="1:5" x14ac:dyDescent="0.25">
      <c r="A4928" s="12"/>
      <c r="D4928" s="7"/>
      <c r="E4928" s="10"/>
    </row>
    <row r="4929" spans="1:5" x14ac:dyDescent="0.25">
      <c r="A4929" s="12"/>
      <c r="D4929" s="7"/>
      <c r="E4929" s="10"/>
    </row>
    <row r="4930" spans="1:5" x14ac:dyDescent="0.25">
      <c r="A4930" s="12"/>
      <c r="D4930" s="7"/>
      <c r="E4930" s="10"/>
    </row>
    <row r="4931" spans="1:5" x14ac:dyDescent="0.25">
      <c r="A4931" s="12"/>
      <c r="D4931" s="7"/>
      <c r="E4931" s="10"/>
    </row>
    <row r="4932" spans="1:5" x14ac:dyDescent="0.25">
      <c r="A4932" s="12"/>
      <c r="D4932" s="7"/>
      <c r="E4932" s="10"/>
    </row>
    <row r="4933" spans="1:5" x14ac:dyDescent="0.25">
      <c r="A4933" s="12"/>
      <c r="D4933" s="7"/>
      <c r="E4933" s="10"/>
    </row>
    <row r="4934" spans="1:5" x14ac:dyDescent="0.25">
      <c r="A4934" s="12"/>
      <c r="D4934" s="7"/>
      <c r="E4934" s="10"/>
    </row>
    <row r="4935" spans="1:5" x14ac:dyDescent="0.25">
      <c r="A4935" s="12"/>
      <c r="D4935" s="7"/>
      <c r="E4935" s="10"/>
    </row>
    <row r="4936" spans="1:5" x14ac:dyDescent="0.25">
      <c r="A4936" s="12"/>
      <c r="D4936" s="7"/>
      <c r="E4936" s="10"/>
    </row>
    <row r="4937" spans="1:5" x14ac:dyDescent="0.25">
      <c r="A4937" s="12"/>
      <c r="D4937" s="7"/>
      <c r="E4937" s="10"/>
    </row>
    <row r="4938" spans="1:5" x14ac:dyDescent="0.25">
      <c r="A4938" s="12"/>
      <c r="D4938" s="7"/>
      <c r="E4938" s="10"/>
    </row>
    <row r="4939" spans="1:5" x14ac:dyDescent="0.25">
      <c r="A4939" s="12"/>
      <c r="D4939" s="7"/>
      <c r="E4939" s="10"/>
    </row>
    <row r="4940" spans="1:5" x14ac:dyDescent="0.25">
      <c r="A4940" s="12"/>
      <c r="D4940" s="7"/>
      <c r="E4940" s="10"/>
    </row>
    <row r="4941" spans="1:5" x14ac:dyDescent="0.25">
      <c r="A4941" s="12"/>
      <c r="D4941" s="7"/>
      <c r="E4941" s="10"/>
    </row>
    <row r="4942" spans="1:5" x14ac:dyDescent="0.25">
      <c r="A4942" s="12"/>
      <c r="D4942" s="7"/>
      <c r="E4942" s="10"/>
    </row>
    <row r="4943" spans="1:5" x14ac:dyDescent="0.25">
      <c r="A4943" s="12"/>
      <c r="D4943" s="7"/>
      <c r="E4943" s="10"/>
    </row>
    <row r="4944" spans="1:5" x14ac:dyDescent="0.25">
      <c r="A4944" s="12"/>
      <c r="D4944" s="7"/>
      <c r="E4944" s="10"/>
    </row>
    <row r="4945" spans="1:5" x14ac:dyDescent="0.25">
      <c r="A4945" s="12"/>
      <c r="D4945" s="7"/>
      <c r="E4945" s="10"/>
    </row>
    <row r="4946" spans="1:5" x14ac:dyDescent="0.25">
      <c r="A4946" s="12"/>
      <c r="D4946" s="7"/>
      <c r="E4946" s="10"/>
    </row>
    <row r="4947" spans="1:5" x14ac:dyDescent="0.25">
      <c r="A4947" s="12"/>
      <c r="D4947" s="7"/>
      <c r="E4947" s="10"/>
    </row>
    <row r="4948" spans="1:5" x14ac:dyDescent="0.25">
      <c r="A4948" s="12"/>
      <c r="D4948" s="7"/>
      <c r="E4948" s="10"/>
    </row>
    <row r="4949" spans="1:5" x14ac:dyDescent="0.25">
      <c r="A4949" s="12"/>
      <c r="D4949" s="7"/>
      <c r="E4949" s="10"/>
    </row>
    <row r="4950" spans="1:5" x14ac:dyDescent="0.25">
      <c r="A4950" s="12"/>
      <c r="D4950" s="7"/>
      <c r="E4950" s="10"/>
    </row>
    <row r="4951" spans="1:5" x14ac:dyDescent="0.25">
      <c r="A4951" s="12"/>
      <c r="D4951" s="7"/>
      <c r="E4951" s="10"/>
    </row>
    <row r="4952" spans="1:5" x14ac:dyDescent="0.25">
      <c r="A4952" s="12"/>
      <c r="D4952" s="7"/>
      <c r="E4952" s="10"/>
    </row>
    <row r="4953" spans="1:5" x14ac:dyDescent="0.25">
      <c r="A4953" s="12"/>
      <c r="D4953" s="7"/>
      <c r="E4953" s="10"/>
    </row>
    <row r="4954" spans="1:5" x14ac:dyDescent="0.25">
      <c r="A4954" s="12"/>
      <c r="D4954" s="7"/>
      <c r="E4954" s="10"/>
    </row>
    <row r="4955" spans="1:5" x14ac:dyDescent="0.25">
      <c r="A4955" s="12"/>
      <c r="D4955" s="7"/>
      <c r="E4955" s="10"/>
    </row>
    <row r="4956" spans="1:5" x14ac:dyDescent="0.25">
      <c r="A4956" s="12"/>
      <c r="D4956" s="7"/>
      <c r="E4956" s="10"/>
    </row>
    <row r="4957" spans="1:5" x14ac:dyDescent="0.25">
      <c r="A4957" s="12"/>
      <c r="D4957" s="7"/>
      <c r="E4957" s="10"/>
    </row>
    <row r="4958" spans="1:5" x14ac:dyDescent="0.25">
      <c r="A4958" s="12"/>
      <c r="D4958" s="7"/>
      <c r="E4958" s="10"/>
    </row>
    <row r="4959" spans="1:5" x14ac:dyDescent="0.25">
      <c r="A4959" s="12"/>
      <c r="D4959" s="7"/>
      <c r="E4959" s="10"/>
    </row>
    <row r="4960" spans="1:5" x14ac:dyDescent="0.25">
      <c r="A4960" s="12"/>
      <c r="D4960" s="7"/>
      <c r="E4960" s="10"/>
    </row>
    <row r="4961" spans="1:5" x14ac:dyDescent="0.25">
      <c r="A4961" s="12"/>
      <c r="D4961" s="7"/>
      <c r="E4961" s="10"/>
    </row>
    <row r="4962" spans="1:5" x14ac:dyDescent="0.25">
      <c r="A4962" s="12"/>
      <c r="D4962" s="7"/>
      <c r="E4962" s="10"/>
    </row>
    <row r="4963" spans="1:5" x14ac:dyDescent="0.25">
      <c r="A4963" s="12"/>
      <c r="D4963" s="7"/>
      <c r="E4963" s="10"/>
    </row>
    <row r="4964" spans="1:5" x14ac:dyDescent="0.25">
      <c r="A4964" s="12"/>
      <c r="D4964" s="7"/>
      <c r="E4964" s="10"/>
    </row>
    <row r="4965" spans="1:5" x14ac:dyDescent="0.25">
      <c r="A4965" s="12"/>
      <c r="D4965" s="7"/>
      <c r="E4965" s="10"/>
    </row>
    <row r="4966" spans="1:5" x14ac:dyDescent="0.25">
      <c r="A4966" s="12"/>
      <c r="D4966" s="7"/>
      <c r="E4966" s="10"/>
    </row>
    <row r="4967" spans="1:5" x14ac:dyDescent="0.25">
      <c r="A4967" s="12"/>
      <c r="D4967" s="7"/>
      <c r="E4967" s="10"/>
    </row>
    <row r="4968" spans="1:5" x14ac:dyDescent="0.25">
      <c r="A4968" s="12"/>
      <c r="D4968" s="7"/>
      <c r="E4968" s="10"/>
    </row>
    <row r="4969" spans="1:5" x14ac:dyDescent="0.25">
      <c r="A4969" s="12"/>
      <c r="D4969" s="7"/>
      <c r="E4969" s="10"/>
    </row>
    <row r="4970" spans="1:5" x14ac:dyDescent="0.25">
      <c r="A4970" s="12"/>
      <c r="D4970" s="7"/>
      <c r="E4970" s="10"/>
    </row>
    <row r="4971" spans="1:5" x14ac:dyDescent="0.25">
      <c r="A4971" s="12"/>
      <c r="D4971" s="7"/>
      <c r="E4971" s="10"/>
    </row>
    <row r="4972" spans="1:5" x14ac:dyDescent="0.25">
      <c r="A4972" s="12"/>
      <c r="D4972" s="7"/>
      <c r="E4972" s="10"/>
    </row>
    <row r="4973" spans="1:5" x14ac:dyDescent="0.25">
      <c r="A4973" s="12"/>
      <c r="D4973" s="7"/>
      <c r="E4973" s="10"/>
    </row>
    <row r="4974" spans="1:5" x14ac:dyDescent="0.25">
      <c r="A4974" s="12"/>
      <c r="D4974" s="7"/>
      <c r="E4974" s="10"/>
    </row>
    <row r="4975" spans="1:5" x14ac:dyDescent="0.25">
      <c r="A4975" s="12"/>
      <c r="D4975" s="7"/>
      <c r="E4975" s="10"/>
    </row>
    <row r="4976" spans="1:5" x14ac:dyDescent="0.25">
      <c r="A4976" s="12"/>
      <c r="D4976" s="7"/>
      <c r="E4976" s="10"/>
    </row>
    <row r="4977" spans="1:5" x14ac:dyDescent="0.25">
      <c r="A4977" s="12"/>
      <c r="D4977" s="7"/>
      <c r="E4977" s="10"/>
    </row>
    <row r="4978" spans="1:5" x14ac:dyDescent="0.25">
      <c r="A4978" s="12"/>
      <c r="D4978" s="7"/>
      <c r="E4978" s="10"/>
    </row>
    <row r="4979" spans="1:5" x14ac:dyDescent="0.25">
      <c r="A4979" s="12"/>
      <c r="D4979" s="7"/>
      <c r="E4979" s="10"/>
    </row>
    <row r="4980" spans="1:5" x14ac:dyDescent="0.25">
      <c r="A4980" s="12"/>
      <c r="D4980" s="7"/>
      <c r="E4980" s="10"/>
    </row>
    <row r="4981" spans="1:5" x14ac:dyDescent="0.25">
      <c r="A4981" s="12"/>
      <c r="D4981" s="7"/>
      <c r="E4981" s="10"/>
    </row>
    <row r="4982" spans="1:5" x14ac:dyDescent="0.25">
      <c r="A4982" s="12"/>
      <c r="D4982" s="7"/>
      <c r="E4982" s="10"/>
    </row>
    <row r="4983" spans="1:5" x14ac:dyDescent="0.25">
      <c r="A4983" s="12"/>
      <c r="D4983" s="7"/>
      <c r="E4983" s="10"/>
    </row>
    <row r="4984" spans="1:5" x14ac:dyDescent="0.25">
      <c r="A4984" s="12"/>
      <c r="D4984" s="7"/>
      <c r="E4984" s="10"/>
    </row>
    <row r="4985" spans="1:5" x14ac:dyDescent="0.25">
      <c r="A4985" s="12"/>
      <c r="D4985" s="7"/>
      <c r="E4985" s="10"/>
    </row>
    <row r="4986" spans="1:5" x14ac:dyDescent="0.25">
      <c r="A4986" s="12"/>
      <c r="D4986" s="7"/>
      <c r="E4986" s="10"/>
    </row>
    <row r="4987" spans="1:5" x14ac:dyDescent="0.25">
      <c r="A4987" s="12"/>
      <c r="D4987" s="7"/>
      <c r="E4987" s="10"/>
    </row>
    <row r="4988" spans="1:5" x14ac:dyDescent="0.25">
      <c r="A4988" s="12"/>
      <c r="D4988" s="7"/>
      <c r="E4988" s="10"/>
    </row>
    <row r="4989" spans="1:5" x14ac:dyDescent="0.25">
      <c r="A4989" s="12"/>
      <c r="D4989" s="7"/>
      <c r="E4989" s="10"/>
    </row>
    <row r="4990" spans="1:5" x14ac:dyDescent="0.25">
      <c r="A4990" s="12"/>
      <c r="D4990" s="7"/>
      <c r="E4990" s="10"/>
    </row>
    <row r="4991" spans="1:5" x14ac:dyDescent="0.25">
      <c r="A4991" s="12"/>
      <c r="D4991" s="7"/>
      <c r="E4991" s="10"/>
    </row>
    <row r="4992" spans="1:5" x14ac:dyDescent="0.25">
      <c r="A4992" s="12"/>
      <c r="D4992" s="7"/>
      <c r="E4992" s="10"/>
    </row>
    <row r="4993" spans="1:5" x14ac:dyDescent="0.25">
      <c r="A4993" s="12"/>
      <c r="D4993" s="7"/>
      <c r="E4993" s="10"/>
    </row>
    <row r="4994" spans="1:5" x14ac:dyDescent="0.25">
      <c r="A4994" s="12"/>
      <c r="D4994" s="7"/>
      <c r="E4994" s="10"/>
    </row>
    <row r="4995" spans="1:5" x14ac:dyDescent="0.25">
      <c r="A4995" s="12"/>
      <c r="D4995" s="7"/>
      <c r="E4995" s="10"/>
    </row>
    <row r="4996" spans="1:5" x14ac:dyDescent="0.25">
      <c r="A4996" s="12"/>
      <c r="D4996" s="7"/>
      <c r="E4996" s="10"/>
    </row>
    <row r="4997" spans="1:5" x14ac:dyDescent="0.25">
      <c r="A4997" s="12"/>
      <c r="D4997" s="7"/>
      <c r="E4997" s="10"/>
    </row>
    <row r="4998" spans="1:5" x14ac:dyDescent="0.25">
      <c r="A4998" s="12"/>
      <c r="D4998" s="7"/>
      <c r="E4998" s="10"/>
    </row>
    <row r="4999" spans="1:5" x14ac:dyDescent="0.25">
      <c r="A4999" s="12"/>
      <c r="D4999" s="7"/>
      <c r="E4999" s="10"/>
    </row>
    <row r="5000" spans="1:5" x14ac:dyDescent="0.25">
      <c r="A5000" s="12"/>
      <c r="D5000" s="7"/>
      <c r="E5000" s="10"/>
    </row>
    <row r="5001" spans="1:5" x14ac:dyDescent="0.25">
      <c r="A5001" s="12"/>
      <c r="D5001" s="7"/>
      <c r="E5001" s="10"/>
    </row>
    <row r="5002" spans="1:5" x14ac:dyDescent="0.25">
      <c r="A5002" s="12"/>
      <c r="D5002" s="7"/>
      <c r="E5002" s="10"/>
    </row>
    <row r="5003" spans="1:5" x14ac:dyDescent="0.25">
      <c r="A5003" s="12"/>
      <c r="D5003" s="7"/>
      <c r="E5003" s="10"/>
    </row>
    <row r="5004" spans="1:5" x14ac:dyDescent="0.25">
      <c r="A5004" s="12"/>
      <c r="D5004" s="7"/>
      <c r="E5004" s="10"/>
    </row>
    <row r="5005" spans="1:5" x14ac:dyDescent="0.25">
      <c r="A5005" s="12"/>
      <c r="D5005" s="7"/>
      <c r="E5005" s="10"/>
    </row>
    <row r="5006" spans="1:5" x14ac:dyDescent="0.25">
      <c r="A5006" s="12"/>
      <c r="D5006" s="7"/>
      <c r="E5006" s="10"/>
    </row>
    <row r="5007" spans="1:5" x14ac:dyDescent="0.25">
      <c r="A5007" s="12"/>
      <c r="D5007" s="7"/>
      <c r="E5007" s="10"/>
    </row>
    <row r="5008" spans="1:5" x14ac:dyDescent="0.25">
      <c r="A5008" s="12"/>
      <c r="D5008" s="7"/>
      <c r="E5008" s="10"/>
    </row>
    <row r="5009" spans="1:5" x14ac:dyDescent="0.25">
      <c r="A5009" s="12"/>
      <c r="D5009" s="7"/>
      <c r="E5009" s="10"/>
    </row>
    <row r="5010" spans="1:5" x14ac:dyDescent="0.25">
      <c r="A5010" s="12"/>
      <c r="D5010" s="7"/>
      <c r="E5010" s="10"/>
    </row>
    <row r="5011" spans="1:5" x14ac:dyDescent="0.25">
      <c r="A5011" s="12"/>
      <c r="D5011" s="7"/>
      <c r="E5011" s="10"/>
    </row>
    <row r="5012" spans="1:5" x14ac:dyDescent="0.25">
      <c r="A5012" s="12"/>
      <c r="D5012" s="7"/>
      <c r="E5012" s="10"/>
    </row>
    <row r="5013" spans="1:5" x14ac:dyDescent="0.25">
      <c r="A5013" s="12"/>
      <c r="D5013" s="7"/>
      <c r="E5013" s="10"/>
    </row>
    <row r="5014" spans="1:5" x14ac:dyDescent="0.25">
      <c r="A5014" s="12"/>
      <c r="D5014" s="7"/>
      <c r="E5014" s="10"/>
    </row>
    <row r="5015" spans="1:5" x14ac:dyDescent="0.25">
      <c r="A5015" s="12"/>
      <c r="D5015" s="7"/>
      <c r="E5015" s="10"/>
    </row>
    <row r="5016" spans="1:5" x14ac:dyDescent="0.25">
      <c r="A5016" s="12"/>
      <c r="D5016" s="7"/>
      <c r="E5016" s="10"/>
    </row>
    <row r="5017" spans="1:5" x14ac:dyDescent="0.25">
      <c r="A5017" s="12"/>
      <c r="D5017" s="7"/>
      <c r="E5017" s="10"/>
    </row>
    <row r="5018" spans="1:5" x14ac:dyDescent="0.25">
      <c r="A5018" s="12"/>
      <c r="D5018" s="7"/>
      <c r="E5018" s="10"/>
    </row>
    <row r="5019" spans="1:5" x14ac:dyDescent="0.25">
      <c r="A5019" s="12"/>
      <c r="D5019" s="7"/>
      <c r="E5019" s="10"/>
    </row>
    <row r="5020" spans="1:5" x14ac:dyDescent="0.25">
      <c r="A5020" s="12"/>
      <c r="D5020" s="7"/>
      <c r="E5020" s="10"/>
    </row>
    <row r="5021" spans="1:5" x14ac:dyDescent="0.25">
      <c r="A5021" s="12"/>
      <c r="D5021" s="7"/>
      <c r="E5021" s="10"/>
    </row>
    <row r="5022" spans="1:5" x14ac:dyDescent="0.25">
      <c r="A5022" s="12"/>
      <c r="D5022" s="7"/>
      <c r="E5022" s="10"/>
    </row>
    <row r="5023" spans="1:5" x14ac:dyDescent="0.25">
      <c r="A5023" s="12"/>
      <c r="D5023" s="7"/>
      <c r="E5023" s="10"/>
    </row>
    <row r="5024" spans="1:5" x14ac:dyDescent="0.25">
      <c r="A5024" s="12"/>
      <c r="D5024" s="7"/>
      <c r="E5024" s="10"/>
    </row>
    <row r="5025" spans="1:5" x14ac:dyDescent="0.25">
      <c r="A5025" s="12"/>
      <c r="D5025" s="7"/>
      <c r="E5025" s="10"/>
    </row>
    <row r="5026" spans="1:5" x14ac:dyDescent="0.25">
      <c r="A5026" s="12"/>
      <c r="D5026" s="7"/>
      <c r="E5026" s="10"/>
    </row>
    <row r="5027" spans="1:5" x14ac:dyDescent="0.25">
      <c r="A5027" s="12"/>
      <c r="D5027" s="7"/>
      <c r="E5027" s="10"/>
    </row>
    <row r="5028" spans="1:5" x14ac:dyDescent="0.25">
      <c r="A5028" s="12"/>
      <c r="D5028" s="7"/>
      <c r="E5028" s="10"/>
    </row>
    <row r="5029" spans="1:5" x14ac:dyDescent="0.25">
      <c r="A5029" s="12"/>
      <c r="D5029" s="7"/>
      <c r="E5029" s="10"/>
    </row>
    <row r="5030" spans="1:5" x14ac:dyDescent="0.25">
      <c r="A5030" s="12"/>
      <c r="D5030" s="7"/>
      <c r="E5030" s="10"/>
    </row>
    <row r="5031" spans="1:5" x14ac:dyDescent="0.25">
      <c r="A5031" s="12"/>
      <c r="D5031" s="7"/>
      <c r="E5031" s="10"/>
    </row>
    <row r="5032" spans="1:5" x14ac:dyDescent="0.25">
      <c r="A5032" s="12"/>
      <c r="D5032" s="7"/>
      <c r="E5032" s="10"/>
    </row>
    <row r="5033" spans="1:5" x14ac:dyDescent="0.25">
      <c r="A5033" s="12"/>
      <c r="D5033" s="7"/>
      <c r="E5033" s="10"/>
    </row>
    <row r="5034" spans="1:5" x14ac:dyDescent="0.25">
      <c r="A5034" s="12"/>
      <c r="D5034" s="7"/>
      <c r="E5034" s="10"/>
    </row>
    <row r="5035" spans="1:5" x14ac:dyDescent="0.25">
      <c r="A5035" s="12"/>
      <c r="D5035" s="7"/>
      <c r="E5035" s="10"/>
    </row>
    <row r="5036" spans="1:5" x14ac:dyDescent="0.25">
      <c r="A5036" s="12"/>
      <c r="D5036" s="7"/>
      <c r="E5036" s="10"/>
    </row>
    <row r="5037" spans="1:5" x14ac:dyDescent="0.25">
      <c r="A5037" s="12"/>
      <c r="D5037" s="7"/>
      <c r="E5037" s="10"/>
    </row>
    <row r="5038" spans="1:5" x14ac:dyDescent="0.25">
      <c r="A5038" s="12"/>
      <c r="D5038" s="7"/>
      <c r="E5038" s="10"/>
    </row>
    <row r="5039" spans="1:5" x14ac:dyDescent="0.25">
      <c r="A5039" s="12"/>
      <c r="D5039" s="7"/>
      <c r="E5039" s="10"/>
    </row>
    <row r="5040" spans="1:5" x14ac:dyDescent="0.25">
      <c r="A5040" s="12"/>
      <c r="D5040" s="7"/>
      <c r="E5040" s="10"/>
    </row>
    <row r="5041" spans="1:5" x14ac:dyDescent="0.25">
      <c r="A5041" s="12"/>
      <c r="D5041" s="7"/>
      <c r="E5041" s="10"/>
    </row>
    <row r="5042" spans="1:5" x14ac:dyDescent="0.25">
      <c r="A5042" s="12"/>
      <c r="D5042" s="7"/>
      <c r="E5042" s="10"/>
    </row>
    <row r="5043" spans="1:5" x14ac:dyDescent="0.25">
      <c r="A5043" s="12"/>
      <c r="D5043" s="7"/>
      <c r="E5043" s="10"/>
    </row>
    <row r="5044" spans="1:5" x14ac:dyDescent="0.25">
      <c r="A5044" s="12"/>
      <c r="D5044" s="7"/>
      <c r="E5044" s="10"/>
    </row>
    <row r="5045" spans="1:5" x14ac:dyDescent="0.25">
      <c r="A5045" s="12"/>
      <c r="D5045" s="7"/>
      <c r="E5045" s="10"/>
    </row>
    <row r="5046" spans="1:5" x14ac:dyDescent="0.25">
      <c r="A5046" s="12"/>
      <c r="D5046" s="7"/>
      <c r="E5046" s="10"/>
    </row>
    <row r="5047" spans="1:5" x14ac:dyDescent="0.25">
      <c r="A5047" s="12"/>
      <c r="D5047" s="7"/>
      <c r="E5047" s="10"/>
    </row>
    <row r="5048" spans="1:5" x14ac:dyDescent="0.25">
      <c r="A5048" s="12"/>
      <c r="D5048" s="7"/>
      <c r="E5048" s="10"/>
    </row>
    <row r="5049" spans="1:5" x14ac:dyDescent="0.25">
      <c r="A5049" s="12"/>
      <c r="D5049" s="7"/>
      <c r="E5049" s="10"/>
    </row>
    <row r="5050" spans="1:5" x14ac:dyDescent="0.25">
      <c r="A5050" s="12"/>
      <c r="D5050" s="7"/>
      <c r="E5050" s="10"/>
    </row>
    <row r="5051" spans="1:5" x14ac:dyDescent="0.25">
      <c r="A5051" s="12"/>
      <c r="D5051" s="7"/>
      <c r="E5051" s="10"/>
    </row>
    <row r="5052" spans="1:5" x14ac:dyDescent="0.25">
      <c r="A5052" s="12"/>
      <c r="D5052" s="7"/>
      <c r="E5052" s="10"/>
    </row>
    <row r="5053" spans="1:5" x14ac:dyDescent="0.25">
      <c r="A5053" s="12"/>
      <c r="D5053" s="7"/>
      <c r="E5053" s="10"/>
    </row>
    <row r="5054" spans="1:5" x14ac:dyDescent="0.25">
      <c r="A5054" s="12"/>
      <c r="D5054" s="7"/>
      <c r="E5054" s="10"/>
    </row>
    <row r="5055" spans="1:5" x14ac:dyDescent="0.25">
      <c r="A5055" s="12"/>
      <c r="D5055" s="7"/>
      <c r="E5055" s="10"/>
    </row>
    <row r="5056" spans="1:5" x14ac:dyDescent="0.25">
      <c r="A5056" s="12"/>
      <c r="D5056" s="7"/>
      <c r="E5056" s="10"/>
    </row>
    <row r="5057" spans="1:5" x14ac:dyDescent="0.25">
      <c r="A5057" s="12"/>
      <c r="D5057" s="7"/>
      <c r="E5057" s="10"/>
    </row>
    <row r="5058" spans="1:5" x14ac:dyDescent="0.25">
      <c r="A5058" s="12"/>
      <c r="D5058" s="7"/>
      <c r="E5058" s="10"/>
    </row>
    <row r="5059" spans="1:5" x14ac:dyDescent="0.25">
      <c r="A5059" s="12"/>
      <c r="D5059" s="7"/>
      <c r="E5059" s="10"/>
    </row>
    <row r="5060" spans="1:5" x14ac:dyDescent="0.25">
      <c r="A5060" s="12"/>
      <c r="D5060" s="7"/>
      <c r="E5060" s="10"/>
    </row>
    <row r="5061" spans="1:5" x14ac:dyDescent="0.25">
      <c r="A5061" s="12"/>
      <c r="D5061" s="7"/>
      <c r="E5061" s="10"/>
    </row>
    <row r="5062" spans="1:5" x14ac:dyDescent="0.25">
      <c r="A5062" s="12"/>
      <c r="D5062" s="7"/>
      <c r="E5062" s="10"/>
    </row>
    <row r="5063" spans="1:5" x14ac:dyDescent="0.25">
      <c r="A5063" s="12"/>
      <c r="D5063" s="7"/>
      <c r="E5063" s="10"/>
    </row>
    <row r="5064" spans="1:5" x14ac:dyDescent="0.25">
      <c r="A5064" s="12"/>
      <c r="D5064" s="7"/>
      <c r="E5064" s="10"/>
    </row>
    <row r="5065" spans="1:5" x14ac:dyDescent="0.25">
      <c r="A5065" s="12"/>
      <c r="D5065" s="7"/>
      <c r="E5065" s="10"/>
    </row>
    <row r="5066" spans="1:5" x14ac:dyDescent="0.25">
      <c r="A5066" s="12"/>
      <c r="D5066" s="7"/>
      <c r="E5066" s="10"/>
    </row>
    <row r="5067" spans="1:5" x14ac:dyDescent="0.25">
      <c r="A5067" s="12"/>
      <c r="D5067" s="7"/>
      <c r="E5067" s="10"/>
    </row>
    <row r="5068" spans="1:5" x14ac:dyDescent="0.25">
      <c r="A5068" s="12"/>
      <c r="D5068" s="7"/>
      <c r="E5068" s="10"/>
    </row>
    <row r="5069" spans="1:5" x14ac:dyDescent="0.25">
      <c r="A5069" s="12"/>
      <c r="D5069" s="7"/>
      <c r="E5069" s="10"/>
    </row>
    <row r="5070" spans="1:5" x14ac:dyDescent="0.25">
      <c r="A5070" s="12"/>
      <c r="D5070" s="7"/>
      <c r="E5070" s="10"/>
    </row>
    <row r="5071" spans="1:5" x14ac:dyDescent="0.25">
      <c r="A5071" s="12"/>
      <c r="D5071" s="7"/>
      <c r="E5071" s="10"/>
    </row>
    <row r="5072" spans="1:5" x14ac:dyDescent="0.25">
      <c r="A5072" s="12"/>
      <c r="D5072" s="7"/>
      <c r="E5072" s="10"/>
    </row>
    <row r="5073" spans="1:5" x14ac:dyDescent="0.25">
      <c r="A5073" s="12"/>
      <c r="D5073" s="7"/>
      <c r="E5073" s="10"/>
    </row>
    <row r="5074" spans="1:5" x14ac:dyDescent="0.25">
      <c r="A5074" s="12"/>
      <c r="D5074" s="7"/>
      <c r="E5074" s="10"/>
    </row>
    <row r="5075" spans="1:5" x14ac:dyDescent="0.25">
      <c r="A5075" s="12"/>
      <c r="D5075" s="7"/>
      <c r="E5075" s="10"/>
    </row>
    <row r="5076" spans="1:5" x14ac:dyDescent="0.25">
      <c r="A5076" s="12"/>
      <c r="D5076" s="7"/>
      <c r="E5076" s="10"/>
    </row>
    <row r="5077" spans="1:5" x14ac:dyDescent="0.25">
      <c r="A5077" s="12"/>
      <c r="D5077" s="7"/>
      <c r="E5077" s="10"/>
    </row>
    <row r="5078" spans="1:5" x14ac:dyDescent="0.25">
      <c r="A5078" s="12"/>
      <c r="D5078" s="7"/>
      <c r="E5078" s="10"/>
    </row>
    <row r="5079" spans="1:5" x14ac:dyDescent="0.25">
      <c r="A5079" s="12"/>
      <c r="D5079" s="7"/>
      <c r="E5079" s="10"/>
    </row>
    <row r="5080" spans="1:5" x14ac:dyDescent="0.25">
      <c r="A5080" s="12"/>
      <c r="D5080" s="7"/>
      <c r="E5080" s="10"/>
    </row>
    <row r="5081" spans="1:5" x14ac:dyDescent="0.25">
      <c r="A5081" s="12"/>
      <c r="D5081" s="7"/>
      <c r="E5081" s="10"/>
    </row>
    <row r="5082" spans="1:5" x14ac:dyDescent="0.25">
      <c r="A5082" s="12"/>
      <c r="D5082" s="7"/>
      <c r="E5082" s="10"/>
    </row>
    <row r="5083" spans="1:5" x14ac:dyDescent="0.25">
      <c r="A5083" s="12"/>
      <c r="D5083" s="7"/>
      <c r="E5083" s="10"/>
    </row>
    <row r="5084" spans="1:5" x14ac:dyDescent="0.25">
      <c r="A5084" s="12"/>
      <c r="D5084" s="7"/>
      <c r="E5084" s="10"/>
    </row>
    <row r="5085" spans="1:5" x14ac:dyDescent="0.25">
      <c r="A5085" s="12"/>
      <c r="D5085" s="7"/>
      <c r="E5085" s="10"/>
    </row>
    <row r="5086" spans="1:5" x14ac:dyDescent="0.25">
      <c r="A5086" s="12"/>
      <c r="D5086" s="7"/>
      <c r="E5086" s="10"/>
    </row>
    <row r="5087" spans="1:5" x14ac:dyDescent="0.25">
      <c r="A5087" s="12"/>
      <c r="D5087" s="7"/>
      <c r="E5087" s="10"/>
    </row>
    <row r="5088" spans="1:5" x14ac:dyDescent="0.25">
      <c r="A5088" s="12"/>
      <c r="D5088" s="7"/>
      <c r="E5088" s="10"/>
    </row>
    <row r="5089" spans="1:5" x14ac:dyDescent="0.25">
      <c r="A5089" s="12"/>
      <c r="D5089" s="7"/>
      <c r="E5089" s="10"/>
    </row>
    <row r="5090" spans="1:5" x14ac:dyDescent="0.25">
      <c r="A5090" s="12"/>
      <c r="D5090" s="7"/>
      <c r="E5090" s="10"/>
    </row>
    <row r="5091" spans="1:5" x14ac:dyDescent="0.25">
      <c r="A5091" s="12"/>
      <c r="D5091" s="7"/>
      <c r="E5091" s="10"/>
    </row>
    <row r="5092" spans="1:5" x14ac:dyDescent="0.25">
      <c r="A5092" s="12"/>
      <c r="D5092" s="7"/>
      <c r="E5092" s="10"/>
    </row>
    <row r="5093" spans="1:5" x14ac:dyDescent="0.25">
      <c r="A5093" s="12"/>
      <c r="D5093" s="7"/>
      <c r="E5093" s="10"/>
    </row>
    <row r="5094" spans="1:5" x14ac:dyDescent="0.25">
      <c r="A5094" s="12"/>
      <c r="D5094" s="7"/>
      <c r="E5094" s="10"/>
    </row>
    <row r="5095" spans="1:5" x14ac:dyDescent="0.25">
      <c r="A5095" s="12"/>
      <c r="D5095" s="7"/>
      <c r="E5095" s="10"/>
    </row>
    <row r="5096" spans="1:5" x14ac:dyDescent="0.25">
      <c r="A5096" s="12"/>
      <c r="D5096" s="7"/>
      <c r="E5096" s="10"/>
    </row>
    <row r="5097" spans="1:5" x14ac:dyDescent="0.25">
      <c r="A5097" s="12"/>
      <c r="D5097" s="7"/>
      <c r="E5097" s="10"/>
    </row>
    <row r="5098" spans="1:5" x14ac:dyDescent="0.25">
      <c r="A5098" s="12"/>
      <c r="D5098" s="7"/>
      <c r="E5098" s="10"/>
    </row>
    <row r="5099" spans="1:5" x14ac:dyDescent="0.25">
      <c r="A5099" s="12"/>
      <c r="D5099" s="7"/>
      <c r="E5099" s="10"/>
    </row>
    <row r="5100" spans="1:5" x14ac:dyDescent="0.25">
      <c r="A5100" s="12"/>
      <c r="D5100" s="7"/>
      <c r="E5100" s="10"/>
    </row>
    <row r="5101" spans="1:5" x14ac:dyDescent="0.25">
      <c r="A5101" s="12"/>
      <c r="D5101" s="7"/>
      <c r="E5101" s="10"/>
    </row>
    <row r="5102" spans="1:5" x14ac:dyDescent="0.25">
      <c r="A5102" s="12"/>
      <c r="D5102" s="7"/>
      <c r="E5102" s="10"/>
    </row>
    <row r="5103" spans="1:5" x14ac:dyDescent="0.25">
      <c r="A5103" s="12"/>
      <c r="D5103" s="7"/>
      <c r="E5103" s="10"/>
    </row>
    <row r="5104" spans="1:5" x14ac:dyDescent="0.25">
      <c r="A5104" s="12"/>
      <c r="D5104" s="7"/>
      <c r="E5104" s="10"/>
    </row>
    <row r="5105" spans="1:5" x14ac:dyDescent="0.25">
      <c r="A5105" s="12"/>
      <c r="D5105" s="7"/>
      <c r="E5105" s="10"/>
    </row>
    <row r="5106" spans="1:5" x14ac:dyDescent="0.25">
      <c r="A5106" s="12"/>
      <c r="D5106" s="7"/>
      <c r="E5106" s="10"/>
    </row>
    <row r="5107" spans="1:5" x14ac:dyDescent="0.25">
      <c r="A5107" s="12"/>
      <c r="D5107" s="7"/>
      <c r="E5107" s="10"/>
    </row>
    <row r="5108" spans="1:5" x14ac:dyDescent="0.25">
      <c r="A5108" s="12"/>
      <c r="D5108" s="7"/>
      <c r="E5108" s="10"/>
    </row>
    <row r="5109" spans="1:5" x14ac:dyDescent="0.25">
      <c r="A5109" s="12"/>
      <c r="D5109" s="7"/>
      <c r="E5109" s="10"/>
    </row>
    <row r="5110" spans="1:5" x14ac:dyDescent="0.25">
      <c r="A5110" s="12"/>
      <c r="D5110" s="7"/>
      <c r="E5110" s="10"/>
    </row>
    <row r="5111" spans="1:5" x14ac:dyDescent="0.25">
      <c r="A5111" s="12"/>
      <c r="D5111" s="7"/>
      <c r="E5111" s="10"/>
    </row>
    <row r="5112" spans="1:5" x14ac:dyDescent="0.25">
      <c r="A5112" s="12"/>
      <c r="D5112" s="7"/>
      <c r="E5112" s="10"/>
    </row>
    <row r="5113" spans="1:5" x14ac:dyDescent="0.25">
      <c r="A5113" s="12"/>
      <c r="D5113" s="7"/>
      <c r="E5113" s="10"/>
    </row>
    <row r="5114" spans="1:5" x14ac:dyDescent="0.25">
      <c r="A5114" s="12"/>
      <c r="D5114" s="7"/>
      <c r="E5114" s="10"/>
    </row>
    <row r="5115" spans="1:5" x14ac:dyDescent="0.25">
      <c r="A5115" s="12"/>
      <c r="D5115" s="7"/>
      <c r="E5115" s="10"/>
    </row>
    <row r="5116" spans="1:5" x14ac:dyDescent="0.25">
      <c r="A5116" s="12"/>
      <c r="D5116" s="7"/>
      <c r="E5116" s="10"/>
    </row>
    <row r="5117" spans="1:5" x14ac:dyDescent="0.25">
      <c r="A5117" s="12"/>
      <c r="D5117" s="7"/>
      <c r="E5117" s="10"/>
    </row>
    <row r="5118" spans="1:5" x14ac:dyDescent="0.25">
      <c r="A5118" s="12"/>
      <c r="D5118" s="7"/>
      <c r="E5118" s="10"/>
    </row>
    <row r="5119" spans="1:5" x14ac:dyDescent="0.25">
      <c r="A5119" s="12"/>
      <c r="D5119" s="7"/>
      <c r="E5119" s="10"/>
    </row>
    <row r="5120" spans="1:5" x14ac:dyDescent="0.25">
      <c r="A5120" s="12"/>
      <c r="D5120" s="7"/>
      <c r="E5120" s="10"/>
    </row>
    <row r="5121" spans="1:5" x14ac:dyDescent="0.25">
      <c r="A5121" s="12"/>
      <c r="D5121" s="7"/>
      <c r="E5121" s="10"/>
    </row>
    <row r="5122" spans="1:5" x14ac:dyDescent="0.25">
      <c r="A5122" s="12"/>
      <c r="D5122" s="7"/>
      <c r="E5122" s="10"/>
    </row>
    <row r="5123" spans="1:5" x14ac:dyDescent="0.25">
      <c r="A5123" s="12"/>
      <c r="D5123" s="7"/>
      <c r="E5123" s="10"/>
    </row>
    <row r="5124" spans="1:5" x14ac:dyDescent="0.25">
      <c r="A5124" s="12"/>
      <c r="D5124" s="7"/>
      <c r="E5124" s="10"/>
    </row>
    <row r="5125" spans="1:5" x14ac:dyDescent="0.25">
      <c r="A5125" s="12"/>
      <c r="D5125" s="7"/>
      <c r="E5125" s="10"/>
    </row>
    <row r="5126" spans="1:5" x14ac:dyDescent="0.25">
      <c r="A5126" s="12"/>
      <c r="D5126" s="7"/>
      <c r="E5126" s="10"/>
    </row>
    <row r="5127" spans="1:5" x14ac:dyDescent="0.25">
      <c r="A5127" s="12"/>
      <c r="D5127" s="7"/>
      <c r="E5127" s="10"/>
    </row>
    <row r="5128" spans="1:5" x14ac:dyDescent="0.25">
      <c r="A5128" s="12"/>
      <c r="D5128" s="7"/>
      <c r="E5128" s="10"/>
    </row>
    <row r="5129" spans="1:5" x14ac:dyDescent="0.25">
      <c r="A5129" s="12"/>
      <c r="D5129" s="7"/>
      <c r="E5129" s="10"/>
    </row>
    <row r="5130" spans="1:5" x14ac:dyDescent="0.25">
      <c r="A5130" s="12"/>
      <c r="D5130" s="7"/>
      <c r="E5130" s="10"/>
    </row>
    <row r="5131" spans="1:5" x14ac:dyDescent="0.25">
      <c r="A5131" s="12"/>
      <c r="D5131" s="7"/>
      <c r="E5131" s="10"/>
    </row>
    <row r="5132" spans="1:5" x14ac:dyDescent="0.25">
      <c r="A5132" s="12"/>
      <c r="D5132" s="7"/>
      <c r="E5132" s="10"/>
    </row>
    <row r="5133" spans="1:5" x14ac:dyDescent="0.25">
      <c r="A5133" s="12"/>
      <c r="D5133" s="7"/>
      <c r="E5133" s="10"/>
    </row>
    <row r="5134" spans="1:5" x14ac:dyDescent="0.25">
      <c r="A5134" s="12"/>
      <c r="D5134" s="7"/>
      <c r="E5134" s="10"/>
    </row>
    <row r="5135" spans="1:5" x14ac:dyDescent="0.25">
      <c r="A5135" s="12"/>
      <c r="D5135" s="7"/>
      <c r="E5135" s="10"/>
    </row>
    <row r="5136" spans="1:5" x14ac:dyDescent="0.25">
      <c r="A5136" s="12"/>
      <c r="D5136" s="7"/>
      <c r="E5136" s="10"/>
    </row>
    <row r="5137" spans="1:5" x14ac:dyDescent="0.25">
      <c r="A5137" s="12"/>
      <c r="D5137" s="7"/>
      <c r="E5137" s="10"/>
    </row>
    <row r="5138" spans="1:5" x14ac:dyDescent="0.25">
      <c r="A5138" s="12"/>
      <c r="D5138" s="7"/>
      <c r="E5138" s="10"/>
    </row>
    <row r="5139" spans="1:5" x14ac:dyDescent="0.25">
      <c r="A5139" s="12"/>
      <c r="D5139" s="7"/>
      <c r="E5139" s="10"/>
    </row>
    <row r="5140" spans="1:5" x14ac:dyDescent="0.25">
      <c r="A5140" s="12"/>
      <c r="D5140" s="7"/>
      <c r="E5140" s="10"/>
    </row>
    <row r="5141" spans="1:5" x14ac:dyDescent="0.25">
      <c r="A5141" s="12"/>
      <c r="D5141" s="7"/>
      <c r="E5141" s="10"/>
    </row>
    <row r="5142" spans="1:5" x14ac:dyDescent="0.25">
      <c r="A5142" s="12"/>
      <c r="D5142" s="7"/>
      <c r="E5142" s="10"/>
    </row>
    <row r="5143" spans="1:5" x14ac:dyDescent="0.25">
      <c r="A5143" s="12"/>
      <c r="D5143" s="7"/>
      <c r="E5143" s="10"/>
    </row>
    <row r="5144" spans="1:5" x14ac:dyDescent="0.25">
      <c r="A5144" s="12"/>
      <c r="D5144" s="7"/>
      <c r="E5144" s="10"/>
    </row>
    <row r="5145" spans="1:5" x14ac:dyDescent="0.25">
      <c r="A5145" s="12"/>
      <c r="D5145" s="7"/>
      <c r="E5145" s="10"/>
    </row>
    <row r="5146" spans="1:5" x14ac:dyDescent="0.25">
      <c r="A5146" s="12"/>
      <c r="D5146" s="7"/>
      <c r="E5146" s="10"/>
    </row>
    <row r="5147" spans="1:5" x14ac:dyDescent="0.25">
      <c r="A5147" s="12"/>
      <c r="D5147" s="7"/>
      <c r="E5147" s="10"/>
    </row>
    <row r="5148" spans="1:5" x14ac:dyDescent="0.25">
      <c r="A5148" s="12"/>
      <c r="D5148" s="7"/>
      <c r="E5148" s="10"/>
    </row>
    <row r="5149" spans="1:5" x14ac:dyDescent="0.25">
      <c r="A5149" s="12"/>
      <c r="D5149" s="7"/>
      <c r="E5149" s="10"/>
    </row>
    <row r="5150" spans="1:5" x14ac:dyDescent="0.25">
      <c r="A5150" s="12"/>
      <c r="D5150" s="7"/>
      <c r="E5150" s="10"/>
    </row>
    <row r="5151" spans="1:5" x14ac:dyDescent="0.25">
      <c r="A5151" s="12"/>
      <c r="D5151" s="7"/>
      <c r="E5151" s="10"/>
    </row>
    <row r="5152" spans="1:5" x14ac:dyDescent="0.25">
      <c r="A5152" s="12"/>
      <c r="D5152" s="7"/>
      <c r="E5152" s="10"/>
    </row>
    <row r="5153" spans="1:5" x14ac:dyDescent="0.25">
      <c r="A5153" s="12"/>
      <c r="D5153" s="7"/>
      <c r="E5153" s="10"/>
    </row>
    <row r="5154" spans="1:5" x14ac:dyDescent="0.25">
      <c r="A5154" s="12"/>
      <c r="D5154" s="7"/>
      <c r="E5154" s="10"/>
    </row>
    <row r="5155" spans="1:5" x14ac:dyDescent="0.25">
      <c r="A5155" s="12"/>
      <c r="D5155" s="7"/>
      <c r="E5155" s="10"/>
    </row>
    <row r="5156" spans="1:5" x14ac:dyDescent="0.25">
      <c r="A5156" s="12"/>
      <c r="D5156" s="7"/>
      <c r="E5156" s="10"/>
    </row>
    <row r="5157" spans="1:5" x14ac:dyDescent="0.25">
      <c r="A5157" s="12"/>
      <c r="D5157" s="7"/>
      <c r="E5157" s="10"/>
    </row>
    <row r="5158" spans="1:5" x14ac:dyDescent="0.25">
      <c r="A5158" s="12"/>
      <c r="D5158" s="7"/>
      <c r="E5158" s="10"/>
    </row>
    <row r="5159" spans="1:5" x14ac:dyDescent="0.25">
      <c r="A5159" s="12"/>
      <c r="D5159" s="7"/>
      <c r="E5159" s="10"/>
    </row>
    <row r="5160" spans="1:5" x14ac:dyDescent="0.25">
      <c r="A5160" s="12"/>
      <c r="D5160" s="7"/>
      <c r="E5160" s="10"/>
    </row>
    <row r="5161" spans="1:5" x14ac:dyDescent="0.25">
      <c r="A5161" s="12"/>
      <c r="D5161" s="7"/>
      <c r="E5161" s="10"/>
    </row>
    <row r="5162" spans="1:5" x14ac:dyDescent="0.25">
      <c r="A5162" s="12"/>
      <c r="D5162" s="7"/>
      <c r="E5162" s="10"/>
    </row>
    <row r="5163" spans="1:5" x14ac:dyDescent="0.25">
      <c r="A5163" s="12"/>
      <c r="D5163" s="7"/>
      <c r="E5163" s="10"/>
    </row>
    <row r="5164" spans="1:5" x14ac:dyDescent="0.25">
      <c r="A5164" s="12"/>
      <c r="D5164" s="7"/>
      <c r="E5164" s="10"/>
    </row>
    <row r="5165" spans="1:5" x14ac:dyDescent="0.25">
      <c r="A5165" s="12"/>
      <c r="D5165" s="7"/>
      <c r="E5165" s="10"/>
    </row>
    <row r="5166" spans="1:5" x14ac:dyDescent="0.25">
      <c r="A5166" s="12"/>
      <c r="D5166" s="7"/>
      <c r="E5166" s="10"/>
    </row>
    <row r="5167" spans="1:5" x14ac:dyDescent="0.25">
      <c r="A5167" s="12"/>
      <c r="D5167" s="7"/>
      <c r="E5167" s="10"/>
    </row>
    <row r="5168" spans="1:5" x14ac:dyDescent="0.25">
      <c r="A5168" s="12"/>
      <c r="D5168" s="7"/>
      <c r="E5168" s="10"/>
    </row>
    <row r="5169" spans="1:5" x14ac:dyDescent="0.25">
      <c r="A5169" s="12"/>
      <c r="D5169" s="7"/>
      <c r="E5169" s="10"/>
    </row>
    <row r="5170" spans="1:5" x14ac:dyDescent="0.25">
      <c r="A5170" s="12"/>
      <c r="D5170" s="7"/>
      <c r="E5170" s="10"/>
    </row>
    <row r="5171" spans="1:5" x14ac:dyDescent="0.25">
      <c r="A5171" s="12"/>
      <c r="D5171" s="7"/>
      <c r="E5171" s="10"/>
    </row>
    <row r="5172" spans="1:5" x14ac:dyDescent="0.25">
      <c r="A5172" s="12"/>
      <c r="D5172" s="7"/>
      <c r="E5172" s="10"/>
    </row>
    <row r="5173" spans="1:5" x14ac:dyDescent="0.25">
      <c r="A5173" s="12"/>
      <c r="D5173" s="7"/>
      <c r="E5173" s="10"/>
    </row>
    <row r="5174" spans="1:5" x14ac:dyDescent="0.25">
      <c r="A5174" s="12"/>
      <c r="D5174" s="7"/>
      <c r="E5174" s="10"/>
    </row>
    <row r="5175" spans="1:5" x14ac:dyDescent="0.25">
      <c r="A5175" s="12"/>
      <c r="D5175" s="7"/>
      <c r="E5175" s="10"/>
    </row>
    <row r="5176" spans="1:5" x14ac:dyDescent="0.25">
      <c r="A5176" s="12"/>
      <c r="D5176" s="7"/>
      <c r="E5176" s="10"/>
    </row>
    <row r="5177" spans="1:5" x14ac:dyDescent="0.25">
      <c r="A5177" s="12"/>
      <c r="D5177" s="7"/>
      <c r="E5177" s="10"/>
    </row>
    <row r="5178" spans="1:5" x14ac:dyDescent="0.25">
      <c r="A5178" s="12"/>
      <c r="D5178" s="7"/>
      <c r="E5178" s="10"/>
    </row>
    <row r="5179" spans="1:5" x14ac:dyDescent="0.25">
      <c r="A5179" s="12"/>
      <c r="D5179" s="7"/>
      <c r="E5179" s="10"/>
    </row>
    <row r="5180" spans="1:5" x14ac:dyDescent="0.25">
      <c r="A5180" s="12"/>
      <c r="D5180" s="7"/>
      <c r="E5180" s="10"/>
    </row>
    <row r="5181" spans="1:5" x14ac:dyDescent="0.25">
      <c r="A5181" s="12"/>
      <c r="D5181" s="7"/>
      <c r="E5181" s="10"/>
    </row>
    <row r="5182" spans="1:5" x14ac:dyDescent="0.25">
      <c r="A5182" s="12"/>
      <c r="D5182" s="7"/>
      <c r="E5182" s="10"/>
    </row>
    <row r="5183" spans="1:5" x14ac:dyDescent="0.25">
      <c r="A5183" s="12"/>
      <c r="D5183" s="7"/>
      <c r="E5183" s="10"/>
    </row>
    <row r="5184" spans="1:5" x14ac:dyDescent="0.25">
      <c r="A5184" s="12"/>
      <c r="D5184" s="7"/>
      <c r="E5184" s="10"/>
    </row>
    <row r="5185" spans="1:5" x14ac:dyDescent="0.25">
      <c r="A5185" s="12"/>
      <c r="D5185" s="7"/>
      <c r="E5185" s="10"/>
    </row>
    <row r="5186" spans="1:5" x14ac:dyDescent="0.25">
      <c r="A5186" s="12"/>
      <c r="D5186" s="7"/>
      <c r="E5186" s="10"/>
    </row>
    <row r="5187" spans="1:5" x14ac:dyDescent="0.25">
      <c r="A5187" s="12"/>
      <c r="D5187" s="7"/>
      <c r="E5187" s="10"/>
    </row>
    <row r="5188" spans="1:5" x14ac:dyDescent="0.25">
      <c r="A5188" s="12"/>
      <c r="D5188" s="7"/>
      <c r="E5188" s="10"/>
    </row>
    <row r="5189" spans="1:5" x14ac:dyDescent="0.25">
      <c r="A5189" s="12"/>
      <c r="D5189" s="7"/>
      <c r="E5189" s="10"/>
    </row>
    <row r="5190" spans="1:5" x14ac:dyDescent="0.25">
      <c r="A5190" s="12"/>
      <c r="D5190" s="7"/>
      <c r="E5190" s="10"/>
    </row>
    <row r="5191" spans="1:5" x14ac:dyDescent="0.25">
      <c r="A5191" s="12"/>
      <c r="D5191" s="7"/>
      <c r="E5191" s="10"/>
    </row>
    <row r="5192" spans="1:5" x14ac:dyDescent="0.25">
      <c r="A5192" s="12"/>
      <c r="D5192" s="7"/>
      <c r="E5192" s="10"/>
    </row>
    <row r="5193" spans="1:5" x14ac:dyDescent="0.25">
      <c r="A5193" s="12"/>
      <c r="D5193" s="7"/>
      <c r="E5193" s="10"/>
    </row>
    <row r="5194" spans="1:5" x14ac:dyDescent="0.25">
      <c r="A5194" s="12"/>
      <c r="D5194" s="7"/>
      <c r="E5194" s="10"/>
    </row>
    <row r="5195" spans="1:5" x14ac:dyDescent="0.25">
      <c r="A5195" s="12"/>
      <c r="D5195" s="7"/>
      <c r="E5195" s="10"/>
    </row>
    <row r="5196" spans="1:5" x14ac:dyDescent="0.25">
      <c r="A5196" s="12"/>
      <c r="D5196" s="7"/>
      <c r="E5196" s="10"/>
    </row>
    <row r="5197" spans="1:5" x14ac:dyDescent="0.25">
      <c r="A5197" s="12"/>
      <c r="D5197" s="7"/>
      <c r="E5197" s="10"/>
    </row>
    <row r="5198" spans="1:5" x14ac:dyDescent="0.25">
      <c r="A5198" s="12"/>
      <c r="D5198" s="7"/>
      <c r="E5198" s="10"/>
    </row>
    <row r="5199" spans="1:5" x14ac:dyDescent="0.25">
      <c r="A5199" s="12"/>
      <c r="D5199" s="7"/>
      <c r="E5199" s="10"/>
    </row>
    <row r="5200" spans="1:5" x14ac:dyDescent="0.25">
      <c r="A5200" s="12"/>
      <c r="D5200" s="7"/>
      <c r="E5200" s="10"/>
    </row>
    <row r="5201" spans="1:5" x14ac:dyDescent="0.25">
      <c r="A5201" s="12"/>
      <c r="D5201" s="7"/>
      <c r="E5201" s="10"/>
    </row>
    <row r="5202" spans="1:5" x14ac:dyDescent="0.25">
      <c r="A5202" s="12"/>
      <c r="D5202" s="7"/>
      <c r="E5202" s="10"/>
    </row>
    <row r="5203" spans="1:5" x14ac:dyDescent="0.25">
      <c r="A5203" s="12"/>
      <c r="D5203" s="7"/>
      <c r="E5203" s="10"/>
    </row>
    <row r="5204" spans="1:5" x14ac:dyDescent="0.25">
      <c r="A5204" s="12"/>
      <c r="D5204" s="7"/>
      <c r="E5204" s="10"/>
    </row>
    <row r="5205" spans="1:5" x14ac:dyDescent="0.25">
      <c r="A5205" s="12"/>
      <c r="D5205" s="7"/>
      <c r="E5205" s="10"/>
    </row>
    <row r="5206" spans="1:5" x14ac:dyDescent="0.25">
      <c r="A5206" s="12"/>
      <c r="D5206" s="7"/>
      <c r="E5206" s="10"/>
    </row>
    <row r="5207" spans="1:5" x14ac:dyDescent="0.25">
      <c r="A5207" s="12"/>
      <c r="D5207" s="7"/>
      <c r="E5207" s="10"/>
    </row>
    <row r="5208" spans="1:5" x14ac:dyDescent="0.25">
      <c r="A5208" s="12"/>
      <c r="D5208" s="7"/>
      <c r="E5208" s="10"/>
    </row>
    <row r="5209" spans="1:5" x14ac:dyDescent="0.25">
      <c r="A5209" s="12"/>
      <c r="D5209" s="7"/>
      <c r="E5209" s="10"/>
    </row>
    <row r="5210" spans="1:5" x14ac:dyDescent="0.25">
      <c r="A5210" s="12"/>
      <c r="D5210" s="7"/>
      <c r="E5210" s="10"/>
    </row>
    <row r="5211" spans="1:5" x14ac:dyDescent="0.25">
      <c r="A5211" s="12"/>
      <c r="D5211" s="7"/>
      <c r="E5211" s="10"/>
    </row>
    <row r="5212" spans="1:5" x14ac:dyDescent="0.25">
      <c r="A5212" s="12"/>
      <c r="D5212" s="7"/>
      <c r="E5212" s="10"/>
    </row>
    <row r="5213" spans="1:5" x14ac:dyDescent="0.25">
      <c r="A5213" s="12"/>
      <c r="D5213" s="7"/>
      <c r="E5213" s="10"/>
    </row>
    <row r="5214" spans="1:5" x14ac:dyDescent="0.25">
      <c r="A5214" s="12"/>
      <c r="D5214" s="7"/>
      <c r="E5214" s="10"/>
    </row>
    <row r="5215" spans="1:5" x14ac:dyDescent="0.25">
      <c r="A5215" s="12"/>
      <c r="D5215" s="7"/>
      <c r="E5215" s="10"/>
    </row>
    <row r="5216" spans="1:5" x14ac:dyDescent="0.25">
      <c r="A5216" s="12"/>
      <c r="D5216" s="7"/>
      <c r="E5216" s="10"/>
    </row>
    <row r="5217" spans="1:5" x14ac:dyDescent="0.25">
      <c r="A5217" s="12"/>
      <c r="D5217" s="7"/>
      <c r="E5217" s="10"/>
    </row>
    <row r="5218" spans="1:5" x14ac:dyDescent="0.25">
      <c r="A5218" s="12"/>
      <c r="D5218" s="7"/>
      <c r="E5218" s="10"/>
    </row>
    <row r="5219" spans="1:5" x14ac:dyDescent="0.25">
      <c r="A5219" s="12"/>
      <c r="D5219" s="7"/>
      <c r="E5219" s="10"/>
    </row>
    <row r="5220" spans="1:5" x14ac:dyDescent="0.25">
      <c r="A5220" s="12"/>
      <c r="D5220" s="7"/>
      <c r="E5220" s="10"/>
    </row>
    <row r="5221" spans="1:5" x14ac:dyDescent="0.25">
      <c r="A5221" s="12"/>
      <c r="D5221" s="7"/>
      <c r="E5221" s="10"/>
    </row>
    <row r="5222" spans="1:5" x14ac:dyDescent="0.25">
      <c r="A5222" s="12"/>
      <c r="D5222" s="7"/>
      <c r="E5222" s="10"/>
    </row>
    <row r="5223" spans="1:5" x14ac:dyDescent="0.25">
      <c r="A5223" s="12"/>
      <c r="D5223" s="7"/>
      <c r="E5223" s="10"/>
    </row>
    <row r="5224" spans="1:5" x14ac:dyDescent="0.25">
      <c r="A5224" s="12"/>
      <c r="D5224" s="7"/>
      <c r="E5224" s="10"/>
    </row>
    <row r="5225" spans="1:5" x14ac:dyDescent="0.25">
      <c r="A5225" s="12"/>
      <c r="D5225" s="7"/>
      <c r="E5225" s="10"/>
    </row>
    <row r="5226" spans="1:5" x14ac:dyDescent="0.25">
      <c r="A5226" s="12"/>
      <c r="D5226" s="7"/>
      <c r="E5226" s="10"/>
    </row>
    <row r="5227" spans="1:5" x14ac:dyDescent="0.25">
      <c r="A5227" s="12"/>
      <c r="D5227" s="7"/>
      <c r="E5227" s="10"/>
    </row>
    <row r="5228" spans="1:5" x14ac:dyDescent="0.25">
      <c r="A5228" s="12"/>
      <c r="D5228" s="7"/>
      <c r="E5228" s="10"/>
    </row>
    <row r="5229" spans="1:5" x14ac:dyDescent="0.25">
      <c r="A5229" s="12"/>
      <c r="D5229" s="7"/>
      <c r="E5229" s="10"/>
    </row>
    <row r="5230" spans="1:5" x14ac:dyDescent="0.25">
      <c r="A5230" s="12"/>
      <c r="D5230" s="7"/>
      <c r="E5230" s="10"/>
    </row>
    <row r="5231" spans="1:5" x14ac:dyDescent="0.25">
      <c r="A5231" s="12"/>
      <c r="D5231" s="7"/>
      <c r="E5231" s="10"/>
    </row>
    <row r="5232" spans="1:5" x14ac:dyDescent="0.25">
      <c r="A5232" s="12"/>
      <c r="D5232" s="7"/>
      <c r="E5232" s="10"/>
    </row>
    <row r="5233" spans="1:5" x14ac:dyDescent="0.25">
      <c r="A5233" s="12"/>
      <c r="D5233" s="7"/>
      <c r="E5233" s="10"/>
    </row>
    <row r="5234" spans="1:5" x14ac:dyDescent="0.25">
      <c r="A5234" s="12"/>
      <c r="D5234" s="7"/>
      <c r="E5234" s="10"/>
    </row>
    <row r="5235" spans="1:5" x14ac:dyDescent="0.25">
      <c r="A5235" s="12"/>
      <c r="D5235" s="7"/>
      <c r="E5235" s="10"/>
    </row>
    <row r="5236" spans="1:5" x14ac:dyDescent="0.25">
      <c r="A5236" s="12"/>
      <c r="D5236" s="7"/>
      <c r="E5236" s="10"/>
    </row>
    <row r="5237" spans="1:5" x14ac:dyDescent="0.25">
      <c r="A5237" s="12"/>
      <c r="D5237" s="7"/>
      <c r="E5237" s="10"/>
    </row>
    <row r="5238" spans="1:5" x14ac:dyDescent="0.25">
      <c r="A5238" s="12"/>
      <c r="D5238" s="7"/>
      <c r="E5238" s="10"/>
    </row>
    <row r="5239" spans="1:5" x14ac:dyDescent="0.25">
      <c r="A5239" s="12"/>
      <c r="D5239" s="7"/>
      <c r="E5239" s="10"/>
    </row>
    <row r="5240" spans="1:5" x14ac:dyDescent="0.25">
      <c r="A5240" s="12"/>
      <c r="D5240" s="7"/>
      <c r="E5240" s="10"/>
    </row>
    <row r="5241" spans="1:5" x14ac:dyDescent="0.25">
      <c r="A5241" s="12"/>
      <c r="D5241" s="7"/>
      <c r="E5241" s="10"/>
    </row>
    <row r="5242" spans="1:5" x14ac:dyDescent="0.25">
      <c r="A5242" s="12"/>
      <c r="D5242" s="7"/>
      <c r="E5242" s="10"/>
    </row>
    <row r="5243" spans="1:5" x14ac:dyDescent="0.25">
      <c r="A5243" s="12"/>
      <c r="D5243" s="7"/>
      <c r="E5243" s="10"/>
    </row>
    <row r="5244" spans="1:5" x14ac:dyDescent="0.25">
      <c r="A5244" s="12"/>
      <c r="D5244" s="7"/>
      <c r="E5244" s="10"/>
    </row>
    <row r="5245" spans="1:5" x14ac:dyDescent="0.25">
      <c r="A5245" s="12"/>
      <c r="D5245" s="7"/>
      <c r="E5245" s="10"/>
    </row>
    <row r="5246" spans="1:5" x14ac:dyDescent="0.25">
      <c r="A5246" s="12"/>
      <c r="D5246" s="7"/>
      <c r="E5246" s="10"/>
    </row>
    <row r="5247" spans="1:5" x14ac:dyDescent="0.25">
      <c r="A5247" s="12"/>
      <c r="D5247" s="7"/>
      <c r="E5247" s="10"/>
    </row>
    <row r="5248" spans="1:5" x14ac:dyDescent="0.25">
      <c r="A5248" s="12"/>
      <c r="D5248" s="7"/>
      <c r="E5248" s="10"/>
    </row>
    <row r="5249" spans="1:5" x14ac:dyDescent="0.25">
      <c r="A5249" s="12"/>
      <c r="D5249" s="7"/>
      <c r="E5249" s="10"/>
    </row>
    <row r="5250" spans="1:5" x14ac:dyDescent="0.25">
      <c r="A5250" s="12"/>
      <c r="D5250" s="7"/>
      <c r="E5250" s="10"/>
    </row>
    <row r="5251" spans="1:5" x14ac:dyDescent="0.25">
      <c r="A5251" s="12"/>
      <c r="D5251" s="7"/>
      <c r="E5251" s="10"/>
    </row>
    <row r="5252" spans="1:5" x14ac:dyDescent="0.25">
      <c r="A5252" s="12"/>
      <c r="D5252" s="7"/>
      <c r="E5252" s="10"/>
    </row>
    <row r="5253" spans="1:5" x14ac:dyDescent="0.25">
      <c r="A5253" s="12"/>
      <c r="D5253" s="7"/>
      <c r="E5253" s="10"/>
    </row>
    <row r="5254" spans="1:5" x14ac:dyDescent="0.25">
      <c r="A5254" s="12"/>
      <c r="D5254" s="7"/>
      <c r="E5254" s="10"/>
    </row>
    <row r="5255" spans="1:5" x14ac:dyDescent="0.25">
      <c r="A5255" s="12"/>
      <c r="D5255" s="7"/>
      <c r="E5255" s="10"/>
    </row>
    <row r="5256" spans="1:5" x14ac:dyDescent="0.25">
      <c r="A5256" s="12"/>
      <c r="D5256" s="7"/>
      <c r="E5256" s="10"/>
    </row>
    <row r="5257" spans="1:5" x14ac:dyDescent="0.25">
      <c r="A5257" s="12"/>
      <c r="D5257" s="7"/>
      <c r="E5257" s="10"/>
    </row>
    <row r="5258" spans="1:5" x14ac:dyDescent="0.25">
      <c r="A5258" s="12"/>
      <c r="D5258" s="7"/>
      <c r="E5258" s="10"/>
    </row>
    <row r="5259" spans="1:5" x14ac:dyDescent="0.25">
      <c r="A5259" s="12"/>
      <c r="D5259" s="7"/>
      <c r="E5259" s="10"/>
    </row>
    <row r="5260" spans="1:5" x14ac:dyDescent="0.25">
      <c r="A5260" s="12"/>
      <c r="D5260" s="7"/>
      <c r="E5260" s="10"/>
    </row>
    <row r="5261" spans="1:5" x14ac:dyDescent="0.25">
      <c r="A5261" s="12"/>
      <c r="D5261" s="7"/>
      <c r="E5261" s="10"/>
    </row>
    <row r="5262" spans="1:5" x14ac:dyDescent="0.25">
      <c r="A5262" s="12"/>
      <c r="D5262" s="7"/>
      <c r="E5262" s="10"/>
    </row>
    <row r="5263" spans="1:5" x14ac:dyDescent="0.25">
      <c r="A5263" s="12"/>
      <c r="D5263" s="7"/>
      <c r="E5263" s="10"/>
    </row>
    <row r="5264" spans="1:5" x14ac:dyDescent="0.25">
      <c r="A5264" s="12"/>
      <c r="D5264" s="7"/>
      <c r="E5264" s="10"/>
    </row>
    <row r="5265" spans="1:5" x14ac:dyDescent="0.25">
      <c r="A5265" s="12"/>
      <c r="D5265" s="7"/>
      <c r="E5265" s="10"/>
    </row>
    <row r="5266" spans="1:5" x14ac:dyDescent="0.25">
      <c r="A5266" s="12"/>
      <c r="D5266" s="7"/>
      <c r="E5266" s="10"/>
    </row>
    <row r="5267" spans="1:5" x14ac:dyDescent="0.25">
      <c r="A5267" s="12"/>
      <c r="D5267" s="7"/>
      <c r="E5267" s="10"/>
    </row>
    <row r="5268" spans="1:5" x14ac:dyDescent="0.25">
      <c r="A5268" s="12"/>
      <c r="D5268" s="7"/>
      <c r="E5268" s="10"/>
    </row>
    <row r="5269" spans="1:5" x14ac:dyDescent="0.25">
      <c r="A5269" s="12"/>
      <c r="D5269" s="7"/>
      <c r="E5269" s="10"/>
    </row>
    <row r="5270" spans="1:5" x14ac:dyDescent="0.25">
      <c r="A5270" s="12"/>
      <c r="D5270" s="7"/>
      <c r="E5270" s="10"/>
    </row>
    <row r="5271" spans="1:5" x14ac:dyDescent="0.25">
      <c r="A5271" s="12"/>
      <c r="D5271" s="7"/>
      <c r="E5271" s="10"/>
    </row>
    <row r="5272" spans="1:5" x14ac:dyDescent="0.25">
      <c r="A5272" s="12"/>
      <c r="D5272" s="7"/>
      <c r="E5272" s="10"/>
    </row>
    <row r="5273" spans="1:5" x14ac:dyDescent="0.25">
      <c r="A5273" s="12"/>
      <c r="D5273" s="7"/>
      <c r="E5273" s="10"/>
    </row>
    <row r="5274" spans="1:5" x14ac:dyDescent="0.25">
      <c r="A5274" s="12"/>
      <c r="D5274" s="7"/>
      <c r="E5274" s="10"/>
    </row>
    <row r="5275" spans="1:5" x14ac:dyDescent="0.25">
      <c r="A5275" s="12"/>
      <c r="D5275" s="7"/>
      <c r="E5275" s="10"/>
    </row>
    <row r="5276" spans="1:5" x14ac:dyDescent="0.25">
      <c r="A5276" s="12"/>
      <c r="D5276" s="7"/>
      <c r="E5276" s="10"/>
    </row>
    <row r="5277" spans="1:5" x14ac:dyDescent="0.25">
      <c r="A5277" s="12"/>
      <c r="D5277" s="7"/>
      <c r="E5277" s="10"/>
    </row>
    <row r="5278" spans="1:5" x14ac:dyDescent="0.25">
      <c r="A5278" s="12"/>
      <c r="D5278" s="7"/>
      <c r="E5278" s="10"/>
    </row>
    <row r="5279" spans="1:5" x14ac:dyDescent="0.25">
      <c r="A5279" s="12"/>
      <c r="D5279" s="7"/>
      <c r="E5279" s="10"/>
    </row>
    <row r="5280" spans="1:5" x14ac:dyDescent="0.25">
      <c r="A5280" s="12"/>
      <c r="D5280" s="7"/>
      <c r="E5280" s="10"/>
    </row>
    <row r="5281" spans="1:5" x14ac:dyDescent="0.25">
      <c r="A5281" s="12"/>
      <c r="D5281" s="7"/>
      <c r="E5281" s="10"/>
    </row>
    <row r="5282" spans="1:5" x14ac:dyDescent="0.25">
      <c r="A5282" s="12"/>
      <c r="D5282" s="7"/>
      <c r="E5282" s="10"/>
    </row>
    <row r="5283" spans="1:5" x14ac:dyDescent="0.25">
      <c r="A5283" s="12"/>
      <c r="D5283" s="7"/>
      <c r="E5283" s="10"/>
    </row>
    <row r="5284" spans="1:5" x14ac:dyDescent="0.25">
      <c r="A5284" s="12"/>
      <c r="D5284" s="7"/>
      <c r="E5284" s="10"/>
    </row>
    <row r="5285" spans="1:5" x14ac:dyDescent="0.25">
      <c r="A5285" s="12"/>
      <c r="D5285" s="7"/>
      <c r="E5285" s="10"/>
    </row>
    <row r="5286" spans="1:5" x14ac:dyDescent="0.25">
      <c r="A5286" s="12"/>
      <c r="D5286" s="7"/>
      <c r="E5286" s="10"/>
    </row>
    <row r="5287" spans="1:5" x14ac:dyDescent="0.25">
      <c r="A5287" s="12"/>
      <c r="D5287" s="7"/>
      <c r="E5287" s="10"/>
    </row>
    <row r="5288" spans="1:5" x14ac:dyDescent="0.25">
      <c r="A5288" s="12"/>
      <c r="D5288" s="7"/>
      <c r="E5288" s="10"/>
    </row>
    <row r="5289" spans="1:5" x14ac:dyDescent="0.25">
      <c r="A5289" s="12"/>
      <c r="D5289" s="7"/>
      <c r="E5289" s="10"/>
    </row>
    <row r="5290" spans="1:5" x14ac:dyDescent="0.25">
      <c r="A5290" s="12"/>
      <c r="D5290" s="7"/>
      <c r="E5290" s="10"/>
    </row>
    <row r="5291" spans="1:5" x14ac:dyDescent="0.25">
      <c r="A5291" s="12"/>
      <c r="D5291" s="7"/>
      <c r="E5291" s="10"/>
    </row>
    <row r="5292" spans="1:5" x14ac:dyDescent="0.25">
      <c r="A5292" s="12"/>
      <c r="D5292" s="7"/>
      <c r="E5292" s="10"/>
    </row>
    <row r="5293" spans="1:5" x14ac:dyDescent="0.25">
      <c r="A5293" s="12"/>
      <c r="D5293" s="7"/>
      <c r="E5293" s="10"/>
    </row>
    <row r="5294" spans="1:5" x14ac:dyDescent="0.25">
      <c r="A5294" s="12"/>
      <c r="D5294" s="7"/>
      <c r="E5294" s="10"/>
    </row>
    <row r="5295" spans="1:5" x14ac:dyDescent="0.25">
      <c r="A5295" s="12"/>
      <c r="D5295" s="7"/>
      <c r="E5295" s="10"/>
    </row>
    <row r="5296" spans="1:5" x14ac:dyDescent="0.25">
      <c r="A5296" s="12"/>
      <c r="D5296" s="7"/>
      <c r="E5296" s="10"/>
    </row>
    <row r="5297" spans="1:5" x14ac:dyDescent="0.25">
      <c r="A5297" s="12"/>
      <c r="D5297" s="7"/>
      <c r="E5297" s="10"/>
    </row>
    <row r="5298" spans="1:5" x14ac:dyDescent="0.25">
      <c r="A5298" s="12"/>
      <c r="D5298" s="7"/>
      <c r="E5298" s="10"/>
    </row>
    <row r="5299" spans="1:5" x14ac:dyDescent="0.25">
      <c r="A5299" s="12"/>
      <c r="D5299" s="7"/>
      <c r="E5299" s="10"/>
    </row>
    <row r="5300" spans="1:5" x14ac:dyDescent="0.25">
      <c r="A5300" s="12"/>
      <c r="D5300" s="7"/>
      <c r="E5300" s="10"/>
    </row>
    <row r="5301" spans="1:5" x14ac:dyDescent="0.25">
      <c r="A5301" s="12"/>
      <c r="D5301" s="7"/>
      <c r="E5301" s="10"/>
    </row>
    <row r="5302" spans="1:5" x14ac:dyDescent="0.25">
      <c r="A5302" s="12"/>
      <c r="D5302" s="7"/>
      <c r="E5302" s="10"/>
    </row>
    <row r="5303" spans="1:5" x14ac:dyDescent="0.25">
      <c r="A5303" s="12"/>
      <c r="D5303" s="7"/>
      <c r="E5303" s="10"/>
    </row>
    <row r="5304" spans="1:5" x14ac:dyDescent="0.25">
      <c r="A5304" s="12"/>
      <c r="D5304" s="7"/>
      <c r="E5304" s="10"/>
    </row>
    <row r="5305" spans="1:5" x14ac:dyDescent="0.25">
      <c r="A5305" s="12"/>
      <c r="D5305" s="7"/>
      <c r="E5305" s="10"/>
    </row>
    <row r="5306" spans="1:5" x14ac:dyDescent="0.25">
      <c r="A5306" s="12"/>
      <c r="D5306" s="7"/>
      <c r="E5306" s="10"/>
    </row>
    <row r="5307" spans="1:5" x14ac:dyDescent="0.25">
      <c r="A5307" s="12"/>
      <c r="D5307" s="7"/>
      <c r="E5307" s="10"/>
    </row>
    <row r="5308" spans="1:5" x14ac:dyDescent="0.25">
      <c r="A5308" s="12"/>
      <c r="D5308" s="7"/>
      <c r="E5308" s="10"/>
    </row>
    <row r="5309" spans="1:5" x14ac:dyDescent="0.25">
      <c r="A5309" s="12"/>
      <c r="D5309" s="7"/>
      <c r="E5309" s="10"/>
    </row>
    <row r="5310" spans="1:5" x14ac:dyDescent="0.25">
      <c r="A5310" s="12"/>
      <c r="D5310" s="7"/>
      <c r="E5310" s="10"/>
    </row>
    <row r="5311" spans="1:5" x14ac:dyDescent="0.25">
      <c r="A5311" s="12"/>
      <c r="D5311" s="7"/>
      <c r="E5311" s="10"/>
    </row>
    <row r="5312" spans="1:5" x14ac:dyDescent="0.25">
      <c r="A5312" s="12"/>
      <c r="D5312" s="7"/>
      <c r="E5312" s="10"/>
    </row>
    <row r="5313" spans="1:5" x14ac:dyDescent="0.25">
      <c r="A5313" s="12"/>
      <c r="D5313" s="7"/>
      <c r="E5313" s="10"/>
    </row>
    <row r="5314" spans="1:5" x14ac:dyDescent="0.25">
      <c r="A5314" s="12"/>
      <c r="D5314" s="7"/>
      <c r="E5314" s="10"/>
    </row>
    <row r="5315" spans="1:5" x14ac:dyDescent="0.25">
      <c r="A5315" s="12"/>
      <c r="D5315" s="7"/>
      <c r="E5315" s="10"/>
    </row>
    <row r="5316" spans="1:5" x14ac:dyDescent="0.25">
      <c r="A5316" s="12"/>
      <c r="D5316" s="7"/>
      <c r="E5316" s="10"/>
    </row>
    <row r="5317" spans="1:5" x14ac:dyDescent="0.25">
      <c r="A5317" s="12"/>
      <c r="D5317" s="7"/>
      <c r="E5317" s="10"/>
    </row>
    <row r="5318" spans="1:5" x14ac:dyDescent="0.25">
      <c r="A5318" s="12"/>
      <c r="D5318" s="7"/>
      <c r="E5318" s="10"/>
    </row>
    <row r="5319" spans="1:5" x14ac:dyDescent="0.25">
      <c r="A5319" s="12"/>
      <c r="D5319" s="7"/>
      <c r="E5319" s="10"/>
    </row>
    <row r="5320" spans="1:5" x14ac:dyDescent="0.25">
      <c r="A5320" s="12"/>
      <c r="D5320" s="7"/>
      <c r="E5320" s="10"/>
    </row>
    <row r="5321" spans="1:5" x14ac:dyDescent="0.25">
      <c r="A5321" s="12"/>
      <c r="D5321" s="7"/>
      <c r="E5321" s="10"/>
    </row>
    <row r="5322" spans="1:5" x14ac:dyDescent="0.25">
      <c r="A5322" s="12"/>
      <c r="D5322" s="7"/>
      <c r="E5322" s="10"/>
    </row>
    <row r="5323" spans="1:5" x14ac:dyDescent="0.25">
      <c r="A5323" s="12"/>
      <c r="D5323" s="7"/>
      <c r="E5323" s="10"/>
    </row>
    <row r="5324" spans="1:5" x14ac:dyDescent="0.25">
      <c r="A5324" s="12"/>
      <c r="D5324" s="7"/>
      <c r="E5324" s="10"/>
    </row>
    <row r="5325" spans="1:5" x14ac:dyDescent="0.25">
      <c r="A5325" s="12"/>
      <c r="D5325" s="7"/>
      <c r="E5325" s="10"/>
    </row>
    <row r="5326" spans="1:5" x14ac:dyDescent="0.25">
      <c r="A5326" s="12"/>
      <c r="D5326" s="7"/>
      <c r="E5326" s="10"/>
    </row>
    <row r="5327" spans="1:5" x14ac:dyDescent="0.25">
      <c r="A5327" s="12"/>
      <c r="D5327" s="7"/>
      <c r="E5327" s="10"/>
    </row>
    <row r="5328" spans="1:5" x14ac:dyDescent="0.25">
      <c r="A5328" s="12"/>
      <c r="D5328" s="7"/>
      <c r="E5328" s="10"/>
    </row>
    <row r="5329" spans="1:5" x14ac:dyDescent="0.25">
      <c r="A5329" s="12"/>
      <c r="D5329" s="7"/>
      <c r="E5329" s="10"/>
    </row>
    <row r="5330" spans="1:5" x14ac:dyDescent="0.25">
      <c r="A5330" s="12"/>
      <c r="D5330" s="7"/>
      <c r="E5330" s="10"/>
    </row>
    <row r="5331" spans="1:5" x14ac:dyDescent="0.25">
      <c r="A5331" s="12"/>
      <c r="D5331" s="7"/>
      <c r="E5331" s="10"/>
    </row>
    <row r="5332" spans="1:5" x14ac:dyDescent="0.25">
      <c r="A5332" s="12"/>
      <c r="D5332" s="7"/>
      <c r="E5332" s="10"/>
    </row>
    <row r="5333" spans="1:5" x14ac:dyDescent="0.25">
      <c r="A5333" s="12"/>
      <c r="D5333" s="7"/>
      <c r="E5333" s="10"/>
    </row>
    <row r="5334" spans="1:5" x14ac:dyDescent="0.25">
      <c r="A5334" s="12"/>
      <c r="D5334" s="7"/>
      <c r="E5334" s="10"/>
    </row>
    <row r="5335" spans="1:5" x14ac:dyDescent="0.25">
      <c r="A5335" s="12"/>
      <c r="D5335" s="7"/>
      <c r="E5335" s="10"/>
    </row>
    <row r="5336" spans="1:5" x14ac:dyDescent="0.25">
      <c r="A5336" s="12"/>
      <c r="D5336" s="7"/>
      <c r="E5336" s="10"/>
    </row>
    <row r="5337" spans="1:5" x14ac:dyDescent="0.25">
      <c r="A5337" s="12"/>
      <c r="D5337" s="7"/>
      <c r="E5337" s="10"/>
    </row>
    <row r="5338" spans="1:5" x14ac:dyDescent="0.25">
      <c r="A5338" s="12"/>
      <c r="D5338" s="7"/>
      <c r="E5338" s="10"/>
    </row>
    <row r="5339" spans="1:5" x14ac:dyDescent="0.25">
      <c r="A5339" s="12"/>
      <c r="D5339" s="7"/>
      <c r="E5339" s="10"/>
    </row>
    <row r="5340" spans="1:5" x14ac:dyDescent="0.25">
      <c r="A5340" s="12"/>
      <c r="D5340" s="7"/>
      <c r="E5340" s="10"/>
    </row>
    <row r="5341" spans="1:5" x14ac:dyDescent="0.25">
      <c r="A5341" s="12"/>
      <c r="D5341" s="7"/>
      <c r="E5341" s="10"/>
    </row>
    <row r="5342" spans="1:5" x14ac:dyDescent="0.25">
      <c r="A5342" s="12"/>
      <c r="D5342" s="7"/>
      <c r="E5342" s="10"/>
    </row>
    <row r="5343" spans="1:5" x14ac:dyDescent="0.25">
      <c r="A5343" s="12"/>
      <c r="D5343" s="7"/>
      <c r="E5343" s="10"/>
    </row>
    <row r="5344" spans="1:5" x14ac:dyDescent="0.25">
      <c r="A5344" s="12"/>
      <c r="D5344" s="7"/>
      <c r="E5344" s="10"/>
    </row>
    <row r="5345" spans="1:5" x14ac:dyDescent="0.25">
      <c r="A5345" s="12"/>
      <c r="D5345" s="7"/>
      <c r="E5345" s="10"/>
    </row>
    <row r="5346" spans="1:5" x14ac:dyDescent="0.25">
      <c r="A5346" s="12"/>
      <c r="D5346" s="7"/>
      <c r="E5346" s="10"/>
    </row>
    <row r="5347" spans="1:5" x14ac:dyDescent="0.25">
      <c r="A5347" s="12"/>
      <c r="D5347" s="7"/>
      <c r="E5347" s="10"/>
    </row>
    <row r="5348" spans="1:5" x14ac:dyDescent="0.25">
      <c r="A5348" s="12"/>
      <c r="D5348" s="7"/>
      <c r="E5348" s="10"/>
    </row>
    <row r="5349" spans="1:5" x14ac:dyDescent="0.25">
      <c r="A5349" s="12"/>
      <c r="D5349" s="7"/>
      <c r="E5349" s="10"/>
    </row>
    <row r="5350" spans="1:5" x14ac:dyDescent="0.25">
      <c r="A5350" s="12"/>
      <c r="D5350" s="7"/>
      <c r="E5350" s="10"/>
    </row>
    <row r="5351" spans="1:5" x14ac:dyDescent="0.25">
      <c r="A5351" s="12"/>
      <c r="D5351" s="7"/>
      <c r="E5351" s="10"/>
    </row>
    <row r="5352" spans="1:5" x14ac:dyDescent="0.25">
      <c r="A5352" s="12"/>
      <c r="D5352" s="7"/>
      <c r="E5352" s="10"/>
    </row>
    <row r="5353" spans="1:5" x14ac:dyDescent="0.25">
      <c r="A5353" s="12"/>
      <c r="D5353" s="7"/>
      <c r="E5353" s="10"/>
    </row>
    <row r="5354" spans="1:5" x14ac:dyDescent="0.25">
      <c r="A5354" s="12"/>
      <c r="D5354" s="7"/>
      <c r="E5354" s="10"/>
    </row>
    <row r="5355" spans="1:5" x14ac:dyDescent="0.25">
      <c r="A5355" s="12"/>
      <c r="D5355" s="7"/>
      <c r="E5355" s="10"/>
    </row>
    <row r="5356" spans="1:5" x14ac:dyDescent="0.25">
      <c r="A5356" s="12"/>
      <c r="D5356" s="7"/>
      <c r="E5356" s="10"/>
    </row>
    <row r="5357" spans="1:5" x14ac:dyDescent="0.25">
      <c r="A5357" s="12"/>
      <c r="D5357" s="7"/>
      <c r="E5357" s="10"/>
    </row>
    <row r="5358" spans="1:5" x14ac:dyDescent="0.25">
      <c r="A5358" s="12"/>
      <c r="D5358" s="7"/>
      <c r="E5358" s="10"/>
    </row>
    <row r="5359" spans="1:5" x14ac:dyDescent="0.25">
      <c r="A5359" s="12"/>
      <c r="D5359" s="7"/>
      <c r="E5359" s="10"/>
    </row>
    <row r="5360" spans="1:5" x14ac:dyDescent="0.25">
      <c r="A5360" s="12"/>
      <c r="D5360" s="7"/>
      <c r="E5360" s="10"/>
    </row>
    <row r="5361" spans="1:5" x14ac:dyDescent="0.25">
      <c r="A5361" s="12"/>
      <c r="D5361" s="7"/>
      <c r="E5361" s="10"/>
    </row>
    <row r="5362" spans="1:5" x14ac:dyDescent="0.25">
      <c r="A5362" s="12"/>
      <c r="D5362" s="7"/>
      <c r="E5362" s="10"/>
    </row>
    <row r="5363" spans="1:5" x14ac:dyDescent="0.25">
      <c r="A5363" s="12"/>
      <c r="D5363" s="7"/>
      <c r="E5363" s="10"/>
    </row>
    <row r="5364" spans="1:5" x14ac:dyDescent="0.25">
      <c r="A5364" s="12"/>
      <c r="D5364" s="7"/>
      <c r="E5364" s="10"/>
    </row>
    <row r="5365" spans="1:5" x14ac:dyDescent="0.25">
      <c r="A5365" s="12"/>
      <c r="D5365" s="7"/>
      <c r="E5365" s="10"/>
    </row>
    <row r="5366" spans="1:5" x14ac:dyDescent="0.25">
      <c r="A5366" s="12"/>
      <c r="D5366" s="7"/>
      <c r="E5366" s="10"/>
    </row>
    <row r="5367" spans="1:5" x14ac:dyDescent="0.25">
      <c r="A5367" s="12"/>
      <c r="D5367" s="7"/>
      <c r="E5367" s="10"/>
    </row>
    <row r="5368" spans="1:5" x14ac:dyDescent="0.25">
      <c r="A5368" s="12"/>
      <c r="D5368" s="7"/>
      <c r="E5368" s="10"/>
    </row>
    <row r="5369" spans="1:5" x14ac:dyDescent="0.25">
      <c r="A5369" s="12"/>
      <c r="D5369" s="7"/>
      <c r="E5369" s="10"/>
    </row>
    <row r="5370" spans="1:5" x14ac:dyDescent="0.25">
      <c r="A5370" s="12"/>
      <c r="D5370" s="7"/>
      <c r="E5370" s="10"/>
    </row>
    <row r="5371" spans="1:5" x14ac:dyDescent="0.25">
      <c r="A5371" s="12"/>
      <c r="D5371" s="7"/>
      <c r="E5371" s="10"/>
    </row>
    <row r="5372" spans="1:5" x14ac:dyDescent="0.25">
      <c r="A5372" s="12"/>
      <c r="D5372" s="7"/>
      <c r="E5372" s="10"/>
    </row>
    <row r="5373" spans="1:5" x14ac:dyDescent="0.25">
      <c r="A5373" s="12"/>
      <c r="D5373" s="7"/>
      <c r="E5373" s="10"/>
    </row>
    <row r="5374" spans="1:5" x14ac:dyDescent="0.25">
      <c r="A5374" s="12"/>
      <c r="D5374" s="7"/>
      <c r="E5374" s="10"/>
    </row>
    <row r="5375" spans="1:5" x14ac:dyDescent="0.25">
      <c r="A5375" s="12"/>
      <c r="D5375" s="7"/>
      <c r="E5375" s="10"/>
    </row>
    <row r="5376" spans="1:5" x14ac:dyDescent="0.25">
      <c r="A5376" s="12"/>
      <c r="D5376" s="7"/>
      <c r="E5376" s="10"/>
    </row>
    <row r="5377" spans="1:5" x14ac:dyDescent="0.25">
      <c r="A5377" s="12"/>
      <c r="D5377" s="7"/>
      <c r="E5377" s="10"/>
    </row>
    <row r="5378" spans="1:5" x14ac:dyDescent="0.25">
      <c r="A5378" s="12"/>
      <c r="D5378" s="7"/>
      <c r="E5378" s="10"/>
    </row>
    <row r="5379" spans="1:5" x14ac:dyDescent="0.25">
      <c r="A5379" s="12"/>
      <c r="D5379" s="7"/>
      <c r="E5379" s="10"/>
    </row>
    <row r="5380" spans="1:5" x14ac:dyDescent="0.25">
      <c r="A5380" s="12"/>
      <c r="D5380" s="7"/>
      <c r="E5380" s="10"/>
    </row>
    <row r="5381" spans="1:5" x14ac:dyDescent="0.25">
      <c r="A5381" s="12"/>
      <c r="D5381" s="7"/>
      <c r="E5381" s="10"/>
    </row>
    <row r="5382" spans="1:5" x14ac:dyDescent="0.25">
      <c r="A5382" s="12"/>
      <c r="D5382" s="7"/>
      <c r="E5382" s="10"/>
    </row>
    <row r="5383" spans="1:5" x14ac:dyDescent="0.25">
      <c r="A5383" s="12"/>
      <c r="D5383" s="7"/>
      <c r="E5383" s="10"/>
    </row>
    <row r="5384" spans="1:5" x14ac:dyDescent="0.25">
      <c r="A5384" s="12"/>
      <c r="D5384" s="7"/>
      <c r="E5384" s="10"/>
    </row>
    <row r="5385" spans="1:5" x14ac:dyDescent="0.25">
      <c r="A5385" s="12"/>
      <c r="D5385" s="7"/>
      <c r="E5385" s="10"/>
    </row>
    <row r="5386" spans="1:5" x14ac:dyDescent="0.25">
      <c r="A5386" s="12"/>
      <c r="D5386" s="7"/>
      <c r="E5386" s="10"/>
    </row>
    <row r="5387" spans="1:5" x14ac:dyDescent="0.25">
      <c r="A5387" s="12"/>
      <c r="D5387" s="7"/>
      <c r="E5387" s="10"/>
    </row>
    <row r="5388" spans="1:5" x14ac:dyDescent="0.25">
      <c r="A5388" s="12"/>
      <c r="D5388" s="7"/>
      <c r="E5388" s="10"/>
    </row>
    <row r="5389" spans="1:5" x14ac:dyDescent="0.25">
      <c r="A5389" s="12"/>
      <c r="D5389" s="7"/>
      <c r="E5389" s="10"/>
    </row>
    <row r="5390" spans="1:5" x14ac:dyDescent="0.25">
      <c r="A5390" s="12"/>
      <c r="D5390" s="7"/>
      <c r="E5390" s="10"/>
    </row>
    <row r="5391" spans="1:5" x14ac:dyDescent="0.25">
      <c r="A5391" s="12"/>
      <c r="D5391" s="7"/>
      <c r="E5391" s="10"/>
    </row>
    <row r="5392" spans="1:5" x14ac:dyDescent="0.25">
      <c r="A5392" s="12"/>
      <c r="D5392" s="7"/>
      <c r="E5392" s="10"/>
    </row>
    <row r="5393" spans="1:5" x14ac:dyDescent="0.25">
      <c r="A5393" s="12"/>
      <c r="D5393" s="7"/>
      <c r="E5393" s="10"/>
    </row>
    <row r="5394" spans="1:5" x14ac:dyDescent="0.25">
      <c r="A5394" s="12"/>
      <c r="D5394" s="7"/>
      <c r="E5394" s="10"/>
    </row>
    <row r="5395" spans="1:5" x14ac:dyDescent="0.25">
      <c r="A5395" s="12"/>
      <c r="D5395" s="7"/>
      <c r="E5395" s="10"/>
    </row>
    <row r="5396" spans="1:5" x14ac:dyDescent="0.25">
      <c r="A5396" s="12"/>
      <c r="D5396" s="7"/>
      <c r="E5396" s="10"/>
    </row>
    <row r="5397" spans="1:5" x14ac:dyDescent="0.25">
      <c r="A5397" s="12"/>
      <c r="D5397" s="7"/>
      <c r="E5397" s="10"/>
    </row>
    <row r="5398" spans="1:5" x14ac:dyDescent="0.25">
      <c r="A5398" s="12"/>
      <c r="D5398" s="7"/>
      <c r="E5398" s="10"/>
    </row>
    <row r="5399" spans="1:5" x14ac:dyDescent="0.25">
      <c r="A5399" s="12"/>
      <c r="D5399" s="7"/>
      <c r="E5399" s="10"/>
    </row>
    <row r="5400" spans="1:5" x14ac:dyDescent="0.25">
      <c r="A5400" s="12"/>
      <c r="D5400" s="7"/>
      <c r="E5400" s="10"/>
    </row>
    <row r="5401" spans="1:5" x14ac:dyDescent="0.25">
      <c r="A5401" s="12"/>
      <c r="D5401" s="7"/>
      <c r="E5401" s="10"/>
    </row>
    <row r="5402" spans="1:5" x14ac:dyDescent="0.25">
      <c r="A5402" s="12"/>
      <c r="D5402" s="7"/>
      <c r="E5402" s="10"/>
    </row>
    <row r="5403" spans="1:5" x14ac:dyDescent="0.25">
      <c r="A5403" s="12"/>
      <c r="D5403" s="7"/>
      <c r="E5403" s="10"/>
    </row>
    <row r="5404" spans="1:5" x14ac:dyDescent="0.25">
      <c r="A5404" s="12"/>
      <c r="D5404" s="7"/>
      <c r="E5404" s="10"/>
    </row>
    <row r="5405" spans="1:5" x14ac:dyDescent="0.25">
      <c r="A5405" s="12"/>
      <c r="D5405" s="7"/>
      <c r="E5405" s="10"/>
    </row>
    <row r="5406" spans="1:5" x14ac:dyDescent="0.25">
      <c r="A5406" s="12"/>
      <c r="D5406" s="7"/>
      <c r="E5406" s="10"/>
    </row>
    <row r="5407" spans="1:5" x14ac:dyDescent="0.25">
      <c r="A5407" s="12"/>
      <c r="D5407" s="7"/>
      <c r="E5407" s="10"/>
    </row>
    <row r="5408" spans="1:5" x14ac:dyDescent="0.25">
      <c r="A5408" s="12"/>
      <c r="D5408" s="7"/>
      <c r="E5408" s="10"/>
    </row>
    <row r="5409" spans="1:5" x14ac:dyDescent="0.25">
      <c r="A5409" s="12"/>
      <c r="D5409" s="7"/>
      <c r="E5409" s="10"/>
    </row>
    <row r="5410" spans="1:5" x14ac:dyDescent="0.25">
      <c r="A5410" s="12"/>
      <c r="D5410" s="7"/>
      <c r="E5410" s="10"/>
    </row>
    <row r="5411" spans="1:5" x14ac:dyDescent="0.25">
      <c r="A5411" s="12"/>
      <c r="D5411" s="7"/>
      <c r="E5411" s="10"/>
    </row>
    <row r="5412" spans="1:5" x14ac:dyDescent="0.25">
      <c r="A5412" s="12"/>
      <c r="D5412" s="7"/>
      <c r="E5412" s="10"/>
    </row>
    <row r="5413" spans="1:5" x14ac:dyDescent="0.25">
      <c r="A5413" s="12"/>
      <c r="D5413" s="7"/>
      <c r="E5413" s="10"/>
    </row>
    <row r="5414" spans="1:5" x14ac:dyDescent="0.25">
      <c r="A5414" s="12"/>
      <c r="D5414" s="7"/>
      <c r="E5414" s="10"/>
    </row>
    <row r="5415" spans="1:5" x14ac:dyDescent="0.25">
      <c r="A5415" s="12"/>
      <c r="D5415" s="7"/>
      <c r="E5415" s="10"/>
    </row>
    <row r="5416" spans="1:5" x14ac:dyDescent="0.25">
      <c r="A5416" s="12"/>
      <c r="D5416" s="7"/>
      <c r="E5416" s="10"/>
    </row>
    <row r="5417" spans="1:5" x14ac:dyDescent="0.25">
      <c r="A5417" s="12"/>
      <c r="D5417" s="7"/>
      <c r="E5417" s="10"/>
    </row>
    <row r="5418" spans="1:5" x14ac:dyDescent="0.25">
      <c r="A5418" s="12"/>
      <c r="D5418" s="7"/>
      <c r="E5418" s="10"/>
    </row>
    <row r="5419" spans="1:5" x14ac:dyDescent="0.25">
      <c r="A5419" s="12"/>
      <c r="D5419" s="7"/>
      <c r="E5419" s="10"/>
    </row>
    <row r="5420" spans="1:5" x14ac:dyDescent="0.25">
      <c r="A5420" s="12"/>
      <c r="D5420" s="7"/>
      <c r="E5420" s="10"/>
    </row>
    <row r="5421" spans="1:5" x14ac:dyDescent="0.25">
      <c r="A5421" s="12"/>
      <c r="D5421" s="7"/>
      <c r="E5421" s="10"/>
    </row>
    <row r="5422" spans="1:5" x14ac:dyDescent="0.25">
      <c r="A5422" s="12"/>
      <c r="D5422" s="7"/>
      <c r="E5422" s="10"/>
    </row>
    <row r="5423" spans="1:5" x14ac:dyDescent="0.25">
      <c r="A5423" s="12"/>
      <c r="D5423" s="7"/>
      <c r="E5423" s="10"/>
    </row>
    <row r="5424" spans="1:5" x14ac:dyDescent="0.25">
      <c r="A5424" s="12"/>
      <c r="D5424" s="7"/>
      <c r="E5424" s="10"/>
    </row>
    <row r="5425" spans="1:5" x14ac:dyDescent="0.25">
      <c r="A5425" s="12"/>
      <c r="D5425" s="7"/>
      <c r="E5425" s="10"/>
    </row>
    <row r="5426" spans="1:5" x14ac:dyDescent="0.25">
      <c r="A5426" s="12"/>
      <c r="D5426" s="7"/>
      <c r="E5426" s="10"/>
    </row>
    <row r="5427" spans="1:5" x14ac:dyDescent="0.25">
      <c r="A5427" s="12"/>
      <c r="D5427" s="7"/>
      <c r="E5427" s="10"/>
    </row>
    <row r="5428" spans="1:5" x14ac:dyDescent="0.25">
      <c r="A5428" s="12"/>
      <c r="D5428" s="7"/>
      <c r="E5428" s="10"/>
    </row>
    <row r="5429" spans="1:5" x14ac:dyDescent="0.25">
      <c r="A5429" s="12"/>
      <c r="D5429" s="7"/>
      <c r="E5429" s="10"/>
    </row>
    <row r="5430" spans="1:5" x14ac:dyDescent="0.25">
      <c r="A5430" s="12"/>
      <c r="D5430" s="7"/>
      <c r="E5430" s="10"/>
    </row>
    <row r="5431" spans="1:5" x14ac:dyDescent="0.25">
      <c r="A5431" s="12"/>
      <c r="D5431" s="7"/>
      <c r="E5431" s="10"/>
    </row>
    <row r="5432" spans="1:5" x14ac:dyDescent="0.25">
      <c r="A5432" s="12"/>
      <c r="D5432" s="7"/>
      <c r="E5432" s="10"/>
    </row>
    <row r="5433" spans="1:5" x14ac:dyDescent="0.25">
      <c r="A5433" s="12"/>
      <c r="D5433" s="7"/>
      <c r="E5433" s="10"/>
    </row>
    <row r="5434" spans="1:5" x14ac:dyDescent="0.25">
      <c r="A5434" s="12"/>
      <c r="D5434" s="7"/>
      <c r="E5434" s="10"/>
    </row>
    <row r="5435" spans="1:5" x14ac:dyDescent="0.25">
      <c r="A5435" s="12"/>
      <c r="D5435" s="7"/>
      <c r="E5435" s="10"/>
    </row>
    <row r="5436" spans="1:5" x14ac:dyDescent="0.25">
      <c r="A5436" s="12"/>
      <c r="D5436" s="7"/>
      <c r="E5436" s="10"/>
    </row>
    <row r="5437" spans="1:5" x14ac:dyDescent="0.25">
      <c r="A5437" s="12"/>
      <c r="D5437" s="7"/>
      <c r="E5437" s="10"/>
    </row>
    <row r="5438" spans="1:5" x14ac:dyDescent="0.25">
      <c r="A5438" s="12"/>
      <c r="D5438" s="7"/>
      <c r="E5438" s="10"/>
    </row>
    <row r="5439" spans="1:5" x14ac:dyDescent="0.25">
      <c r="A5439" s="12"/>
      <c r="D5439" s="7"/>
      <c r="E5439" s="10"/>
    </row>
    <row r="5440" spans="1:5" x14ac:dyDescent="0.25">
      <c r="A5440" s="12"/>
      <c r="D5440" s="7"/>
      <c r="E5440" s="10"/>
    </row>
    <row r="5441" spans="1:5" x14ac:dyDescent="0.25">
      <c r="A5441" s="12"/>
      <c r="D5441" s="7"/>
      <c r="E5441" s="10"/>
    </row>
    <row r="5442" spans="1:5" x14ac:dyDescent="0.25">
      <c r="A5442" s="12"/>
      <c r="D5442" s="7"/>
      <c r="E5442" s="10"/>
    </row>
    <row r="5443" spans="1:5" x14ac:dyDescent="0.25">
      <c r="A5443" s="12"/>
      <c r="D5443" s="7"/>
      <c r="E5443" s="10"/>
    </row>
    <row r="5444" spans="1:5" x14ac:dyDescent="0.25">
      <c r="A5444" s="12"/>
      <c r="D5444" s="7"/>
      <c r="E5444" s="10"/>
    </row>
    <row r="5445" spans="1:5" x14ac:dyDescent="0.25">
      <c r="A5445" s="12"/>
      <c r="D5445" s="7"/>
      <c r="E5445" s="10"/>
    </row>
    <row r="5446" spans="1:5" x14ac:dyDescent="0.25">
      <c r="A5446" s="12"/>
      <c r="D5446" s="7"/>
      <c r="E5446" s="10"/>
    </row>
    <row r="5447" spans="1:5" x14ac:dyDescent="0.25">
      <c r="A5447" s="12"/>
      <c r="D5447" s="7"/>
      <c r="E5447" s="10"/>
    </row>
    <row r="5448" spans="1:5" x14ac:dyDescent="0.25">
      <c r="A5448" s="12"/>
      <c r="D5448" s="7"/>
      <c r="E5448" s="10"/>
    </row>
    <row r="5449" spans="1:5" x14ac:dyDescent="0.25">
      <c r="A5449" s="12"/>
      <c r="D5449" s="7"/>
      <c r="E5449" s="10"/>
    </row>
    <row r="5450" spans="1:5" x14ac:dyDescent="0.25">
      <c r="A5450" s="12"/>
      <c r="D5450" s="7"/>
      <c r="E5450" s="10"/>
    </row>
    <row r="5451" spans="1:5" x14ac:dyDescent="0.25">
      <c r="A5451" s="12"/>
      <c r="D5451" s="7"/>
      <c r="E5451" s="10"/>
    </row>
    <row r="5452" spans="1:5" x14ac:dyDescent="0.25">
      <c r="A5452" s="12"/>
      <c r="D5452" s="7"/>
      <c r="E5452" s="10"/>
    </row>
    <row r="5453" spans="1:5" x14ac:dyDescent="0.25">
      <c r="A5453" s="12"/>
      <c r="D5453" s="7"/>
      <c r="E5453" s="10"/>
    </row>
    <row r="5454" spans="1:5" x14ac:dyDescent="0.25">
      <c r="A5454" s="12"/>
      <c r="D5454" s="7"/>
      <c r="E5454" s="10"/>
    </row>
    <row r="5455" spans="1:5" x14ac:dyDescent="0.25">
      <c r="A5455" s="12"/>
      <c r="D5455" s="7"/>
      <c r="E5455" s="10"/>
    </row>
    <row r="5456" spans="1:5" x14ac:dyDescent="0.25">
      <c r="A5456" s="12"/>
      <c r="D5456" s="7"/>
      <c r="E5456" s="10"/>
    </row>
    <row r="5457" spans="1:5" x14ac:dyDescent="0.25">
      <c r="A5457" s="12"/>
      <c r="D5457" s="7"/>
      <c r="E5457" s="10"/>
    </row>
    <row r="5458" spans="1:5" x14ac:dyDescent="0.25">
      <c r="A5458" s="12"/>
      <c r="D5458" s="7"/>
      <c r="E5458" s="10"/>
    </row>
    <row r="5459" spans="1:5" x14ac:dyDescent="0.25">
      <c r="A5459" s="12"/>
      <c r="D5459" s="7"/>
      <c r="E5459" s="10"/>
    </row>
    <row r="5460" spans="1:5" x14ac:dyDescent="0.25">
      <c r="A5460" s="12"/>
      <c r="D5460" s="7"/>
      <c r="E5460" s="10"/>
    </row>
    <row r="5461" spans="1:5" x14ac:dyDescent="0.25">
      <c r="A5461" s="12"/>
      <c r="D5461" s="7"/>
      <c r="E5461" s="10"/>
    </row>
    <row r="5462" spans="1:5" x14ac:dyDescent="0.25">
      <c r="A5462" s="12"/>
      <c r="D5462" s="7"/>
      <c r="E5462" s="10"/>
    </row>
    <row r="5463" spans="1:5" x14ac:dyDescent="0.25">
      <c r="A5463" s="12"/>
      <c r="D5463" s="7"/>
      <c r="E5463" s="10"/>
    </row>
    <row r="5464" spans="1:5" x14ac:dyDescent="0.25">
      <c r="A5464" s="12"/>
      <c r="D5464" s="7"/>
      <c r="E5464" s="10"/>
    </row>
    <row r="5465" spans="1:5" x14ac:dyDescent="0.25">
      <c r="A5465" s="12"/>
      <c r="D5465" s="7"/>
      <c r="E5465" s="10"/>
    </row>
    <row r="5466" spans="1:5" x14ac:dyDescent="0.25">
      <c r="A5466" s="12"/>
      <c r="D5466" s="7"/>
      <c r="E5466" s="10"/>
    </row>
    <row r="5467" spans="1:5" x14ac:dyDescent="0.25">
      <c r="A5467" s="12"/>
      <c r="D5467" s="7"/>
      <c r="E5467" s="10"/>
    </row>
    <row r="5468" spans="1:5" x14ac:dyDescent="0.25">
      <c r="A5468" s="12"/>
      <c r="D5468" s="7"/>
      <c r="E5468" s="10"/>
    </row>
    <row r="5469" spans="1:5" x14ac:dyDescent="0.25">
      <c r="A5469" s="12"/>
      <c r="D5469" s="7"/>
      <c r="E5469" s="10"/>
    </row>
    <row r="5470" spans="1:5" x14ac:dyDescent="0.25">
      <c r="A5470" s="12"/>
      <c r="D5470" s="7"/>
      <c r="E5470" s="10"/>
    </row>
    <row r="5471" spans="1:5" x14ac:dyDescent="0.25">
      <c r="A5471" s="12"/>
      <c r="D5471" s="7"/>
      <c r="E5471" s="10"/>
    </row>
    <row r="5472" spans="1:5" x14ac:dyDescent="0.25">
      <c r="A5472" s="12"/>
      <c r="D5472" s="7"/>
      <c r="E5472" s="10"/>
    </row>
    <row r="5473" spans="1:5" x14ac:dyDescent="0.25">
      <c r="A5473" s="12"/>
      <c r="D5473" s="7"/>
      <c r="E5473" s="10"/>
    </row>
    <row r="5474" spans="1:5" x14ac:dyDescent="0.25">
      <c r="A5474" s="12"/>
      <c r="D5474" s="7"/>
      <c r="E5474" s="10"/>
    </row>
    <row r="5475" spans="1:5" x14ac:dyDescent="0.25">
      <c r="A5475" s="12"/>
      <c r="D5475" s="7"/>
      <c r="E5475" s="10"/>
    </row>
    <row r="5476" spans="1:5" x14ac:dyDescent="0.25">
      <c r="A5476" s="12"/>
      <c r="D5476" s="7"/>
      <c r="E5476" s="10"/>
    </row>
    <row r="5477" spans="1:5" x14ac:dyDescent="0.25">
      <c r="A5477" s="12"/>
      <c r="D5477" s="7"/>
      <c r="E5477" s="10"/>
    </row>
    <row r="5478" spans="1:5" x14ac:dyDescent="0.25">
      <c r="A5478" s="12"/>
      <c r="D5478" s="7"/>
      <c r="E5478" s="10"/>
    </row>
    <row r="5479" spans="1:5" x14ac:dyDescent="0.25">
      <c r="A5479" s="12"/>
      <c r="D5479" s="7"/>
      <c r="E5479" s="10"/>
    </row>
    <row r="5480" spans="1:5" x14ac:dyDescent="0.25">
      <c r="A5480" s="12"/>
      <c r="D5480" s="7"/>
      <c r="E5480" s="10"/>
    </row>
    <row r="5481" spans="1:5" x14ac:dyDescent="0.25">
      <c r="A5481" s="12"/>
      <c r="D5481" s="7"/>
      <c r="E5481" s="10"/>
    </row>
    <row r="5482" spans="1:5" x14ac:dyDescent="0.25">
      <c r="A5482" s="12"/>
      <c r="D5482" s="7"/>
      <c r="E5482" s="10"/>
    </row>
    <row r="5483" spans="1:5" x14ac:dyDescent="0.25">
      <c r="A5483" s="12"/>
      <c r="D5483" s="7"/>
      <c r="E5483" s="10"/>
    </row>
    <row r="5484" spans="1:5" x14ac:dyDescent="0.25">
      <c r="A5484" s="12"/>
      <c r="D5484" s="7"/>
      <c r="E5484" s="10"/>
    </row>
    <row r="5485" spans="1:5" x14ac:dyDescent="0.25">
      <c r="A5485" s="12"/>
      <c r="D5485" s="7"/>
      <c r="E5485" s="10"/>
    </row>
    <row r="5486" spans="1:5" x14ac:dyDescent="0.25">
      <c r="A5486" s="12"/>
      <c r="D5486" s="7"/>
      <c r="E5486" s="10"/>
    </row>
    <row r="5487" spans="1:5" x14ac:dyDescent="0.25">
      <c r="A5487" s="12"/>
      <c r="D5487" s="7"/>
      <c r="E5487" s="10"/>
    </row>
    <row r="5488" spans="1:5" x14ac:dyDescent="0.25">
      <c r="A5488" s="12"/>
      <c r="D5488" s="7"/>
      <c r="E5488" s="10"/>
    </row>
    <row r="5489" spans="1:5" x14ac:dyDescent="0.25">
      <c r="A5489" s="12"/>
      <c r="D5489" s="7"/>
      <c r="E5489" s="10"/>
    </row>
    <row r="5490" spans="1:5" x14ac:dyDescent="0.25">
      <c r="A5490" s="12"/>
      <c r="D5490" s="7"/>
      <c r="E5490" s="10"/>
    </row>
    <row r="5491" spans="1:5" x14ac:dyDescent="0.25">
      <c r="A5491" s="12"/>
      <c r="D5491" s="7"/>
      <c r="E5491" s="10"/>
    </row>
    <row r="5492" spans="1:5" x14ac:dyDescent="0.25">
      <c r="A5492" s="12"/>
      <c r="D5492" s="7"/>
      <c r="E5492" s="10"/>
    </row>
    <row r="5493" spans="1:5" x14ac:dyDescent="0.25">
      <c r="A5493" s="12"/>
      <c r="D5493" s="7"/>
      <c r="E5493" s="10"/>
    </row>
    <row r="5494" spans="1:5" x14ac:dyDescent="0.25">
      <c r="A5494" s="12"/>
      <c r="D5494" s="7"/>
      <c r="E5494" s="10"/>
    </row>
    <row r="5495" spans="1:5" x14ac:dyDescent="0.25">
      <c r="A5495" s="12"/>
      <c r="D5495" s="7"/>
      <c r="E5495" s="10"/>
    </row>
    <row r="5496" spans="1:5" x14ac:dyDescent="0.25">
      <c r="A5496" s="12"/>
      <c r="D5496" s="7"/>
      <c r="E5496" s="10"/>
    </row>
    <row r="5497" spans="1:5" x14ac:dyDescent="0.25">
      <c r="A5497" s="12"/>
      <c r="D5497" s="7"/>
      <c r="E5497" s="10"/>
    </row>
    <row r="5498" spans="1:5" x14ac:dyDescent="0.25">
      <c r="A5498" s="12"/>
      <c r="D5498" s="7"/>
      <c r="E5498" s="10"/>
    </row>
    <row r="5499" spans="1:5" x14ac:dyDescent="0.25">
      <c r="A5499" s="12"/>
      <c r="D5499" s="7"/>
      <c r="E5499" s="10"/>
    </row>
    <row r="5500" spans="1:5" x14ac:dyDescent="0.25">
      <c r="A5500" s="12"/>
      <c r="D5500" s="7"/>
      <c r="E5500" s="10"/>
    </row>
    <row r="5501" spans="1:5" x14ac:dyDescent="0.25">
      <c r="A5501" s="12"/>
      <c r="D5501" s="7"/>
      <c r="E5501" s="10"/>
    </row>
    <row r="5502" spans="1:5" x14ac:dyDescent="0.25">
      <c r="A5502" s="12"/>
      <c r="D5502" s="7"/>
      <c r="E5502" s="10"/>
    </row>
    <row r="5503" spans="1:5" x14ac:dyDescent="0.25">
      <c r="A5503" s="12"/>
      <c r="D5503" s="7"/>
      <c r="E5503" s="10"/>
    </row>
    <row r="5504" spans="1:5" x14ac:dyDescent="0.25">
      <c r="A5504" s="12"/>
      <c r="D5504" s="7"/>
      <c r="E5504" s="10"/>
    </row>
    <row r="5505" spans="1:5" x14ac:dyDescent="0.25">
      <c r="A5505" s="12"/>
      <c r="D5505" s="7"/>
      <c r="E5505" s="10"/>
    </row>
    <row r="5506" spans="1:5" x14ac:dyDescent="0.25">
      <c r="A5506" s="12"/>
      <c r="D5506" s="7"/>
      <c r="E5506" s="10"/>
    </row>
    <row r="5507" spans="1:5" x14ac:dyDescent="0.25">
      <c r="A5507" s="12"/>
      <c r="D5507" s="7"/>
      <c r="E5507" s="10"/>
    </row>
    <row r="5508" spans="1:5" x14ac:dyDescent="0.25">
      <c r="A5508" s="12"/>
      <c r="D5508" s="7"/>
      <c r="E5508" s="10"/>
    </row>
    <row r="5509" spans="1:5" x14ac:dyDescent="0.25">
      <c r="A5509" s="12"/>
      <c r="D5509" s="7"/>
      <c r="E5509" s="10"/>
    </row>
    <row r="5510" spans="1:5" x14ac:dyDescent="0.25">
      <c r="A5510" s="12"/>
      <c r="D5510" s="7"/>
      <c r="E5510" s="10"/>
    </row>
    <row r="5511" spans="1:5" x14ac:dyDescent="0.25">
      <c r="A5511" s="12"/>
      <c r="D5511" s="7"/>
      <c r="E5511" s="10"/>
    </row>
    <row r="5512" spans="1:5" x14ac:dyDescent="0.25">
      <c r="A5512" s="12"/>
      <c r="D5512" s="7"/>
      <c r="E5512" s="10"/>
    </row>
    <row r="5513" spans="1:5" x14ac:dyDescent="0.25">
      <c r="A5513" s="12"/>
      <c r="D5513" s="7"/>
      <c r="E5513" s="10"/>
    </row>
    <row r="5514" spans="1:5" x14ac:dyDescent="0.25">
      <c r="A5514" s="12"/>
      <c r="D5514" s="7"/>
      <c r="E5514" s="10"/>
    </row>
    <row r="5515" spans="1:5" x14ac:dyDescent="0.25">
      <c r="A5515" s="12"/>
      <c r="D5515" s="7"/>
      <c r="E5515" s="10"/>
    </row>
    <row r="5516" spans="1:5" x14ac:dyDescent="0.25">
      <c r="A5516" s="12"/>
      <c r="D5516" s="7"/>
      <c r="E5516" s="10"/>
    </row>
    <row r="5517" spans="1:5" x14ac:dyDescent="0.25">
      <c r="A5517" s="12"/>
      <c r="D5517" s="7"/>
      <c r="E5517" s="10"/>
    </row>
    <row r="5518" spans="1:5" x14ac:dyDescent="0.25">
      <c r="A5518" s="12"/>
      <c r="D5518" s="7"/>
      <c r="E5518" s="10"/>
    </row>
    <row r="5519" spans="1:5" x14ac:dyDescent="0.25">
      <c r="A5519" s="12"/>
      <c r="D5519" s="7"/>
      <c r="E5519" s="10"/>
    </row>
    <row r="5520" spans="1:5" x14ac:dyDescent="0.25">
      <c r="A5520" s="12"/>
      <c r="D5520" s="7"/>
      <c r="E5520" s="10"/>
    </row>
    <row r="5521" spans="1:5" x14ac:dyDescent="0.25">
      <c r="A5521" s="12"/>
      <c r="D5521" s="7"/>
      <c r="E5521" s="10"/>
    </row>
    <row r="5522" spans="1:5" x14ac:dyDescent="0.25">
      <c r="A5522" s="12"/>
      <c r="D5522" s="7"/>
      <c r="E5522" s="10"/>
    </row>
    <row r="5523" spans="1:5" x14ac:dyDescent="0.25">
      <c r="A5523" s="12"/>
      <c r="D5523" s="7"/>
      <c r="E5523" s="10"/>
    </row>
    <row r="5524" spans="1:5" x14ac:dyDescent="0.25">
      <c r="A5524" s="12"/>
      <c r="D5524" s="7"/>
      <c r="E5524" s="10"/>
    </row>
    <row r="5525" spans="1:5" x14ac:dyDescent="0.25">
      <c r="A5525" s="12"/>
      <c r="D5525" s="7"/>
      <c r="E5525" s="10"/>
    </row>
    <row r="5526" spans="1:5" x14ac:dyDescent="0.25">
      <c r="A5526" s="12"/>
      <c r="D5526" s="7"/>
      <c r="E5526" s="10"/>
    </row>
    <row r="5527" spans="1:5" x14ac:dyDescent="0.25">
      <c r="A5527" s="12"/>
      <c r="D5527" s="7"/>
      <c r="E5527" s="10"/>
    </row>
    <row r="5528" spans="1:5" x14ac:dyDescent="0.25">
      <c r="A5528" s="12"/>
      <c r="D5528" s="7"/>
      <c r="E5528" s="10"/>
    </row>
    <row r="5529" spans="1:5" x14ac:dyDescent="0.25">
      <c r="A5529" s="12"/>
      <c r="D5529" s="7"/>
      <c r="E5529" s="10"/>
    </row>
    <row r="5530" spans="1:5" x14ac:dyDescent="0.25">
      <c r="A5530" s="12"/>
      <c r="D5530" s="7"/>
      <c r="E5530" s="10"/>
    </row>
    <row r="5531" spans="1:5" x14ac:dyDescent="0.25">
      <c r="A5531" s="12"/>
      <c r="D5531" s="7"/>
      <c r="E5531" s="10"/>
    </row>
    <row r="5532" spans="1:5" x14ac:dyDescent="0.25">
      <c r="A5532" s="12"/>
      <c r="D5532" s="7"/>
      <c r="E5532" s="10"/>
    </row>
    <row r="5533" spans="1:5" x14ac:dyDescent="0.25">
      <c r="A5533" s="12"/>
      <c r="D5533" s="7"/>
      <c r="E5533" s="10"/>
    </row>
    <row r="5534" spans="1:5" x14ac:dyDescent="0.25">
      <c r="A5534" s="12"/>
      <c r="D5534" s="7"/>
      <c r="E5534" s="10"/>
    </row>
    <row r="5535" spans="1:5" x14ac:dyDescent="0.25">
      <c r="A5535" s="12"/>
      <c r="D5535" s="7"/>
      <c r="E5535" s="10"/>
    </row>
    <row r="5536" spans="1:5" x14ac:dyDescent="0.25">
      <c r="A5536" s="12"/>
      <c r="D5536" s="7"/>
      <c r="E5536" s="10"/>
    </row>
    <row r="5537" spans="1:5" x14ac:dyDescent="0.25">
      <c r="A5537" s="12"/>
      <c r="D5537" s="7"/>
      <c r="E5537" s="10"/>
    </row>
    <row r="5538" spans="1:5" x14ac:dyDescent="0.25">
      <c r="A5538" s="12"/>
      <c r="D5538" s="7"/>
      <c r="E5538" s="10"/>
    </row>
    <row r="5539" spans="1:5" x14ac:dyDescent="0.25">
      <c r="A5539" s="12"/>
      <c r="D5539" s="7"/>
      <c r="E5539" s="10"/>
    </row>
    <row r="5540" spans="1:5" x14ac:dyDescent="0.25">
      <c r="A5540" s="12"/>
      <c r="D5540" s="7"/>
      <c r="E5540" s="10"/>
    </row>
    <row r="5541" spans="1:5" x14ac:dyDescent="0.25">
      <c r="A5541" s="12"/>
      <c r="D5541" s="7"/>
      <c r="E5541" s="10"/>
    </row>
    <row r="5542" spans="1:5" x14ac:dyDescent="0.25">
      <c r="A5542" s="12"/>
      <c r="D5542" s="7"/>
      <c r="E5542" s="10"/>
    </row>
    <row r="5543" spans="1:5" x14ac:dyDescent="0.25">
      <c r="A5543" s="12"/>
      <c r="D5543" s="7"/>
      <c r="E5543" s="10"/>
    </row>
    <row r="5544" spans="1:5" x14ac:dyDescent="0.25">
      <c r="A5544" s="12"/>
      <c r="D5544" s="7"/>
      <c r="E5544" s="10"/>
    </row>
    <row r="5545" spans="1:5" x14ac:dyDescent="0.25">
      <c r="A5545" s="12"/>
      <c r="D5545" s="7"/>
      <c r="E5545" s="10"/>
    </row>
    <row r="5546" spans="1:5" x14ac:dyDescent="0.25">
      <c r="A5546" s="12"/>
      <c r="D5546" s="7"/>
      <c r="E5546" s="10"/>
    </row>
    <row r="5547" spans="1:5" x14ac:dyDescent="0.25">
      <c r="A5547" s="12"/>
      <c r="D5547" s="7"/>
      <c r="E5547" s="10"/>
    </row>
    <row r="5548" spans="1:5" x14ac:dyDescent="0.25">
      <c r="A5548" s="12"/>
      <c r="D5548" s="7"/>
      <c r="E5548" s="10"/>
    </row>
    <row r="5549" spans="1:5" x14ac:dyDescent="0.25">
      <c r="A5549" s="12"/>
      <c r="D5549" s="7"/>
      <c r="E5549" s="10"/>
    </row>
    <row r="5550" spans="1:5" x14ac:dyDescent="0.25">
      <c r="A5550" s="12"/>
      <c r="D5550" s="7"/>
      <c r="E5550" s="10"/>
    </row>
    <row r="5551" spans="1:5" x14ac:dyDescent="0.25">
      <c r="A5551" s="12"/>
      <c r="D5551" s="7"/>
      <c r="E5551" s="10"/>
    </row>
    <row r="5552" spans="1:5" x14ac:dyDescent="0.25">
      <c r="A5552" s="12"/>
      <c r="D5552" s="7"/>
      <c r="E5552" s="10"/>
    </row>
    <row r="5553" spans="1:5" x14ac:dyDescent="0.25">
      <c r="A5553" s="12"/>
      <c r="D5553" s="7"/>
      <c r="E5553" s="10"/>
    </row>
    <row r="5554" spans="1:5" x14ac:dyDescent="0.25">
      <c r="A5554" s="12"/>
      <c r="D5554" s="7"/>
      <c r="E5554" s="10"/>
    </row>
    <row r="5555" spans="1:5" x14ac:dyDescent="0.25">
      <c r="A5555" s="12"/>
      <c r="D5555" s="7"/>
      <c r="E5555" s="10"/>
    </row>
    <row r="5556" spans="1:5" x14ac:dyDescent="0.25">
      <c r="A5556" s="12"/>
      <c r="D5556" s="7"/>
      <c r="E5556" s="10"/>
    </row>
    <row r="5557" spans="1:5" x14ac:dyDescent="0.25">
      <c r="A5557" s="12"/>
      <c r="D5557" s="7"/>
      <c r="E5557" s="10"/>
    </row>
    <row r="5558" spans="1:5" x14ac:dyDescent="0.25">
      <c r="A5558" s="12"/>
      <c r="D5558" s="7"/>
      <c r="E5558" s="10"/>
    </row>
    <row r="5559" spans="1:5" x14ac:dyDescent="0.25">
      <c r="A5559" s="12"/>
      <c r="D5559" s="7"/>
      <c r="E5559" s="10"/>
    </row>
    <row r="5560" spans="1:5" x14ac:dyDescent="0.25">
      <c r="A5560" s="12"/>
      <c r="D5560" s="7"/>
      <c r="E5560" s="10"/>
    </row>
    <row r="5561" spans="1:5" x14ac:dyDescent="0.25">
      <c r="A5561" s="12"/>
      <c r="D5561" s="7"/>
      <c r="E5561" s="10"/>
    </row>
    <row r="5562" spans="1:5" x14ac:dyDescent="0.25">
      <c r="A5562" s="12"/>
      <c r="D5562" s="7"/>
      <c r="E5562" s="10"/>
    </row>
    <row r="5563" spans="1:5" x14ac:dyDescent="0.25">
      <c r="A5563" s="12"/>
      <c r="D5563" s="7"/>
      <c r="E5563" s="10"/>
    </row>
    <row r="5564" spans="1:5" x14ac:dyDescent="0.25">
      <c r="A5564" s="12"/>
      <c r="D5564" s="7"/>
      <c r="E5564" s="10"/>
    </row>
    <row r="5565" spans="1:5" x14ac:dyDescent="0.25">
      <c r="A5565" s="12"/>
      <c r="D5565" s="7"/>
      <c r="E5565" s="10"/>
    </row>
    <row r="5566" spans="1:5" x14ac:dyDescent="0.25">
      <c r="A5566" s="12"/>
      <c r="D5566" s="7"/>
      <c r="E5566" s="10"/>
    </row>
    <row r="5567" spans="1:5" x14ac:dyDescent="0.25">
      <c r="A5567" s="12"/>
      <c r="D5567" s="7"/>
      <c r="E5567" s="10"/>
    </row>
    <row r="5568" spans="1:5" x14ac:dyDescent="0.25">
      <c r="A5568" s="12"/>
      <c r="D5568" s="7"/>
      <c r="E5568" s="10"/>
    </row>
    <row r="5569" spans="1:5" x14ac:dyDescent="0.25">
      <c r="A5569" s="12"/>
      <c r="D5569" s="7"/>
      <c r="E5569" s="10"/>
    </row>
    <row r="5570" spans="1:5" x14ac:dyDescent="0.25">
      <c r="A5570" s="12"/>
      <c r="D5570" s="7"/>
      <c r="E5570" s="10"/>
    </row>
    <row r="5571" spans="1:5" x14ac:dyDescent="0.25">
      <c r="A5571" s="12"/>
      <c r="D5571" s="7"/>
      <c r="E5571" s="10"/>
    </row>
    <row r="5572" spans="1:5" x14ac:dyDescent="0.25">
      <c r="A5572" s="12"/>
      <c r="D5572" s="7"/>
      <c r="E5572" s="10"/>
    </row>
    <row r="5573" spans="1:5" x14ac:dyDescent="0.25">
      <c r="A5573" s="12"/>
      <c r="D5573" s="7"/>
      <c r="E5573" s="10"/>
    </row>
    <row r="5574" spans="1:5" x14ac:dyDescent="0.25">
      <c r="A5574" s="12"/>
      <c r="D5574" s="7"/>
      <c r="E5574" s="10"/>
    </row>
    <row r="5575" spans="1:5" x14ac:dyDescent="0.25">
      <c r="A5575" s="12"/>
      <c r="D5575" s="7"/>
      <c r="E5575" s="10"/>
    </row>
    <row r="5576" spans="1:5" x14ac:dyDescent="0.25">
      <c r="A5576" s="12"/>
      <c r="D5576" s="7"/>
      <c r="E5576" s="10"/>
    </row>
    <row r="5577" spans="1:5" x14ac:dyDescent="0.25">
      <c r="A5577" s="12"/>
      <c r="D5577" s="7"/>
      <c r="E5577" s="10"/>
    </row>
    <row r="5578" spans="1:5" x14ac:dyDescent="0.25">
      <c r="A5578" s="12"/>
      <c r="D5578" s="7"/>
      <c r="E5578" s="10"/>
    </row>
    <row r="5579" spans="1:5" x14ac:dyDescent="0.25">
      <c r="A5579" s="12"/>
      <c r="D5579" s="7"/>
      <c r="E5579" s="10"/>
    </row>
    <row r="5580" spans="1:5" x14ac:dyDescent="0.25">
      <c r="A5580" s="12"/>
      <c r="D5580" s="7"/>
      <c r="E5580" s="10"/>
    </row>
    <row r="5581" spans="1:5" x14ac:dyDescent="0.25">
      <c r="A5581" s="12"/>
      <c r="D5581" s="7"/>
      <c r="E5581" s="10"/>
    </row>
    <row r="5582" spans="1:5" x14ac:dyDescent="0.25">
      <c r="A5582" s="12"/>
      <c r="D5582" s="7"/>
      <c r="E5582" s="10"/>
    </row>
    <row r="5583" spans="1:5" x14ac:dyDescent="0.25">
      <c r="A5583" s="12"/>
      <c r="D5583" s="7"/>
      <c r="E5583" s="10"/>
    </row>
    <row r="5584" spans="1:5" x14ac:dyDescent="0.25">
      <c r="A5584" s="12"/>
      <c r="D5584" s="7"/>
      <c r="E5584" s="10"/>
    </row>
    <row r="5585" spans="1:5" x14ac:dyDescent="0.25">
      <c r="A5585" s="12"/>
      <c r="D5585" s="7"/>
      <c r="E5585" s="10"/>
    </row>
    <row r="5586" spans="1:5" x14ac:dyDescent="0.25">
      <c r="A5586" s="12"/>
      <c r="D5586" s="7"/>
      <c r="E5586" s="10"/>
    </row>
    <row r="5587" spans="1:5" x14ac:dyDescent="0.25">
      <c r="A5587" s="12"/>
      <c r="D5587" s="7"/>
      <c r="E5587" s="10"/>
    </row>
    <row r="5588" spans="1:5" x14ac:dyDescent="0.25">
      <c r="A5588" s="12"/>
      <c r="D5588" s="7"/>
      <c r="E5588" s="10"/>
    </row>
    <row r="5589" spans="1:5" x14ac:dyDescent="0.25">
      <c r="A5589" s="12"/>
      <c r="D5589" s="7"/>
      <c r="E5589" s="10"/>
    </row>
    <row r="5590" spans="1:5" x14ac:dyDescent="0.25">
      <c r="A5590" s="12"/>
      <c r="D5590" s="7"/>
      <c r="E5590" s="10"/>
    </row>
    <row r="5591" spans="1:5" x14ac:dyDescent="0.25">
      <c r="A5591" s="12"/>
      <c r="D5591" s="7"/>
      <c r="E5591" s="10"/>
    </row>
    <row r="5592" spans="1:5" x14ac:dyDescent="0.25">
      <c r="A5592" s="12"/>
      <c r="D5592" s="7"/>
      <c r="E5592" s="10"/>
    </row>
    <row r="5593" spans="1:5" x14ac:dyDescent="0.25">
      <c r="A5593" s="12"/>
      <c r="D5593" s="7"/>
      <c r="E5593" s="10"/>
    </row>
    <row r="5594" spans="1:5" x14ac:dyDescent="0.25">
      <c r="A5594" s="12"/>
      <c r="D5594" s="7"/>
      <c r="E5594" s="10"/>
    </row>
    <row r="5595" spans="1:5" x14ac:dyDescent="0.25">
      <c r="A5595" s="12"/>
      <c r="D5595" s="7"/>
      <c r="E5595" s="10"/>
    </row>
    <row r="5596" spans="1:5" x14ac:dyDescent="0.25">
      <c r="A5596" s="12"/>
      <c r="D5596" s="7"/>
      <c r="E5596" s="10"/>
    </row>
    <row r="5597" spans="1:5" x14ac:dyDescent="0.25">
      <c r="A5597" s="12"/>
      <c r="D5597" s="7"/>
      <c r="E5597" s="10"/>
    </row>
    <row r="5598" spans="1:5" x14ac:dyDescent="0.25">
      <c r="A5598" s="12"/>
      <c r="D5598" s="7"/>
      <c r="E5598" s="10"/>
    </row>
    <row r="5599" spans="1:5" x14ac:dyDescent="0.25">
      <c r="A5599" s="12"/>
      <c r="D5599" s="7"/>
      <c r="E5599" s="10"/>
    </row>
    <row r="5600" spans="1:5" x14ac:dyDescent="0.25">
      <c r="A5600" s="12"/>
      <c r="D5600" s="7"/>
      <c r="E5600" s="10"/>
    </row>
    <row r="5601" spans="1:5" x14ac:dyDescent="0.25">
      <c r="A5601" s="12"/>
      <c r="D5601" s="7"/>
      <c r="E5601" s="10"/>
    </row>
    <row r="5602" spans="1:5" x14ac:dyDescent="0.25">
      <c r="A5602" s="12"/>
      <c r="D5602" s="7"/>
      <c r="E5602" s="10"/>
    </row>
    <row r="5603" spans="1:5" x14ac:dyDescent="0.25">
      <c r="A5603" s="12"/>
      <c r="D5603" s="7"/>
      <c r="E5603" s="10"/>
    </row>
    <row r="5604" spans="1:5" x14ac:dyDescent="0.25">
      <c r="A5604" s="12"/>
      <c r="D5604" s="7"/>
      <c r="E5604" s="10"/>
    </row>
    <row r="5605" spans="1:5" x14ac:dyDescent="0.25">
      <c r="A5605" s="12"/>
      <c r="D5605" s="7"/>
      <c r="E5605" s="10"/>
    </row>
    <row r="5606" spans="1:5" x14ac:dyDescent="0.25">
      <c r="A5606" s="12"/>
      <c r="D5606" s="7"/>
      <c r="E5606" s="10"/>
    </row>
    <row r="5607" spans="1:5" x14ac:dyDescent="0.25">
      <c r="A5607" s="12"/>
      <c r="D5607" s="7"/>
      <c r="E5607" s="10"/>
    </row>
    <row r="5608" spans="1:5" x14ac:dyDescent="0.25">
      <c r="A5608" s="12"/>
      <c r="D5608" s="7"/>
      <c r="E5608" s="10"/>
    </row>
    <row r="5609" spans="1:5" x14ac:dyDescent="0.25">
      <c r="A5609" s="12"/>
      <c r="D5609" s="7"/>
      <c r="E5609" s="10"/>
    </row>
    <row r="5610" spans="1:5" x14ac:dyDescent="0.25">
      <c r="A5610" s="12"/>
      <c r="D5610" s="7"/>
      <c r="E5610" s="10"/>
    </row>
    <row r="5611" spans="1:5" x14ac:dyDescent="0.25">
      <c r="A5611" s="12"/>
      <c r="D5611" s="7"/>
      <c r="E5611" s="10"/>
    </row>
    <row r="5612" spans="1:5" x14ac:dyDescent="0.25">
      <c r="A5612" s="12"/>
      <c r="D5612" s="7"/>
      <c r="E5612" s="10"/>
    </row>
    <row r="5613" spans="1:5" x14ac:dyDescent="0.25">
      <c r="A5613" s="12"/>
      <c r="D5613" s="7"/>
      <c r="E5613" s="10"/>
    </row>
    <row r="5614" spans="1:5" x14ac:dyDescent="0.25">
      <c r="A5614" s="12"/>
      <c r="D5614" s="7"/>
      <c r="E5614" s="10"/>
    </row>
    <row r="5615" spans="1:5" x14ac:dyDescent="0.25">
      <c r="A5615" s="12"/>
      <c r="D5615" s="7"/>
      <c r="E5615" s="10"/>
    </row>
    <row r="5616" spans="1:5" x14ac:dyDescent="0.25">
      <c r="A5616" s="12"/>
      <c r="D5616" s="7"/>
      <c r="E5616" s="10"/>
    </row>
    <row r="5617" spans="1:5" x14ac:dyDescent="0.25">
      <c r="A5617" s="12"/>
      <c r="D5617" s="7"/>
      <c r="E5617" s="10"/>
    </row>
    <row r="5618" spans="1:5" x14ac:dyDescent="0.25">
      <c r="A5618" s="12"/>
      <c r="D5618" s="7"/>
      <c r="E5618" s="10"/>
    </row>
    <row r="5619" spans="1:5" x14ac:dyDescent="0.25">
      <c r="A5619" s="12"/>
      <c r="D5619" s="7"/>
      <c r="E5619" s="10"/>
    </row>
    <row r="5620" spans="1:5" x14ac:dyDescent="0.25">
      <c r="A5620" s="12"/>
      <c r="D5620" s="7"/>
      <c r="E5620" s="10"/>
    </row>
    <row r="5621" spans="1:5" x14ac:dyDescent="0.25">
      <c r="A5621" s="12"/>
      <c r="D5621" s="7"/>
      <c r="E5621" s="10"/>
    </row>
    <row r="5622" spans="1:5" x14ac:dyDescent="0.25">
      <c r="A5622" s="12"/>
      <c r="D5622" s="7"/>
      <c r="E5622" s="10"/>
    </row>
    <row r="5623" spans="1:5" x14ac:dyDescent="0.25">
      <c r="A5623" s="12"/>
      <c r="D5623" s="7"/>
      <c r="E5623" s="10"/>
    </row>
    <row r="5624" spans="1:5" x14ac:dyDescent="0.25">
      <c r="A5624" s="12"/>
      <c r="D5624" s="7"/>
      <c r="E5624" s="10"/>
    </row>
    <row r="5625" spans="1:5" x14ac:dyDescent="0.25">
      <c r="A5625" s="12"/>
      <c r="D5625" s="7"/>
      <c r="E5625" s="10"/>
    </row>
    <row r="5626" spans="1:5" x14ac:dyDescent="0.25">
      <c r="A5626" s="12"/>
      <c r="D5626" s="7"/>
      <c r="E5626" s="10"/>
    </row>
    <row r="5627" spans="1:5" x14ac:dyDescent="0.25">
      <c r="A5627" s="12"/>
      <c r="D5627" s="7"/>
      <c r="E5627" s="10"/>
    </row>
    <row r="5628" spans="1:5" x14ac:dyDescent="0.25">
      <c r="A5628" s="12"/>
      <c r="D5628" s="7"/>
      <c r="E5628" s="10"/>
    </row>
    <row r="5629" spans="1:5" x14ac:dyDescent="0.25">
      <c r="A5629" s="12"/>
      <c r="D5629" s="7"/>
      <c r="E5629" s="10"/>
    </row>
    <row r="5630" spans="1:5" x14ac:dyDescent="0.25">
      <c r="A5630" s="12"/>
      <c r="D5630" s="7"/>
      <c r="E5630" s="10"/>
    </row>
    <row r="5631" spans="1:5" x14ac:dyDescent="0.25">
      <c r="A5631" s="12"/>
      <c r="D5631" s="7"/>
      <c r="E5631" s="10"/>
    </row>
    <row r="5632" spans="1:5" x14ac:dyDescent="0.25">
      <c r="A5632" s="12"/>
      <c r="D5632" s="7"/>
      <c r="E5632" s="10"/>
    </row>
    <row r="5633" spans="1:5" x14ac:dyDescent="0.25">
      <c r="A5633" s="12"/>
      <c r="D5633" s="7"/>
      <c r="E5633" s="10"/>
    </row>
    <row r="5634" spans="1:5" x14ac:dyDescent="0.25">
      <c r="A5634" s="12"/>
      <c r="D5634" s="7"/>
      <c r="E5634" s="10"/>
    </row>
    <row r="5635" spans="1:5" x14ac:dyDescent="0.25">
      <c r="A5635" s="12"/>
      <c r="D5635" s="7"/>
      <c r="E5635" s="10"/>
    </row>
    <row r="5636" spans="1:5" x14ac:dyDescent="0.25">
      <c r="A5636" s="12"/>
      <c r="D5636" s="7"/>
      <c r="E5636" s="10"/>
    </row>
    <row r="5637" spans="1:5" x14ac:dyDescent="0.25">
      <c r="A5637" s="12"/>
      <c r="D5637" s="7"/>
      <c r="E5637" s="10"/>
    </row>
    <row r="5638" spans="1:5" x14ac:dyDescent="0.25">
      <c r="A5638" s="12"/>
      <c r="D5638" s="7"/>
      <c r="E5638" s="10"/>
    </row>
    <row r="5639" spans="1:5" x14ac:dyDescent="0.25">
      <c r="A5639" s="12"/>
      <c r="D5639" s="7"/>
      <c r="E5639" s="10"/>
    </row>
    <row r="5640" spans="1:5" x14ac:dyDescent="0.25">
      <c r="A5640" s="12"/>
      <c r="D5640" s="7"/>
      <c r="E5640" s="10"/>
    </row>
    <row r="5641" spans="1:5" x14ac:dyDescent="0.25">
      <c r="A5641" s="12"/>
      <c r="D5641" s="7"/>
      <c r="E5641" s="10"/>
    </row>
    <row r="5642" spans="1:5" x14ac:dyDescent="0.25">
      <c r="A5642" s="12"/>
      <c r="D5642" s="7"/>
      <c r="E5642" s="10"/>
    </row>
    <row r="5643" spans="1:5" x14ac:dyDescent="0.25">
      <c r="A5643" s="12"/>
      <c r="D5643" s="7"/>
      <c r="E5643" s="10"/>
    </row>
    <row r="5644" spans="1:5" x14ac:dyDescent="0.25">
      <c r="A5644" s="12"/>
      <c r="D5644" s="7"/>
      <c r="E5644" s="10"/>
    </row>
    <row r="5645" spans="1:5" x14ac:dyDescent="0.25">
      <c r="A5645" s="12"/>
      <c r="D5645" s="7"/>
      <c r="E5645" s="10"/>
    </row>
    <row r="5646" spans="1:5" x14ac:dyDescent="0.25">
      <c r="A5646" s="12"/>
      <c r="D5646" s="7"/>
      <c r="E5646" s="10"/>
    </row>
    <row r="5647" spans="1:5" x14ac:dyDescent="0.25">
      <c r="A5647" s="12"/>
      <c r="D5647" s="7"/>
      <c r="E5647" s="10"/>
    </row>
    <row r="5648" spans="1:5" x14ac:dyDescent="0.25">
      <c r="A5648" s="12"/>
      <c r="D5648" s="7"/>
      <c r="E5648" s="10"/>
    </row>
    <row r="5649" spans="1:5" x14ac:dyDescent="0.25">
      <c r="A5649" s="12"/>
      <c r="D5649" s="7"/>
      <c r="E5649" s="10"/>
    </row>
    <row r="5650" spans="1:5" x14ac:dyDescent="0.25">
      <c r="A5650" s="12"/>
      <c r="D5650" s="7"/>
      <c r="E5650" s="10"/>
    </row>
    <row r="5651" spans="1:5" x14ac:dyDescent="0.25">
      <c r="A5651" s="12"/>
      <c r="D5651" s="7"/>
      <c r="E5651" s="10"/>
    </row>
    <row r="5652" spans="1:5" x14ac:dyDescent="0.25">
      <c r="A5652" s="12"/>
      <c r="D5652" s="7"/>
      <c r="E5652" s="10"/>
    </row>
    <row r="5653" spans="1:5" x14ac:dyDescent="0.25">
      <c r="A5653" s="12"/>
      <c r="D5653" s="7"/>
      <c r="E5653" s="10"/>
    </row>
    <row r="5654" spans="1:5" x14ac:dyDescent="0.25">
      <c r="A5654" s="12"/>
      <c r="D5654" s="7"/>
      <c r="E5654" s="10"/>
    </row>
    <row r="5655" spans="1:5" x14ac:dyDescent="0.25">
      <c r="A5655" s="12"/>
      <c r="D5655" s="7"/>
      <c r="E5655" s="10"/>
    </row>
    <row r="5656" spans="1:5" x14ac:dyDescent="0.25">
      <c r="A5656" s="12"/>
      <c r="D5656" s="7"/>
      <c r="E5656" s="10"/>
    </row>
    <row r="5657" spans="1:5" x14ac:dyDescent="0.25">
      <c r="A5657" s="12"/>
      <c r="D5657" s="7"/>
      <c r="E5657" s="10"/>
    </row>
    <row r="5658" spans="1:5" x14ac:dyDescent="0.25">
      <c r="A5658" s="12"/>
      <c r="D5658" s="7"/>
      <c r="E5658" s="10"/>
    </row>
    <row r="5659" spans="1:5" x14ac:dyDescent="0.25">
      <c r="A5659" s="12"/>
      <c r="D5659" s="7"/>
      <c r="E5659" s="10"/>
    </row>
    <row r="5660" spans="1:5" x14ac:dyDescent="0.25">
      <c r="A5660" s="12"/>
      <c r="D5660" s="7"/>
      <c r="E5660" s="10"/>
    </row>
    <row r="5661" spans="1:5" x14ac:dyDescent="0.25">
      <c r="A5661" s="12"/>
      <c r="D5661" s="7"/>
      <c r="E5661" s="10"/>
    </row>
    <row r="5662" spans="1:5" x14ac:dyDescent="0.25">
      <c r="A5662" s="12"/>
      <c r="D5662" s="7"/>
      <c r="E5662" s="10"/>
    </row>
    <row r="5663" spans="1:5" x14ac:dyDescent="0.25">
      <c r="A5663" s="12"/>
      <c r="D5663" s="7"/>
      <c r="E5663" s="10"/>
    </row>
    <row r="5664" spans="1:5" x14ac:dyDescent="0.25">
      <c r="A5664" s="12"/>
      <c r="D5664" s="7"/>
      <c r="E5664" s="10"/>
    </row>
    <row r="5665" spans="1:5" x14ac:dyDescent="0.25">
      <c r="A5665" s="12"/>
      <c r="D5665" s="7"/>
      <c r="E5665" s="10"/>
    </row>
    <row r="5666" spans="1:5" x14ac:dyDescent="0.25">
      <c r="A5666" s="12"/>
      <c r="D5666" s="7"/>
      <c r="E5666" s="10"/>
    </row>
    <row r="5667" spans="1:5" x14ac:dyDescent="0.25">
      <c r="A5667" s="12"/>
      <c r="D5667" s="7"/>
      <c r="E5667" s="10"/>
    </row>
    <row r="5668" spans="1:5" x14ac:dyDescent="0.25">
      <c r="A5668" s="12"/>
      <c r="D5668" s="7"/>
      <c r="E5668" s="10"/>
    </row>
    <row r="5669" spans="1:5" x14ac:dyDescent="0.25">
      <c r="A5669" s="12"/>
      <c r="D5669" s="7"/>
      <c r="E5669" s="10"/>
    </row>
    <row r="5670" spans="1:5" x14ac:dyDescent="0.25">
      <c r="A5670" s="12"/>
      <c r="D5670" s="7"/>
      <c r="E5670" s="10"/>
    </row>
    <row r="5671" spans="1:5" x14ac:dyDescent="0.25">
      <c r="A5671" s="12"/>
      <c r="D5671" s="7"/>
      <c r="E5671" s="10"/>
    </row>
    <row r="5672" spans="1:5" x14ac:dyDescent="0.25">
      <c r="A5672" s="12"/>
      <c r="D5672" s="7"/>
      <c r="E5672" s="10"/>
    </row>
    <row r="5673" spans="1:5" x14ac:dyDescent="0.25">
      <c r="A5673" s="12"/>
      <c r="D5673" s="7"/>
      <c r="E5673" s="10"/>
    </row>
    <row r="5674" spans="1:5" x14ac:dyDescent="0.25">
      <c r="A5674" s="12"/>
      <c r="D5674" s="7"/>
      <c r="E5674" s="10"/>
    </row>
    <row r="5675" spans="1:5" x14ac:dyDescent="0.25">
      <c r="A5675" s="12"/>
      <c r="D5675" s="7"/>
      <c r="E5675" s="10"/>
    </row>
    <row r="5676" spans="1:5" x14ac:dyDescent="0.25">
      <c r="A5676" s="12"/>
      <c r="D5676" s="7"/>
      <c r="E5676" s="10"/>
    </row>
    <row r="5677" spans="1:5" x14ac:dyDescent="0.25">
      <c r="A5677" s="12"/>
      <c r="D5677" s="7"/>
      <c r="E5677" s="10"/>
    </row>
    <row r="5678" spans="1:5" x14ac:dyDescent="0.25">
      <c r="A5678" s="12"/>
      <c r="D5678" s="7"/>
      <c r="E5678" s="10"/>
    </row>
    <row r="5679" spans="1:5" x14ac:dyDescent="0.25">
      <c r="A5679" s="12"/>
      <c r="D5679" s="7"/>
      <c r="E5679" s="10"/>
    </row>
    <row r="5680" spans="1:5" x14ac:dyDescent="0.25">
      <c r="A5680" s="12"/>
      <c r="D5680" s="7"/>
      <c r="E5680" s="10"/>
    </row>
    <row r="5681" spans="1:5" x14ac:dyDescent="0.25">
      <c r="A5681" s="12"/>
      <c r="D5681" s="7"/>
      <c r="E5681" s="10"/>
    </row>
    <row r="5682" spans="1:5" x14ac:dyDescent="0.25">
      <c r="A5682" s="12"/>
      <c r="D5682" s="7"/>
      <c r="E5682" s="10"/>
    </row>
    <row r="5683" spans="1:5" x14ac:dyDescent="0.25">
      <c r="A5683" s="12"/>
      <c r="D5683" s="7"/>
      <c r="E5683" s="10"/>
    </row>
    <row r="5684" spans="1:5" x14ac:dyDescent="0.25">
      <c r="A5684" s="12"/>
      <c r="D5684" s="7"/>
      <c r="E5684" s="10"/>
    </row>
    <row r="5685" spans="1:5" x14ac:dyDescent="0.25">
      <c r="A5685" s="12"/>
      <c r="D5685" s="7"/>
      <c r="E5685" s="10"/>
    </row>
    <row r="5686" spans="1:5" x14ac:dyDescent="0.25">
      <c r="A5686" s="12"/>
      <c r="D5686" s="7"/>
      <c r="E5686" s="10"/>
    </row>
    <row r="5687" spans="1:5" x14ac:dyDescent="0.25">
      <c r="A5687" s="12"/>
      <c r="D5687" s="7"/>
      <c r="E5687" s="10"/>
    </row>
    <row r="5688" spans="1:5" x14ac:dyDescent="0.25">
      <c r="A5688" s="12"/>
      <c r="D5688" s="7"/>
      <c r="E5688" s="10"/>
    </row>
    <row r="5689" spans="1:5" x14ac:dyDescent="0.25">
      <c r="A5689" s="12"/>
      <c r="D5689" s="7"/>
      <c r="E5689" s="10"/>
    </row>
    <row r="5690" spans="1:5" x14ac:dyDescent="0.25">
      <c r="A5690" s="12"/>
      <c r="D5690" s="7"/>
      <c r="E5690" s="10"/>
    </row>
    <row r="5691" spans="1:5" x14ac:dyDescent="0.25">
      <c r="A5691" s="12"/>
      <c r="D5691" s="7"/>
      <c r="E5691" s="10"/>
    </row>
    <row r="5692" spans="1:5" x14ac:dyDescent="0.25">
      <c r="A5692" s="12"/>
      <c r="D5692" s="7"/>
      <c r="E5692" s="10"/>
    </row>
    <row r="5693" spans="1:5" x14ac:dyDescent="0.25">
      <c r="A5693" s="12"/>
      <c r="D5693" s="7"/>
      <c r="E5693" s="10"/>
    </row>
    <row r="5694" spans="1:5" x14ac:dyDescent="0.25">
      <c r="A5694" s="12"/>
      <c r="D5694" s="7"/>
      <c r="E5694" s="10"/>
    </row>
    <row r="5695" spans="1:5" x14ac:dyDescent="0.25">
      <c r="A5695" s="12"/>
      <c r="D5695" s="7"/>
      <c r="E5695" s="10"/>
    </row>
    <row r="5696" spans="1:5" x14ac:dyDescent="0.25">
      <c r="A5696" s="12"/>
      <c r="D5696" s="7"/>
      <c r="E5696" s="10"/>
    </row>
    <row r="5697" spans="1:5" x14ac:dyDescent="0.25">
      <c r="A5697" s="12"/>
      <c r="D5697" s="7"/>
      <c r="E5697" s="10"/>
    </row>
    <row r="5698" spans="1:5" x14ac:dyDescent="0.25">
      <c r="A5698" s="12"/>
      <c r="D5698" s="7"/>
      <c r="E5698" s="10"/>
    </row>
    <row r="5699" spans="1:5" x14ac:dyDescent="0.25">
      <c r="A5699" s="12"/>
      <c r="D5699" s="7"/>
      <c r="E5699" s="10"/>
    </row>
    <row r="5700" spans="1:5" x14ac:dyDescent="0.25">
      <c r="A5700" s="12"/>
      <c r="D5700" s="7"/>
      <c r="E5700" s="10"/>
    </row>
    <row r="5701" spans="1:5" x14ac:dyDescent="0.25">
      <c r="A5701" s="12"/>
      <c r="D5701" s="7"/>
      <c r="E5701" s="10"/>
    </row>
    <row r="5702" spans="1:5" x14ac:dyDescent="0.25">
      <c r="A5702" s="12"/>
      <c r="D5702" s="7"/>
      <c r="E5702" s="10"/>
    </row>
    <row r="5703" spans="1:5" x14ac:dyDescent="0.25">
      <c r="A5703" s="12"/>
      <c r="D5703" s="7"/>
      <c r="E5703" s="10"/>
    </row>
    <row r="5704" spans="1:5" x14ac:dyDescent="0.25">
      <c r="A5704" s="12"/>
      <c r="D5704" s="7"/>
      <c r="E5704" s="10"/>
    </row>
    <row r="5705" spans="1:5" x14ac:dyDescent="0.25">
      <c r="A5705" s="12"/>
      <c r="D5705" s="7"/>
      <c r="E5705" s="10"/>
    </row>
    <row r="5706" spans="1:5" x14ac:dyDescent="0.25">
      <c r="A5706" s="12"/>
      <c r="D5706" s="7"/>
      <c r="E5706" s="10"/>
    </row>
    <row r="5707" spans="1:5" x14ac:dyDescent="0.25">
      <c r="A5707" s="12"/>
      <c r="D5707" s="7"/>
      <c r="E5707" s="10"/>
    </row>
    <row r="5708" spans="1:5" x14ac:dyDescent="0.25">
      <c r="A5708" s="12"/>
      <c r="D5708" s="7"/>
      <c r="E5708" s="10"/>
    </row>
    <row r="5709" spans="1:5" x14ac:dyDescent="0.25">
      <c r="A5709" s="12"/>
      <c r="D5709" s="7"/>
      <c r="E5709" s="10"/>
    </row>
    <row r="5710" spans="1:5" x14ac:dyDescent="0.25">
      <c r="A5710" s="12"/>
      <c r="D5710" s="7"/>
      <c r="E5710" s="10"/>
    </row>
    <row r="5711" spans="1:5" x14ac:dyDescent="0.25">
      <c r="A5711" s="12"/>
      <c r="D5711" s="7"/>
      <c r="E5711" s="10"/>
    </row>
    <row r="5712" spans="1:5" x14ac:dyDescent="0.25">
      <c r="A5712" s="12"/>
      <c r="D5712" s="7"/>
      <c r="E5712" s="10"/>
    </row>
    <row r="5713" spans="1:5" x14ac:dyDescent="0.25">
      <c r="A5713" s="12"/>
      <c r="D5713" s="7"/>
      <c r="E5713" s="10"/>
    </row>
    <row r="5714" spans="1:5" x14ac:dyDescent="0.25">
      <c r="A5714" s="12"/>
      <c r="D5714" s="7"/>
      <c r="E5714" s="10"/>
    </row>
    <row r="5715" spans="1:5" x14ac:dyDescent="0.25">
      <c r="A5715" s="12"/>
      <c r="D5715" s="7"/>
      <c r="E5715" s="10"/>
    </row>
    <row r="5716" spans="1:5" x14ac:dyDescent="0.25">
      <c r="A5716" s="12"/>
      <c r="D5716" s="7"/>
      <c r="E5716" s="10"/>
    </row>
    <row r="5717" spans="1:5" x14ac:dyDescent="0.25">
      <c r="A5717" s="12"/>
      <c r="D5717" s="7"/>
      <c r="E5717" s="10"/>
    </row>
    <row r="5718" spans="1:5" x14ac:dyDescent="0.25">
      <c r="A5718" s="12"/>
      <c r="D5718" s="7"/>
      <c r="E5718" s="10"/>
    </row>
    <row r="5719" spans="1:5" x14ac:dyDescent="0.25">
      <c r="A5719" s="12"/>
      <c r="D5719" s="7"/>
      <c r="E5719" s="10"/>
    </row>
    <row r="5720" spans="1:5" x14ac:dyDescent="0.25">
      <c r="A5720" s="12"/>
      <c r="D5720" s="7"/>
      <c r="E5720" s="10"/>
    </row>
    <row r="5721" spans="1:5" x14ac:dyDescent="0.25">
      <c r="A5721" s="12"/>
      <c r="D5721" s="7"/>
      <c r="E5721" s="10"/>
    </row>
    <row r="5722" spans="1:5" x14ac:dyDescent="0.25">
      <c r="A5722" s="12"/>
      <c r="D5722" s="7"/>
      <c r="E5722" s="10"/>
    </row>
    <row r="5723" spans="1:5" x14ac:dyDescent="0.25">
      <c r="A5723" s="12"/>
      <c r="D5723" s="7"/>
      <c r="E5723" s="10"/>
    </row>
    <row r="5724" spans="1:5" x14ac:dyDescent="0.25">
      <c r="A5724" s="12"/>
      <c r="D5724" s="7"/>
      <c r="E5724" s="10"/>
    </row>
    <row r="5725" spans="1:5" x14ac:dyDescent="0.25">
      <c r="A5725" s="12"/>
      <c r="D5725" s="7"/>
      <c r="E5725" s="10"/>
    </row>
    <row r="5726" spans="1:5" x14ac:dyDescent="0.25">
      <c r="A5726" s="12"/>
      <c r="D5726" s="7"/>
      <c r="E5726" s="10"/>
    </row>
    <row r="5727" spans="1:5" x14ac:dyDescent="0.25">
      <c r="A5727" s="12"/>
      <c r="D5727" s="7"/>
      <c r="E5727" s="10"/>
    </row>
    <row r="5728" spans="1:5" x14ac:dyDescent="0.25">
      <c r="A5728" s="12"/>
      <c r="D5728" s="7"/>
      <c r="E5728" s="10"/>
    </row>
    <row r="5729" spans="1:5" x14ac:dyDescent="0.25">
      <c r="A5729" s="12"/>
      <c r="D5729" s="7"/>
      <c r="E5729" s="10"/>
    </row>
    <row r="5730" spans="1:5" x14ac:dyDescent="0.25">
      <c r="A5730" s="12"/>
      <c r="D5730" s="7"/>
      <c r="E5730" s="10"/>
    </row>
    <row r="5731" spans="1:5" x14ac:dyDescent="0.25">
      <c r="A5731" s="12"/>
      <c r="D5731" s="7"/>
      <c r="E5731" s="10"/>
    </row>
    <row r="5732" spans="1:5" x14ac:dyDescent="0.25">
      <c r="A5732" s="12"/>
      <c r="D5732" s="7"/>
      <c r="E5732" s="10"/>
    </row>
    <row r="5733" spans="1:5" x14ac:dyDescent="0.25">
      <c r="A5733" s="12"/>
      <c r="D5733" s="7"/>
      <c r="E5733" s="10"/>
    </row>
    <row r="5734" spans="1:5" x14ac:dyDescent="0.25">
      <c r="A5734" s="12"/>
      <c r="D5734" s="7"/>
      <c r="E5734" s="10"/>
    </row>
    <row r="5735" spans="1:5" x14ac:dyDescent="0.25">
      <c r="A5735" s="12"/>
      <c r="D5735" s="7"/>
      <c r="E5735" s="10"/>
    </row>
    <row r="5736" spans="1:5" x14ac:dyDescent="0.25">
      <c r="A5736" s="12"/>
      <c r="D5736" s="7"/>
      <c r="E5736" s="10"/>
    </row>
    <row r="5737" spans="1:5" x14ac:dyDescent="0.25">
      <c r="A5737" s="12"/>
      <c r="D5737" s="7"/>
      <c r="E5737" s="10"/>
    </row>
    <row r="5738" spans="1:5" x14ac:dyDescent="0.25">
      <c r="A5738" s="12"/>
      <c r="D5738" s="7"/>
      <c r="E5738" s="10"/>
    </row>
    <row r="5739" spans="1:5" x14ac:dyDescent="0.25">
      <c r="A5739" s="12"/>
      <c r="D5739" s="7"/>
      <c r="E5739" s="10"/>
    </row>
    <row r="5740" spans="1:5" x14ac:dyDescent="0.25">
      <c r="A5740" s="12"/>
      <c r="D5740" s="7"/>
      <c r="E5740" s="10"/>
    </row>
    <row r="5741" spans="1:5" x14ac:dyDescent="0.25">
      <c r="A5741" s="12"/>
      <c r="D5741" s="7"/>
      <c r="E5741" s="10"/>
    </row>
    <row r="5742" spans="1:5" x14ac:dyDescent="0.25">
      <c r="A5742" s="12"/>
      <c r="D5742" s="7"/>
      <c r="E5742" s="10"/>
    </row>
    <row r="5743" spans="1:5" x14ac:dyDescent="0.25">
      <c r="A5743" s="12"/>
      <c r="D5743" s="7"/>
      <c r="E5743" s="10"/>
    </row>
    <row r="5744" spans="1:5" x14ac:dyDescent="0.25">
      <c r="A5744" s="12"/>
      <c r="D5744" s="7"/>
      <c r="E5744" s="10"/>
    </row>
    <row r="5745" spans="1:5" x14ac:dyDescent="0.25">
      <c r="A5745" s="12"/>
      <c r="D5745" s="7"/>
      <c r="E5745" s="10"/>
    </row>
    <row r="5746" spans="1:5" x14ac:dyDescent="0.25">
      <c r="A5746" s="12"/>
      <c r="D5746" s="7"/>
      <c r="E5746" s="10"/>
    </row>
    <row r="5747" spans="1:5" x14ac:dyDescent="0.25">
      <c r="A5747" s="12"/>
      <c r="D5747" s="7"/>
      <c r="E5747" s="10"/>
    </row>
    <row r="5748" spans="1:5" x14ac:dyDescent="0.25">
      <c r="A5748" s="12"/>
      <c r="D5748" s="7"/>
      <c r="E5748" s="10"/>
    </row>
    <row r="5749" spans="1:5" x14ac:dyDescent="0.25">
      <c r="A5749" s="12"/>
      <c r="D5749" s="7"/>
      <c r="E5749" s="10"/>
    </row>
    <row r="5750" spans="1:5" x14ac:dyDescent="0.25">
      <c r="A5750" s="12"/>
      <c r="D5750" s="7"/>
      <c r="E5750" s="10"/>
    </row>
    <row r="5751" spans="1:5" x14ac:dyDescent="0.25">
      <c r="A5751" s="12"/>
      <c r="D5751" s="7"/>
      <c r="E5751" s="10"/>
    </row>
    <row r="5752" spans="1:5" x14ac:dyDescent="0.25">
      <c r="A5752" s="12"/>
      <c r="D5752" s="7"/>
      <c r="E5752" s="10"/>
    </row>
    <row r="5753" spans="1:5" x14ac:dyDescent="0.25">
      <c r="A5753" s="12"/>
      <c r="D5753" s="7"/>
      <c r="E5753" s="10"/>
    </row>
    <row r="5754" spans="1:5" x14ac:dyDescent="0.25">
      <c r="A5754" s="12"/>
      <c r="D5754" s="7"/>
      <c r="E5754" s="10"/>
    </row>
    <row r="5755" spans="1:5" x14ac:dyDescent="0.25">
      <c r="A5755" s="12"/>
      <c r="D5755" s="7"/>
      <c r="E5755" s="10"/>
    </row>
    <row r="5756" spans="1:5" x14ac:dyDescent="0.25">
      <c r="A5756" s="12"/>
      <c r="D5756" s="7"/>
      <c r="E5756" s="10"/>
    </row>
    <row r="5757" spans="1:5" x14ac:dyDescent="0.25">
      <c r="A5757" s="12"/>
      <c r="D5757" s="7"/>
      <c r="E5757" s="10"/>
    </row>
    <row r="5758" spans="1:5" x14ac:dyDescent="0.25">
      <c r="A5758" s="12"/>
      <c r="D5758" s="7"/>
      <c r="E5758" s="10"/>
    </row>
    <row r="5759" spans="1:5" x14ac:dyDescent="0.25">
      <c r="A5759" s="12"/>
      <c r="D5759" s="7"/>
      <c r="E5759" s="10"/>
    </row>
    <row r="5760" spans="1:5" x14ac:dyDescent="0.25">
      <c r="A5760" s="12"/>
      <c r="D5760" s="7"/>
      <c r="E5760" s="10"/>
    </row>
    <row r="5761" spans="1:5" x14ac:dyDescent="0.25">
      <c r="A5761" s="12"/>
      <c r="D5761" s="7"/>
      <c r="E5761" s="10"/>
    </row>
    <row r="5762" spans="1:5" x14ac:dyDescent="0.25">
      <c r="A5762" s="12"/>
      <c r="D5762" s="7"/>
      <c r="E5762" s="10"/>
    </row>
    <row r="5763" spans="1:5" x14ac:dyDescent="0.25">
      <c r="A5763" s="12"/>
      <c r="D5763" s="7"/>
      <c r="E5763" s="10"/>
    </row>
    <row r="5764" spans="1:5" x14ac:dyDescent="0.25">
      <c r="A5764" s="12"/>
      <c r="D5764" s="7"/>
      <c r="E5764" s="10"/>
    </row>
    <row r="5765" spans="1:5" x14ac:dyDescent="0.25">
      <c r="A5765" s="12"/>
      <c r="D5765" s="7"/>
      <c r="E5765" s="10"/>
    </row>
    <row r="5766" spans="1:5" x14ac:dyDescent="0.25">
      <c r="A5766" s="12"/>
      <c r="D5766" s="7"/>
      <c r="E5766" s="10"/>
    </row>
    <row r="5767" spans="1:5" x14ac:dyDescent="0.25">
      <c r="A5767" s="12"/>
      <c r="D5767" s="7"/>
      <c r="E5767" s="10"/>
    </row>
    <row r="5768" spans="1:5" x14ac:dyDescent="0.25">
      <c r="A5768" s="12"/>
      <c r="D5768" s="7"/>
      <c r="E5768" s="10"/>
    </row>
    <row r="5769" spans="1:5" x14ac:dyDescent="0.25">
      <c r="A5769" s="12"/>
      <c r="D5769" s="7"/>
      <c r="E5769" s="10"/>
    </row>
    <row r="5770" spans="1:5" x14ac:dyDescent="0.25">
      <c r="A5770" s="12"/>
      <c r="D5770" s="7"/>
      <c r="E5770" s="10"/>
    </row>
    <row r="5771" spans="1:5" x14ac:dyDescent="0.25">
      <c r="A5771" s="12"/>
      <c r="D5771" s="7"/>
      <c r="E5771" s="10"/>
    </row>
    <row r="5772" spans="1:5" x14ac:dyDescent="0.25">
      <c r="A5772" s="12"/>
      <c r="D5772" s="7"/>
      <c r="E5772" s="10"/>
    </row>
    <row r="5773" spans="1:5" x14ac:dyDescent="0.25">
      <c r="A5773" s="12"/>
      <c r="D5773" s="7"/>
      <c r="E5773" s="10"/>
    </row>
    <row r="5774" spans="1:5" x14ac:dyDescent="0.25">
      <c r="A5774" s="12"/>
      <c r="D5774" s="7"/>
      <c r="E5774" s="10"/>
    </row>
    <row r="5775" spans="1:5" x14ac:dyDescent="0.25">
      <c r="A5775" s="12"/>
      <c r="D5775" s="7"/>
      <c r="E5775" s="10"/>
    </row>
    <row r="5776" spans="1:5" x14ac:dyDescent="0.25">
      <c r="A5776" s="12"/>
      <c r="D5776" s="7"/>
      <c r="E5776" s="10"/>
    </row>
    <row r="5777" spans="1:5" x14ac:dyDescent="0.25">
      <c r="A5777" s="12"/>
      <c r="D5777" s="7"/>
      <c r="E5777" s="10"/>
    </row>
    <row r="5778" spans="1:5" x14ac:dyDescent="0.25">
      <c r="A5778" s="12"/>
      <c r="D5778" s="7"/>
      <c r="E5778" s="10"/>
    </row>
    <row r="5779" spans="1:5" x14ac:dyDescent="0.25">
      <c r="A5779" s="12"/>
      <c r="D5779" s="7"/>
      <c r="E5779" s="10"/>
    </row>
    <row r="5780" spans="1:5" x14ac:dyDescent="0.25">
      <c r="A5780" s="12"/>
      <c r="D5780" s="7"/>
      <c r="E5780" s="10"/>
    </row>
    <row r="5781" spans="1:5" x14ac:dyDescent="0.25">
      <c r="A5781" s="12"/>
      <c r="D5781" s="7"/>
      <c r="E5781" s="10"/>
    </row>
    <row r="5782" spans="1:5" x14ac:dyDescent="0.25">
      <c r="A5782" s="12"/>
      <c r="D5782" s="7"/>
      <c r="E5782" s="10"/>
    </row>
    <row r="5783" spans="1:5" x14ac:dyDescent="0.25">
      <c r="A5783" s="12"/>
      <c r="D5783" s="7"/>
      <c r="E5783" s="10"/>
    </row>
    <row r="5784" spans="1:5" x14ac:dyDescent="0.25">
      <c r="A5784" s="12"/>
      <c r="D5784" s="7"/>
      <c r="E5784" s="10"/>
    </row>
    <row r="5785" spans="1:5" x14ac:dyDescent="0.25">
      <c r="A5785" s="12"/>
      <c r="D5785" s="7"/>
      <c r="E5785" s="10"/>
    </row>
    <row r="5786" spans="1:5" x14ac:dyDescent="0.25">
      <c r="A5786" s="12"/>
      <c r="D5786" s="7"/>
      <c r="E5786" s="10"/>
    </row>
    <row r="5787" spans="1:5" x14ac:dyDescent="0.25">
      <c r="A5787" s="12"/>
      <c r="D5787" s="7"/>
      <c r="E5787" s="10"/>
    </row>
    <row r="5788" spans="1:5" x14ac:dyDescent="0.25">
      <c r="A5788" s="12"/>
      <c r="D5788" s="7"/>
      <c r="E5788" s="10"/>
    </row>
    <row r="5789" spans="1:5" x14ac:dyDescent="0.25">
      <c r="A5789" s="12"/>
      <c r="D5789" s="7"/>
      <c r="E5789" s="10"/>
    </row>
    <row r="5790" spans="1:5" x14ac:dyDescent="0.25">
      <c r="A5790" s="12"/>
      <c r="D5790" s="7"/>
      <c r="E5790" s="10"/>
    </row>
    <row r="5791" spans="1:5" x14ac:dyDescent="0.25">
      <c r="A5791" s="12"/>
      <c r="D5791" s="7"/>
      <c r="E5791" s="10"/>
    </row>
    <row r="5792" spans="1:5" x14ac:dyDescent="0.25">
      <c r="A5792" s="12"/>
      <c r="D5792" s="7"/>
      <c r="E5792" s="10"/>
    </row>
    <row r="5793" spans="1:5" x14ac:dyDescent="0.25">
      <c r="A5793" s="12"/>
      <c r="D5793" s="7"/>
      <c r="E5793" s="10"/>
    </row>
    <row r="5794" spans="1:5" x14ac:dyDescent="0.25">
      <c r="A5794" s="12"/>
      <c r="D5794" s="7"/>
      <c r="E5794" s="10"/>
    </row>
    <row r="5795" spans="1:5" x14ac:dyDescent="0.25">
      <c r="A5795" s="12"/>
      <c r="D5795" s="7"/>
      <c r="E5795" s="10"/>
    </row>
    <row r="5796" spans="1:5" x14ac:dyDescent="0.25">
      <c r="A5796" s="12"/>
      <c r="D5796" s="7"/>
      <c r="E5796" s="10"/>
    </row>
    <row r="5797" spans="1:5" x14ac:dyDescent="0.25">
      <c r="A5797" s="12"/>
      <c r="D5797" s="7"/>
      <c r="E5797" s="10"/>
    </row>
    <row r="5798" spans="1:5" x14ac:dyDescent="0.25">
      <c r="A5798" s="12"/>
      <c r="D5798" s="7"/>
      <c r="E5798" s="10"/>
    </row>
    <row r="5799" spans="1:5" x14ac:dyDescent="0.25">
      <c r="A5799" s="12"/>
      <c r="D5799" s="7"/>
      <c r="E5799" s="10"/>
    </row>
    <row r="5800" spans="1:5" x14ac:dyDescent="0.25">
      <c r="A5800" s="12"/>
      <c r="D5800" s="7"/>
      <c r="E5800" s="10"/>
    </row>
    <row r="5801" spans="1:5" x14ac:dyDescent="0.25">
      <c r="A5801" s="12"/>
      <c r="D5801" s="7"/>
      <c r="E5801" s="10"/>
    </row>
    <row r="5802" spans="1:5" x14ac:dyDescent="0.25">
      <c r="A5802" s="12"/>
      <c r="D5802" s="7"/>
      <c r="E5802" s="10"/>
    </row>
    <row r="5803" spans="1:5" x14ac:dyDescent="0.25">
      <c r="A5803" s="12"/>
      <c r="D5803" s="7"/>
      <c r="E5803" s="10"/>
    </row>
    <row r="5804" spans="1:5" x14ac:dyDescent="0.25">
      <c r="A5804" s="12"/>
      <c r="D5804" s="7"/>
      <c r="E5804" s="10"/>
    </row>
    <row r="5805" spans="1:5" x14ac:dyDescent="0.25">
      <c r="A5805" s="12"/>
      <c r="D5805" s="7"/>
      <c r="E5805" s="10"/>
    </row>
    <row r="5806" spans="1:5" x14ac:dyDescent="0.25">
      <c r="A5806" s="12"/>
      <c r="D5806" s="7"/>
      <c r="E5806" s="10"/>
    </row>
    <row r="5807" spans="1:5" x14ac:dyDescent="0.25">
      <c r="A5807" s="12"/>
      <c r="D5807" s="7"/>
      <c r="E5807" s="10"/>
    </row>
    <row r="5808" spans="1:5" x14ac:dyDescent="0.25">
      <c r="A5808" s="12"/>
      <c r="D5808" s="7"/>
      <c r="E5808" s="10"/>
    </row>
    <row r="5809" spans="1:5" x14ac:dyDescent="0.25">
      <c r="A5809" s="12"/>
      <c r="D5809" s="7"/>
      <c r="E5809" s="10"/>
    </row>
    <row r="5810" spans="1:5" x14ac:dyDescent="0.25">
      <c r="A5810" s="12"/>
      <c r="D5810" s="7"/>
      <c r="E5810" s="10"/>
    </row>
    <row r="5811" spans="1:5" x14ac:dyDescent="0.25">
      <c r="A5811" s="12"/>
      <c r="D5811" s="7"/>
      <c r="E5811" s="10"/>
    </row>
    <row r="5812" spans="1:5" x14ac:dyDescent="0.25">
      <c r="A5812" s="12"/>
      <c r="D5812" s="7"/>
      <c r="E5812" s="10"/>
    </row>
    <row r="5813" spans="1:5" x14ac:dyDescent="0.25">
      <c r="A5813" s="12"/>
      <c r="D5813" s="7"/>
      <c r="E5813" s="10"/>
    </row>
    <row r="5814" spans="1:5" x14ac:dyDescent="0.25">
      <c r="A5814" s="12"/>
      <c r="D5814" s="7"/>
      <c r="E5814" s="10"/>
    </row>
    <row r="5815" spans="1:5" x14ac:dyDescent="0.25">
      <c r="A5815" s="12"/>
      <c r="D5815" s="7"/>
      <c r="E5815" s="10"/>
    </row>
    <row r="5816" spans="1:5" x14ac:dyDescent="0.25">
      <c r="A5816" s="12"/>
      <c r="D5816" s="7"/>
      <c r="E5816" s="10"/>
    </row>
    <row r="5817" spans="1:5" x14ac:dyDescent="0.25">
      <c r="A5817" s="12"/>
      <c r="D5817" s="7"/>
      <c r="E5817" s="10"/>
    </row>
    <row r="5818" spans="1:5" x14ac:dyDescent="0.25">
      <c r="A5818" s="12"/>
      <c r="D5818" s="7"/>
      <c r="E5818" s="10"/>
    </row>
    <row r="5819" spans="1:5" x14ac:dyDescent="0.25">
      <c r="A5819" s="12"/>
      <c r="D5819" s="7"/>
      <c r="E5819" s="10"/>
    </row>
    <row r="5820" spans="1:5" x14ac:dyDescent="0.25">
      <c r="A5820" s="12"/>
      <c r="D5820" s="7"/>
      <c r="E5820" s="10"/>
    </row>
    <row r="5821" spans="1:5" x14ac:dyDescent="0.25">
      <c r="A5821" s="12"/>
      <c r="D5821" s="7"/>
      <c r="E5821" s="10"/>
    </row>
    <row r="5822" spans="1:5" x14ac:dyDescent="0.25">
      <c r="A5822" s="12"/>
      <c r="D5822" s="7"/>
      <c r="E5822" s="10"/>
    </row>
    <row r="5823" spans="1:5" x14ac:dyDescent="0.25">
      <c r="A5823" s="12"/>
      <c r="D5823" s="7"/>
      <c r="E5823" s="10"/>
    </row>
    <row r="5824" spans="1:5" x14ac:dyDescent="0.25">
      <c r="A5824" s="12"/>
      <c r="D5824" s="7"/>
      <c r="E5824" s="10"/>
    </row>
    <row r="5825" spans="1:5" x14ac:dyDescent="0.25">
      <c r="A5825" s="12"/>
      <c r="D5825" s="7"/>
      <c r="E5825" s="10"/>
    </row>
    <row r="5826" spans="1:5" x14ac:dyDescent="0.25">
      <c r="A5826" s="12"/>
      <c r="D5826" s="7"/>
      <c r="E5826" s="10"/>
    </row>
    <row r="5827" spans="1:5" x14ac:dyDescent="0.25">
      <c r="A5827" s="12"/>
      <c r="D5827" s="7"/>
      <c r="E5827" s="10"/>
    </row>
    <row r="5828" spans="1:5" x14ac:dyDescent="0.25">
      <c r="A5828" s="12"/>
      <c r="D5828" s="7"/>
      <c r="E5828" s="10"/>
    </row>
    <row r="5829" spans="1:5" x14ac:dyDescent="0.25">
      <c r="A5829" s="12"/>
      <c r="D5829" s="7"/>
      <c r="E5829" s="10"/>
    </row>
    <row r="5830" spans="1:5" x14ac:dyDescent="0.25">
      <c r="A5830" s="12"/>
      <c r="D5830" s="7"/>
      <c r="E5830" s="10"/>
    </row>
    <row r="5831" spans="1:5" x14ac:dyDescent="0.25">
      <c r="A5831" s="12"/>
      <c r="D5831" s="7"/>
      <c r="E5831" s="10"/>
    </row>
    <row r="5832" spans="1:5" x14ac:dyDescent="0.25">
      <c r="A5832" s="12"/>
      <c r="D5832" s="7"/>
      <c r="E5832" s="10"/>
    </row>
    <row r="5833" spans="1:5" x14ac:dyDescent="0.25">
      <c r="A5833" s="12"/>
      <c r="D5833" s="7"/>
      <c r="E5833" s="10"/>
    </row>
    <row r="5834" spans="1:5" x14ac:dyDescent="0.25">
      <c r="A5834" s="12"/>
      <c r="D5834" s="7"/>
      <c r="E5834" s="10"/>
    </row>
    <row r="5835" spans="1:5" x14ac:dyDescent="0.25">
      <c r="A5835" s="12"/>
      <c r="D5835" s="7"/>
      <c r="E5835" s="10"/>
    </row>
    <row r="5836" spans="1:5" x14ac:dyDescent="0.25">
      <c r="A5836" s="12"/>
      <c r="D5836" s="7"/>
      <c r="E5836" s="10"/>
    </row>
    <row r="5837" spans="1:5" x14ac:dyDescent="0.25">
      <c r="A5837" s="12"/>
      <c r="D5837" s="7"/>
      <c r="E5837" s="10"/>
    </row>
    <row r="5838" spans="1:5" x14ac:dyDescent="0.25">
      <c r="A5838" s="12"/>
      <c r="D5838" s="7"/>
      <c r="E5838" s="10"/>
    </row>
    <row r="5839" spans="1:5" x14ac:dyDescent="0.25">
      <c r="A5839" s="12"/>
      <c r="D5839" s="7"/>
      <c r="E5839" s="10"/>
    </row>
    <row r="5840" spans="1:5" x14ac:dyDescent="0.25">
      <c r="A5840" s="12"/>
      <c r="D5840" s="7"/>
      <c r="E5840" s="10"/>
    </row>
    <row r="5841" spans="1:5" x14ac:dyDescent="0.25">
      <c r="A5841" s="12"/>
      <c r="D5841" s="7"/>
      <c r="E5841" s="10"/>
    </row>
    <row r="5842" spans="1:5" x14ac:dyDescent="0.25">
      <c r="A5842" s="12"/>
      <c r="D5842" s="7"/>
      <c r="E5842" s="10"/>
    </row>
    <row r="5843" spans="1:5" x14ac:dyDescent="0.25">
      <c r="A5843" s="12"/>
      <c r="D5843" s="7"/>
      <c r="E5843" s="10"/>
    </row>
    <row r="5844" spans="1:5" x14ac:dyDescent="0.25">
      <c r="A5844" s="12"/>
      <c r="D5844" s="7"/>
      <c r="E5844" s="10"/>
    </row>
    <row r="5845" spans="1:5" x14ac:dyDescent="0.25">
      <c r="A5845" s="12"/>
      <c r="D5845" s="7"/>
      <c r="E5845" s="10"/>
    </row>
    <row r="5846" spans="1:5" x14ac:dyDescent="0.25">
      <c r="A5846" s="12"/>
      <c r="D5846" s="7"/>
      <c r="E5846" s="10"/>
    </row>
    <row r="5847" spans="1:5" x14ac:dyDescent="0.25">
      <c r="A5847" s="12"/>
      <c r="D5847" s="7"/>
      <c r="E5847" s="10"/>
    </row>
    <row r="5848" spans="1:5" x14ac:dyDescent="0.25">
      <c r="A5848" s="12"/>
      <c r="D5848" s="7"/>
      <c r="E5848" s="10"/>
    </row>
    <row r="5849" spans="1:5" x14ac:dyDescent="0.25">
      <c r="A5849" s="12"/>
      <c r="D5849" s="7"/>
      <c r="E5849" s="10"/>
    </row>
    <row r="5850" spans="1:5" x14ac:dyDescent="0.25">
      <c r="A5850" s="12"/>
      <c r="D5850" s="7"/>
      <c r="E5850" s="10"/>
    </row>
    <row r="5851" spans="1:5" x14ac:dyDescent="0.25">
      <c r="A5851" s="12"/>
      <c r="D5851" s="7"/>
      <c r="E5851" s="10"/>
    </row>
    <row r="5852" spans="1:5" x14ac:dyDescent="0.25">
      <c r="A5852" s="12"/>
      <c r="D5852" s="7"/>
      <c r="E5852" s="10"/>
    </row>
    <row r="5853" spans="1:5" x14ac:dyDescent="0.25">
      <c r="A5853" s="12"/>
      <c r="D5853" s="7"/>
      <c r="E5853" s="10"/>
    </row>
    <row r="5854" spans="1:5" x14ac:dyDescent="0.25">
      <c r="A5854" s="12"/>
      <c r="D5854" s="7"/>
      <c r="E5854" s="10"/>
    </row>
    <row r="5855" spans="1:5" x14ac:dyDescent="0.25">
      <c r="A5855" s="12"/>
      <c r="D5855" s="7"/>
      <c r="E5855" s="10"/>
    </row>
    <row r="5856" spans="1:5" x14ac:dyDescent="0.25">
      <c r="A5856" s="12"/>
      <c r="D5856" s="7"/>
      <c r="E5856" s="10"/>
    </row>
    <row r="5857" spans="1:5" x14ac:dyDescent="0.25">
      <c r="A5857" s="12"/>
      <c r="D5857" s="7"/>
      <c r="E5857" s="10"/>
    </row>
    <row r="5858" spans="1:5" x14ac:dyDescent="0.25">
      <c r="A5858" s="12"/>
      <c r="D5858" s="7"/>
      <c r="E5858" s="10"/>
    </row>
    <row r="5859" spans="1:5" x14ac:dyDescent="0.25">
      <c r="A5859" s="12"/>
      <c r="D5859" s="7"/>
      <c r="E5859" s="10"/>
    </row>
    <row r="5860" spans="1:5" x14ac:dyDescent="0.25">
      <c r="A5860" s="12"/>
      <c r="D5860" s="7"/>
      <c r="E5860" s="10"/>
    </row>
    <row r="5861" spans="1:5" x14ac:dyDescent="0.25">
      <c r="A5861" s="12"/>
      <c r="D5861" s="7"/>
      <c r="E5861" s="10"/>
    </row>
    <row r="5862" spans="1:5" x14ac:dyDescent="0.25">
      <c r="A5862" s="12"/>
      <c r="D5862" s="7"/>
      <c r="E5862" s="10"/>
    </row>
    <row r="5863" spans="1:5" x14ac:dyDescent="0.25">
      <c r="A5863" s="12"/>
      <c r="D5863" s="7"/>
      <c r="E5863" s="10"/>
    </row>
    <row r="5864" spans="1:5" x14ac:dyDescent="0.25">
      <c r="A5864" s="12"/>
      <c r="D5864" s="7"/>
      <c r="E5864" s="10"/>
    </row>
    <row r="5865" spans="1:5" x14ac:dyDescent="0.25">
      <c r="A5865" s="12"/>
      <c r="D5865" s="7"/>
      <c r="E5865" s="10"/>
    </row>
    <row r="5866" spans="1:5" x14ac:dyDescent="0.25">
      <c r="A5866" s="12"/>
      <c r="D5866" s="7"/>
      <c r="E5866" s="10"/>
    </row>
    <row r="5867" spans="1:5" x14ac:dyDescent="0.25">
      <c r="A5867" s="12"/>
      <c r="D5867" s="7"/>
      <c r="E5867" s="10"/>
    </row>
    <row r="5868" spans="1:5" x14ac:dyDescent="0.25">
      <c r="A5868" s="12"/>
      <c r="D5868" s="7"/>
      <c r="E5868" s="10"/>
    </row>
    <row r="5869" spans="1:5" x14ac:dyDescent="0.25">
      <c r="A5869" s="12"/>
      <c r="D5869" s="7"/>
      <c r="E5869" s="10"/>
    </row>
    <row r="5870" spans="1:5" x14ac:dyDescent="0.25">
      <c r="A5870" s="12"/>
      <c r="D5870" s="7"/>
      <c r="E5870" s="10"/>
    </row>
    <row r="5871" spans="1:5" x14ac:dyDescent="0.25">
      <c r="A5871" s="12"/>
      <c r="D5871" s="7"/>
      <c r="E5871" s="10"/>
    </row>
    <row r="5872" spans="1:5" x14ac:dyDescent="0.25">
      <c r="A5872" s="12"/>
      <c r="D5872" s="7"/>
      <c r="E5872" s="10"/>
    </row>
    <row r="5873" spans="1:5" x14ac:dyDescent="0.25">
      <c r="A5873" s="12"/>
      <c r="D5873" s="7"/>
      <c r="E5873" s="10"/>
    </row>
    <row r="5874" spans="1:5" x14ac:dyDescent="0.25">
      <c r="A5874" s="12"/>
      <c r="D5874" s="7"/>
      <c r="E5874" s="10"/>
    </row>
    <row r="5875" spans="1:5" x14ac:dyDescent="0.25">
      <c r="A5875" s="12"/>
      <c r="D5875" s="7"/>
      <c r="E5875" s="10"/>
    </row>
    <row r="5876" spans="1:5" x14ac:dyDescent="0.25">
      <c r="A5876" s="12"/>
      <c r="D5876" s="7"/>
      <c r="E5876" s="10"/>
    </row>
    <row r="5877" spans="1:5" x14ac:dyDescent="0.25">
      <c r="A5877" s="12"/>
      <c r="D5877" s="7"/>
      <c r="E5877" s="10"/>
    </row>
    <row r="5878" spans="1:5" x14ac:dyDescent="0.25">
      <c r="A5878" s="12"/>
      <c r="D5878" s="7"/>
      <c r="E5878" s="10"/>
    </row>
    <row r="5879" spans="1:5" x14ac:dyDescent="0.25">
      <c r="A5879" s="12"/>
      <c r="D5879" s="7"/>
      <c r="E5879" s="10"/>
    </row>
    <row r="5880" spans="1:5" x14ac:dyDescent="0.25">
      <c r="A5880" s="12"/>
      <c r="D5880" s="7"/>
      <c r="E5880" s="10"/>
    </row>
    <row r="5881" spans="1:5" x14ac:dyDescent="0.25">
      <c r="A5881" s="12"/>
      <c r="D5881" s="7"/>
      <c r="E5881" s="10"/>
    </row>
    <row r="5882" spans="1:5" x14ac:dyDescent="0.25">
      <c r="A5882" s="12"/>
      <c r="D5882" s="7"/>
      <c r="E5882" s="10"/>
    </row>
    <row r="5883" spans="1:5" x14ac:dyDescent="0.25">
      <c r="A5883" s="12"/>
      <c r="D5883" s="7"/>
      <c r="E5883" s="10"/>
    </row>
    <row r="5884" spans="1:5" x14ac:dyDescent="0.25">
      <c r="A5884" s="12"/>
      <c r="D5884" s="7"/>
      <c r="E5884" s="10"/>
    </row>
    <row r="5885" spans="1:5" x14ac:dyDescent="0.25">
      <c r="A5885" s="12"/>
      <c r="D5885" s="7"/>
      <c r="E5885" s="10"/>
    </row>
    <row r="5886" spans="1:5" x14ac:dyDescent="0.25">
      <c r="A5886" s="12"/>
      <c r="D5886" s="7"/>
      <c r="E5886" s="10"/>
    </row>
    <row r="5887" spans="1:5" x14ac:dyDescent="0.25">
      <c r="A5887" s="12"/>
      <c r="D5887" s="7"/>
      <c r="E5887" s="10"/>
    </row>
    <row r="5888" spans="1:5" x14ac:dyDescent="0.25">
      <c r="A5888" s="12"/>
      <c r="D5888" s="7"/>
      <c r="E5888" s="10"/>
    </row>
    <row r="5889" spans="1:5" x14ac:dyDescent="0.25">
      <c r="A5889" s="12"/>
      <c r="D5889" s="7"/>
      <c r="E5889" s="10"/>
    </row>
    <row r="5890" spans="1:5" x14ac:dyDescent="0.25">
      <c r="A5890" s="12"/>
      <c r="D5890" s="7"/>
      <c r="E5890" s="10"/>
    </row>
    <row r="5891" spans="1:5" x14ac:dyDescent="0.25">
      <c r="A5891" s="12"/>
      <c r="D5891" s="7"/>
      <c r="E5891" s="10"/>
    </row>
    <row r="5892" spans="1:5" x14ac:dyDescent="0.25">
      <c r="A5892" s="12"/>
      <c r="D5892" s="7"/>
      <c r="E5892" s="10"/>
    </row>
    <row r="5893" spans="1:5" x14ac:dyDescent="0.25">
      <c r="A5893" s="12"/>
      <c r="D5893" s="7"/>
      <c r="E5893" s="10"/>
    </row>
    <row r="1048573" spans="6:6" x14ac:dyDescent="0.25">
      <c r="F1048573" t="s">
        <v>55</v>
      </c>
    </row>
  </sheetData>
  <dataValidations count="2">
    <dataValidation allowBlank="1" showInputMessage="1" showErrorMessage="1" promptTitle="Input value" prompt="Only bank and cash accounts are to be credited since it is a payment entry..." sqref="C1 C29980:C1048576" xr:uid="{00000000-0002-0000-0500-000000000000}"/>
    <dataValidation allowBlank="1" showInputMessage="1" showErrorMessage="1" promptTitle="Date format" prompt="The date format should be DD-MM-YYYY for accurate import of transactions." sqref="A1 A29980:A1048576" xr:uid="{00000000-0002-0000-0500-000001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2000000}">
          <x14:formula1>
            <xm:f>Config!$A$2:$A$6</xm:f>
          </x14:formula1>
          <xm:sqref>F1 F5894:F1048576 F2 F5:F10 F12:F31 F34:F46 F58:F68 F73:F83 F88:F89 F97:F102 F104:F109 F115:F135 F139:F150 F153:F154 F156:F160 F166:F169 F171:F182 F191:F192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S6"/>
  <sheetViews>
    <sheetView workbookViewId="0">
      <selection activeCell="C10" sqref="C10"/>
    </sheetView>
  </sheetViews>
  <sheetFormatPr defaultRowHeight="15" x14ac:dyDescent="0.25"/>
  <cols>
    <col min="1" max="1" width="10.42578125" bestFit="1" customWidth="1"/>
    <col min="2" max="2" width="15.5703125" bestFit="1" customWidth="1"/>
    <col min="3" max="3" width="5" bestFit="1" customWidth="1"/>
    <col min="4" max="4" width="15.7109375" bestFit="1" customWidth="1"/>
    <col min="5" max="5" width="5" bestFit="1" customWidth="1"/>
    <col min="6" max="6" width="13.5703125" bestFit="1" customWidth="1"/>
    <col min="7" max="7" width="4" bestFit="1" customWidth="1"/>
    <col min="8" max="8" width="7" bestFit="1" customWidth="1"/>
    <col min="9" max="9" width="4" bestFit="1" customWidth="1"/>
    <col min="10" max="10" width="6.85546875" bestFit="1" customWidth="1"/>
    <col min="11" max="11" width="4" bestFit="1" customWidth="1"/>
    <col min="12" max="12" width="6.28515625" bestFit="1" customWidth="1"/>
    <col min="13" max="13" width="4" customWidth="1"/>
    <col min="14" max="14" width="12.28515625" bestFit="1" customWidth="1"/>
    <col min="15" max="15" width="16.85546875" bestFit="1" customWidth="1"/>
    <col min="16" max="16" width="9.7109375" bestFit="1" customWidth="1"/>
    <col min="17" max="17" width="14.7109375" bestFit="1" customWidth="1"/>
    <col min="18" max="18" width="14.7109375" customWidth="1"/>
  </cols>
  <sheetData>
    <row r="1" spans="1:19" s="8" customFormat="1" ht="18.75" x14ac:dyDescent="0.25">
      <c r="A1" s="8" t="s">
        <v>4</v>
      </c>
      <c r="B1" s="8" t="s">
        <v>74</v>
      </c>
      <c r="D1" s="8" t="s">
        <v>75</v>
      </c>
      <c r="F1" s="8" t="s">
        <v>76</v>
      </c>
      <c r="H1" s="8" t="s">
        <v>77</v>
      </c>
      <c r="J1" s="8" t="s">
        <v>78</v>
      </c>
      <c r="L1" s="8" t="s">
        <v>84</v>
      </c>
      <c r="N1" s="8" t="s">
        <v>3</v>
      </c>
      <c r="O1" s="8" t="s">
        <v>53</v>
      </c>
      <c r="P1" s="8" t="s">
        <v>79</v>
      </c>
      <c r="Q1" s="8" t="s">
        <v>5</v>
      </c>
      <c r="R1" s="8" t="s">
        <v>85</v>
      </c>
      <c r="S1" s="8">
        <f>M1+K1+I1+G1+C1-E1</f>
        <v>0</v>
      </c>
    </row>
    <row r="2" spans="1:19" x14ac:dyDescent="0.25">
      <c r="A2" s="6">
        <v>43185</v>
      </c>
      <c r="B2" t="s">
        <v>80</v>
      </c>
      <c r="C2">
        <v>1000</v>
      </c>
      <c r="D2" t="s">
        <v>81</v>
      </c>
      <c r="E2">
        <v>1200</v>
      </c>
      <c r="F2" t="s">
        <v>82</v>
      </c>
      <c r="G2">
        <v>200</v>
      </c>
      <c r="N2" t="s">
        <v>83</v>
      </c>
      <c r="O2" t="s">
        <v>73</v>
      </c>
      <c r="P2">
        <v>123</v>
      </c>
      <c r="Q2">
        <v>123</v>
      </c>
      <c r="R2" t="s">
        <v>88</v>
      </c>
      <c r="S2">
        <v>0</v>
      </c>
    </row>
    <row r="3" spans="1:19" x14ac:dyDescent="0.25">
      <c r="A3" s="6">
        <v>43185</v>
      </c>
      <c r="B3" t="s">
        <v>80</v>
      </c>
      <c r="C3">
        <v>1000</v>
      </c>
      <c r="D3" t="s">
        <v>81</v>
      </c>
      <c r="E3">
        <v>1200</v>
      </c>
      <c r="F3" t="s">
        <v>82</v>
      </c>
      <c r="H3" t="s">
        <v>77</v>
      </c>
      <c r="I3">
        <v>100</v>
      </c>
      <c r="J3" t="s">
        <v>78</v>
      </c>
      <c r="K3">
        <v>100</v>
      </c>
      <c r="N3" t="s">
        <v>83</v>
      </c>
      <c r="O3" t="s">
        <v>73</v>
      </c>
      <c r="P3">
        <v>123</v>
      </c>
      <c r="Q3">
        <v>123</v>
      </c>
      <c r="R3" t="s">
        <v>89</v>
      </c>
      <c r="S3">
        <v>0</v>
      </c>
    </row>
    <row r="4" spans="1:19" x14ac:dyDescent="0.25">
      <c r="A4" s="6">
        <v>43185</v>
      </c>
      <c r="B4" t="s">
        <v>80</v>
      </c>
      <c r="C4">
        <v>1000</v>
      </c>
      <c r="D4" t="s">
        <v>81</v>
      </c>
      <c r="E4">
        <v>1200</v>
      </c>
      <c r="L4" t="s">
        <v>90</v>
      </c>
      <c r="M4">
        <v>200</v>
      </c>
      <c r="N4" t="s">
        <v>83</v>
      </c>
      <c r="O4" t="s">
        <v>73</v>
      </c>
      <c r="P4">
        <v>123</v>
      </c>
      <c r="Q4">
        <v>123</v>
      </c>
      <c r="R4" t="s">
        <v>89</v>
      </c>
      <c r="S4">
        <v>0</v>
      </c>
    </row>
    <row r="6" spans="1:19" x14ac:dyDescent="0.25">
      <c r="A6" s="6"/>
    </row>
  </sheetData>
  <dataValidations count="2">
    <dataValidation allowBlank="1" showInputMessage="1" showErrorMessage="1" promptTitle="Date format" prompt="The date format should be DD-MM-YYYY for accurate import of transactions." sqref="A1" xr:uid="{00000000-0002-0000-0600-000000000000}"/>
    <dataValidation allowBlank="1" showInputMessage="1" showErrorMessage="1" promptTitle="Input value" prompt="Only bank and cash accounts are to be credited since it is a payment entry..." sqref="D1:E1" xr:uid="{00000000-0002-0000-0600-000001000000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6"/>
  <sheetViews>
    <sheetView workbookViewId="0">
      <selection activeCell="A6" sqref="A6"/>
    </sheetView>
  </sheetViews>
  <sheetFormatPr defaultRowHeight="15" x14ac:dyDescent="0.25"/>
  <cols>
    <col min="1" max="1" width="13.28515625" bestFit="1" customWidth="1"/>
  </cols>
  <sheetData>
    <row r="1" spans="1:1" x14ac:dyDescent="0.25">
      <c r="A1" s="3" t="s">
        <v>53</v>
      </c>
    </row>
    <row r="2" spans="1:1" x14ac:dyDescent="0.25">
      <c r="A2" t="s">
        <v>54</v>
      </c>
    </row>
    <row r="3" spans="1:1" x14ac:dyDescent="0.25">
      <c r="A3" t="s">
        <v>55</v>
      </c>
    </row>
    <row r="4" spans="1:1" x14ac:dyDescent="0.25">
      <c r="A4" t="s">
        <v>61</v>
      </c>
    </row>
    <row r="5" spans="1:1" x14ac:dyDescent="0.25">
      <c r="A5" t="s">
        <v>67</v>
      </c>
    </row>
    <row r="6" spans="1:1" x14ac:dyDescent="0.25">
      <c r="A6" t="s">
        <v>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I1048571"/>
  <sheetViews>
    <sheetView workbookViewId="0">
      <pane ySplit="1" topLeftCell="A662" activePane="bottomLeft" state="frozen"/>
      <selection pane="bottomLeft" activeCell="A319" sqref="A319"/>
    </sheetView>
  </sheetViews>
  <sheetFormatPr defaultRowHeight="15" x14ac:dyDescent="0.25"/>
  <cols>
    <col min="1" max="1" width="15.85546875" bestFit="1" customWidth="1"/>
    <col min="2" max="2" width="18.140625" customWidth="1"/>
    <col min="8" max="8" width="12" bestFit="1" customWidth="1"/>
    <col min="9" max="9" width="30.85546875" bestFit="1" customWidth="1"/>
  </cols>
  <sheetData>
    <row r="1" spans="1:9" x14ac:dyDescent="0.25">
      <c r="A1" t="s">
        <v>8</v>
      </c>
      <c r="B1" s="1" t="s">
        <v>6</v>
      </c>
      <c r="C1" t="s">
        <v>7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15</v>
      </c>
    </row>
    <row r="2" spans="1:9" x14ac:dyDescent="0.25">
      <c r="A2" s="2">
        <v>42909.956979166665</v>
      </c>
      <c r="B2">
        <v>3</v>
      </c>
      <c r="C2">
        <v>0</v>
      </c>
      <c r="D2">
        <v>0</v>
      </c>
      <c r="E2">
        <v>0</v>
      </c>
      <c r="F2">
        <v>0</v>
      </c>
      <c r="G2">
        <v>0</v>
      </c>
    </row>
    <row r="3" spans="1:9" x14ac:dyDescent="0.25">
      <c r="A3" s="2">
        <v>42909.957372685189</v>
      </c>
      <c r="B3">
        <v>3</v>
      </c>
      <c r="C3">
        <v>0</v>
      </c>
      <c r="D3">
        <v>0</v>
      </c>
      <c r="E3">
        <v>0</v>
      </c>
      <c r="F3">
        <v>0</v>
      </c>
      <c r="G3">
        <v>0</v>
      </c>
      <c r="H3">
        <v>8194</v>
      </c>
    </row>
    <row r="4" spans="1:9" x14ac:dyDescent="0.25">
      <c r="A4" s="2">
        <v>42909.95752314815</v>
      </c>
      <c r="B4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8197</v>
      </c>
    </row>
    <row r="5" spans="1:9" x14ac:dyDescent="0.25">
      <c r="A5" s="2">
        <v>42909.957662037035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8200</v>
      </c>
    </row>
    <row r="6" spans="1:9" x14ac:dyDescent="0.25">
      <c r="A6" s="2">
        <v>42909.957696759258</v>
      </c>
      <c r="B6">
        <v>3</v>
      </c>
      <c r="C6">
        <v>0</v>
      </c>
      <c r="D6">
        <v>0</v>
      </c>
      <c r="E6">
        <v>0</v>
      </c>
      <c r="F6">
        <v>0</v>
      </c>
      <c r="G6">
        <v>0</v>
      </c>
      <c r="H6">
        <v>8203</v>
      </c>
    </row>
    <row r="7" spans="1:9" x14ac:dyDescent="0.25">
      <c r="A7" s="2">
        <v>42909.959618055553</v>
      </c>
      <c r="B7">
        <v>3</v>
      </c>
      <c r="C7">
        <v>0</v>
      </c>
      <c r="D7">
        <v>0</v>
      </c>
      <c r="E7">
        <v>0</v>
      </c>
      <c r="F7">
        <v>0</v>
      </c>
      <c r="G7">
        <v>0</v>
      </c>
      <c r="H7">
        <v>8206</v>
      </c>
    </row>
    <row r="8" spans="1:9" x14ac:dyDescent="0.25">
      <c r="A8" s="2">
        <v>42909.95988425926</v>
      </c>
      <c r="B8">
        <v>0</v>
      </c>
      <c r="C8">
        <v>1</v>
      </c>
      <c r="D8">
        <v>0</v>
      </c>
      <c r="E8">
        <v>0</v>
      </c>
      <c r="F8">
        <v>0</v>
      </c>
      <c r="G8">
        <v>0</v>
      </c>
      <c r="H8">
        <v>0</v>
      </c>
    </row>
    <row r="9" spans="1:9" x14ac:dyDescent="0.25">
      <c r="A9" s="2">
        <v>42909.960046296299</v>
      </c>
      <c r="B9">
        <v>0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9" x14ac:dyDescent="0.25">
      <c r="A10" s="2">
        <v>42909.960277777776</v>
      </c>
      <c r="B10">
        <v>0</v>
      </c>
      <c r="C10">
        <v>1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9" x14ac:dyDescent="0.25">
      <c r="A11" s="2">
        <v>42909.961238425924</v>
      </c>
      <c r="B11">
        <v>0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2">
        <v>42909.963287037041</v>
      </c>
      <c r="B12">
        <v>0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2">
        <v>42909.963807870372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2">
        <v>42909.964513888888</v>
      </c>
      <c r="B14">
        <v>0</v>
      </c>
      <c r="C14">
        <v>1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2">
        <v>42909.964965277781</v>
      </c>
      <c r="B15">
        <v>0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14</v>
      </c>
    </row>
    <row r="16" spans="1:9" x14ac:dyDescent="0.25">
      <c r="A16" s="2">
        <v>42909.967881944445</v>
      </c>
      <c r="B16">
        <v>0</v>
      </c>
      <c r="C16">
        <v>1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14</v>
      </c>
    </row>
    <row r="17" spans="1:9" x14ac:dyDescent="0.25">
      <c r="A17" s="2">
        <v>42909.968321759261</v>
      </c>
      <c r="B17">
        <v>0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14</v>
      </c>
    </row>
    <row r="18" spans="1:9" x14ac:dyDescent="0.25">
      <c r="A18" s="2">
        <v>42909.970324074071</v>
      </c>
      <c r="B18">
        <v>3</v>
      </c>
      <c r="C18">
        <v>0</v>
      </c>
      <c r="D18">
        <v>0</v>
      </c>
      <c r="E18">
        <v>0</v>
      </c>
      <c r="F18">
        <v>0</v>
      </c>
      <c r="G18">
        <v>0</v>
      </c>
      <c r="H18">
        <v>8209</v>
      </c>
    </row>
    <row r="19" spans="1:9" x14ac:dyDescent="0.25">
      <c r="A19" s="2">
        <v>42909.971215277779</v>
      </c>
      <c r="B19">
        <v>3</v>
      </c>
      <c r="C19">
        <v>0</v>
      </c>
      <c r="D19">
        <v>0</v>
      </c>
      <c r="E19">
        <v>0</v>
      </c>
      <c r="F19">
        <v>0</v>
      </c>
      <c r="G19">
        <v>0</v>
      </c>
      <c r="H19">
        <v>8212</v>
      </c>
    </row>
    <row r="20" spans="1:9" x14ac:dyDescent="0.25">
      <c r="A20" s="2">
        <v>42909.971377314818</v>
      </c>
      <c r="B20">
        <v>3</v>
      </c>
      <c r="C20">
        <v>0</v>
      </c>
      <c r="D20">
        <v>0</v>
      </c>
      <c r="E20">
        <v>0</v>
      </c>
      <c r="F20">
        <v>0</v>
      </c>
      <c r="G20">
        <v>0</v>
      </c>
      <c r="H20">
        <v>8215</v>
      </c>
    </row>
    <row r="21" spans="1:9" x14ac:dyDescent="0.25">
      <c r="A21" s="2">
        <v>42909.972233796296</v>
      </c>
      <c r="B21">
        <v>3</v>
      </c>
      <c r="C21">
        <v>0</v>
      </c>
      <c r="D21">
        <v>0</v>
      </c>
      <c r="E21">
        <v>0</v>
      </c>
      <c r="F21">
        <v>0</v>
      </c>
      <c r="G21">
        <v>0</v>
      </c>
      <c r="H21">
        <v>8218</v>
      </c>
    </row>
    <row r="22" spans="1:9" x14ac:dyDescent="0.25">
      <c r="A22" s="2">
        <v>42909.972685185188</v>
      </c>
      <c r="B22">
        <v>3</v>
      </c>
      <c r="C22">
        <v>0</v>
      </c>
      <c r="D22">
        <v>0</v>
      </c>
      <c r="E22">
        <v>0</v>
      </c>
      <c r="F22">
        <v>0</v>
      </c>
      <c r="G22">
        <v>0</v>
      </c>
      <c r="H22">
        <v>8221</v>
      </c>
    </row>
    <row r="23" spans="1:9" x14ac:dyDescent="0.25">
      <c r="A23" s="2">
        <v>42909.972766203704</v>
      </c>
      <c r="B23">
        <v>3</v>
      </c>
      <c r="C23">
        <v>0</v>
      </c>
      <c r="D23">
        <v>0</v>
      </c>
      <c r="E23">
        <v>0</v>
      </c>
      <c r="F23">
        <v>0</v>
      </c>
      <c r="G23">
        <v>0</v>
      </c>
      <c r="H23">
        <v>8224</v>
      </c>
    </row>
    <row r="24" spans="1:9" x14ac:dyDescent="0.25">
      <c r="A24" s="2">
        <v>42909.973229166666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8227</v>
      </c>
    </row>
    <row r="25" spans="1:9" x14ac:dyDescent="0.25">
      <c r="A25" s="2">
        <v>42909.976678240739</v>
      </c>
      <c r="B25">
        <v>3</v>
      </c>
      <c r="C25">
        <v>0</v>
      </c>
      <c r="D25">
        <v>0</v>
      </c>
      <c r="E25">
        <v>0</v>
      </c>
      <c r="F25">
        <v>0</v>
      </c>
      <c r="G25">
        <v>0</v>
      </c>
      <c r="H25">
        <v>8230</v>
      </c>
    </row>
    <row r="26" spans="1:9" x14ac:dyDescent="0.25">
      <c r="A26" s="2">
        <v>42909.982743055552</v>
      </c>
      <c r="B26">
        <v>3</v>
      </c>
      <c r="C26">
        <v>0</v>
      </c>
      <c r="D26">
        <v>0</v>
      </c>
      <c r="E26">
        <v>0</v>
      </c>
      <c r="F26">
        <v>0</v>
      </c>
      <c r="G26">
        <v>0</v>
      </c>
      <c r="H26">
        <v>8233</v>
      </c>
    </row>
    <row r="27" spans="1:9" x14ac:dyDescent="0.25">
      <c r="A27" s="2">
        <v>42909.982881944445</v>
      </c>
      <c r="B27">
        <v>0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9" x14ac:dyDescent="0.25">
      <c r="A28" s="2">
        <v>42909.983680555553</v>
      </c>
      <c r="B28">
        <v>0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9" x14ac:dyDescent="0.25">
      <c r="A29" s="2">
        <v>42909.984143518515</v>
      </c>
      <c r="B29">
        <v>0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9" x14ac:dyDescent="0.25">
      <c r="A30" s="2">
        <v>42909.985023148147</v>
      </c>
      <c r="B30">
        <v>0</v>
      </c>
      <c r="C30">
        <v>1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14</v>
      </c>
    </row>
    <row r="31" spans="1:9" x14ac:dyDescent="0.25">
      <c r="A31" s="2">
        <v>42909.985682870371</v>
      </c>
      <c r="B31">
        <v>0</v>
      </c>
      <c r="C31">
        <v>1</v>
      </c>
      <c r="D31">
        <v>0</v>
      </c>
      <c r="E31">
        <v>0</v>
      </c>
      <c r="F31">
        <v>0</v>
      </c>
      <c r="G31">
        <v>0</v>
      </c>
      <c r="H31">
        <v>0</v>
      </c>
      <c r="I31" t="s">
        <v>14</v>
      </c>
    </row>
    <row r="32" spans="1:9" x14ac:dyDescent="0.25">
      <c r="A32" s="2">
        <v>42909.985925925925</v>
      </c>
      <c r="B32">
        <v>0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 t="s">
        <v>14</v>
      </c>
    </row>
    <row r="33" spans="1:9" x14ac:dyDescent="0.25">
      <c r="A33" s="2">
        <v>42909.986030092594</v>
      </c>
      <c r="B33">
        <v>0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14</v>
      </c>
    </row>
    <row r="34" spans="1:9" x14ac:dyDescent="0.25">
      <c r="A34" s="2">
        <v>42912.978067129632</v>
      </c>
      <c r="B34">
        <v>3</v>
      </c>
      <c r="C34">
        <v>0</v>
      </c>
      <c r="D34">
        <v>0</v>
      </c>
      <c r="E34">
        <v>0</v>
      </c>
      <c r="F34">
        <v>0</v>
      </c>
      <c r="G34">
        <v>0</v>
      </c>
      <c r="H34">
        <v>252</v>
      </c>
    </row>
    <row r="35" spans="1:9" x14ac:dyDescent="0.25">
      <c r="A35" s="2">
        <v>42912.98027777778</v>
      </c>
      <c r="B35">
        <v>3</v>
      </c>
      <c r="C35">
        <v>0</v>
      </c>
      <c r="D35">
        <v>0</v>
      </c>
      <c r="E35">
        <v>0</v>
      </c>
      <c r="F35">
        <v>0</v>
      </c>
      <c r="G35">
        <v>0</v>
      </c>
      <c r="H35">
        <v>255</v>
      </c>
    </row>
    <row r="36" spans="1:9" x14ac:dyDescent="0.25">
      <c r="A36" s="2">
        <v>42912.980462962965</v>
      </c>
      <c r="B36">
        <v>3</v>
      </c>
      <c r="C36">
        <v>0</v>
      </c>
      <c r="D36">
        <v>0</v>
      </c>
      <c r="E36">
        <v>0</v>
      </c>
      <c r="F36">
        <v>0</v>
      </c>
      <c r="G36">
        <v>0</v>
      </c>
      <c r="H36">
        <v>258</v>
      </c>
    </row>
    <row r="37" spans="1:9" x14ac:dyDescent="0.25">
      <c r="A37" s="2">
        <v>42912.981122685182</v>
      </c>
      <c r="B37">
        <v>129</v>
      </c>
      <c r="C37">
        <v>0</v>
      </c>
      <c r="D37">
        <v>0</v>
      </c>
      <c r="E37">
        <v>0</v>
      </c>
      <c r="F37">
        <v>0</v>
      </c>
      <c r="G37">
        <v>0</v>
      </c>
      <c r="H37">
        <v>387</v>
      </c>
    </row>
    <row r="38" spans="1:9" x14ac:dyDescent="0.25">
      <c r="A38" s="2">
        <v>42914.649039351854</v>
      </c>
      <c r="B38">
        <v>0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16</v>
      </c>
    </row>
    <row r="39" spans="1:9" x14ac:dyDescent="0.25">
      <c r="A39" s="2">
        <v>42914.649398148147</v>
      </c>
      <c r="B39">
        <v>129</v>
      </c>
      <c r="C39">
        <v>0</v>
      </c>
      <c r="D39">
        <v>0</v>
      </c>
      <c r="E39">
        <v>0</v>
      </c>
      <c r="F39">
        <v>0</v>
      </c>
      <c r="G39">
        <v>0</v>
      </c>
      <c r="H39">
        <v>8362</v>
      </c>
    </row>
    <row r="40" spans="1:9" x14ac:dyDescent="0.25">
      <c r="A40" s="2">
        <v>42915.164456018516</v>
      </c>
      <c r="B40">
        <v>129</v>
      </c>
      <c r="C40">
        <v>0</v>
      </c>
      <c r="D40">
        <v>0</v>
      </c>
      <c r="E40">
        <v>0</v>
      </c>
      <c r="F40">
        <v>0</v>
      </c>
      <c r="G40">
        <v>0</v>
      </c>
      <c r="H40">
        <v>8491</v>
      </c>
    </row>
    <row r="41" spans="1:9" x14ac:dyDescent="0.25">
      <c r="A41" s="2">
        <v>42915.993217592593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0</v>
      </c>
    </row>
    <row r="42" spans="1:9" x14ac:dyDescent="0.25">
      <c r="A42" s="2">
        <v>42915.994756944441</v>
      </c>
      <c r="B42">
        <v>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9" x14ac:dyDescent="0.25">
      <c r="A43" s="2">
        <v>42915.994953703703</v>
      </c>
      <c r="B43">
        <v>129</v>
      </c>
      <c r="C43">
        <v>0</v>
      </c>
      <c r="D43">
        <v>0</v>
      </c>
      <c r="E43">
        <v>0</v>
      </c>
      <c r="F43">
        <v>0</v>
      </c>
      <c r="G43">
        <v>0</v>
      </c>
      <c r="H43">
        <v>516</v>
      </c>
    </row>
    <row r="44" spans="1:9" x14ac:dyDescent="0.25">
      <c r="A44" s="2">
        <v>42915.99695601852</v>
      </c>
      <c r="B44">
        <v>0</v>
      </c>
      <c r="C44">
        <v>0</v>
      </c>
      <c r="D44">
        <v>0</v>
      </c>
      <c r="E44">
        <v>3</v>
      </c>
      <c r="F44">
        <v>0</v>
      </c>
      <c r="G44">
        <v>0</v>
      </c>
      <c r="H44">
        <v>0</v>
      </c>
    </row>
    <row r="45" spans="1:9" x14ac:dyDescent="0.25">
      <c r="A45" s="2">
        <v>42915.998703703706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9" x14ac:dyDescent="0.25">
      <c r="A46" s="2">
        <v>42915.998842592591</v>
      </c>
      <c r="B46">
        <v>0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</row>
    <row r="47" spans="1:9" x14ac:dyDescent="0.25">
      <c r="A47" s="2">
        <v>42915.999432870369</v>
      </c>
      <c r="B47">
        <v>129</v>
      </c>
      <c r="C47">
        <v>0</v>
      </c>
      <c r="D47">
        <v>0</v>
      </c>
      <c r="E47">
        <v>0</v>
      </c>
      <c r="F47">
        <v>0</v>
      </c>
      <c r="G47">
        <v>0</v>
      </c>
      <c r="H47">
        <v>645</v>
      </c>
    </row>
    <row r="48" spans="1:9" x14ac:dyDescent="0.25">
      <c r="A48" s="2">
        <v>42916.000324074077</v>
      </c>
      <c r="B48">
        <v>129</v>
      </c>
      <c r="C48">
        <v>0</v>
      </c>
      <c r="D48">
        <v>0</v>
      </c>
      <c r="E48">
        <v>0</v>
      </c>
      <c r="F48">
        <v>0</v>
      </c>
      <c r="G48">
        <v>0</v>
      </c>
      <c r="H48">
        <v>774</v>
      </c>
    </row>
    <row r="49" spans="1:8" x14ac:dyDescent="0.25">
      <c r="A49" s="2">
        <v>42916.000578703701</v>
      </c>
      <c r="B49">
        <v>129</v>
      </c>
      <c r="C49">
        <v>0</v>
      </c>
      <c r="D49">
        <v>0</v>
      </c>
      <c r="E49">
        <v>0</v>
      </c>
      <c r="F49">
        <v>0</v>
      </c>
      <c r="G49">
        <v>0</v>
      </c>
      <c r="H49">
        <v>903</v>
      </c>
    </row>
    <row r="50" spans="1:8" x14ac:dyDescent="0.25">
      <c r="A50" s="2">
        <v>42916.007685185185</v>
      </c>
      <c r="B50">
        <v>0</v>
      </c>
      <c r="C50">
        <v>0</v>
      </c>
      <c r="D50">
        <v>0</v>
      </c>
      <c r="E50">
        <v>3</v>
      </c>
      <c r="F50">
        <v>0</v>
      </c>
      <c r="G50">
        <v>0</v>
      </c>
      <c r="H50">
        <v>0</v>
      </c>
    </row>
    <row r="51" spans="1:8" x14ac:dyDescent="0.25">
      <c r="A51" s="2">
        <v>42916.709178240744</v>
      </c>
      <c r="B51">
        <v>7</v>
      </c>
      <c r="C51">
        <v>0</v>
      </c>
      <c r="D51">
        <v>0</v>
      </c>
      <c r="E51">
        <v>1</v>
      </c>
      <c r="F51">
        <v>0</v>
      </c>
      <c r="G51">
        <v>0</v>
      </c>
      <c r="H51">
        <v>0</v>
      </c>
    </row>
    <row r="52" spans="1:8" x14ac:dyDescent="0.25">
      <c r="A52" s="2">
        <v>42916.709432870368</v>
      </c>
      <c r="B52">
        <v>129</v>
      </c>
      <c r="C52">
        <v>0</v>
      </c>
      <c r="D52">
        <v>0</v>
      </c>
      <c r="E52">
        <v>0</v>
      </c>
      <c r="F52">
        <v>0</v>
      </c>
      <c r="G52">
        <v>0</v>
      </c>
      <c r="H52">
        <v>8620</v>
      </c>
    </row>
    <row r="53" spans="1:8" x14ac:dyDescent="0.25">
      <c r="A53" s="2">
        <v>42919.685798611114</v>
      </c>
      <c r="B53">
        <v>129</v>
      </c>
      <c r="C53">
        <v>0</v>
      </c>
      <c r="D53">
        <v>0</v>
      </c>
      <c r="E53">
        <v>0</v>
      </c>
      <c r="F53">
        <v>0</v>
      </c>
      <c r="G53">
        <v>0</v>
      </c>
      <c r="H53">
        <v>9136</v>
      </c>
    </row>
    <row r="54" spans="1:8" x14ac:dyDescent="0.25">
      <c r="A54" s="2">
        <v>42919.687465277777</v>
      </c>
      <c r="B54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25">
      <c r="A55" s="2">
        <v>42919.688298611109</v>
      </c>
      <c r="B55">
        <v>129</v>
      </c>
      <c r="C55">
        <v>0</v>
      </c>
      <c r="D55">
        <v>0</v>
      </c>
      <c r="E55">
        <v>0</v>
      </c>
      <c r="F55">
        <v>0</v>
      </c>
      <c r="G55">
        <v>0</v>
      </c>
      <c r="H55">
        <v>9265</v>
      </c>
    </row>
    <row r="56" spans="1:8" x14ac:dyDescent="0.25">
      <c r="A56" s="2">
        <v>42921.696747685186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25">
      <c r="A57" s="2">
        <v>42921.696863425925</v>
      </c>
      <c r="B57">
        <v>129</v>
      </c>
      <c r="C57">
        <v>0</v>
      </c>
      <c r="D57">
        <v>0</v>
      </c>
      <c r="E57">
        <v>0</v>
      </c>
      <c r="F57">
        <v>0</v>
      </c>
      <c r="G57">
        <v>0</v>
      </c>
      <c r="H57">
        <v>9394</v>
      </c>
    </row>
    <row r="58" spans="1:8" x14ac:dyDescent="0.25">
      <c r="A58" s="2">
        <v>42921.698136574072</v>
      </c>
      <c r="B58">
        <v>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25">
      <c r="A59" s="2">
        <v>42921.698298611111</v>
      </c>
      <c r="B59">
        <v>129</v>
      </c>
      <c r="C59">
        <v>0</v>
      </c>
      <c r="D59">
        <v>0</v>
      </c>
      <c r="E59">
        <v>0</v>
      </c>
      <c r="F59">
        <v>0</v>
      </c>
      <c r="G59">
        <v>0</v>
      </c>
      <c r="H59">
        <v>9523</v>
      </c>
    </row>
    <row r="60" spans="1:8" x14ac:dyDescent="0.25">
      <c r="A60" s="2">
        <v>42921.737164351849</v>
      </c>
      <c r="B60">
        <v>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25">
      <c r="A61" s="2">
        <v>42921.737442129626</v>
      </c>
      <c r="B61">
        <v>129</v>
      </c>
      <c r="C61">
        <v>0</v>
      </c>
      <c r="D61">
        <v>0</v>
      </c>
      <c r="E61">
        <v>0</v>
      </c>
      <c r="F61">
        <v>0</v>
      </c>
      <c r="G61">
        <v>0</v>
      </c>
      <c r="H61">
        <v>9652</v>
      </c>
    </row>
    <row r="62" spans="1:8" x14ac:dyDescent="0.25">
      <c r="A62" s="2">
        <v>42922.510752314818</v>
      </c>
      <c r="B62">
        <v>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25">
      <c r="A63" s="2">
        <v>42922.510949074072</v>
      </c>
      <c r="B63">
        <v>129</v>
      </c>
      <c r="C63">
        <v>0</v>
      </c>
      <c r="D63">
        <v>0</v>
      </c>
      <c r="E63">
        <v>0</v>
      </c>
      <c r="F63">
        <v>0</v>
      </c>
      <c r="G63">
        <v>0</v>
      </c>
      <c r="H63">
        <v>9781</v>
      </c>
    </row>
    <row r="64" spans="1:8" x14ac:dyDescent="0.25">
      <c r="A64" s="2">
        <v>42926.768738425926</v>
      </c>
      <c r="B64">
        <v>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9" x14ac:dyDescent="0.25">
      <c r="A65" s="2">
        <v>42926.770740740743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</row>
    <row r="66" spans="1:9" x14ac:dyDescent="0.25">
      <c r="A66" s="2">
        <v>42928.838020833333</v>
      </c>
      <c r="B66">
        <v>2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9" x14ac:dyDescent="0.25">
      <c r="A67" s="2">
        <v>42928.838148148148</v>
      </c>
      <c r="B67">
        <v>18</v>
      </c>
      <c r="C67">
        <v>0</v>
      </c>
      <c r="D67">
        <v>0</v>
      </c>
      <c r="E67">
        <v>0</v>
      </c>
      <c r="F67">
        <v>0</v>
      </c>
      <c r="G67">
        <v>0</v>
      </c>
      <c r="H67">
        <v>9799</v>
      </c>
    </row>
    <row r="68" spans="1:9" x14ac:dyDescent="0.25">
      <c r="A68" s="2">
        <v>42928.83871527778</v>
      </c>
      <c r="B68">
        <v>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9" x14ac:dyDescent="0.25">
      <c r="A69" s="2">
        <v>42928.838842592595</v>
      </c>
      <c r="B69">
        <v>18</v>
      </c>
      <c r="C69">
        <v>0</v>
      </c>
      <c r="D69">
        <v>0</v>
      </c>
      <c r="E69">
        <v>0</v>
      </c>
      <c r="F69">
        <v>0</v>
      </c>
      <c r="G69">
        <v>0</v>
      </c>
      <c r="H69">
        <v>9817</v>
      </c>
    </row>
    <row r="70" spans="1:9" x14ac:dyDescent="0.25">
      <c r="A70" s="2">
        <v>42932.818796296298</v>
      </c>
      <c r="B70">
        <v>3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9" x14ac:dyDescent="0.25">
      <c r="A71" s="2">
        <v>42932.819571759261</v>
      </c>
      <c r="B71">
        <v>1099</v>
      </c>
      <c r="C71">
        <v>0</v>
      </c>
      <c r="D71">
        <v>0</v>
      </c>
      <c r="E71">
        <v>0</v>
      </c>
      <c r="F71">
        <v>0</v>
      </c>
      <c r="G71">
        <v>0</v>
      </c>
      <c r="H71">
        <v>2002</v>
      </c>
    </row>
    <row r="72" spans="1:9" x14ac:dyDescent="0.25">
      <c r="A72" s="2">
        <v>42935.523020833331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9" x14ac:dyDescent="0.25">
      <c r="A73" s="2">
        <v>42935.523553240739</v>
      </c>
      <c r="B73">
        <v>100</v>
      </c>
      <c r="C73">
        <v>0</v>
      </c>
      <c r="D73">
        <v>0</v>
      </c>
      <c r="E73">
        <v>0</v>
      </c>
      <c r="F73">
        <v>0</v>
      </c>
      <c r="G73">
        <v>0</v>
      </c>
      <c r="H73">
        <v>2102</v>
      </c>
    </row>
    <row r="74" spans="1:9" x14ac:dyDescent="0.25">
      <c r="A74" s="2">
        <v>42936.006076388891</v>
      </c>
      <c r="B74">
        <v>59</v>
      </c>
      <c r="C74">
        <v>0</v>
      </c>
      <c r="D74">
        <v>0</v>
      </c>
      <c r="E74">
        <v>17</v>
      </c>
      <c r="F74">
        <v>0</v>
      </c>
      <c r="G74">
        <v>0</v>
      </c>
      <c r="H74">
        <v>0</v>
      </c>
    </row>
    <row r="75" spans="1:9" x14ac:dyDescent="0.25">
      <c r="A75" s="2">
        <v>42936.015393518515</v>
      </c>
      <c r="B75">
        <v>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9" x14ac:dyDescent="0.25">
      <c r="A76" s="2">
        <v>42936.015833333331</v>
      </c>
      <c r="B76">
        <v>60</v>
      </c>
      <c r="C76">
        <v>1</v>
      </c>
      <c r="D76">
        <v>0</v>
      </c>
      <c r="E76">
        <v>0</v>
      </c>
      <c r="F76">
        <v>0</v>
      </c>
      <c r="G76">
        <v>0</v>
      </c>
      <c r="H76">
        <v>2216</v>
      </c>
      <c r="I76" t="s">
        <v>43</v>
      </c>
    </row>
    <row r="77" spans="1:9" x14ac:dyDescent="0.25">
      <c r="A77" s="2">
        <v>42936.016481481478</v>
      </c>
      <c r="B77">
        <v>0</v>
      </c>
      <c r="C77">
        <v>0</v>
      </c>
      <c r="D77">
        <v>0</v>
      </c>
      <c r="E77">
        <v>21</v>
      </c>
      <c r="F77">
        <v>0</v>
      </c>
      <c r="G77">
        <v>0</v>
      </c>
      <c r="H77">
        <v>0</v>
      </c>
    </row>
    <row r="78" spans="1:9" x14ac:dyDescent="0.25">
      <c r="A78" s="2">
        <v>42936.016944444447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 t="s">
        <v>44</v>
      </c>
    </row>
    <row r="79" spans="1:9" x14ac:dyDescent="0.25">
      <c r="A79" s="2">
        <v>42936.017291666663</v>
      </c>
      <c r="B79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9" x14ac:dyDescent="0.25">
      <c r="A80" s="2">
        <v>42936.017696759256</v>
      </c>
      <c r="B80">
        <v>138</v>
      </c>
      <c r="C80">
        <v>1</v>
      </c>
      <c r="D80">
        <v>0</v>
      </c>
      <c r="E80">
        <v>0</v>
      </c>
      <c r="F80">
        <v>0</v>
      </c>
      <c r="G80">
        <v>0</v>
      </c>
      <c r="H80">
        <v>2354</v>
      </c>
      <c r="I80" t="s">
        <v>45</v>
      </c>
    </row>
    <row r="81" spans="1:9" x14ac:dyDescent="0.25">
      <c r="A81" s="2">
        <v>42936.01835648148</v>
      </c>
      <c r="B81">
        <v>94</v>
      </c>
      <c r="C81">
        <v>1</v>
      </c>
      <c r="D81">
        <v>0</v>
      </c>
      <c r="E81">
        <v>0</v>
      </c>
      <c r="F81">
        <v>0</v>
      </c>
      <c r="G81">
        <v>0</v>
      </c>
      <c r="H81">
        <v>2448</v>
      </c>
      <c r="I81" t="s">
        <v>46</v>
      </c>
    </row>
    <row r="82" spans="1:9" x14ac:dyDescent="0.25">
      <c r="A82" s="2">
        <v>42936.018958333334</v>
      </c>
      <c r="B82">
        <v>1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9" x14ac:dyDescent="0.25">
      <c r="A83" s="2">
        <v>42936.019166666665</v>
      </c>
      <c r="B83">
        <v>582</v>
      </c>
      <c r="C83">
        <v>0</v>
      </c>
      <c r="D83">
        <v>0</v>
      </c>
      <c r="E83">
        <v>0</v>
      </c>
      <c r="F83">
        <v>0</v>
      </c>
      <c r="G83">
        <v>0</v>
      </c>
      <c r="H83">
        <v>3030</v>
      </c>
    </row>
    <row r="84" spans="1:9" x14ac:dyDescent="0.25">
      <c r="A84" s="2">
        <v>42936.879236111112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</row>
    <row r="85" spans="1:9" x14ac:dyDescent="0.25">
      <c r="A85" s="2">
        <v>42941.000891203701</v>
      </c>
      <c r="B85">
        <v>19</v>
      </c>
      <c r="C85">
        <v>0</v>
      </c>
      <c r="D85">
        <v>0</v>
      </c>
      <c r="E85">
        <v>33</v>
      </c>
      <c r="F85">
        <v>0</v>
      </c>
      <c r="G85">
        <v>0</v>
      </c>
      <c r="H85">
        <v>0</v>
      </c>
    </row>
    <row r="86" spans="1:9" x14ac:dyDescent="0.25">
      <c r="A86" s="2">
        <v>42941.001493055555</v>
      </c>
      <c r="B86">
        <v>61</v>
      </c>
      <c r="C86">
        <v>1</v>
      </c>
      <c r="D86">
        <v>0</v>
      </c>
      <c r="E86">
        <v>0</v>
      </c>
      <c r="F86">
        <v>0</v>
      </c>
      <c r="G86">
        <v>0</v>
      </c>
      <c r="H86">
        <v>3091</v>
      </c>
      <c r="I86" t="s">
        <v>47</v>
      </c>
    </row>
    <row r="87" spans="1:9" x14ac:dyDescent="0.25">
      <c r="A87" s="2">
        <v>42941.00204861111</v>
      </c>
      <c r="B87">
        <v>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9" x14ac:dyDescent="0.25">
      <c r="A88" s="2">
        <v>42941.002442129633</v>
      </c>
      <c r="B88">
        <v>138</v>
      </c>
      <c r="C88">
        <v>1</v>
      </c>
      <c r="D88">
        <v>0</v>
      </c>
      <c r="E88">
        <v>0</v>
      </c>
      <c r="F88">
        <v>0</v>
      </c>
      <c r="G88">
        <v>0</v>
      </c>
      <c r="H88">
        <v>3229</v>
      </c>
      <c r="I88" t="s">
        <v>48</v>
      </c>
    </row>
    <row r="89" spans="1:9" x14ac:dyDescent="0.25">
      <c r="A89" s="2">
        <v>42941.003217592595</v>
      </c>
      <c r="B89">
        <v>676</v>
      </c>
      <c r="C89">
        <v>0</v>
      </c>
      <c r="D89">
        <v>0</v>
      </c>
      <c r="E89">
        <v>0</v>
      </c>
      <c r="F89">
        <v>0</v>
      </c>
      <c r="G89">
        <v>0</v>
      </c>
      <c r="H89">
        <v>3905</v>
      </c>
    </row>
    <row r="90" spans="1:9" x14ac:dyDescent="0.25">
      <c r="A90" s="2">
        <v>42942.448611111111</v>
      </c>
      <c r="B90">
        <v>12</v>
      </c>
      <c r="C90">
        <v>0</v>
      </c>
      <c r="D90">
        <v>0</v>
      </c>
      <c r="E90">
        <v>1</v>
      </c>
      <c r="F90">
        <v>0</v>
      </c>
      <c r="G90">
        <v>0</v>
      </c>
      <c r="H90">
        <v>0</v>
      </c>
    </row>
    <row r="91" spans="1:9" x14ac:dyDescent="0.25">
      <c r="A91" s="2">
        <v>42942.44908564815</v>
      </c>
      <c r="B91">
        <v>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9" x14ac:dyDescent="0.25">
      <c r="A92" s="2">
        <v>42942.44935185185</v>
      </c>
      <c r="B92">
        <v>12</v>
      </c>
      <c r="C92">
        <v>0</v>
      </c>
      <c r="D92">
        <v>0</v>
      </c>
      <c r="E92">
        <v>0</v>
      </c>
      <c r="F92">
        <v>0</v>
      </c>
      <c r="G92">
        <v>0</v>
      </c>
      <c r="H92">
        <v>9829</v>
      </c>
    </row>
    <row r="93" spans="1:9" x14ac:dyDescent="0.25">
      <c r="A93" s="2">
        <v>42942.456307870372</v>
      </c>
      <c r="B93">
        <v>0</v>
      </c>
      <c r="C93">
        <v>0</v>
      </c>
      <c r="D93">
        <v>0</v>
      </c>
      <c r="E93">
        <v>30</v>
      </c>
      <c r="F93">
        <v>0</v>
      </c>
      <c r="G93">
        <v>0</v>
      </c>
      <c r="H93">
        <v>0</v>
      </c>
    </row>
    <row r="94" spans="1:9" x14ac:dyDescent="0.25">
      <c r="A94" s="2">
        <v>42942.45721064815</v>
      </c>
      <c r="B94">
        <v>61</v>
      </c>
      <c r="C94">
        <v>1</v>
      </c>
      <c r="D94">
        <v>0</v>
      </c>
      <c r="E94">
        <v>0</v>
      </c>
      <c r="F94">
        <v>0</v>
      </c>
      <c r="G94">
        <v>0</v>
      </c>
      <c r="H94">
        <v>3966</v>
      </c>
      <c r="I94" t="s">
        <v>47</v>
      </c>
    </row>
    <row r="95" spans="1:9" x14ac:dyDescent="0.25">
      <c r="A95" s="2">
        <v>42942.458472222221</v>
      </c>
      <c r="B95">
        <v>0</v>
      </c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</row>
    <row r="96" spans="1:9" x14ac:dyDescent="0.25">
      <c r="A96" s="2">
        <v>42942.459039351852</v>
      </c>
      <c r="B96">
        <v>0</v>
      </c>
      <c r="C96">
        <v>1</v>
      </c>
      <c r="D96">
        <v>0</v>
      </c>
      <c r="E96">
        <v>0</v>
      </c>
      <c r="F96">
        <v>0</v>
      </c>
      <c r="G96">
        <v>0</v>
      </c>
      <c r="H96">
        <v>0</v>
      </c>
      <c r="I96" t="s">
        <v>49</v>
      </c>
    </row>
    <row r="97" spans="1:9" x14ac:dyDescent="0.25">
      <c r="A97" s="2">
        <v>42942.459374999999</v>
      </c>
      <c r="B97">
        <v>1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</row>
    <row r="98" spans="1:9" x14ac:dyDescent="0.25">
      <c r="A98" s="2">
        <v>42942.460613425923</v>
      </c>
      <c r="B98">
        <v>814</v>
      </c>
      <c r="C98">
        <v>0</v>
      </c>
      <c r="D98">
        <v>0</v>
      </c>
      <c r="E98">
        <v>0</v>
      </c>
      <c r="F98">
        <v>0</v>
      </c>
      <c r="G98">
        <v>0</v>
      </c>
      <c r="H98">
        <v>4780</v>
      </c>
    </row>
    <row r="99" spans="1:9" x14ac:dyDescent="0.25">
      <c r="A99" s="2">
        <v>42945.046481481484</v>
      </c>
      <c r="B99">
        <v>0</v>
      </c>
      <c r="C99">
        <v>0</v>
      </c>
      <c r="D99">
        <v>0</v>
      </c>
      <c r="E99">
        <v>8</v>
      </c>
      <c r="F99">
        <v>0</v>
      </c>
      <c r="G99">
        <v>0</v>
      </c>
      <c r="H99">
        <v>0</v>
      </c>
    </row>
    <row r="100" spans="1:9" x14ac:dyDescent="0.25">
      <c r="A100" s="2">
        <v>42945.0466087963</v>
      </c>
      <c r="B100">
        <v>411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10605</v>
      </c>
    </row>
    <row r="101" spans="1:9" x14ac:dyDescent="0.25">
      <c r="A101" s="2">
        <v>42945.079618055555</v>
      </c>
      <c r="B101">
        <v>411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11028</v>
      </c>
    </row>
    <row r="102" spans="1:9" x14ac:dyDescent="0.25">
      <c r="A102" s="2">
        <v>42955.467719907407</v>
      </c>
      <c r="B102">
        <v>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</row>
    <row r="103" spans="1:9" x14ac:dyDescent="0.25">
      <c r="A103" s="2">
        <v>42955.467835648145</v>
      </c>
      <c r="B103">
        <v>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9831</v>
      </c>
    </row>
    <row r="104" spans="1:9" x14ac:dyDescent="0.25">
      <c r="A104" s="2">
        <v>42990.750891203701</v>
      </c>
      <c r="B104">
        <v>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</row>
    <row r="105" spans="1:9" x14ac:dyDescent="0.25">
      <c r="A105" s="2">
        <v>42990.750972222224</v>
      </c>
      <c r="B105">
        <v>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6</v>
      </c>
    </row>
    <row r="106" spans="1:9" x14ac:dyDescent="0.25">
      <c r="A106" s="2">
        <v>43064.97084490741</v>
      </c>
      <c r="B106">
        <v>0</v>
      </c>
      <c r="C106">
        <v>1</v>
      </c>
      <c r="D106">
        <v>0</v>
      </c>
      <c r="E106">
        <v>0</v>
      </c>
      <c r="F106">
        <v>0</v>
      </c>
      <c r="G106">
        <v>0</v>
      </c>
      <c r="H106">
        <v>0</v>
      </c>
      <c r="I106" t="s">
        <v>50</v>
      </c>
    </row>
    <row r="107" spans="1:9" x14ac:dyDescent="0.25">
      <c r="A107" s="2">
        <v>43064.97252314815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</row>
    <row r="108" spans="1:9" x14ac:dyDescent="0.25">
      <c r="A108" s="2">
        <v>43064.972627314812</v>
      </c>
      <c r="B108">
        <v>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10</v>
      </c>
    </row>
    <row r="109" spans="1:9" x14ac:dyDescent="0.25">
      <c r="A109" s="2">
        <v>43064.972777777781</v>
      </c>
      <c r="B109">
        <v>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14</v>
      </c>
    </row>
    <row r="110" spans="1:9" x14ac:dyDescent="0.25">
      <c r="A110" s="2">
        <v>43097.895104166666</v>
      </c>
      <c r="B110">
        <v>1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</row>
    <row r="111" spans="1:9" x14ac:dyDescent="0.25">
      <c r="A111" s="2">
        <v>43097.895231481481</v>
      </c>
      <c r="B111">
        <v>0</v>
      </c>
      <c r="C111">
        <v>1</v>
      </c>
      <c r="D111">
        <v>0</v>
      </c>
      <c r="E111">
        <v>0</v>
      </c>
      <c r="F111">
        <v>0</v>
      </c>
      <c r="G111">
        <v>0</v>
      </c>
      <c r="H111">
        <v>0</v>
      </c>
      <c r="I111" t="s">
        <v>51</v>
      </c>
    </row>
    <row r="112" spans="1:9" x14ac:dyDescent="0.25">
      <c r="A112" s="2">
        <v>43097.895474537036</v>
      </c>
      <c r="B112">
        <v>5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5</v>
      </c>
    </row>
    <row r="113" spans="1:9" x14ac:dyDescent="0.25">
      <c r="A113" s="2">
        <v>43098.684687499997</v>
      </c>
      <c r="B113">
        <v>5</v>
      </c>
      <c r="C113">
        <v>1</v>
      </c>
      <c r="D113">
        <v>0</v>
      </c>
      <c r="E113">
        <v>0</v>
      </c>
      <c r="F113">
        <v>0</v>
      </c>
      <c r="G113">
        <v>0</v>
      </c>
      <c r="H113">
        <v>2781</v>
      </c>
      <c r="I113" t="s">
        <v>52</v>
      </c>
    </row>
    <row r="114" spans="1:9" x14ac:dyDescent="0.25">
      <c r="A114" s="2">
        <v>43098.699641203704</v>
      </c>
      <c r="B114">
        <v>5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2786</v>
      </c>
      <c r="I114" t="s">
        <v>52</v>
      </c>
    </row>
    <row r="115" spans="1:9" x14ac:dyDescent="0.25">
      <c r="A115" s="2">
        <v>43098.699814814812</v>
      </c>
      <c r="B115">
        <v>5</v>
      </c>
      <c r="C115">
        <v>1</v>
      </c>
      <c r="D115">
        <v>0</v>
      </c>
      <c r="E115">
        <v>0</v>
      </c>
      <c r="F115">
        <v>0</v>
      </c>
      <c r="G115">
        <v>0</v>
      </c>
      <c r="H115">
        <v>2791</v>
      </c>
      <c r="I115" t="s">
        <v>52</v>
      </c>
    </row>
    <row r="116" spans="1:9" x14ac:dyDescent="0.25">
      <c r="A116" s="2">
        <v>43098.699930555558</v>
      </c>
      <c r="B116">
        <v>5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2796</v>
      </c>
      <c r="I116" t="s">
        <v>52</v>
      </c>
    </row>
    <row r="117" spans="1:9" x14ac:dyDescent="0.25">
      <c r="A117" s="2">
        <v>43098.707685185182</v>
      </c>
      <c r="B117">
        <v>5</v>
      </c>
      <c r="C117">
        <v>1</v>
      </c>
      <c r="D117">
        <v>0</v>
      </c>
      <c r="E117">
        <v>0</v>
      </c>
      <c r="F117">
        <v>0</v>
      </c>
      <c r="G117">
        <v>0</v>
      </c>
      <c r="H117">
        <v>2801</v>
      </c>
      <c r="I117" t="s">
        <v>52</v>
      </c>
    </row>
    <row r="118" spans="1:9" x14ac:dyDescent="0.25">
      <c r="A118" s="2">
        <v>43098.708622685182</v>
      </c>
      <c r="B118">
        <v>5</v>
      </c>
      <c r="C118">
        <v>1</v>
      </c>
      <c r="D118">
        <v>0</v>
      </c>
      <c r="E118">
        <v>0</v>
      </c>
      <c r="F118">
        <v>0</v>
      </c>
      <c r="G118">
        <v>0</v>
      </c>
      <c r="H118">
        <v>2806</v>
      </c>
      <c r="I118" t="s">
        <v>52</v>
      </c>
    </row>
    <row r="119" spans="1:9" x14ac:dyDescent="0.25">
      <c r="A119" s="2">
        <v>43098.709606481483</v>
      </c>
      <c r="B119">
        <v>5</v>
      </c>
      <c r="C119">
        <v>1</v>
      </c>
      <c r="D119">
        <v>0</v>
      </c>
      <c r="E119">
        <v>0</v>
      </c>
      <c r="F119">
        <v>0</v>
      </c>
      <c r="G119">
        <v>0</v>
      </c>
      <c r="H119">
        <v>2811</v>
      </c>
      <c r="I119" t="s">
        <v>52</v>
      </c>
    </row>
    <row r="120" spans="1:9" x14ac:dyDescent="0.25">
      <c r="A120" s="2">
        <v>43098.710115740738</v>
      </c>
      <c r="B120">
        <v>5</v>
      </c>
      <c r="C120">
        <v>1</v>
      </c>
      <c r="D120">
        <v>0</v>
      </c>
      <c r="E120">
        <v>0</v>
      </c>
      <c r="F120">
        <v>0</v>
      </c>
      <c r="G120">
        <v>0</v>
      </c>
      <c r="H120">
        <v>2816</v>
      </c>
      <c r="I120" t="s">
        <v>52</v>
      </c>
    </row>
    <row r="121" spans="1:9" x14ac:dyDescent="0.25">
      <c r="A121" s="2">
        <v>43098.718599537038</v>
      </c>
      <c r="B121">
        <v>5</v>
      </c>
      <c r="C121">
        <v>1</v>
      </c>
      <c r="D121">
        <v>0</v>
      </c>
      <c r="E121">
        <v>0</v>
      </c>
      <c r="F121">
        <v>0</v>
      </c>
      <c r="G121">
        <v>0</v>
      </c>
      <c r="H121">
        <v>2821</v>
      </c>
      <c r="I121" t="s">
        <v>52</v>
      </c>
    </row>
    <row r="122" spans="1:9" x14ac:dyDescent="0.25">
      <c r="A122" s="2">
        <v>43098.730729166666</v>
      </c>
      <c r="B122">
        <v>5</v>
      </c>
      <c r="C122">
        <v>1</v>
      </c>
      <c r="D122">
        <v>0</v>
      </c>
      <c r="E122">
        <v>0</v>
      </c>
      <c r="F122">
        <v>0</v>
      </c>
      <c r="G122">
        <v>0</v>
      </c>
      <c r="H122">
        <v>2826</v>
      </c>
      <c r="I122" t="s">
        <v>52</v>
      </c>
    </row>
    <row r="123" spans="1:9" x14ac:dyDescent="0.25">
      <c r="A123" s="2">
        <v>43098.731631944444</v>
      </c>
      <c r="B123">
        <v>597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3423</v>
      </c>
    </row>
    <row r="124" spans="1:9" x14ac:dyDescent="0.25">
      <c r="A124" s="2">
        <v>43098.733923611115</v>
      </c>
      <c r="B124">
        <v>2388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5811</v>
      </c>
    </row>
    <row r="125" spans="1:9" x14ac:dyDescent="0.25">
      <c r="A125" s="2">
        <v>43098.735347222224</v>
      </c>
      <c r="B125">
        <v>19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5830</v>
      </c>
    </row>
    <row r="126" spans="1:9" x14ac:dyDescent="0.25">
      <c r="A126" s="2">
        <v>43098.737372685187</v>
      </c>
      <c r="B126">
        <v>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</row>
    <row r="127" spans="1:9" x14ac:dyDescent="0.25">
      <c r="A127" s="2">
        <v>43098.744189814817</v>
      </c>
      <c r="B127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5849</v>
      </c>
    </row>
    <row r="128" spans="1:9" x14ac:dyDescent="0.25">
      <c r="A128" s="2">
        <v>43098.74590277778</v>
      </c>
      <c r="B128">
        <v>19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5868</v>
      </c>
    </row>
    <row r="129" spans="1:9" x14ac:dyDescent="0.25">
      <c r="A129" s="2">
        <v>43098.746064814812</v>
      </c>
      <c r="B129">
        <v>1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</row>
    <row r="130" spans="1:9" x14ac:dyDescent="0.25">
      <c r="A130" s="2">
        <v>43098.750486111108</v>
      </c>
      <c r="B130">
        <v>19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5887</v>
      </c>
    </row>
    <row r="131" spans="1:9" x14ac:dyDescent="0.25">
      <c r="A131" s="2">
        <v>43098.750543981485</v>
      </c>
      <c r="B131">
        <v>19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5906</v>
      </c>
    </row>
    <row r="132" spans="1:9" x14ac:dyDescent="0.25">
      <c r="A132" s="2">
        <v>43098.750671296293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</row>
    <row r="133" spans="1:9" x14ac:dyDescent="0.25">
      <c r="A133" s="2">
        <v>43103.986932870372</v>
      </c>
      <c r="B133">
        <v>70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6014</v>
      </c>
    </row>
    <row r="134" spans="1:9" x14ac:dyDescent="0.25">
      <c r="A134" s="2">
        <v>43103.987546296295</v>
      </c>
      <c r="B134">
        <v>1387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7401</v>
      </c>
    </row>
    <row r="135" spans="1:9" x14ac:dyDescent="0.25">
      <c r="A135" s="2">
        <v>43105.998773148145</v>
      </c>
      <c r="B135">
        <v>828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9057</v>
      </c>
    </row>
    <row r="136" spans="1:9" x14ac:dyDescent="0.25">
      <c r="A136" s="2">
        <v>43106.00582175926</v>
      </c>
      <c r="B136">
        <v>3060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12117</v>
      </c>
    </row>
    <row r="137" spans="1:9" x14ac:dyDescent="0.25">
      <c r="A137" s="2">
        <v>43106.022361111114</v>
      </c>
      <c r="B137">
        <v>680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12797</v>
      </c>
    </row>
    <row r="138" spans="1:9" x14ac:dyDescent="0.25">
      <c r="A138" s="2">
        <v>43113.041655092595</v>
      </c>
      <c r="B138">
        <v>680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13722</v>
      </c>
    </row>
    <row r="139" spans="1:9" x14ac:dyDescent="0.25">
      <c r="A139" s="2">
        <v>43113.042291666665</v>
      </c>
      <c r="B139">
        <v>680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14402</v>
      </c>
    </row>
    <row r="140" spans="1:9" x14ac:dyDescent="0.25">
      <c r="A140" s="2">
        <v>43113.051932870374</v>
      </c>
      <c r="B140">
        <v>2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14404</v>
      </c>
    </row>
    <row r="141" spans="1:9" x14ac:dyDescent="0.25">
      <c r="A141" s="2">
        <v>43113.052777777775</v>
      </c>
      <c r="B141">
        <v>0</v>
      </c>
      <c r="C141">
        <v>1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56</v>
      </c>
    </row>
    <row r="142" spans="1:9" x14ac:dyDescent="0.25">
      <c r="A142" s="2">
        <v>43113.054305555554</v>
      </c>
      <c r="B142">
        <v>0</v>
      </c>
      <c r="C142">
        <v>1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56</v>
      </c>
    </row>
    <row r="143" spans="1:9" x14ac:dyDescent="0.25">
      <c r="A143" s="2">
        <v>43113.054814814815</v>
      </c>
      <c r="B143">
        <v>0</v>
      </c>
      <c r="C143">
        <v>1</v>
      </c>
      <c r="D143">
        <v>0</v>
      </c>
      <c r="E143">
        <v>0</v>
      </c>
      <c r="F143">
        <v>0</v>
      </c>
      <c r="G143">
        <v>0</v>
      </c>
      <c r="H143">
        <v>0</v>
      </c>
      <c r="I143" t="s">
        <v>56</v>
      </c>
    </row>
    <row r="144" spans="1:9" x14ac:dyDescent="0.25">
      <c r="A144" s="2">
        <v>43113.05572916667</v>
      </c>
      <c r="B144">
        <v>0</v>
      </c>
      <c r="C144">
        <v>1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57</v>
      </c>
    </row>
    <row r="145" spans="1:9" x14ac:dyDescent="0.25">
      <c r="A145" s="2">
        <v>43113.055914351855</v>
      </c>
      <c r="B145">
        <v>0</v>
      </c>
      <c r="C145">
        <v>1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58</v>
      </c>
    </row>
    <row r="146" spans="1:9" x14ac:dyDescent="0.25">
      <c r="A146" s="2">
        <v>43113.056307870371</v>
      </c>
      <c r="B146">
        <v>0</v>
      </c>
      <c r="C146">
        <v>1</v>
      </c>
      <c r="D146">
        <v>0</v>
      </c>
      <c r="E146">
        <v>0</v>
      </c>
      <c r="F146">
        <v>0</v>
      </c>
      <c r="G146">
        <v>0</v>
      </c>
      <c r="H146">
        <v>0</v>
      </c>
      <c r="I146" t="s">
        <v>59</v>
      </c>
    </row>
    <row r="147" spans="1:9" x14ac:dyDescent="0.25">
      <c r="A147" s="2">
        <v>43113.057025462964</v>
      </c>
      <c r="B147">
        <v>2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14406</v>
      </c>
    </row>
    <row r="148" spans="1:9" x14ac:dyDescent="0.25">
      <c r="A148" s="2">
        <v>43113.058576388888</v>
      </c>
      <c r="B148">
        <v>1873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16279</v>
      </c>
    </row>
    <row r="149" spans="1:9" x14ac:dyDescent="0.25">
      <c r="A149" s="2">
        <v>43113.059560185182</v>
      </c>
      <c r="B149">
        <v>1873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18152</v>
      </c>
    </row>
    <row r="150" spans="1:9" x14ac:dyDescent="0.25">
      <c r="A150" s="2">
        <v>43113.060104166667</v>
      </c>
      <c r="B150">
        <v>1873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20025</v>
      </c>
    </row>
    <row r="151" spans="1:9" x14ac:dyDescent="0.25">
      <c r="A151" s="2">
        <v>43113.060659722221</v>
      </c>
      <c r="B151">
        <v>1873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21898</v>
      </c>
    </row>
    <row r="152" spans="1:9" x14ac:dyDescent="0.25">
      <c r="A152" s="2">
        <v>43131.716307870367</v>
      </c>
      <c r="B152">
        <v>0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60</v>
      </c>
    </row>
    <row r="153" spans="1:9" x14ac:dyDescent="0.25">
      <c r="A153" s="2">
        <v>43131.716585648152</v>
      </c>
      <c r="B153">
        <v>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</row>
    <row r="154" spans="1:9" x14ac:dyDescent="0.25">
      <c r="A154" s="2">
        <v>43131.84547453704</v>
      </c>
      <c r="B154">
        <v>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</row>
    <row r="155" spans="1:9" x14ac:dyDescent="0.25">
      <c r="A155" s="2">
        <v>43223.523043981484</v>
      </c>
    </row>
    <row r="156" spans="1:9" x14ac:dyDescent="0.25">
      <c r="A156" s="2">
        <v>43223.886446759258</v>
      </c>
    </row>
    <row r="157" spans="1:9" x14ac:dyDescent="0.25">
      <c r="A157" s="2">
        <v>43223.888391203705</v>
      </c>
    </row>
    <row r="158" spans="1:9" x14ac:dyDescent="0.25">
      <c r="A158" s="2">
        <v>43223.890208333331</v>
      </c>
    </row>
    <row r="159" spans="1:9" x14ac:dyDescent="0.25">
      <c r="A159" s="2">
        <v>43223.890821759262</v>
      </c>
    </row>
    <row r="160" spans="1:9" x14ac:dyDescent="0.25">
      <c r="A160" s="2">
        <v>43223.898599537039</v>
      </c>
    </row>
    <row r="161" spans="1:8" x14ac:dyDescent="0.25">
      <c r="A161" s="2">
        <v>43223.900266203702</v>
      </c>
    </row>
    <row r="162" spans="1:8" x14ac:dyDescent="0.25">
      <c r="A162" s="2">
        <v>43223.908159722225</v>
      </c>
    </row>
    <row r="163" spans="1:8" x14ac:dyDescent="0.25">
      <c r="A163" s="2">
        <v>43303.412407407406</v>
      </c>
    </row>
    <row r="164" spans="1:8" x14ac:dyDescent="0.25">
      <c r="A164" s="2">
        <v>43303.415405092594</v>
      </c>
    </row>
    <row r="165" spans="1:8" x14ac:dyDescent="0.25">
      <c r="A165" s="2">
        <v>43303.416076388887</v>
      </c>
    </row>
    <row r="166" spans="1:8" x14ac:dyDescent="0.25">
      <c r="A166" s="2">
        <v>43303.420439814814</v>
      </c>
    </row>
    <row r="167" spans="1:8" x14ac:dyDescent="0.25">
      <c r="A167" s="2">
        <v>43303.421689814815</v>
      </c>
      <c r="B167">
        <v>1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2</v>
      </c>
    </row>
    <row r="168" spans="1:8" x14ac:dyDescent="0.25">
      <c r="A168" s="2">
        <v>43303.42291666667</v>
      </c>
      <c r="B168">
        <v>2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4</v>
      </c>
    </row>
    <row r="169" spans="1:8" x14ac:dyDescent="0.25">
      <c r="A169" s="2">
        <v>43303.423726851855</v>
      </c>
      <c r="B169">
        <v>2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6</v>
      </c>
    </row>
    <row r="170" spans="1:8" x14ac:dyDescent="0.25">
      <c r="A170" s="2">
        <v>43303.425717592596</v>
      </c>
      <c r="B170">
        <v>2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8</v>
      </c>
    </row>
    <row r="171" spans="1:8" x14ac:dyDescent="0.25">
      <c r="A171" s="2">
        <v>43303.426064814812</v>
      </c>
      <c r="B171">
        <v>40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48</v>
      </c>
    </row>
    <row r="172" spans="1:8" x14ac:dyDescent="0.25">
      <c r="A172" s="2">
        <v>43303.433715277781</v>
      </c>
      <c r="B172">
        <v>2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50</v>
      </c>
    </row>
    <row r="173" spans="1:8" x14ac:dyDescent="0.25">
      <c r="A173" s="2">
        <v>43303.434212962966</v>
      </c>
      <c r="B173">
        <v>4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54</v>
      </c>
    </row>
    <row r="174" spans="1:8" x14ac:dyDescent="0.25">
      <c r="A174" s="2">
        <v>43303.437280092592</v>
      </c>
      <c r="B174">
        <v>4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58</v>
      </c>
    </row>
    <row r="175" spans="1:8" x14ac:dyDescent="0.25">
      <c r="A175" s="2">
        <v>43303.4377662037</v>
      </c>
      <c r="B175">
        <v>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62</v>
      </c>
    </row>
    <row r="176" spans="1:8" x14ac:dyDescent="0.25">
      <c r="A176" s="2">
        <v>43303.438240740739</v>
      </c>
      <c r="B176">
        <v>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66</v>
      </c>
    </row>
    <row r="177" spans="1:9" x14ac:dyDescent="0.25">
      <c r="A177" s="2">
        <v>43303.454872685186</v>
      </c>
      <c r="B177">
        <v>0</v>
      </c>
      <c r="C177">
        <v>1</v>
      </c>
      <c r="D177">
        <v>0</v>
      </c>
      <c r="E177">
        <v>0</v>
      </c>
      <c r="F177">
        <v>0</v>
      </c>
      <c r="G177">
        <v>0</v>
      </c>
      <c r="H177">
        <v>0</v>
      </c>
      <c r="I177" t="s">
        <v>62</v>
      </c>
    </row>
    <row r="178" spans="1:9" x14ac:dyDescent="0.25">
      <c r="A178" s="2">
        <v>43303.455243055556</v>
      </c>
      <c r="B178">
        <v>0</v>
      </c>
      <c r="C178">
        <v>1</v>
      </c>
      <c r="D178">
        <v>0</v>
      </c>
      <c r="E178">
        <v>0</v>
      </c>
      <c r="F178">
        <v>0</v>
      </c>
      <c r="G178">
        <v>0</v>
      </c>
      <c r="H178">
        <v>0</v>
      </c>
      <c r="I178" t="s">
        <v>62</v>
      </c>
    </row>
    <row r="179" spans="1:9" x14ac:dyDescent="0.25">
      <c r="A179" s="2">
        <v>43303.455451388887</v>
      </c>
      <c r="B179">
        <v>0</v>
      </c>
      <c r="C179">
        <v>1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63</v>
      </c>
    </row>
    <row r="180" spans="1:9" x14ac:dyDescent="0.25">
      <c r="A180" s="2">
        <v>43303.457442129627</v>
      </c>
      <c r="B180">
        <v>1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67</v>
      </c>
    </row>
    <row r="181" spans="1:9" x14ac:dyDescent="0.25">
      <c r="A181" s="2">
        <v>43303.459814814814</v>
      </c>
      <c r="B181">
        <v>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</row>
    <row r="182" spans="1:9" x14ac:dyDescent="0.25">
      <c r="A182" s="2" t="s">
        <v>65</v>
      </c>
      <c r="B182">
        <v>0</v>
      </c>
      <c r="C182">
        <v>1</v>
      </c>
      <c r="D182">
        <v>0</v>
      </c>
      <c r="E182">
        <v>0</v>
      </c>
      <c r="F182">
        <v>0</v>
      </c>
      <c r="G182">
        <v>0</v>
      </c>
      <c r="H182">
        <v>0</v>
      </c>
      <c r="I182" t="s">
        <v>64</v>
      </c>
    </row>
    <row r="183" spans="1:9" x14ac:dyDescent="0.25">
      <c r="A183" s="2">
        <v>43307.743634259263</v>
      </c>
      <c r="B183">
        <v>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</row>
    <row r="184" spans="1:9" x14ac:dyDescent="0.25">
      <c r="A184" s="2">
        <v>43307.744016203702</v>
      </c>
      <c r="B184">
        <v>5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5</v>
      </c>
    </row>
    <row r="185" spans="1:9" x14ac:dyDescent="0.25">
      <c r="A185" s="2">
        <v>43307.744421296295</v>
      </c>
      <c r="B185">
        <v>3</v>
      </c>
      <c r="C185">
        <v>1</v>
      </c>
      <c r="D185">
        <v>0</v>
      </c>
      <c r="E185">
        <v>0</v>
      </c>
      <c r="F185">
        <v>0</v>
      </c>
      <c r="G185">
        <v>0</v>
      </c>
      <c r="H185">
        <v>8</v>
      </c>
      <c r="I185" t="s">
        <v>66</v>
      </c>
    </row>
    <row r="186" spans="1:9" x14ac:dyDescent="0.25">
      <c r="A186" s="2">
        <v>43307.811678240738</v>
      </c>
    </row>
    <row r="187" spans="1:9" x14ac:dyDescent="0.25">
      <c r="A187" s="2">
        <v>43307.812511574077</v>
      </c>
    </row>
    <row r="188" spans="1:9" x14ac:dyDescent="0.25">
      <c r="A188" s="2">
        <v>43307.812847222223</v>
      </c>
    </row>
    <row r="189" spans="1:9" x14ac:dyDescent="0.25">
      <c r="A189" s="2">
        <v>43307.813020833331</v>
      </c>
    </row>
    <row r="190" spans="1:9" x14ac:dyDescent="0.25">
      <c r="A190" s="2">
        <v>43307.817453703705</v>
      </c>
    </row>
    <row r="191" spans="1:9" x14ac:dyDescent="0.25">
      <c r="A191" s="2">
        <v>43307.817939814813</v>
      </c>
    </row>
    <row r="192" spans="1:9" x14ac:dyDescent="0.25">
      <c r="A192" s="2">
        <v>43307.819548611114</v>
      </c>
    </row>
    <row r="193" spans="1:8" x14ac:dyDescent="0.25">
      <c r="A193" s="2">
        <v>43307.825069444443</v>
      </c>
    </row>
    <row r="194" spans="1:8" x14ac:dyDescent="0.25">
      <c r="A194" s="2">
        <v>43307.825914351852</v>
      </c>
      <c r="B194">
        <v>2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18</v>
      </c>
    </row>
    <row r="195" spans="1:8" x14ac:dyDescent="0.25">
      <c r="A195" s="2">
        <v>43307.829687500001</v>
      </c>
      <c r="B195">
        <v>2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20</v>
      </c>
    </row>
    <row r="196" spans="1:8" x14ac:dyDescent="0.25">
      <c r="A196" s="2">
        <v>43307.832488425927</v>
      </c>
      <c r="B196">
        <v>2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22</v>
      </c>
    </row>
    <row r="197" spans="1:8" x14ac:dyDescent="0.25">
      <c r="A197" s="2">
        <v>43307.964594907404</v>
      </c>
      <c r="B197">
        <v>2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69</v>
      </c>
    </row>
    <row r="198" spans="1:8" x14ac:dyDescent="0.25">
      <c r="A198" s="2">
        <v>43307.964988425927</v>
      </c>
    </row>
    <row r="199" spans="1:8" x14ac:dyDescent="0.25">
      <c r="A199" s="2">
        <v>43307.965185185189</v>
      </c>
    </row>
    <row r="200" spans="1:8" x14ac:dyDescent="0.25">
      <c r="A200" s="2">
        <v>43307.965428240743</v>
      </c>
    </row>
    <row r="201" spans="1:8" x14ac:dyDescent="0.25">
      <c r="A201" s="2">
        <v>43307.965856481482</v>
      </c>
    </row>
    <row r="202" spans="1:8" x14ac:dyDescent="0.25">
      <c r="A202" s="2">
        <v>43307.968587962961</v>
      </c>
    </row>
    <row r="203" spans="1:8" x14ac:dyDescent="0.25">
      <c r="A203" s="2">
        <v>43307.969537037039</v>
      </c>
    </row>
    <row r="204" spans="1:8" x14ac:dyDescent="0.25">
      <c r="A204" s="2">
        <v>43307.969814814816</v>
      </c>
    </row>
    <row r="205" spans="1:8" x14ac:dyDescent="0.25">
      <c r="A205" s="2">
        <v>43307.970127314817</v>
      </c>
      <c r="B205">
        <v>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71</v>
      </c>
    </row>
    <row r="206" spans="1:8" x14ac:dyDescent="0.25">
      <c r="A206" s="2">
        <v>43307.970416666663</v>
      </c>
      <c r="B206">
        <v>2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73</v>
      </c>
    </row>
    <row r="207" spans="1:8" x14ac:dyDescent="0.25">
      <c r="A207" s="2">
        <v>43307.973391203705</v>
      </c>
      <c r="B207">
        <v>2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75</v>
      </c>
    </row>
    <row r="208" spans="1:8" x14ac:dyDescent="0.25">
      <c r="A208" s="2">
        <v>43307.974259259259</v>
      </c>
      <c r="B208">
        <v>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77</v>
      </c>
    </row>
    <row r="209" spans="1:8" x14ac:dyDescent="0.25">
      <c r="A209" s="2">
        <v>43307.974618055552</v>
      </c>
      <c r="B209">
        <v>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79</v>
      </c>
    </row>
    <row r="210" spans="1:8" x14ac:dyDescent="0.25">
      <c r="A210" s="2">
        <v>43307.974942129629</v>
      </c>
      <c r="B210">
        <v>2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81</v>
      </c>
    </row>
    <row r="211" spans="1:8" x14ac:dyDescent="0.25">
      <c r="A211" s="2">
        <v>43307.975046296298</v>
      </c>
      <c r="B211">
        <v>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83</v>
      </c>
    </row>
    <row r="212" spans="1:8" x14ac:dyDescent="0.25">
      <c r="A212" s="2">
        <v>43307.975659722222</v>
      </c>
      <c r="B212">
        <v>2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85</v>
      </c>
    </row>
    <row r="213" spans="1:8" x14ac:dyDescent="0.25">
      <c r="A213" s="2">
        <v>43307.975914351853</v>
      </c>
      <c r="B213">
        <v>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87</v>
      </c>
    </row>
    <row r="214" spans="1:8" x14ac:dyDescent="0.25">
      <c r="A214" s="2">
        <v>43307.978842592594</v>
      </c>
      <c r="B214">
        <v>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89</v>
      </c>
    </row>
    <row r="215" spans="1:8" x14ac:dyDescent="0.25">
      <c r="A215" s="2">
        <v>43307.979039351849</v>
      </c>
      <c r="B215">
        <v>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91</v>
      </c>
    </row>
    <row r="216" spans="1:8" x14ac:dyDescent="0.25">
      <c r="A216" s="2">
        <v>43307.979085648149</v>
      </c>
      <c r="B216">
        <v>2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93</v>
      </c>
    </row>
    <row r="217" spans="1:8" x14ac:dyDescent="0.25">
      <c r="A217" s="2">
        <v>43307.979687500003</v>
      </c>
      <c r="B217">
        <v>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95</v>
      </c>
    </row>
    <row r="218" spans="1:8" x14ac:dyDescent="0.25">
      <c r="A218" s="2">
        <v>43307.979837962965</v>
      </c>
      <c r="B218">
        <v>2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97</v>
      </c>
    </row>
    <row r="219" spans="1:8" x14ac:dyDescent="0.25">
      <c r="A219" s="2">
        <v>43307.980046296296</v>
      </c>
      <c r="B219">
        <v>2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99</v>
      </c>
    </row>
    <row r="220" spans="1:8" x14ac:dyDescent="0.25">
      <c r="A220" s="2">
        <v>43307.983726851853</v>
      </c>
      <c r="B220">
        <v>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</row>
    <row r="221" spans="1:8" x14ac:dyDescent="0.25">
      <c r="A221" s="2">
        <v>43307.983854166669</v>
      </c>
      <c r="B221">
        <v>2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101</v>
      </c>
    </row>
    <row r="222" spans="1:8" x14ac:dyDescent="0.25">
      <c r="A222" s="2">
        <v>43307.985092592593</v>
      </c>
      <c r="B222">
        <v>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104</v>
      </c>
    </row>
    <row r="223" spans="1:8" x14ac:dyDescent="0.25">
      <c r="A223" s="2">
        <v>43307.98541666667</v>
      </c>
      <c r="B223">
        <v>3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107</v>
      </c>
    </row>
    <row r="224" spans="1:8" x14ac:dyDescent="0.25">
      <c r="A224" s="2">
        <v>43308.673194444447</v>
      </c>
      <c r="B224">
        <v>1499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1606</v>
      </c>
    </row>
    <row r="225" spans="1:9" x14ac:dyDescent="0.25">
      <c r="A225" s="2">
        <v>43308.674016203702</v>
      </c>
      <c r="B225">
        <v>7495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9101</v>
      </c>
    </row>
    <row r="226" spans="1:9" x14ac:dyDescent="0.25">
      <c r="A226" s="2">
        <v>43308.676041666666</v>
      </c>
      <c r="B226">
        <v>29980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39081</v>
      </c>
    </row>
    <row r="227" spans="1:9" x14ac:dyDescent="0.25">
      <c r="A227" s="2">
        <v>43312.238078703704</v>
      </c>
      <c r="B227">
        <v>29980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69061</v>
      </c>
    </row>
    <row r="228" spans="1:9" x14ac:dyDescent="0.25">
      <c r="A228" s="2">
        <v>43312.238807870373</v>
      </c>
      <c r="B228">
        <v>17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69078</v>
      </c>
    </row>
    <row r="229" spans="1:9" x14ac:dyDescent="0.25">
      <c r="A229" s="2">
        <v>43312.241076388891</v>
      </c>
      <c r="B229">
        <v>17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69095</v>
      </c>
    </row>
    <row r="230" spans="1:9" x14ac:dyDescent="0.25">
      <c r="A230" s="2">
        <v>43312.241296296299</v>
      </c>
      <c r="B230">
        <v>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</row>
    <row r="231" spans="1:9" x14ac:dyDescent="0.25">
      <c r="A231" s="2">
        <v>43312.242962962962</v>
      </c>
      <c r="B231">
        <v>17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69112</v>
      </c>
    </row>
    <row r="232" spans="1:9" x14ac:dyDescent="0.25">
      <c r="A232" s="2">
        <v>43312.243414351855</v>
      </c>
      <c r="B232">
        <v>17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69129</v>
      </c>
    </row>
    <row r="233" spans="1:9" x14ac:dyDescent="0.25">
      <c r="A233" s="2">
        <v>43312.244120370371</v>
      </c>
      <c r="B233">
        <v>17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69146</v>
      </c>
    </row>
    <row r="234" spans="1:9" x14ac:dyDescent="0.25">
      <c r="A234" s="2">
        <v>43312.244212962964</v>
      </c>
      <c r="B234">
        <v>17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69163</v>
      </c>
    </row>
    <row r="235" spans="1:9" x14ac:dyDescent="0.25">
      <c r="A235" s="2">
        <v>43312.244803240741</v>
      </c>
      <c r="B235">
        <v>15</v>
      </c>
      <c r="C235">
        <v>1</v>
      </c>
      <c r="D235">
        <v>0</v>
      </c>
      <c r="E235">
        <v>0</v>
      </c>
      <c r="F235">
        <v>0</v>
      </c>
      <c r="G235">
        <v>0</v>
      </c>
      <c r="H235">
        <v>69178</v>
      </c>
      <c r="I235" t="s">
        <v>69</v>
      </c>
    </row>
    <row r="236" spans="1:9" x14ac:dyDescent="0.25">
      <c r="A236" s="2">
        <v>43312.245150462964</v>
      </c>
      <c r="B236">
        <v>1</v>
      </c>
      <c r="C236">
        <v>1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70</v>
      </c>
    </row>
    <row r="237" spans="1:9" x14ac:dyDescent="0.25">
      <c r="A237" s="2">
        <v>43312.245254629626</v>
      </c>
      <c r="B237">
        <v>17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69195</v>
      </c>
    </row>
    <row r="238" spans="1:9" x14ac:dyDescent="0.25">
      <c r="A238" s="2">
        <v>43312.442881944444</v>
      </c>
      <c r="B238">
        <v>2</v>
      </c>
      <c r="C238">
        <v>0</v>
      </c>
      <c r="D238">
        <v>0</v>
      </c>
      <c r="E238">
        <v>1</v>
      </c>
      <c r="F238">
        <v>0</v>
      </c>
      <c r="G238">
        <v>0</v>
      </c>
      <c r="H238">
        <v>0</v>
      </c>
    </row>
    <row r="239" spans="1:9" x14ac:dyDescent="0.25">
      <c r="A239" s="2">
        <v>43312.444768518515</v>
      </c>
      <c r="B239">
        <v>2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9" x14ac:dyDescent="0.25">
      <c r="A240" s="2">
        <v>43312.445231481484</v>
      </c>
      <c r="B240">
        <v>2</v>
      </c>
      <c r="C240">
        <v>0</v>
      </c>
      <c r="D240">
        <v>0</v>
      </c>
      <c r="E240">
        <v>2</v>
      </c>
      <c r="F240">
        <v>0</v>
      </c>
      <c r="G240">
        <v>0</v>
      </c>
      <c r="H240">
        <v>0</v>
      </c>
    </row>
    <row r="241" spans="1:9" x14ac:dyDescent="0.25">
      <c r="A241" s="2">
        <v>43312.445601851854</v>
      </c>
      <c r="B241">
        <v>0</v>
      </c>
      <c r="C241">
        <v>0</v>
      </c>
      <c r="D241">
        <v>0</v>
      </c>
      <c r="E241">
        <v>2</v>
      </c>
      <c r="F241">
        <v>0</v>
      </c>
      <c r="G241">
        <v>0</v>
      </c>
      <c r="H241">
        <v>0</v>
      </c>
    </row>
    <row r="242" spans="1:9" x14ac:dyDescent="0.25">
      <c r="A242" s="2">
        <v>43312.451388888891</v>
      </c>
      <c r="B242">
        <v>17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1904</v>
      </c>
    </row>
    <row r="243" spans="1:9" x14ac:dyDescent="0.25">
      <c r="A243" s="2">
        <v>43312.652916666666</v>
      </c>
      <c r="B243">
        <v>17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1938</v>
      </c>
    </row>
    <row r="244" spans="1:9" x14ac:dyDescent="0.25">
      <c r="A244" s="2">
        <v>43312.653194444443</v>
      </c>
      <c r="B244">
        <v>8</v>
      </c>
      <c r="C244">
        <v>1</v>
      </c>
      <c r="D244">
        <v>0</v>
      </c>
      <c r="E244">
        <v>0</v>
      </c>
      <c r="F244">
        <v>0</v>
      </c>
      <c r="G244">
        <v>0</v>
      </c>
      <c r="H244">
        <v>1946</v>
      </c>
      <c r="I244" t="s">
        <v>71</v>
      </c>
    </row>
    <row r="245" spans="1:9" x14ac:dyDescent="0.25">
      <c r="A245" s="2">
        <v>43312.653356481482</v>
      </c>
      <c r="B245">
        <v>7</v>
      </c>
      <c r="C245">
        <v>1</v>
      </c>
      <c r="D245">
        <v>0</v>
      </c>
      <c r="E245">
        <v>0</v>
      </c>
      <c r="F245">
        <v>0</v>
      </c>
      <c r="G245">
        <v>0</v>
      </c>
      <c r="H245">
        <v>1953</v>
      </c>
      <c r="I245" t="s">
        <v>72</v>
      </c>
    </row>
    <row r="246" spans="1:9" x14ac:dyDescent="0.25">
      <c r="A246" s="2">
        <v>43313.76152777778</v>
      </c>
      <c r="B246">
        <v>2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1956</v>
      </c>
    </row>
    <row r="247" spans="1:9" x14ac:dyDescent="0.25">
      <c r="A247" s="2">
        <v>43318.084039351852</v>
      </c>
      <c r="B247">
        <v>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</row>
    <row r="248" spans="1:9" x14ac:dyDescent="0.25">
      <c r="A248" s="2">
        <v>43318.084236111114</v>
      </c>
      <c r="B248">
        <v>2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9</v>
      </c>
    </row>
    <row r="249" spans="1:9" x14ac:dyDescent="0.25">
      <c r="A249" s="2">
        <v>43318.084583333337</v>
      </c>
      <c r="B249">
        <v>2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11</v>
      </c>
    </row>
    <row r="250" spans="1:9" x14ac:dyDescent="0.25">
      <c r="A250" s="2">
        <v>43318.085011574076</v>
      </c>
      <c r="B250">
        <v>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13</v>
      </c>
    </row>
    <row r="251" spans="1:9" x14ac:dyDescent="0.25">
      <c r="A251" s="2">
        <v>43318.420763888891</v>
      </c>
      <c r="B251">
        <v>0</v>
      </c>
      <c r="C251">
        <v>1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86</v>
      </c>
    </row>
    <row r="252" spans="1:9" x14ac:dyDescent="0.25">
      <c r="A252" s="2">
        <v>43318.421446759261</v>
      </c>
      <c r="B252">
        <v>0</v>
      </c>
      <c r="C252">
        <v>1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87</v>
      </c>
    </row>
    <row r="253" spans="1:9" x14ac:dyDescent="0.25">
      <c r="A253" s="2">
        <v>43318.422199074077</v>
      </c>
      <c r="B253">
        <v>2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15</v>
      </c>
    </row>
    <row r="254" spans="1:9" x14ac:dyDescent="0.25">
      <c r="A254" s="2">
        <v>43318.422395833331</v>
      </c>
      <c r="B254">
        <v>2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17</v>
      </c>
    </row>
    <row r="255" spans="1:9" x14ac:dyDescent="0.25">
      <c r="A255" s="2">
        <v>43318.422905092593</v>
      </c>
      <c r="B255">
        <v>2</v>
      </c>
      <c r="C255">
        <v>1</v>
      </c>
      <c r="D255">
        <v>0</v>
      </c>
      <c r="E255">
        <v>0</v>
      </c>
      <c r="F255">
        <v>0</v>
      </c>
      <c r="G255">
        <v>0</v>
      </c>
      <c r="H255">
        <v>19</v>
      </c>
      <c r="I255" t="s">
        <v>91</v>
      </c>
    </row>
    <row r="256" spans="1:9" x14ac:dyDescent="0.25">
      <c r="A256" s="2">
        <v>43559.618414351855</v>
      </c>
      <c r="B256">
        <v>0</v>
      </c>
      <c r="C256">
        <v>1</v>
      </c>
      <c r="D256">
        <v>0</v>
      </c>
      <c r="E256">
        <v>0</v>
      </c>
      <c r="F256">
        <v>0</v>
      </c>
      <c r="G256">
        <v>0</v>
      </c>
      <c r="H256">
        <v>0</v>
      </c>
      <c r="I256" t="s">
        <v>92</v>
      </c>
    </row>
    <row r="257" spans="1:9" x14ac:dyDescent="0.25">
      <c r="A257" s="2">
        <v>43559.619340277779</v>
      </c>
      <c r="B257">
        <v>29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</row>
    <row r="258" spans="1:9" x14ac:dyDescent="0.25">
      <c r="A258" s="2">
        <v>43829.601817129631</v>
      </c>
      <c r="B258">
        <v>0</v>
      </c>
      <c r="C258">
        <v>1</v>
      </c>
      <c r="D258">
        <v>0</v>
      </c>
      <c r="E258">
        <v>0</v>
      </c>
      <c r="F258">
        <v>0</v>
      </c>
      <c r="G258">
        <v>0</v>
      </c>
      <c r="H258">
        <v>0</v>
      </c>
      <c r="I258" t="s">
        <v>93</v>
      </c>
    </row>
    <row r="259" spans="1:9" x14ac:dyDescent="0.25">
      <c r="A259" s="2">
        <v>43829.60261574074</v>
      </c>
      <c r="B259">
        <v>687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</row>
    <row r="260" spans="1:9" x14ac:dyDescent="0.25">
      <c r="A260" s="2">
        <v>43829.604375000003</v>
      </c>
      <c r="B260">
        <v>1174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7257</v>
      </c>
    </row>
    <row r="261" spans="1:9" x14ac:dyDescent="0.25">
      <c r="A261" s="2">
        <v>43950.829317129632</v>
      </c>
    </row>
    <row r="262" spans="1:9" x14ac:dyDescent="0.25">
      <c r="A262" s="2">
        <v>44008.049340277779</v>
      </c>
    </row>
    <row r="263" spans="1:9" x14ac:dyDescent="0.25">
      <c r="A263" s="2">
        <v>44008.050173611111</v>
      </c>
    </row>
    <row r="264" spans="1:9" x14ac:dyDescent="0.25">
      <c r="A264" s="2">
        <v>44008.050555555557</v>
      </c>
    </row>
    <row r="265" spans="1:9" x14ac:dyDescent="0.25">
      <c r="A265" s="2">
        <v>44008.051828703705</v>
      </c>
    </row>
    <row r="266" spans="1:9" x14ac:dyDescent="0.25">
      <c r="A266" s="2">
        <v>44008.052951388891</v>
      </c>
    </row>
    <row r="267" spans="1:9" x14ac:dyDescent="0.25">
      <c r="A267" s="2">
        <v>44008.054537037038</v>
      </c>
    </row>
    <row r="268" spans="1:9" x14ac:dyDescent="0.25">
      <c r="A268" s="2">
        <v>44010.51048611111</v>
      </c>
      <c r="B268">
        <v>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9" x14ac:dyDescent="0.25">
      <c r="A269" s="2">
        <v>44010.511319444442</v>
      </c>
      <c r="B269">
        <v>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</row>
    <row r="270" spans="1:9" x14ac:dyDescent="0.25">
      <c r="A270" s="2">
        <v>44010.511469907404</v>
      </c>
    </row>
    <row r="271" spans="1:9" x14ac:dyDescent="0.25">
      <c r="A271" s="2">
        <v>44010.513564814813</v>
      </c>
      <c r="I271" s="1"/>
    </row>
    <row r="272" spans="1:9" x14ac:dyDescent="0.25">
      <c r="A272" s="2">
        <v>44010.514652777776</v>
      </c>
      <c r="I272" s="1"/>
    </row>
    <row r="273" spans="1:9" x14ac:dyDescent="0.25">
      <c r="A273" s="2">
        <v>44010.516250000001</v>
      </c>
    </row>
    <row r="274" spans="1:9" x14ac:dyDescent="0.25">
      <c r="A274" s="2">
        <v>44010.518194444441</v>
      </c>
      <c r="B274">
        <v>0</v>
      </c>
      <c r="C274">
        <v>1</v>
      </c>
      <c r="D274">
        <v>0</v>
      </c>
      <c r="I274" t="s">
        <v>100</v>
      </c>
    </row>
    <row r="275" spans="1:9" x14ac:dyDescent="0.25">
      <c r="A275" s="2">
        <v>44010.519189814811</v>
      </c>
      <c r="B275">
        <v>0</v>
      </c>
      <c r="C275">
        <v>1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100</v>
      </c>
    </row>
    <row r="276" spans="1:9" x14ac:dyDescent="0.25">
      <c r="A276" s="2">
        <v>44010.520879629628</v>
      </c>
      <c r="B276">
        <v>0</v>
      </c>
      <c r="C276">
        <v>1</v>
      </c>
      <c r="D276">
        <v>0</v>
      </c>
      <c r="E276">
        <v>0</v>
      </c>
      <c r="F276">
        <v>0</v>
      </c>
      <c r="G276">
        <v>0</v>
      </c>
      <c r="H276">
        <v>0</v>
      </c>
      <c r="I276" t="s">
        <v>100</v>
      </c>
    </row>
    <row r="277" spans="1:9" x14ac:dyDescent="0.25">
      <c r="A277" s="2">
        <v>44010.521134259259</v>
      </c>
      <c r="B277">
        <v>0</v>
      </c>
      <c r="C277">
        <v>1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100</v>
      </c>
    </row>
    <row r="278" spans="1:9" x14ac:dyDescent="0.25">
      <c r="A278" s="2">
        <v>44010.521979166668</v>
      </c>
    </row>
    <row r="279" spans="1:9" x14ac:dyDescent="0.25">
      <c r="A279" s="2">
        <v>44010.523819444446</v>
      </c>
    </row>
    <row r="280" spans="1:9" x14ac:dyDescent="0.25">
      <c r="A280" s="2">
        <v>44010.525775462964</v>
      </c>
      <c r="B280">
        <v>1906</v>
      </c>
    </row>
    <row r="281" spans="1:9" x14ac:dyDescent="0.25">
      <c r="A281" s="2">
        <v>44010.528784722221</v>
      </c>
      <c r="B281">
        <v>1906</v>
      </c>
    </row>
    <row r="282" spans="1:9" x14ac:dyDescent="0.25">
      <c r="A282" s="2">
        <v>44010.529444444444</v>
      </c>
      <c r="B282">
        <v>1906</v>
      </c>
    </row>
    <row r="283" spans="1:9" x14ac:dyDescent="0.25">
      <c r="A283" s="2">
        <v>44010.530486111114</v>
      </c>
      <c r="B283">
        <v>0</v>
      </c>
      <c r="C283">
        <v>1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100</v>
      </c>
    </row>
    <row r="284" spans="1:9" x14ac:dyDescent="0.25">
      <c r="A284" s="2">
        <v>44010.545752314814</v>
      </c>
      <c r="B284">
        <v>0</v>
      </c>
      <c r="C284">
        <v>1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100</v>
      </c>
    </row>
    <row r="285" spans="1:9" x14ac:dyDescent="0.25">
      <c r="A285" s="2">
        <v>44010.546018518522</v>
      </c>
      <c r="B285">
        <v>0</v>
      </c>
      <c r="C285">
        <v>1</v>
      </c>
      <c r="D285">
        <v>0</v>
      </c>
      <c r="E285">
        <v>0</v>
      </c>
      <c r="F285">
        <v>0</v>
      </c>
      <c r="G285">
        <v>0</v>
      </c>
      <c r="H285">
        <v>0</v>
      </c>
      <c r="I285" t="s">
        <v>100</v>
      </c>
    </row>
    <row r="286" spans="1:9" x14ac:dyDescent="0.25">
      <c r="A286" s="2">
        <v>44010.661296296297</v>
      </c>
      <c r="B286">
        <v>1906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17154</v>
      </c>
    </row>
    <row r="287" spans="1:9" x14ac:dyDescent="0.25">
      <c r="A287" s="2">
        <v>44010.663912037038</v>
      </c>
      <c r="B287">
        <v>82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17236</v>
      </c>
    </row>
    <row r="288" spans="1:9" x14ac:dyDescent="0.25">
      <c r="A288" s="2">
        <v>44010.666944444441</v>
      </c>
      <c r="B288">
        <v>82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17318</v>
      </c>
    </row>
    <row r="289" spans="1:8" x14ac:dyDescent="0.25">
      <c r="A289" s="2">
        <v>44010.667210648149</v>
      </c>
      <c r="B289">
        <v>82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17400</v>
      </c>
    </row>
    <row r="290" spans="1:8" x14ac:dyDescent="0.25">
      <c r="A290" s="2">
        <v>44010.667557870373</v>
      </c>
      <c r="B290">
        <v>82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17482</v>
      </c>
    </row>
    <row r="291" spans="1:8" x14ac:dyDescent="0.25">
      <c r="A291" s="2">
        <v>44010.669965277775</v>
      </c>
      <c r="B291">
        <v>82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17564</v>
      </c>
    </row>
    <row r="292" spans="1:8" x14ac:dyDescent="0.25">
      <c r="A292" s="2">
        <v>44010.670659722222</v>
      </c>
      <c r="B292">
        <v>82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17646</v>
      </c>
    </row>
    <row r="293" spans="1:8" x14ac:dyDescent="0.25">
      <c r="A293" s="2">
        <v>44010.671180555553</v>
      </c>
      <c r="B293">
        <v>82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17728</v>
      </c>
    </row>
    <row r="294" spans="1:8" x14ac:dyDescent="0.25">
      <c r="A294" s="2">
        <v>44010.671388888892</v>
      </c>
      <c r="B294">
        <v>82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17810</v>
      </c>
    </row>
    <row r="295" spans="1:8" x14ac:dyDescent="0.25">
      <c r="A295" s="2">
        <v>44010.6715625</v>
      </c>
      <c r="B295">
        <v>82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17892</v>
      </c>
    </row>
    <row r="296" spans="1:8" x14ac:dyDescent="0.25">
      <c r="A296" s="2">
        <v>44010.672858796293</v>
      </c>
      <c r="B296">
        <v>82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17974</v>
      </c>
    </row>
    <row r="297" spans="1:8" x14ac:dyDescent="0.25">
      <c r="A297" s="2">
        <v>44010.673321759263</v>
      </c>
      <c r="B297">
        <v>82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18056</v>
      </c>
    </row>
    <row r="298" spans="1:8" x14ac:dyDescent="0.25">
      <c r="A298" s="2">
        <v>44010.673472222225</v>
      </c>
      <c r="B298">
        <v>82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18138</v>
      </c>
    </row>
    <row r="299" spans="1:8" x14ac:dyDescent="0.25">
      <c r="A299" s="2">
        <v>44010.678518518522</v>
      </c>
      <c r="B299">
        <v>82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18220</v>
      </c>
    </row>
    <row r="300" spans="1:8" x14ac:dyDescent="0.25">
      <c r="A300" s="2">
        <v>44010.681377314817</v>
      </c>
      <c r="B300">
        <v>82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18302</v>
      </c>
    </row>
    <row r="301" spans="1:8" x14ac:dyDescent="0.25">
      <c r="A301" s="2">
        <v>44010.681793981479</v>
      </c>
      <c r="B301">
        <v>82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18384</v>
      </c>
    </row>
    <row r="302" spans="1:8" x14ac:dyDescent="0.25">
      <c r="A302" s="2">
        <v>44010.681875000002</v>
      </c>
      <c r="B302">
        <v>82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18466</v>
      </c>
    </row>
    <row r="303" spans="1:8" x14ac:dyDescent="0.25">
      <c r="A303" s="2">
        <v>44010.682245370372</v>
      </c>
      <c r="B303">
        <v>82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18548</v>
      </c>
    </row>
    <row r="304" spans="1:8" x14ac:dyDescent="0.25">
      <c r="A304" s="2">
        <v>44010.682754629626</v>
      </c>
      <c r="B304">
        <v>82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18630</v>
      </c>
    </row>
    <row r="305" spans="1:8" x14ac:dyDescent="0.25">
      <c r="A305" s="2">
        <v>44010.684027777781</v>
      </c>
      <c r="B305">
        <v>82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18712</v>
      </c>
    </row>
    <row r="306" spans="1:8" x14ac:dyDescent="0.25">
      <c r="A306" s="2">
        <v>44010.684756944444</v>
      </c>
      <c r="B306">
        <v>82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18794</v>
      </c>
    </row>
    <row r="307" spans="1:8" x14ac:dyDescent="0.25">
      <c r="A307" s="2">
        <v>44010.684849537036</v>
      </c>
      <c r="B307">
        <v>82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18876</v>
      </c>
    </row>
    <row r="308" spans="1:8" x14ac:dyDescent="0.25">
      <c r="A308" s="2">
        <v>44010.685856481483</v>
      </c>
      <c r="B308">
        <v>82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18958</v>
      </c>
    </row>
    <row r="309" spans="1:8" x14ac:dyDescent="0.25">
      <c r="A309" s="2">
        <v>44010.686435185184</v>
      </c>
      <c r="B309">
        <v>82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19040</v>
      </c>
    </row>
    <row r="310" spans="1:8" x14ac:dyDescent="0.25">
      <c r="A310" s="2">
        <v>44010.6872337963</v>
      </c>
      <c r="B310">
        <v>82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19122</v>
      </c>
    </row>
    <row r="311" spans="1:8" x14ac:dyDescent="0.25">
      <c r="A311" s="2">
        <v>44010.688599537039</v>
      </c>
      <c r="B311">
        <v>82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19204</v>
      </c>
    </row>
    <row r="312" spans="1:8" x14ac:dyDescent="0.25">
      <c r="A312" s="2">
        <v>44010.689108796294</v>
      </c>
      <c r="B312">
        <v>82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19286</v>
      </c>
    </row>
    <row r="313" spans="1:8" x14ac:dyDescent="0.25">
      <c r="A313" s="2">
        <v>44010.689467592594</v>
      </c>
      <c r="B313">
        <v>82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19368</v>
      </c>
    </row>
    <row r="314" spans="1:8" x14ac:dyDescent="0.25">
      <c r="A314" s="2">
        <v>44010.690613425926</v>
      </c>
      <c r="B314">
        <v>5894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25262</v>
      </c>
    </row>
    <row r="315" spans="1:8" x14ac:dyDescent="0.25">
      <c r="A315" s="2">
        <v>44010.691574074073</v>
      </c>
      <c r="B315">
        <v>5894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31156</v>
      </c>
    </row>
    <row r="316" spans="1:8" x14ac:dyDescent="0.25">
      <c r="A316" s="2">
        <v>44010.693865740737</v>
      </c>
      <c r="B316">
        <v>5894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37050</v>
      </c>
    </row>
    <row r="317" spans="1:8" x14ac:dyDescent="0.25">
      <c r="A317" s="2">
        <v>44010.694722222222</v>
      </c>
      <c r="B317">
        <v>5894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42944</v>
      </c>
    </row>
    <row r="318" spans="1:8" x14ac:dyDescent="0.25">
      <c r="A318" s="2">
        <v>44010.695405092592</v>
      </c>
      <c r="B318">
        <v>5894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48838</v>
      </c>
    </row>
    <row r="319" spans="1:8" x14ac:dyDescent="0.25">
      <c r="A319" s="2">
        <v>44010.696180555555</v>
      </c>
      <c r="B319">
        <v>5894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54732</v>
      </c>
    </row>
    <row r="1048571" spans="1:1" x14ac:dyDescent="0.25">
      <c r="A104857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2"/>
  <dimension ref="A1:XFD28"/>
  <sheetViews>
    <sheetView workbookViewId="0">
      <selection sqref="A1:A3212"/>
    </sheetView>
  </sheetViews>
  <sheetFormatPr defaultRowHeight="15" x14ac:dyDescent="0.25"/>
  <cols>
    <col min="1" max="1" width="37.42578125" bestFit="1" customWidth="1"/>
    <col min="2" max="2" width="20" customWidth="1"/>
    <col min="3" max="3" width="16.28515625" customWidth="1"/>
  </cols>
  <sheetData>
    <row r="1" spans="1:10 16384:16384" s="3" customFormat="1" ht="24.75" customHeight="1" x14ac:dyDescent="0.25">
      <c r="A1" s="3" t="s">
        <v>17</v>
      </c>
      <c r="B1" s="5" t="s">
        <v>42</v>
      </c>
      <c r="C1" s="5"/>
      <c r="D1" s="5"/>
      <c r="E1" s="5"/>
      <c r="F1" s="5"/>
      <c r="G1" s="5"/>
      <c r="H1" s="5"/>
      <c r="I1" s="5"/>
      <c r="J1" s="5"/>
      <c r="XFD1" s="4"/>
    </row>
    <row r="2" spans="1:10 16384:16384" x14ac:dyDescent="0.25">
      <c r="XFD2" s="4"/>
    </row>
    <row r="3" spans="1:10 16384:16384" x14ac:dyDescent="0.25">
      <c r="XFD3" s="4"/>
    </row>
    <row r="4" spans="1:10 16384:16384" x14ac:dyDescent="0.25">
      <c r="XFD4" s="4"/>
    </row>
    <row r="5" spans="1:10 16384:16384" x14ac:dyDescent="0.25">
      <c r="XFD5" s="4"/>
    </row>
    <row r="6" spans="1:10 16384:16384" x14ac:dyDescent="0.25">
      <c r="XFD6" s="4"/>
    </row>
    <row r="7" spans="1:10 16384:16384" x14ac:dyDescent="0.25">
      <c r="XFD7" s="4"/>
    </row>
    <row r="8" spans="1:10 16384:16384" x14ac:dyDescent="0.25">
      <c r="XFD8" s="4"/>
    </row>
    <row r="9" spans="1:10 16384:16384" x14ac:dyDescent="0.25">
      <c r="XFD9" s="4"/>
    </row>
    <row r="10" spans="1:10 16384:16384" x14ac:dyDescent="0.25">
      <c r="XFD10" s="4"/>
    </row>
    <row r="11" spans="1:10 16384:16384" x14ac:dyDescent="0.25">
      <c r="XFD11" s="4"/>
    </row>
    <row r="12" spans="1:10 16384:16384" x14ac:dyDescent="0.25">
      <c r="XFD12" s="4"/>
    </row>
    <row r="13" spans="1:10 16384:16384" x14ac:dyDescent="0.25">
      <c r="XFD13" s="4"/>
    </row>
    <row r="14" spans="1:10 16384:16384" x14ac:dyDescent="0.25">
      <c r="XFD14" s="4"/>
    </row>
    <row r="15" spans="1:10 16384:16384" x14ac:dyDescent="0.25">
      <c r="XFD15" s="4"/>
    </row>
    <row r="16" spans="1:10 16384:16384" x14ac:dyDescent="0.25">
      <c r="XFD16" s="4"/>
    </row>
    <row r="17" spans="16384:16384" x14ac:dyDescent="0.25">
      <c r="XFD17" s="4"/>
    </row>
    <row r="18" spans="16384:16384" x14ac:dyDescent="0.25">
      <c r="XFD18" s="4"/>
    </row>
    <row r="19" spans="16384:16384" x14ac:dyDescent="0.25">
      <c r="XFD19" s="4"/>
    </row>
    <row r="20" spans="16384:16384" x14ac:dyDescent="0.25">
      <c r="XFD20" s="4"/>
    </row>
    <row r="21" spans="16384:16384" x14ac:dyDescent="0.25">
      <c r="XFD21" s="4"/>
    </row>
    <row r="22" spans="16384:16384" x14ac:dyDescent="0.25">
      <c r="XFD22" s="4"/>
    </row>
    <row r="23" spans="16384:16384" x14ac:dyDescent="0.25">
      <c r="XFD23" s="4"/>
    </row>
    <row r="24" spans="16384:16384" x14ac:dyDescent="0.25">
      <c r="XFD24" s="4"/>
    </row>
    <row r="25" spans="16384:16384" x14ac:dyDescent="0.25">
      <c r="XFD25" s="4"/>
    </row>
    <row r="26" spans="16384:16384" x14ac:dyDescent="0.25">
      <c r="XFD26" s="4"/>
    </row>
    <row r="27" spans="16384:16384" x14ac:dyDescent="0.25">
      <c r="XFD27" s="4"/>
    </row>
    <row r="28" spans="16384:16384" x14ac:dyDescent="0.25">
      <c r="XFD28" s="4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tallyledgermaster!$I$4:$I$55</xm:f>
          </x14:formula1>
          <xm:sqref>C2:C1048575</xm:sqref>
        </x14:dataValidation>
        <x14:dataValidation type="list" allowBlank="1" showInputMessage="1" showErrorMessage="1" xr:uid="{00000000-0002-0000-0900-000001000000}">
          <x14:formula1>
            <xm:f>tallyledgermaster!$I$4:$I$41</xm:f>
          </x14:formula1>
          <xm:sqref>B2:B1048576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"/>
  <sheetViews>
    <sheetView zoomScale="70" zoomScaleNormal="70" workbookViewId="0">
      <selection sqref="A1 A11790:A15000"/>
    </sheetView>
  </sheetViews>
  <sheetFormatPr defaultRowHeight="15" x14ac:dyDescent="0.25"/>
  <cols>
    <col min="1" max="1" width="29.7109375" bestFit="1" customWidth="1"/>
    <col min="2" max="2" width="9.140625" bestFit="1" customWidth="1"/>
    <col min="3" max="22" width="29.7109375" bestFit="1" customWidth="1"/>
    <col min="23" max="23" width="27.85546875" bestFit="1" customWidth="1"/>
    <col min="24" max="24" width="53.140625" bestFit="1" customWidth="1"/>
    <col min="25" max="25" width="27.85546875" bestFit="1" customWidth="1"/>
    <col min="26" max="26" width="31.7109375" bestFit="1" customWidth="1"/>
    <col min="27" max="30" width="42.42578125" bestFit="1" customWidth="1"/>
    <col min="31" max="33" width="52.5703125" bestFit="1" customWidth="1"/>
    <col min="34" max="83" width="27.85546875" bestFit="1" customWidth="1"/>
    <col min="84" max="85" width="31.7109375" bestFit="1" customWidth="1"/>
    <col min="86" max="92" width="26.140625" bestFit="1" customWidth="1"/>
    <col min="93" max="94" width="21.140625" bestFit="1" customWidth="1"/>
    <col min="95" max="95" width="18.42578125" bestFit="1" customWidth="1"/>
    <col min="96" max="96" width="21.140625" bestFit="1" customWidth="1"/>
    <col min="97" max="97" width="27.85546875" bestFit="1" customWidth="1"/>
    <col min="98" max="99" width="33" bestFit="1" customWidth="1"/>
    <col min="100" max="101" width="43" bestFit="1" customWidth="1"/>
    <col min="102" max="103" width="27.85546875" bestFit="1" customWidth="1"/>
    <col min="104" max="104" width="21.140625" bestFit="1" customWidth="1"/>
    <col min="105" max="115" width="37.42578125" bestFit="1" customWidth="1"/>
    <col min="116" max="117" width="21.140625" bestFit="1" customWidth="1"/>
    <col min="118" max="119" width="18.42578125" bestFit="1" customWidth="1"/>
    <col min="120" max="123" width="21.140625" bestFit="1" customWidth="1"/>
    <col min="124" max="126" width="37.42578125" bestFit="1" customWidth="1"/>
    <col min="127" max="127" width="33" bestFit="1" customWidth="1"/>
    <col min="128" max="144" width="21.140625" bestFit="1" customWidth="1"/>
    <col min="145" max="154" width="18.42578125" bestFit="1" customWidth="1"/>
    <col min="155" max="160" width="21.140625" bestFit="1" customWidth="1"/>
    <col min="161" max="161" width="15.5703125" bestFit="1" customWidth="1"/>
    <col min="162" max="167" width="21.140625" bestFit="1" customWidth="1"/>
    <col min="168" max="168" width="15.5703125" bestFit="1" customWidth="1"/>
    <col min="169" max="175" width="21.140625" bestFit="1" customWidth="1"/>
    <col min="176" max="176" width="18.7109375" customWidth="1"/>
    <col min="177" max="177" width="15.5703125" bestFit="1" customWidth="1"/>
    <col min="178" max="186" width="21.140625" bestFit="1" customWidth="1"/>
    <col min="187" max="187" width="51.28515625" bestFit="1" customWidth="1"/>
  </cols>
  <sheetData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33:A719"/>
  <sheetViews>
    <sheetView workbookViewId="0"/>
  </sheetViews>
  <sheetFormatPr defaultRowHeight="15" x14ac:dyDescent="0.25"/>
  <cols>
    <col min="1" max="1" width="55.5703125" bestFit="1" customWidth="1"/>
    <col min="2" max="2" width="35.42578125" bestFit="1" customWidth="1"/>
    <col min="3" max="3" width="23.85546875" bestFit="1" customWidth="1"/>
    <col min="4" max="4" width="12.7109375" bestFit="1" customWidth="1"/>
    <col min="9" max="9" width="35.42578125" bestFit="1" customWidth="1"/>
    <col min="10" max="10" width="32" bestFit="1" customWidth="1"/>
  </cols>
  <sheetData>
    <row r="33" spans="1:1" x14ac:dyDescent="0.25">
      <c r="A33" s="1"/>
    </row>
    <row r="719" spans="1:1" x14ac:dyDescent="0.25">
      <c r="A71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2278"/>
  <sheetViews>
    <sheetView workbookViewId="0">
      <selection activeCell="I15" sqref="I15"/>
    </sheetView>
  </sheetViews>
  <sheetFormatPr defaultRowHeight="15" x14ac:dyDescent="0.25"/>
  <sheetData>
    <row r="1" spans="1:4" x14ac:dyDescent="0.25">
      <c r="A1" t="s">
        <v>5768</v>
      </c>
      <c r="B1" t="s">
        <v>40</v>
      </c>
      <c r="C1">
        <v>-578.26</v>
      </c>
      <c r="D1">
        <v>-578.26</v>
      </c>
    </row>
    <row r="2" spans="1:4" x14ac:dyDescent="0.25">
      <c r="A2" t="s">
        <v>5769</v>
      </c>
      <c r="B2" t="s">
        <v>5770</v>
      </c>
      <c r="C2">
        <v>0</v>
      </c>
    </row>
    <row r="3" spans="1:4" x14ac:dyDescent="0.25">
      <c r="A3" t="s">
        <v>5771</v>
      </c>
      <c r="B3" t="s">
        <v>40</v>
      </c>
      <c r="C3">
        <v>0</v>
      </c>
    </row>
    <row r="4" spans="1:4" x14ac:dyDescent="0.25">
      <c r="A4" t="s">
        <v>5772</v>
      </c>
      <c r="B4" t="s">
        <v>23</v>
      </c>
      <c r="C4">
        <v>0</v>
      </c>
    </row>
    <row r="5" spans="1:4" x14ac:dyDescent="0.25">
      <c r="A5" t="s">
        <v>5773</v>
      </c>
      <c r="B5" t="s">
        <v>40</v>
      </c>
      <c r="C5">
        <v>0</v>
      </c>
    </row>
    <row r="6" spans="1:4" x14ac:dyDescent="0.25">
      <c r="A6" t="s">
        <v>5774</v>
      </c>
      <c r="B6" t="s">
        <v>5770</v>
      </c>
      <c r="C6">
        <v>0</v>
      </c>
    </row>
    <row r="7" spans="1:4" x14ac:dyDescent="0.25">
      <c r="A7" t="s">
        <v>5775</v>
      </c>
      <c r="B7" t="s">
        <v>39</v>
      </c>
      <c r="C7">
        <v>0</v>
      </c>
    </row>
    <row r="8" spans="1:4" x14ac:dyDescent="0.25">
      <c r="A8" t="s">
        <v>5776</v>
      </c>
      <c r="B8" t="s">
        <v>39</v>
      </c>
      <c r="C8">
        <v>0</v>
      </c>
      <c r="D8">
        <v>0.36</v>
      </c>
    </row>
    <row r="9" spans="1:4" x14ac:dyDescent="0.25">
      <c r="A9" t="s">
        <v>5777</v>
      </c>
      <c r="B9" t="s">
        <v>5778</v>
      </c>
      <c r="C9">
        <v>0</v>
      </c>
      <c r="D9">
        <v>0</v>
      </c>
    </row>
    <row r="10" spans="1:4" x14ac:dyDescent="0.25">
      <c r="A10" t="s">
        <v>5779</v>
      </c>
      <c r="B10" t="s">
        <v>23</v>
      </c>
      <c r="C10">
        <v>0</v>
      </c>
    </row>
    <row r="11" spans="1:4" x14ac:dyDescent="0.25">
      <c r="A11" t="s">
        <v>5780</v>
      </c>
      <c r="B11" t="s">
        <v>39</v>
      </c>
      <c r="C11">
        <v>4300</v>
      </c>
      <c r="D11">
        <v>4300</v>
      </c>
    </row>
    <row r="12" spans="1:4" x14ac:dyDescent="0.25">
      <c r="A12" t="s">
        <v>5781</v>
      </c>
      <c r="B12" t="s">
        <v>5782</v>
      </c>
      <c r="C12">
        <v>0</v>
      </c>
    </row>
    <row r="13" spans="1:4" x14ac:dyDescent="0.25">
      <c r="A13" t="s">
        <v>5783</v>
      </c>
      <c r="B13" t="s">
        <v>5784</v>
      </c>
      <c r="C13">
        <v>0</v>
      </c>
    </row>
    <row r="14" spans="1:4" x14ac:dyDescent="0.25">
      <c r="A14" t="s">
        <v>5785</v>
      </c>
      <c r="B14" t="s">
        <v>23</v>
      </c>
      <c r="C14">
        <v>0</v>
      </c>
      <c r="D14">
        <v>-5016</v>
      </c>
    </row>
    <row r="15" spans="1:4" x14ac:dyDescent="0.25">
      <c r="A15" t="s">
        <v>5786</v>
      </c>
      <c r="B15" t="s">
        <v>23</v>
      </c>
      <c r="C15">
        <v>3948785</v>
      </c>
      <c r="D15">
        <v>3948785</v>
      </c>
    </row>
    <row r="16" spans="1:4" x14ac:dyDescent="0.25">
      <c r="A16" t="s">
        <v>5787</v>
      </c>
      <c r="B16" t="s">
        <v>5788</v>
      </c>
      <c r="C16">
        <v>0</v>
      </c>
    </row>
    <row r="17" spans="1:4" x14ac:dyDescent="0.25">
      <c r="A17" t="s">
        <v>5789</v>
      </c>
      <c r="B17" t="s">
        <v>34</v>
      </c>
      <c r="C17">
        <v>0</v>
      </c>
    </row>
    <row r="18" spans="1:4" x14ac:dyDescent="0.25">
      <c r="A18" t="s">
        <v>5790</v>
      </c>
      <c r="B18" t="s">
        <v>23</v>
      </c>
      <c r="C18">
        <v>0</v>
      </c>
    </row>
    <row r="19" spans="1:4" x14ac:dyDescent="0.25">
      <c r="A19" t="s">
        <v>5791</v>
      </c>
      <c r="B19" t="s">
        <v>39</v>
      </c>
      <c r="C19">
        <v>509775</v>
      </c>
      <c r="D19">
        <v>0</v>
      </c>
    </row>
    <row r="20" spans="1:4" x14ac:dyDescent="0.25">
      <c r="A20" t="s">
        <v>5792</v>
      </c>
      <c r="B20" t="s">
        <v>39</v>
      </c>
      <c r="C20">
        <v>0</v>
      </c>
      <c r="D20">
        <v>0</v>
      </c>
    </row>
    <row r="21" spans="1:4" x14ac:dyDescent="0.25">
      <c r="A21" t="s">
        <v>5793</v>
      </c>
      <c r="B21" t="s">
        <v>5794</v>
      </c>
      <c r="C21">
        <v>0</v>
      </c>
    </row>
    <row r="22" spans="1:4" x14ac:dyDescent="0.25">
      <c r="A22" t="s">
        <v>5795</v>
      </c>
      <c r="B22" t="s">
        <v>5794</v>
      </c>
      <c r="C22">
        <v>0</v>
      </c>
    </row>
    <row r="23" spans="1:4" x14ac:dyDescent="0.25">
      <c r="A23" t="s">
        <v>5796</v>
      </c>
      <c r="B23" t="s">
        <v>40</v>
      </c>
      <c r="C23">
        <v>0</v>
      </c>
    </row>
    <row r="24" spans="1:4" x14ac:dyDescent="0.25">
      <c r="A24" t="s">
        <v>5797</v>
      </c>
      <c r="B24" t="s">
        <v>5782</v>
      </c>
      <c r="C24">
        <v>0</v>
      </c>
      <c r="D24">
        <v>-0.06</v>
      </c>
    </row>
    <row r="25" spans="1:4" x14ac:dyDescent="0.25">
      <c r="A25" t="s">
        <v>5798</v>
      </c>
      <c r="B25" t="s">
        <v>19</v>
      </c>
      <c r="C25">
        <v>0</v>
      </c>
    </row>
    <row r="26" spans="1:4" x14ac:dyDescent="0.25">
      <c r="A26" t="s">
        <v>5799</v>
      </c>
      <c r="B26" t="s">
        <v>5800</v>
      </c>
      <c r="C26">
        <v>0</v>
      </c>
    </row>
    <row r="27" spans="1:4" x14ac:dyDescent="0.25">
      <c r="A27" t="s">
        <v>5801</v>
      </c>
      <c r="B27" t="s">
        <v>40</v>
      </c>
      <c r="C27">
        <v>0</v>
      </c>
      <c r="D27">
        <v>0</v>
      </c>
    </row>
    <row r="28" spans="1:4" x14ac:dyDescent="0.25">
      <c r="A28" t="s">
        <v>5802</v>
      </c>
      <c r="B28" t="s">
        <v>5803</v>
      </c>
      <c r="C28">
        <v>0</v>
      </c>
    </row>
    <row r="29" spans="1:4" x14ac:dyDescent="0.25">
      <c r="A29" t="s">
        <v>5804</v>
      </c>
      <c r="B29" t="s">
        <v>5784</v>
      </c>
      <c r="C29">
        <v>0</v>
      </c>
    </row>
    <row r="30" spans="1:4" ht="60" x14ac:dyDescent="0.25">
      <c r="A30" s="1" t="s">
        <v>5805</v>
      </c>
      <c r="B30" t="s">
        <v>40</v>
      </c>
      <c r="C30">
        <v>0</v>
      </c>
      <c r="D30">
        <v>0</v>
      </c>
    </row>
    <row r="31" spans="1:4" x14ac:dyDescent="0.25">
      <c r="A31" t="s">
        <v>5806</v>
      </c>
      <c r="B31" t="s">
        <v>35</v>
      </c>
      <c r="C31">
        <v>0</v>
      </c>
    </row>
    <row r="32" spans="1:4" x14ac:dyDescent="0.25">
      <c r="A32" t="s">
        <v>5807</v>
      </c>
      <c r="B32" t="s">
        <v>5803</v>
      </c>
      <c r="C32">
        <v>49290.12</v>
      </c>
      <c r="D32">
        <v>119698.12</v>
      </c>
    </row>
    <row r="33" spans="1:4" x14ac:dyDescent="0.25">
      <c r="A33" t="s">
        <v>5808</v>
      </c>
      <c r="B33" t="s">
        <v>5809</v>
      </c>
      <c r="C33">
        <v>0</v>
      </c>
      <c r="D33">
        <v>-22839</v>
      </c>
    </row>
    <row r="34" spans="1:4" x14ac:dyDescent="0.25">
      <c r="A34" t="s">
        <v>5810</v>
      </c>
      <c r="B34" t="s">
        <v>5803</v>
      </c>
      <c r="C34">
        <v>0</v>
      </c>
    </row>
    <row r="35" spans="1:4" x14ac:dyDescent="0.25">
      <c r="A35" t="s">
        <v>5811</v>
      </c>
      <c r="B35" t="s">
        <v>5803</v>
      </c>
      <c r="C35">
        <v>0</v>
      </c>
    </row>
    <row r="36" spans="1:4" x14ac:dyDescent="0.25">
      <c r="A36" t="s">
        <v>5812</v>
      </c>
      <c r="B36" t="s">
        <v>5803</v>
      </c>
      <c r="C36">
        <v>590187.73</v>
      </c>
      <c r="D36">
        <v>1346797.73</v>
      </c>
    </row>
    <row r="37" spans="1:4" x14ac:dyDescent="0.25">
      <c r="A37" t="s">
        <v>5813</v>
      </c>
      <c r="B37" t="s">
        <v>23</v>
      </c>
      <c r="C37">
        <v>0</v>
      </c>
    </row>
    <row r="38" spans="1:4" x14ac:dyDescent="0.25">
      <c r="A38" t="s">
        <v>5814</v>
      </c>
      <c r="B38" t="s">
        <v>23</v>
      </c>
      <c r="C38">
        <v>0</v>
      </c>
      <c r="D38">
        <v>-2400</v>
      </c>
    </row>
    <row r="39" spans="1:4" x14ac:dyDescent="0.25">
      <c r="A39" t="s">
        <v>5815</v>
      </c>
      <c r="B39" t="s">
        <v>23</v>
      </c>
      <c r="C39">
        <v>0</v>
      </c>
    </row>
    <row r="40" spans="1:4" x14ac:dyDescent="0.25">
      <c r="A40" t="s">
        <v>5816</v>
      </c>
      <c r="B40" t="s">
        <v>5770</v>
      </c>
      <c r="C40">
        <v>0</v>
      </c>
      <c r="D40">
        <v>0</v>
      </c>
    </row>
    <row r="41" spans="1:4" x14ac:dyDescent="0.25">
      <c r="A41" t="s">
        <v>5817</v>
      </c>
      <c r="B41" t="s">
        <v>39</v>
      </c>
      <c r="C41">
        <v>0</v>
      </c>
    </row>
    <row r="42" spans="1:4" x14ac:dyDescent="0.25">
      <c r="A42" t="s">
        <v>5818</v>
      </c>
      <c r="B42" t="s">
        <v>39</v>
      </c>
      <c r="C42">
        <v>0</v>
      </c>
    </row>
    <row r="43" spans="1:4" x14ac:dyDescent="0.25">
      <c r="A43" t="s">
        <v>5819</v>
      </c>
      <c r="B43" t="s">
        <v>39</v>
      </c>
      <c r="C43">
        <v>0</v>
      </c>
      <c r="D43">
        <v>-1760</v>
      </c>
    </row>
    <row r="44" spans="1:4" x14ac:dyDescent="0.25">
      <c r="A44" t="s">
        <v>5820</v>
      </c>
      <c r="B44" t="s">
        <v>39</v>
      </c>
      <c r="C44">
        <v>0</v>
      </c>
    </row>
    <row r="45" spans="1:4" x14ac:dyDescent="0.25">
      <c r="A45" t="s">
        <v>5821</v>
      </c>
      <c r="B45" t="s">
        <v>39</v>
      </c>
      <c r="C45">
        <v>0</v>
      </c>
      <c r="D45">
        <v>0</v>
      </c>
    </row>
    <row r="46" spans="1:4" x14ac:dyDescent="0.25">
      <c r="A46" t="s">
        <v>5822</v>
      </c>
      <c r="B46" t="s">
        <v>40</v>
      </c>
      <c r="C46">
        <v>0</v>
      </c>
    </row>
    <row r="47" spans="1:4" x14ac:dyDescent="0.25">
      <c r="A47" t="s">
        <v>5823</v>
      </c>
      <c r="B47" t="s">
        <v>5803</v>
      </c>
      <c r="C47">
        <v>0</v>
      </c>
      <c r="D47">
        <v>0</v>
      </c>
    </row>
    <row r="48" spans="1:4" x14ac:dyDescent="0.25">
      <c r="A48" t="s">
        <v>5824</v>
      </c>
      <c r="B48" t="s">
        <v>5770</v>
      </c>
      <c r="C48">
        <v>0</v>
      </c>
    </row>
    <row r="49" spans="1:4" x14ac:dyDescent="0.25">
      <c r="A49" t="s">
        <v>5825</v>
      </c>
      <c r="B49" t="s">
        <v>5782</v>
      </c>
      <c r="C49">
        <v>0</v>
      </c>
    </row>
    <row r="50" spans="1:4" x14ac:dyDescent="0.25">
      <c r="A50" t="s">
        <v>5826</v>
      </c>
      <c r="B50" t="s">
        <v>39</v>
      </c>
      <c r="C50">
        <v>0</v>
      </c>
    </row>
    <row r="51" spans="1:4" x14ac:dyDescent="0.25">
      <c r="A51" t="s">
        <v>5827</v>
      </c>
      <c r="B51" t="s">
        <v>23</v>
      </c>
      <c r="C51">
        <v>0</v>
      </c>
      <c r="D51">
        <v>-74312.5</v>
      </c>
    </row>
    <row r="52" spans="1:4" x14ac:dyDescent="0.25">
      <c r="A52" t="s">
        <v>5828</v>
      </c>
      <c r="B52" t="s">
        <v>5784</v>
      </c>
      <c r="C52">
        <v>0</v>
      </c>
      <c r="D52">
        <v>0</v>
      </c>
    </row>
    <row r="53" spans="1:4" x14ac:dyDescent="0.25">
      <c r="A53" t="s">
        <v>3805</v>
      </c>
      <c r="B53" t="s">
        <v>5829</v>
      </c>
      <c r="C53">
        <v>0</v>
      </c>
      <c r="D53">
        <v>0</v>
      </c>
    </row>
    <row r="54" spans="1:4" x14ac:dyDescent="0.25">
      <c r="A54" t="s">
        <v>5830</v>
      </c>
      <c r="B54" t="s">
        <v>40</v>
      </c>
      <c r="C54">
        <v>0</v>
      </c>
    </row>
    <row r="55" spans="1:4" x14ac:dyDescent="0.25">
      <c r="A55" t="s">
        <v>5831</v>
      </c>
      <c r="B55" t="s">
        <v>5803</v>
      </c>
      <c r="C55">
        <v>0</v>
      </c>
      <c r="D55">
        <v>0</v>
      </c>
    </row>
    <row r="56" spans="1:4" x14ac:dyDescent="0.25">
      <c r="A56" t="s">
        <v>5832</v>
      </c>
      <c r="B56" t="s">
        <v>40</v>
      </c>
      <c r="C56">
        <v>0</v>
      </c>
    </row>
    <row r="57" spans="1:4" x14ac:dyDescent="0.25">
      <c r="A57" t="s">
        <v>5833</v>
      </c>
      <c r="B57" t="s">
        <v>5803</v>
      </c>
      <c r="C57">
        <v>0</v>
      </c>
    </row>
    <row r="58" spans="1:4" x14ac:dyDescent="0.25">
      <c r="A58" t="s">
        <v>5834</v>
      </c>
      <c r="B58" t="s">
        <v>5835</v>
      </c>
      <c r="C58">
        <v>0</v>
      </c>
    </row>
    <row r="59" spans="1:4" x14ac:dyDescent="0.25">
      <c r="A59" t="s">
        <v>5836</v>
      </c>
      <c r="B59" t="s">
        <v>5803</v>
      </c>
      <c r="C59">
        <v>-49999.66</v>
      </c>
      <c r="D59">
        <v>-49999.66</v>
      </c>
    </row>
    <row r="60" spans="1:4" x14ac:dyDescent="0.25">
      <c r="A60" t="s">
        <v>5837</v>
      </c>
      <c r="B60" t="s">
        <v>5782</v>
      </c>
      <c r="C60">
        <v>0</v>
      </c>
    </row>
    <row r="61" spans="1:4" x14ac:dyDescent="0.25">
      <c r="A61" t="s">
        <v>5838</v>
      </c>
      <c r="B61" t="s">
        <v>5770</v>
      </c>
      <c r="C61">
        <v>0</v>
      </c>
      <c r="D61">
        <v>0</v>
      </c>
    </row>
    <row r="62" spans="1:4" x14ac:dyDescent="0.25">
      <c r="A62" t="s">
        <v>5839</v>
      </c>
      <c r="B62" t="s">
        <v>5770</v>
      </c>
      <c r="C62">
        <v>0</v>
      </c>
    </row>
    <row r="63" spans="1:4" x14ac:dyDescent="0.25">
      <c r="A63" t="s">
        <v>5840</v>
      </c>
      <c r="B63" t="s">
        <v>39</v>
      </c>
      <c r="C63">
        <v>0</v>
      </c>
      <c r="D63">
        <v>-0.4</v>
      </c>
    </row>
    <row r="64" spans="1:4" x14ac:dyDescent="0.25">
      <c r="A64" t="s">
        <v>5841</v>
      </c>
      <c r="B64" t="s">
        <v>39</v>
      </c>
      <c r="C64">
        <v>0</v>
      </c>
    </row>
    <row r="65" spans="1:4" x14ac:dyDescent="0.25">
      <c r="A65" t="s">
        <v>5842</v>
      </c>
      <c r="B65" t="s">
        <v>5770</v>
      </c>
      <c r="C65">
        <v>0</v>
      </c>
      <c r="D65">
        <v>200</v>
      </c>
    </row>
    <row r="66" spans="1:4" x14ac:dyDescent="0.25">
      <c r="A66" t="s">
        <v>5843</v>
      </c>
      <c r="B66" t="s">
        <v>5770</v>
      </c>
      <c r="C66">
        <v>0</v>
      </c>
    </row>
    <row r="67" spans="1:4" x14ac:dyDescent="0.25">
      <c r="A67" t="s">
        <v>5844</v>
      </c>
      <c r="B67" t="s">
        <v>5794</v>
      </c>
      <c r="C67">
        <v>0</v>
      </c>
    </row>
    <row r="68" spans="1:4" x14ac:dyDescent="0.25">
      <c r="A68" t="s">
        <v>5845</v>
      </c>
      <c r="B68" t="s">
        <v>5770</v>
      </c>
      <c r="C68">
        <v>0</v>
      </c>
      <c r="D68">
        <v>0</v>
      </c>
    </row>
    <row r="69" spans="1:4" x14ac:dyDescent="0.25">
      <c r="A69" t="s">
        <v>5846</v>
      </c>
      <c r="B69" t="s">
        <v>5782</v>
      </c>
      <c r="C69">
        <v>0</v>
      </c>
    </row>
    <row r="70" spans="1:4" x14ac:dyDescent="0.25">
      <c r="A70" t="s">
        <v>5847</v>
      </c>
      <c r="B70" t="s">
        <v>5778</v>
      </c>
      <c r="C70">
        <v>0</v>
      </c>
      <c r="D70">
        <v>-1569</v>
      </c>
    </row>
    <row r="71" spans="1:4" x14ac:dyDescent="0.25">
      <c r="A71" t="s">
        <v>5848</v>
      </c>
      <c r="B71" t="s">
        <v>39</v>
      </c>
      <c r="C71">
        <v>0</v>
      </c>
      <c r="D71">
        <v>22302</v>
      </c>
    </row>
    <row r="72" spans="1:4" x14ac:dyDescent="0.25">
      <c r="A72" t="s">
        <v>5849</v>
      </c>
      <c r="B72" t="s">
        <v>5835</v>
      </c>
      <c r="C72">
        <v>0</v>
      </c>
    </row>
    <row r="73" spans="1:4" x14ac:dyDescent="0.25">
      <c r="A73" t="s">
        <v>5850</v>
      </c>
      <c r="B73" t="s">
        <v>5784</v>
      </c>
      <c r="C73">
        <v>0</v>
      </c>
    </row>
    <row r="74" spans="1:4" x14ac:dyDescent="0.25">
      <c r="A74" t="s">
        <v>5851</v>
      </c>
      <c r="B74" t="s">
        <v>39</v>
      </c>
      <c r="C74">
        <v>0</v>
      </c>
    </row>
    <row r="75" spans="1:4" x14ac:dyDescent="0.25">
      <c r="A75" t="s">
        <v>5852</v>
      </c>
      <c r="B75" t="s">
        <v>5853</v>
      </c>
      <c r="C75">
        <v>-3574171.91</v>
      </c>
      <c r="D75">
        <v>-3574171.91</v>
      </c>
    </row>
    <row r="76" spans="1:4" x14ac:dyDescent="0.25">
      <c r="A76" t="s">
        <v>5854</v>
      </c>
      <c r="B76" t="s">
        <v>23</v>
      </c>
      <c r="C76">
        <v>0</v>
      </c>
      <c r="D76">
        <v>-42117</v>
      </c>
    </row>
    <row r="77" spans="1:4" x14ac:dyDescent="0.25">
      <c r="A77" t="s">
        <v>5855</v>
      </c>
      <c r="B77" t="s">
        <v>5782</v>
      </c>
      <c r="C77">
        <v>0</v>
      </c>
    </row>
    <row r="78" spans="1:4" x14ac:dyDescent="0.25">
      <c r="A78" t="s">
        <v>5856</v>
      </c>
      <c r="B78" t="s">
        <v>5770</v>
      </c>
      <c r="C78">
        <v>0</v>
      </c>
      <c r="D78">
        <v>0</v>
      </c>
    </row>
    <row r="79" spans="1:4" x14ac:dyDescent="0.25">
      <c r="A79" t="s">
        <v>5857</v>
      </c>
      <c r="B79" t="s">
        <v>5770</v>
      </c>
      <c r="C79">
        <v>0</v>
      </c>
    </row>
    <row r="80" spans="1:4" x14ac:dyDescent="0.25">
      <c r="A80" t="s">
        <v>5858</v>
      </c>
      <c r="B80" t="s">
        <v>5784</v>
      </c>
      <c r="C80">
        <v>0</v>
      </c>
    </row>
    <row r="81" spans="1:4" x14ac:dyDescent="0.25">
      <c r="A81" t="s">
        <v>5859</v>
      </c>
      <c r="B81" t="s">
        <v>40</v>
      </c>
      <c r="C81">
        <v>0</v>
      </c>
    </row>
    <row r="82" spans="1:4" x14ac:dyDescent="0.25">
      <c r="A82" t="s">
        <v>5860</v>
      </c>
      <c r="B82" t="s">
        <v>40</v>
      </c>
      <c r="C82">
        <v>0</v>
      </c>
    </row>
    <row r="83" spans="1:4" x14ac:dyDescent="0.25">
      <c r="A83" t="s">
        <v>5861</v>
      </c>
      <c r="B83" t="s">
        <v>5770</v>
      </c>
      <c r="C83">
        <v>0</v>
      </c>
    </row>
    <row r="84" spans="1:4" x14ac:dyDescent="0.25">
      <c r="A84" t="s">
        <v>5862</v>
      </c>
      <c r="B84" t="s">
        <v>40</v>
      </c>
      <c r="C84">
        <v>0</v>
      </c>
    </row>
    <row r="85" spans="1:4" x14ac:dyDescent="0.25">
      <c r="A85" t="s">
        <v>5863</v>
      </c>
      <c r="B85" t="s">
        <v>5864</v>
      </c>
      <c r="C85">
        <v>0</v>
      </c>
    </row>
    <row r="86" spans="1:4" x14ac:dyDescent="0.25">
      <c r="A86" t="s">
        <v>5865</v>
      </c>
      <c r="B86" t="s">
        <v>39</v>
      </c>
      <c r="C86">
        <v>0</v>
      </c>
    </row>
    <row r="87" spans="1:4" x14ac:dyDescent="0.25">
      <c r="A87" t="s">
        <v>5866</v>
      </c>
      <c r="B87" t="s">
        <v>5770</v>
      </c>
      <c r="C87">
        <v>0</v>
      </c>
    </row>
    <row r="88" spans="1:4" x14ac:dyDescent="0.25">
      <c r="A88" t="s">
        <v>5867</v>
      </c>
      <c r="B88" t="s">
        <v>39</v>
      </c>
      <c r="C88">
        <v>0</v>
      </c>
    </row>
    <row r="89" spans="1:4" x14ac:dyDescent="0.25">
      <c r="A89" t="s">
        <v>5868</v>
      </c>
      <c r="B89" t="s">
        <v>24</v>
      </c>
      <c r="C89">
        <v>0</v>
      </c>
      <c r="D89">
        <v>-10500</v>
      </c>
    </row>
    <row r="90" spans="1:4" x14ac:dyDescent="0.25">
      <c r="A90" t="s">
        <v>5869</v>
      </c>
      <c r="B90" t="s">
        <v>5835</v>
      </c>
      <c r="C90">
        <v>0</v>
      </c>
    </row>
    <row r="91" spans="1:4" x14ac:dyDescent="0.25">
      <c r="A91" t="s">
        <v>5870</v>
      </c>
      <c r="B91" t="s">
        <v>39</v>
      </c>
      <c r="C91">
        <v>0</v>
      </c>
      <c r="D91">
        <v>3800</v>
      </c>
    </row>
    <row r="92" spans="1:4" x14ac:dyDescent="0.25">
      <c r="A92" t="s">
        <v>5871</v>
      </c>
      <c r="B92" t="s">
        <v>5872</v>
      </c>
      <c r="C92">
        <v>8160</v>
      </c>
      <c r="D92">
        <v>8160</v>
      </c>
    </row>
    <row r="93" spans="1:4" x14ac:dyDescent="0.25">
      <c r="A93" t="s">
        <v>5873</v>
      </c>
      <c r="B93" t="s">
        <v>5874</v>
      </c>
      <c r="C93">
        <v>0</v>
      </c>
    </row>
    <row r="94" spans="1:4" x14ac:dyDescent="0.25">
      <c r="A94" t="s">
        <v>5875</v>
      </c>
      <c r="B94" t="s">
        <v>39</v>
      </c>
      <c r="C94">
        <v>0</v>
      </c>
    </row>
    <row r="95" spans="1:4" x14ac:dyDescent="0.25">
      <c r="A95" t="s">
        <v>5876</v>
      </c>
      <c r="B95" t="s">
        <v>5778</v>
      </c>
      <c r="C95">
        <v>0</v>
      </c>
      <c r="D95">
        <v>0</v>
      </c>
    </row>
    <row r="96" spans="1:4" x14ac:dyDescent="0.25">
      <c r="A96" t="s">
        <v>5877</v>
      </c>
      <c r="B96" t="s">
        <v>5803</v>
      </c>
      <c r="C96">
        <v>0</v>
      </c>
    </row>
    <row r="97" spans="1:4" x14ac:dyDescent="0.25">
      <c r="A97" t="s">
        <v>5878</v>
      </c>
      <c r="B97" t="s">
        <v>23</v>
      </c>
      <c r="C97">
        <v>0</v>
      </c>
    </row>
    <row r="98" spans="1:4" x14ac:dyDescent="0.25">
      <c r="A98" t="s">
        <v>5879</v>
      </c>
      <c r="B98" t="s">
        <v>40</v>
      </c>
      <c r="C98">
        <v>0</v>
      </c>
    </row>
    <row r="99" spans="1:4" x14ac:dyDescent="0.25">
      <c r="A99" t="s">
        <v>5880</v>
      </c>
      <c r="B99" t="s">
        <v>5803</v>
      </c>
      <c r="C99">
        <v>0</v>
      </c>
    </row>
    <row r="100" spans="1:4" x14ac:dyDescent="0.25">
      <c r="A100" t="s">
        <v>5881</v>
      </c>
      <c r="B100" t="s">
        <v>39</v>
      </c>
      <c r="C100">
        <v>0</v>
      </c>
    </row>
    <row r="101" spans="1:4" x14ac:dyDescent="0.25">
      <c r="A101" t="s">
        <v>5882</v>
      </c>
      <c r="B101" t="s">
        <v>39</v>
      </c>
      <c r="C101">
        <v>0</v>
      </c>
    </row>
    <row r="102" spans="1:4" x14ac:dyDescent="0.25">
      <c r="A102" t="s">
        <v>5883</v>
      </c>
      <c r="B102" t="s">
        <v>5884</v>
      </c>
      <c r="C102">
        <v>0</v>
      </c>
      <c r="D102">
        <v>12100</v>
      </c>
    </row>
    <row r="103" spans="1:4" x14ac:dyDescent="0.25">
      <c r="A103" t="s">
        <v>5885</v>
      </c>
      <c r="B103" t="s">
        <v>5803</v>
      </c>
      <c r="C103">
        <v>0</v>
      </c>
      <c r="D103">
        <v>5800.02</v>
      </c>
    </row>
    <row r="104" spans="1:4" x14ac:dyDescent="0.25">
      <c r="A104" t="s">
        <v>5886</v>
      </c>
      <c r="B104" t="s">
        <v>5770</v>
      </c>
      <c r="C104">
        <v>0</v>
      </c>
      <c r="D104">
        <v>0</v>
      </c>
    </row>
    <row r="105" spans="1:4" x14ac:dyDescent="0.25">
      <c r="A105" t="s">
        <v>5887</v>
      </c>
      <c r="B105" t="s">
        <v>40</v>
      </c>
      <c r="C105">
        <v>0</v>
      </c>
      <c r="D105">
        <v>0</v>
      </c>
    </row>
    <row r="106" spans="1:4" x14ac:dyDescent="0.25">
      <c r="A106" t="s">
        <v>5888</v>
      </c>
      <c r="B106" t="s">
        <v>5803</v>
      </c>
      <c r="C106">
        <v>0</v>
      </c>
      <c r="D106">
        <v>0</v>
      </c>
    </row>
    <row r="107" spans="1:4" x14ac:dyDescent="0.25">
      <c r="A107" t="s">
        <v>5889</v>
      </c>
      <c r="B107" t="s">
        <v>5770</v>
      </c>
      <c r="C107">
        <v>0</v>
      </c>
      <c r="D107">
        <v>1500</v>
      </c>
    </row>
    <row r="108" spans="1:4" x14ac:dyDescent="0.25">
      <c r="A108" t="s">
        <v>5890</v>
      </c>
      <c r="B108" t="s">
        <v>5794</v>
      </c>
      <c r="C108">
        <v>0</v>
      </c>
    </row>
    <row r="109" spans="1:4" x14ac:dyDescent="0.25">
      <c r="A109" t="s">
        <v>5891</v>
      </c>
      <c r="B109" t="s">
        <v>5784</v>
      </c>
      <c r="C109">
        <v>0</v>
      </c>
    </row>
    <row r="110" spans="1:4" x14ac:dyDescent="0.25">
      <c r="A110" t="s">
        <v>5892</v>
      </c>
      <c r="B110" t="s">
        <v>5800</v>
      </c>
      <c r="C110">
        <v>0</v>
      </c>
    </row>
    <row r="111" spans="1:4" x14ac:dyDescent="0.25">
      <c r="A111" t="s">
        <v>5893</v>
      </c>
      <c r="B111" t="s">
        <v>39</v>
      </c>
      <c r="C111">
        <v>0</v>
      </c>
      <c r="D111">
        <v>4100</v>
      </c>
    </row>
    <row r="112" spans="1:4" x14ac:dyDescent="0.25">
      <c r="A112" t="s">
        <v>5894</v>
      </c>
      <c r="B112" t="s">
        <v>39</v>
      </c>
      <c r="C112">
        <v>0</v>
      </c>
    </row>
    <row r="113" spans="1:4" x14ac:dyDescent="0.25">
      <c r="A113" t="s">
        <v>5895</v>
      </c>
      <c r="B113" t="s">
        <v>5770</v>
      </c>
      <c r="C113">
        <v>0</v>
      </c>
    </row>
    <row r="114" spans="1:4" x14ac:dyDescent="0.25">
      <c r="A114" t="s">
        <v>5896</v>
      </c>
      <c r="B114" t="s">
        <v>39</v>
      </c>
      <c r="C114">
        <v>0</v>
      </c>
    </row>
    <row r="115" spans="1:4" x14ac:dyDescent="0.25">
      <c r="A115" t="s">
        <v>5897</v>
      </c>
      <c r="B115" t="s">
        <v>5782</v>
      </c>
      <c r="C115">
        <v>0</v>
      </c>
    </row>
    <row r="116" spans="1:4" x14ac:dyDescent="0.25">
      <c r="A116" t="s">
        <v>5898</v>
      </c>
      <c r="B116" t="s">
        <v>39</v>
      </c>
      <c r="C116">
        <v>0</v>
      </c>
    </row>
    <row r="117" spans="1:4" x14ac:dyDescent="0.25">
      <c r="A117" t="s">
        <v>5899</v>
      </c>
      <c r="B117" t="s">
        <v>39</v>
      </c>
      <c r="C117">
        <v>0</v>
      </c>
    </row>
    <row r="118" spans="1:4" x14ac:dyDescent="0.25">
      <c r="A118" t="s">
        <v>5900</v>
      </c>
      <c r="B118" t="s">
        <v>5803</v>
      </c>
      <c r="C118">
        <v>0</v>
      </c>
      <c r="D118">
        <v>0</v>
      </c>
    </row>
    <row r="119" spans="1:4" x14ac:dyDescent="0.25">
      <c r="A119" t="s">
        <v>5901</v>
      </c>
      <c r="B119" t="s">
        <v>5782</v>
      </c>
      <c r="C119">
        <v>0</v>
      </c>
    </row>
    <row r="120" spans="1:4" x14ac:dyDescent="0.25">
      <c r="A120" t="s">
        <v>5902</v>
      </c>
      <c r="B120" t="s">
        <v>40</v>
      </c>
      <c r="C120">
        <v>0</v>
      </c>
      <c r="D120">
        <v>0</v>
      </c>
    </row>
    <row r="121" spans="1:4" x14ac:dyDescent="0.25">
      <c r="A121" t="s">
        <v>5903</v>
      </c>
      <c r="B121" t="s">
        <v>5835</v>
      </c>
      <c r="C121">
        <v>0</v>
      </c>
    </row>
    <row r="122" spans="1:4" x14ac:dyDescent="0.25">
      <c r="A122" t="s">
        <v>5904</v>
      </c>
      <c r="B122" t="s">
        <v>39</v>
      </c>
      <c r="C122">
        <v>0</v>
      </c>
    </row>
    <row r="123" spans="1:4" x14ac:dyDescent="0.25">
      <c r="A123" t="s">
        <v>5905</v>
      </c>
      <c r="B123" t="s">
        <v>5784</v>
      </c>
      <c r="C123">
        <v>0</v>
      </c>
    </row>
    <row r="124" spans="1:4" x14ac:dyDescent="0.25">
      <c r="A124" t="s">
        <v>5906</v>
      </c>
      <c r="B124" t="s">
        <v>5770</v>
      </c>
      <c r="C124">
        <v>45372</v>
      </c>
      <c r="D124">
        <v>4417</v>
      </c>
    </row>
    <row r="125" spans="1:4" x14ac:dyDescent="0.25">
      <c r="A125" t="s">
        <v>5907</v>
      </c>
      <c r="B125" t="s">
        <v>40</v>
      </c>
      <c r="C125">
        <v>0</v>
      </c>
    </row>
    <row r="126" spans="1:4" x14ac:dyDescent="0.25">
      <c r="A126" t="s">
        <v>5908</v>
      </c>
      <c r="B126" t="s">
        <v>39</v>
      </c>
      <c r="C126">
        <v>0</v>
      </c>
    </row>
    <row r="127" spans="1:4" x14ac:dyDescent="0.25">
      <c r="A127" t="s">
        <v>5909</v>
      </c>
      <c r="B127" t="s">
        <v>5910</v>
      </c>
      <c r="C127">
        <v>0</v>
      </c>
      <c r="D127">
        <v>0</v>
      </c>
    </row>
    <row r="128" spans="1:4" x14ac:dyDescent="0.25">
      <c r="A128" t="s">
        <v>5911</v>
      </c>
      <c r="B128" t="s">
        <v>41</v>
      </c>
      <c r="C128">
        <v>0</v>
      </c>
    </row>
    <row r="129" spans="1:4" x14ac:dyDescent="0.25">
      <c r="A129" t="s">
        <v>5912</v>
      </c>
      <c r="B129" t="s">
        <v>5770</v>
      </c>
      <c r="C129">
        <v>0</v>
      </c>
      <c r="D129">
        <v>0</v>
      </c>
    </row>
    <row r="130" spans="1:4" x14ac:dyDescent="0.25">
      <c r="A130" t="s">
        <v>5913</v>
      </c>
      <c r="B130" t="s">
        <v>39</v>
      </c>
      <c r="C130">
        <v>0</v>
      </c>
    </row>
    <row r="131" spans="1:4" x14ac:dyDescent="0.25">
      <c r="A131" t="s">
        <v>5914</v>
      </c>
      <c r="B131" t="s">
        <v>5915</v>
      </c>
      <c r="C131">
        <v>0</v>
      </c>
      <c r="D131">
        <v>-200000</v>
      </c>
    </row>
    <row r="132" spans="1:4" x14ac:dyDescent="0.25">
      <c r="A132" t="s">
        <v>5916</v>
      </c>
      <c r="B132" t="s">
        <v>5803</v>
      </c>
      <c r="C132">
        <v>0</v>
      </c>
      <c r="D132">
        <v>-10000</v>
      </c>
    </row>
    <row r="133" spans="1:4" x14ac:dyDescent="0.25">
      <c r="A133" t="s">
        <v>5917</v>
      </c>
      <c r="B133" t="s">
        <v>39</v>
      </c>
      <c r="C133">
        <v>0</v>
      </c>
    </row>
    <row r="134" spans="1:4" x14ac:dyDescent="0.25">
      <c r="A134" t="s">
        <v>5918</v>
      </c>
      <c r="B134" t="s">
        <v>39</v>
      </c>
      <c r="C134">
        <v>0</v>
      </c>
      <c r="D134">
        <v>0</v>
      </c>
    </row>
    <row r="135" spans="1:4" x14ac:dyDescent="0.25">
      <c r="A135" t="s">
        <v>5919</v>
      </c>
      <c r="B135" t="s">
        <v>5803</v>
      </c>
      <c r="C135">
        <v>0</v>
      </c>
      <c r="D135">
        <v>82200</v>
      </c>
    </row>
    <row r="136" spans="1:4" x14ac:dyDescent="0.25">
      <c r="A136" t="s">
        <v>5920</v>
      </c>
      <c r="B136" t="s">
        <v>39</v>
      </c>
      <c r="C136">
        <v>0</v>
      </c>
      <c r="D136">
        <v>0</v>
      </c>
    </row>
    <row r="137" spans="1:4" x14ac:dyDescent="0.25">
      <c r="A137" t="s">
        <v>5921</v>
      </c>
      <c r="B137" t="s">
        <v>5782</v>
      </c>
      <c r="C137">
        <v>0</v>
      </c>
    </row>
    <row r="138" spans="1:4" x14ac:dyDescent="0.25">
      <c r="A138" t="s">
        <v>5922</v>
      </c>
      <c r="B138" t="s">
        <v>39</v>
      </c>
      <c r="C138">
        <v>0</v>
      </c>
    </row>
    <row r="139" spans="1:4" x14ac:dyDescent="0.25">
      <c r="A139" t="s">
        <v>5923</v>
      </c>
      <c r="B139" t="s">
        <v>5803</v>
      </c>
      <c r="C139">
        <v>15000</v>
      </c>
      <c r="D139">
        <v>15000</v>
      </c>
    </row>
    <row r="140" spans="1:4" x14ac:dyDescent="0.25">
      <c r="A140" t="s">
        <v>5924</v>
      </c>
      <c r="B140" t="s">
        <v>5835</v>
      </c>
      <c r="C140">
        <v>0</v>
      </c>
      <c r="D140">
        <v>0</v>
      </c>
    </row>
    <row r="141" spans="1:4" x14ac:dyDescent="0.25">
      <c r="A141" t="s">
        <v>5925</v>
      </c>
      <c r="B141" t="s">
        <v>40</v>
      </c>
      <c r="C141">
        <v>0</v>
      </c>
    </row>
    <row r="142" spans="1:4" x14ac:dyDescent="0.25">
      <c r="A142" t="s">
        <v>5926</v>
      </c>
      <c r="B142" t="s">
        <v>5784</v>
      </c>
      <c r="C142">
        <v>0</v>
      </c>
      <c r="D142">
        <v>0</v>
      </c>
    </row>
    <row r="143" spans="1:4" x14ac:dyDescent="0.25">
      <c r="A143" t="s">
        <v>5927</v>
      </c>
      <c r="B143" t="s">
        <v>5928</v>
      </c>
      <c r="C143">
        <v>0</v>
      </c>
      <c r="D143">
        <v>2463.23</v>
      </c>
    </row>
    <row r="144" spans="1:4" x14ac:dyDescent="0.25">
      <c r="A144" t="s">
        <v>5929</v>
      </c>
      <c r="B144" t="s">
        <v>5930</v>
      </c>
      <c r="C144">
        <v>1750000</v>
      </c>
      <c r="D144">
        <v>1750000</v>
      </c>
    </row>
    <row r="145" spans="1:4" x14ac:dyDescent="0.25">
      <c r="A145" t="s">
        <v>5931</v>
      </c>
      <c r="B145" t="s">
        <v>5872</v>
      </c>
      <c r="C145">
        <v>23047</v>
      </c>
      <c r="D145">
        <v>23047</v>
      </c>
    </row>
    <row r="146" spans="1:4" x14ac:dyDescent="0.25">
      <c r="A146" t="s">
        <v>5932</v>
      </c>
      <c r="B146" t="s">
        <v>5835</v>
      </c>
      <c r="C146">
        <v>0</v>
      </c>
    </row>
    <row r="147" spans="1:4" x14ac:dyDescent="0.25">
      <c r="A147" t="s">
        <v>5933</v>
      </c>
      <c r="B147" t="s">
        <v>40</v>
      </c>
      <c r="C147">
        <v>0</v>
      </c>
    </row>
    <row r="148" spans="1:4" x14ac:dyDescent="0.25">
      <c r="A148" t="s">
        <v>5934</v>
      </c>
      <c r="B148" t="s">
        <v>40</v>
      </c>
      <c r="C148">
        <v>0</v>
      </c>
    </row>
    <row r="149" spans="1:4" x14ac:dyDescent="0.25">
      <c r="A149" t="s">
        <v>5935</v>
      </c>
      <c r="B149" t="s">
        <v>5835</v>
      </c>
      <c r="C149">
        <v>0</v>
      </c>
    </row>
    <row r="150" spans="1:4" x14ac:dyDescent="0.25">
      <c r="A150" t="s">
        <v>5936</v>
      </c>
      <c r="B150" t="s">
        <v>39</v>
      </c>
      <c r="C150">
        <v>0</v>
      </c>
    </row>
    <row r="151" spans="1:4" x14ac:dyDescent="0.25">
      <c r="A151" t="s">
        <v>5937</v>
      </c>
      <c r="B151" t="s">
        <v>5770</v>
      </c>
      <c r="C151">
        <v>0</v>
      </c>
      <c r="D151">
        <v>0</v>
      </c>
    </row>
    <row r="152" spans="1:4" x14ac:dyDescent="0.25">
      <c r="A152" t="s">
        <v>5938</v>
      </c>
      <c r="B152" t="s">
        <v>40</v>
      </c>
      <c r="C152">
        <v>0</v>
      </c>
    </row>
    <row r="153" spans="1:4" x14ac:dyDescent="0.25">
      <c r="A153" t="s">
        <v>5939</v>
      </c>
      <c r="B153" t="s">
        <v>39</v>
      </c>
      <c r="C153">
        <v>0</v>
      </c>
    </row>
    <row r="154" spans="1:4" x14ac:dyDescent="0.25">
      <c r="A154" t="s">
        <v>5940</v>
      </c>
      <c r="B154" t="s">
        <v>5784</v>
      </c>
      <c r="C154">
        <v>0</v>
      </c>
    </row>
    <row r="155" spans="1:4" x14ac:dyDescent="0.25">
      <c r="A155" t="s">
        <v>5941</v>
      </c>
      <c r="B155" t="s">
        <v>39</v>
      </c>
      <c r="C155">
        <v>0</v>
      </c>
    </row>
    <row r="156" spans="1:4" x14ac:dyDescent="0.25">
      <c r="A156" t="s">
        <v>5942</v>
      </c>
      <c r="B156" t="s">
        <v>5803</v>
      </c>
      <c r="C156">
        <v>0</v>
      </c>
    </row>
    <row r="157" spans="1:4" x14ac:dyDescent="0.25">
      <c r="A157" t="s">
        <v>5943</v>
      </c>
      <c r="B157" t="s">
        <v>5803</v>
      </c>
      <c r="C157">
        <v>360</v>
      </c>
      <c r="D157">
        <v>0</v>
      </c>
    </row>
    <row r="158" spans="1:4" x14ac:dyDescent="0.25">
      <c r="A158" t="s">
        <v>5944</v>
      </c>
      <c r="B158" t="s">
        <v>5910</v>
      </c>
      <c r="C158">
        <v>0</v>
      </c>
    </row>
    <row r="159" spans="1:4" x14ac:dyDescent="0.25">
      <c r="A159" t="s">
        <v>5945</v>
      </c>
      <c r="B159" t="s">
        <v>5803</v>
      </c>
      <c r="C159">
        <v>0</v>
      </c>
      <c r="D159">
        <v>0</v>
      </c>
    </row>
    <row r="160" spans="1:4" x14ac:dyDescent="0.25">
      <c r="A160" t="s">
        <v>5946</v>
      </c>
      <c r="B160" t="s">
        <v>39</v>
      </c>
      <c r="C160">
        <v>0</v>
      </c>
    </row>
    <row r="161" spans="1:4" x14ac:dyDescent="0.25">
      <c r="A161" t="s">
        <v>5947</v>
      </c>
      <c r="B161" t="s">
        <v>5794</v>
      </c>
      <c r="C161">
        <v>0</v>
      </c>
    </row>
    <row r="162" spans="1:4" x14ac:dyDescent="0.25">
      <c r="A162" t="s">
        <v>5948</v>
      </c>
      <c r="B162" t="s">
        <v>5803</v>
      </c>
      <c r="C162">
        <v>0</v>
      </c>
      <c r="D162">
        <v>0</v>
      </c>
    </row>
    <row r="163" spans="1:4" x14ac:dyDescent="0.25">
      <c r="A163" t="s">
        <v>5949</v>
      </c>
      <c r="B163" t="s">
        <v>40</v>
      </c>
      <c r="C163">
        <v>0</v>
      </c>
    </row>
    <row r="164" spans="1:4" x14ac:dyDescent="0.25">
      <c r="A164" t="s">
        <v>5950</v>
      </c>
      <c r="B164" t="s">
        <v>36</v>
      </c>
      <c r="C164">
        <v>64400</v>
      </c>
      <c r="D164">
        <v>64400</v>
      </c>
    </row>
    <row r="165" spans="1:4" x14ac:dyDescent="0.25">
      <c r="A165" t="s">
        <v>5951</v>
      </c>
      <c r="B165" t="s">
        <v>5788</v>
      </c>
      <c r="C165">
        <v>0</v>
      </c>
    </row>
    <row r="166" spans="1:4" x14ac:dyDescent="0.25">
      <c r="A166" t="s">
        <v>5952</v>
      </c>
      <c r="B166" t="s">
        <v>40</v>
      </c>
      <c r="C166">
        <v>0</v>
      </c>
      <c r="D166">
        <v>0</v>
      </c>
    </row>
    <row r="167" spans="1:4" x14ac:dyDescent="0.25">
      <c r="A167" t="s">
        <v>5953</v>
      </c>
      <c r="B167" t="s">
        <v>40</v>
      </c>
      <c r="C167">
        <v>0</v>
      </c>
    </row>
    <row r="168" spans="1:4" x14ac:dyDescent="0.25">
      <c r="A168" t="s">
        <v>5954</v>
      </c>
      <c r="B168" t="s">
        <v>5784</v>
      </c>
      <c r="C168">
        <v>0</v>
      </c>
    </row>
    <row r="169" spans="1:4" x14ac:dyDescent="0.25">
      <c r="A169" t="s">
        <v>5955</v>
      </c>
      <c r="B169" t="s">
        <v>5835</v>
      </c>
      <c r="C169">
        <v>0</v>
      </c>
      <c r="D169">
        <v>-715</v>
      </c>
    </row>
    <row r="170" spans="1:4" x14ac:dyDescent="0.25">
      <c r="A170" t="s">
        <v>5956</v>
      </c>
      <c r="B170" t="s">
        <v>5803</v>
      </c>
      <c r="C170">
        <v>0</v>
      </c>
    </row>
    <row r="171" spans="1:4" x14ac:dyDescent="0.25">
      <c r="A171" t="s">
        <v>5957</v>
      </c>
      <c r="B171" t="s">
        <v>39</v>
      </c>
      <c r="C171">
        <v>0</v>
      </c>
    </row>
    <row r="172" spans="1:4" x14ac:dyDescent="0.25">
      <c r="A172" t="s">
        <v>5958</v>
      </c>
      <c r="B172" t="s">
        <v>5959</v>
      </c>
      <c r="C172">
        <v>0</v>
      </c>
      <c r="D172">
        <v>0</v>
      </c>
    </row>
    <row r="173" spans="1:4" x14ac:dyDescent="0.25">
      <c r="A173" t="s">
        <v>5960</v>
      </c>
      <c r="B173" t="s">
        <v>5803</v>
      </c>
      <c r="C173">
        <v>0</v>
      </c>
      <c r="D173">
        <v>55.3</v>
      </c>
    </row>
    <row r="174" spans="1:4" x14ac:dyDescent="0.25">
      <c r="A174" t="s">
        <v>5961</v>
      </c>
      <c r="B174" t="s">
        <v>5770</v>
      </c>
      <c r="C174">
        <v>0</v>
      </c>
    </row>
    <row r="175" spans="1:4" x14ac:dyDescent="0.25">
      <c r="A175" t="s">
        <v>5962</v>
      </c>
      <c r="B175" t="s">
        <v>5784</v>
      </c>
      <c r="C175">
        <v>0</v>
      </c>
    </row>
    <row r="176" spans="1:4" x14ac:dyDescent="0.25">
      <c r="A176" t="s">
        <v>5963</v>
      </c>
      <c r="B176" t="s">
        <v>5803</v>
      </c>
      <c r="C176">
        <v>0</v>
      </c>
    </row>
    <row r="177" spans="1:4" x14ac:dyDescent="0.25">
      <c r="A177" t="s">
        <v>5964</v>
      </c>
      <c r="B177" t="s">
        <v>5835</v>
      </c>
      <c r="C177">
        <v>0</v>
      </c>
    </row>
    <row r="178" spans="1:4" x14ac:dyDescent="0.25">
      <c r="A178" t="s">
        <v>5965</v>
      </c>
      <c r="B178" t="s">
        <v>5966</v>
      </c>
      <c r="C178">
        <v>1733227</v>
      </c>
      <c r="D178">
        <v>1529151</v>
      </c>
    </row>
    <row r="179" spans="1:4" x14ac:dyDescent="0.25">
      <c r="A179" t="s">
        <v>5967</v>
      </c>
      <c r="B179" t="s">
        <v>39</v>
      </c>
      <c r="C179">
        <v>0</v>
      </c>
    </row>
    <row r="180" spans="1:4" x14ac:dyDescent="0.25">
      <c r="A180" t="s">
        <v>5968</v>
      </c>
      <c r="B180" t="s">
        <v>5770</v>
      </c>
      <c r="C180">
        <v>0</v>
      </c>
    </row>
    <row r="181" spans="1:4" x14ac:dyDescent="0.25">
      <c r="A181" t="s">
        <v>5969</v>
      </c>
      <c r="B181" t="s">
        <v>39</v>
      </c>
      <c r="C181">
        <v>0</v>
      </c>
    </row>
    <row r="182" spans="1:4" x14ac:dyDescent="0.25">
      <c r="A182" t="s">
        <v>5970</v>
      </c>
      <c r="B182" t="s">
        <v>40</v>
      </c>
      <c r="C182">
        <v>0</v>
      </c>
    </row>
    <row r="183" spans="1:4" x14ac:dyDescent="0.25">
      <c r="A183" t="s">
        <v>5971</v>
      </c>
      <c r="B183" t="s">
        <v>5835</v>
      </c>
      <c r="C183">
        <v>0</v>
      </c>
      <c r="D183">
        <v>0</v>
      </c>
    </row>
    <row r="184" spans="1:4" x14ac:dyDescent="0.25">
      <c r="A184" t="s">
        <v>5972</v>
      </c>
      <c r="B184" t="s">
        <v>39</v>
      </c>
      <c r="C184">
        <v>0</v>
      </c>
    </row>
    <row r="185" spans="1:4" x14ac:dyDescent="0.25">
      <c r="A185" t="s">
        <v>5973</v>
      </c>
      <c r="B185" t="s">
        <v>39</v>
      </c>
      <c r="C185">
        <v>0</v>
      </c>
    </row>
    <row r="186" spans="1:4" x14ac:dyDescent="0.25">
      <c r="A186" t="s">
        <v>5974</v>
      </c>
      <c r="B186" t="s">
        <v>5809</v>
      </c>
      <c r="C186">
        <v>0</v>
      </c>
    </row>
    <row r="187" spans="1:4" x14ac:dyDescent="0.25">
      <c r="A187" t="s">
        <v>5975</v>
      </c>
      <c r="B187" t="s">
        <v>5770</v>
      </c>
      <c r="C187">
        <v>2342.2399999999998</v>
      </c>
      <c r="D187">
        <v>-4372.76</v>
      </c>
    </row>
    <row r="188" spans="1:4" x14ac:dyDescent="0.25">
      <c r="A188" t="s">
        <v>5976</v>
      </c>
      <c r="B188" t="s">
        <v>38</v>
      </c>
      <c r="C188">
        <v>0</v>
      </c>
    </row>
    <row r="189" spans="1:4" x14ac:dyDescent="0.25">
      <c r="A189" t="s">
        <v>5977</v>
      </c>
      <c r="B189" t="s">
        <v>41</v>
      </c>
      <c r="C189">
        <v>0</v>
      </c>
    </row>
    <row r="190" spans="1:4" x14ac:dyDescent="0.25">
      <c r="A190" t="s">
        <v>5978</v>
      </c>
      <c r="B190" t="s">
        <v>5803</v>
      </c>
      <c r="C190">
        <v>0</v>
      </c>
      <c r="D190">
        <v>0</v>
      </c>
    </row>
    <row r="191" spans="1:4" x14ac:dyDescent="0.25">
      <c r="A191" t="s">
        <v>5979</v>
      </c>
      <c r="B191" t="s">
        <v>40</v>
      </c>
      <c r="C191">
        <v>0</v>
      </c>
    </row>
    <row r="192" spans="1:4" x14ac:dyDescent="0.25">
      <c r="A192" t="s">
        <v>5980</v>
      </c>
      <c r="B192" t="s">
        <v>39</v>
      </c>
      <c r="C192">
        <v>0</v>
      </c>
    </row>
    <row r="193" spans="1:4" x14ac:dyDescent="0.25">
      <c r="A193" t="s">
        <v>5981</v>
      </c>
      <c r="B193" t="s">
        <v>5803</v>
      </c>
      <c r="C193">
        <v>0</v>
      </c>
      <c r="D193">
        <v>0</v>
      </c>
    </row>
    <row r="194" spans="1:4" x14ac:dyDescent="0.25">
      <c r="A194" t="s">
        <v>5982</v>
      </c>
      <c r="B194" t="s">
        <v>39</v>
      </c>
      <c r="C194">
        <v>0</v>
      </c>
      <c r="D194">
        <v>0</v>
      </c>
    </row>
    <row r="195" spans="1:4" x14ac:dyDescent="0.25">
      <c r="A195" t="s">
        <v>5983</v>
      </c>
      <c r="B195" t="s">
        <v>39</v>
      </c>
      <c r="C195">
        <v>0</v>
      </c>
    </row>
    <row r="196" spans="1:4" x14ac:dyDescent="0.25">
      <c r="A196" t="s">
        <v>5984</v>
      </c>
      <c r="B196" t="s">
        <v>39</v>
      </c>
      <c r="C196">
        <v>0</v>
      </c>
    </row>
    <row r="197" spans="1:4" x14ac:dyDescent="0.25">
      <c r="A197" t="s">
        <v>5985</v>
      </c>
      <c r="B197" t="s">
        <v>39</v>
      </c>
      <c r="C197">
        <v>0</v>
      </c>
    </row>
    <row r="198" spans="1:4" x14ac:dyDescent="0.25">
      <c r="A198" t="s">
        <v>5986</v>
      </c>
      <c r="B198" t="s">
        <v>5803</v>
      </c>
      <c r="C198">
        <v>0</v>
      </c>
      <c r="D198">
        <v>0</v>
      </c>
    </row>
    <row r="199" spans="1:4" x14ac:dyDescent="0.25">
      <c r="A199" t="s">
        <v>5987</v>
      </c>
      <c r="B199" t="s">
        <v>5784</v>
      </c>
      <c r="C199">
        <v>0</v>
      </c>
      <c r="D199">
        <v>0</v>
      </c>
    </row>
    <row r="200" spans="1:4" x14ac:dyDescent="0.25">
      <c r="A200" t="s">
        <v>5988</v>
      </c>
      <c r="B200" t="s">
        <v>5784</v>
      </c>
      <c r="C200">
        <v>0</v>
      </c>
      <c r="D200">
        <v>0</v>
      </c>
    </row>
    <row r="201" spans="1:4" x14ac:dyDescent="0.25">
      <c r="A201" t="s">
        <v>94</v>
      </c>
      <c r="B201" t="s">
        <v>3661</v>
      </c>
      <c r="C201">
        <v>0</v>
      </c>
      <c r="D201">
        <v>-85900.99</v>
      </c>
    </row>
    <row r="202" spans="1:4" x14ac:dyDescent="0.25">
      <c r="A202" t="s">
        <v>5989</v>
      </c>
      <c r="B202" t="s">
        <v>5990</v>
      </c>
      <c r="C202">
        <v>0</v>
      </c>
    </row>
    <row r="203" spans="1:4" x14ac:dyDescent="0.25">
      <c r="A203" t="s">
        <v>5991</v>
      </c>
      <c r="B203" t="s">
        <v>32</v>
      </c>
      <c r="C203">
        <v>42960693.799999997</v>
      </c>
      <c r="D203">
        <v>46600147.509999998</v>
      </c>
    </row>
    <row r="204" spans="1:4" x14ac:dyDescent="0.25">
      <c r="A204" t="s">
        <v>5992</v>
      </c>
      <c r="B204" t="s">
        <v>26</v>
      </c>
      <c r="C204">
        <v>0</v>
      </c>
    </row>
    <row r="205" spans="1:4" x14ac:dyDescent="0.25">
      <c r="A205" t="s">
        <v>5993</v>
      </c>
      <c r="B205" t="s">
        <v>31</v>
      </c>
      <c r="C205">
        <v>0</v>
      </c>
    </row>
    <row r="206" spans="1:4" x14ac:dyDescent="0.25">
      <c r="A206" t="s">
        <v>5994</v>
      </c>
      <c r="B206" t="s">
        <v>38</v>
      </c>
      <c r="C206">
        <v>0</v>
      </c>
      <c r="D206">
        <v>0</v>
      </c>
    </row>
    <row r="207" spans="1:4" x14ac:dyDescent="0.25">
      <c r="A207" t="s">
        <v>5995</v>
      </c>
      <c r="B207" t="s">
        <v>40</v>
      </c>
      <c r="C207">
        <v>0</v>
      </c>
    </row>
    <row r="208" spans="1:4" x14ac:dyDescent="0.25">
      <c r="A208" t="s">
        <v>5996</v>
      </c>
      <c r="B208" t="s">
        <v>35</v>
      </c>
      <c r="C208">
        <v>0</v>
      </c>
    </row>
    <row r="209" spans="1:4" x14ac:dyDescent="0.25">
      <c r="A209" t="s">
        <v>5997</v>
      </c>
      <c r="B209" t="s">
        <v>5998</v>
      </c>
      <c r="C209">
        <v>-613842</v>
      </c>
      <c r="D209">
        <v>-613842</v>
      </c>
    </row>
    <row r="210" spans="1:4" x14ac:dyDescent="0.25">
      <c r="A210" t="s">
        <v>5999</v>
      </c>
      <c r="B210" t="s">
        <v>6000</v>
      </c>
      <c r="C210">
        <v>0</v>
      </c>
    </row>
    <row r="211" spans="1:4" x14ac:dyDescent="0.25">
      <c r="A211" t="s">
        <v>6001</v>
      </c>
      <c r="B211" t="s">
        <v>6002</v>
      </c>
      <c r="C211">
        <v>0</v>
      </c>
      <c r="D211">
        <v>-6342533.0599999996</v>
      </c>
    </row>
    <row r="212" spans="1:4" x14ac:dyDescent="0.25">
      <c r="A212" t="s">
        <v>6003</v>
      </c>
      <c r="B212" t="s">
        <v>40</v>
      </c>
      <c r="C212">
        <v>0</v>
      </c>
    </row>
    <row r="213" spans="1:4" x14ac:dyDescent="0.25">
      <c r="A213" t="s">
        <v>6004</v>
      </c>
      <c r="B213" t="s">
        <v>39</v>
      </c>
      <c r="C213">
        <v>0</v>
      </c>
    </row>
    <row r="214" spans="1:4" x14ac:dyDescent="0.25">
      <c r="A214" t="s">
        <v>6005</v>
      </c>
      <c r="B214" t="s">
        <v>5770</v>
      </c>
      <c r="C214">
        <v>0</v>
      </c>
    </row>
    <row r="215" spans="1:4" x14ac:dyDescent="0.25">
      <c r="A215" t="s">
        <v>6006</v>
      </c>
      <c r="B215" t="s">
        <v>5770</v>
      </c>
      <c r="C215">
        <v>0</v>
      </c>
    </row>
    <row r="216" spans="1:4" x14ac:dyDescent="0.25">
      <c r="A216" t="s">
        <v>6007</v>
      </c>
      <c r="B216" t="s">
        <v>39</v>
      </c>
      <c r="C216">
        <v>0</v>
      </c>
    </row>
    <row r="217" spans="1:4" x14ac:dyDescent="0.25">
      <c r="A217" t="s">
        <v>6008</v>
      </c>
      <c r="B217" t="s">
        <v>5803</v>
      </c>
      <c r="C217">
        <v>0</v>
      </c>
      <c r="D217">
        <v>0</v>
      </c>
    </row>
    <row r="218" spans="1:4" x14ac:dyDescent="0.25">
      <c r="A218" t="s">
        <v>6009</v>
      </c>
      <c r="B218" t="s">
        <v>5803</v>
      </c>
      <c r="C218">
        <v>0</v>
      </c>
      <c r="D218">
        <v>20880</v>
      </c>
    </row>
    <row r="219" spans="1:4" x14ac:dyDescent="0.25">
      <c r="A219" t="s">
        <v>6010</v>
      </c>
      <c r="B219" t="s">
        <v>5770</v>
      </c>
      <c r="C219">
        <v>0</v>
      </c>
    </row>
    <row r="220" spans="1:4" x14ac:dyDescent="0.25">
      <c r="A220" t="s">
        <v>6011</v>
      </c>
      <c r="B220" t="s">
        <v>5770</v>
      </c>
      <c r="C220">
        <v>0</v>
      </c>
    </row>
    <row r="221" spans="1:4" x14ac:dyDescent="0.25">
      <c r="A221" t="s">
        <v>6012</v>
      </c>
      <c r="B221" t="s">
        <v>39</v>
      </c>
      <c r="C221">
        <v>0</v>
      </c>
    </row>
    <row r="222" spans="1:4" x14ac:dyDescent="0.25">
      <c r="A222" t="s">
        <v>6013</v>
      </c>
      <c r="B222" t="s">
        <v>39</v>
      </c>
      <c r="C222">
        <v>0</v>
      </c>
      <c r="D222">
        <v>-4</v>
      </c>
    </row>
    <row r="223" spans="1:4" x14ac:dyDescent="0.25">
      <c r="A223" t="s">
        <v>6014</v>
      </c>
      <c r="B223" t="s">
        <v>5803</v>
      </c>
      <c r="C223">
        <v>0</v>
      </c>
    </row>
    <row r="224" spans="1:4" x14ac:dyDescent="0.25">
      <c r="A224" t="s">
        <v>6015</v>
      </c>
      <c r="B224" t="s">
        <v>5770</v>
      </c>
      <c r="C224">
        <v>0</v>
      </c>
    </row>
    <row r="225" spans="1:4" x14ac:dyDescent="0.25">
      <c r="A225" t="s">
        <v>6016</v>
      </c>
      <c r="B225" t="s">
        <v>5770</v>
      </c>
      <c r="C225">
        <v>0</v>
      </c>
      <c r="D225">
        <v>0</v>
      </c>
    </row>
    <row r="226" spans="1:4" x14ac:dyDescent="0.25">
      <c r="A226" t="s">
        <v>6017</v>
      </c>
      <c r="B226" t="s">
        <v>5835</v>
      </c>
      <c r="C226">
        <v>0</v>
      </c>
      <c r="D226">
        <v>800</v>
      </c>
    </row>
    <row r="227" spans="1:4" x14ac:dyDescent="0.25">
      <c r="A227" t="s">
        <v>6018</v>
      </c>
      <c r="B227" t="s">
        <v>5803</v>
      </c>
      <c r="C227">
        <v>0</v>
      </c>
    </row>
    <row r="228" spans="1:4" x14ac:dyDescent="0.25">
      <c r="A228" t="s">
        <v>6019</v>
      </c>
      <c r="B228" t="s">
        <v>5770</v>
      </c>
      <c r="C228">
        <v>0</v>
      </c>
      <c r="D228">
        <v>0</v>
      </c>
    </row>
    <row r="229" spans="1:4" x14ac:dyDescent="0.25">
      <c r="A229" t="s">
        <v>6020</v>
      </c>
      <c r="B229" t="s">
        <v>5829</v>
      </c>
      <c r="C229">
        <v>0</v>
      </c>
    </row>
    <row r="230" spans="1:4" x14ac:dyDescent="0.25">
      <c r="A230" t="s">
        <v>6021</v>
      </c>
      <c r="B230" t="s">
        <v>5872</v>
      </c>
      <c r="C230">
        <v>75390</v>
      </c>
      <c r="D230">
        <v>0</v>
      </c>
    </row>
    <row r="231" spans="1:4" x14ac:dyDescent="0.25">
      <c r="A231" t="s">
        <v>6022</v>
      </c>
      <c r="B231" t="s">
        <v>41</v>
      </c>
      <c r="C231">
        <v>0</v>
      </c>
    </row>
    <row r="232" spans="1:4" x14ac:dyDescent="0.25">
      <c r="A232" t="s">
        <v>6023</v>
      </c>
      <c r="B232" t="s">
        <v>5874</v>
      </c>
      <c r="C232">
        <v>0</v>
      </c>
      <c r="D232">
        <v>-1125000</v>
      </c>
    </row>
    <row r="233" spans="1:4" x14ac:dyDescent="0.25">
      <c r="A233" t="s">
        <v>6024</v>
      </c>
      <c r="B233" t="s">
        <v>5788</v>
      </c>
      <c r="C233">
        <v>0</v>
      </c>
    </row>
    <row r="234" spans="1:4" x14ac:dyDescent="0.25">
      <c r="A234" t="s">
        <v>6025</v>
      </c>
      <c r="B234" t="s">
        <v>5835</v>
      </c>
      <c r="C234">
        <v>0</v>
      </c>
    </row>
    <row r="235" spans="1:4" x14ac:dyDescent="0.25">
      <c r="A235" t="s">
        <v>6026</v>
      </c>
      <c r="B235" t="s">
        <v>6027</v>
      </c>
      <c r="C235">
        <v>0</v>
      </c>
    </row>
    <row r="236" spans="1:4" x14ac:dyDescent="0.25">
      <c r="A236" t="s">
        <v>6028</v>
      </c>
      <c r="B236" t="s">
        <v>5784</v>
      </c>
      <c r="C236">
        <v>0</v>
      </c>
    </row>
    <row r="237" spans="1:4" x14ac:dyDescent="0.25">
      <c r="A237" t="s">
        <v>6029</v>
      </c>
      <c r="B237" t="s">
        <v>5770</v>
      </c>
      <c r="C237">
        <v>0</v>
      </c>
    </row>
    <row r="238" spans="1:4" x14ac:dyDescent="0.25">
      <c r="A238" t="s">
        <v>6030</v>
      </c>
      <c r="B238" t="s">
        <v>38</v>
      </c>
      <c r="C238">
        <v>253438</v>
      </c>
      <c r="D238">
        <v>203856</v>
      </c>
    </row>
    <row r="239" spans="1:4" x14ac:dyDescent="0.25">
      <c r="A239" t="s">
        <v>6031</v>
      </c>
      <c r="B239" t="s">
        <v>38</v>
      </c>
      <c r="C239">
        <v>1376976</v>
      </c>
      <c r="D239">
        <v>1206962</v>
      </c>
    </row>
    <row r="240" spans="1:4" x14ac:dyDescent="0.25">
      <c r="A240" t="s">
        <v>6032</v>
      </c>
      <c r="B240" t="s">
        <v>31</v>
      </c>
      <c r="C240">
        <v>-27726.37</v>
      </c>
      <c r="D240">
        <v>2693989.45</v>
      </c>
    </row>
    <row r="241" spans="1:4" x14ac:dyDescent="0.25">
      <c r="A241" t="s">
        <v>6033</v>
      </c>
      <c r="B241" t="s">
        <v>38</v>
      </c>
      <c r="C241">
        <v>0</v>
      </c>
      <c r="D241">
        <v>7747762</v>
      </c>
    </row>
    <row r="242" spans="1:4" x14ac:dyDescent="0.25">
      <c r="A242" t="s">
        <v>6034</v>
      </c>
      <c r="B242" t="s">
        <v>38</v>
      </c>
      <c r="C242">
        <v>0</v>
      </c>
      <c r="D242">
        <v>2015337</v>
      </c>
    </row>
    <row r="243" spans="1:4" x14ac:dyDescent="0.25">
      <c r="A243" t="s">
        <v>6035</v>
      </c>
      <c r="B243" t="s">
        <v>5770</v>
      </c>
      <c r="C243">
        <v>0</v>
      </c>
    </row>
    <row r="244" spans="1:4" x14ac:dyDescent="0.25">
      <c r="A244" t="s">
        <v>6036</v>
      </c>
      <c r="B244" t="s">
        <v>5770</v>
      </c>
      <c r="C244">
        <v>0</v>
      </c>
      <c r="D244">
        <v>0</v>
      </c>
    </row>
    <row r="245" spans="1:4" x14ac:dyDescent="0.25">
      <c r="A245" t="s">
        <v>6037</v>
      </c>
      <c r="B245" t="s">
        <v>5778</v>
      </c>
      <c r="C245">
        <v>7192522.5999999996</v>
      </c>
      <c r="D245">
        <v>1819480.91</v>
      </c>
    </row>
    <row r="246" spans="1:4" x14ac:dyDescent="0.25">
      <c r="A246" t="s">
        <v>6038</v>
      </c>
      <c r="B246" t="s">
        <v>40</v>
      </c>
      <c r="C246">
        <v>0</v>
      </c>
    </row>
    <row r="247" spans="1:4" x14ac:dyDescent="0.25">
      <c r="A247" t="s">
        <v>6039</v>
      </c>
      <c r="B247" t="s">
        <v>5794</v>
      </c>
      <c r="C247">
        <v>0</v>
      </c>
    </row>
    <row r="248" spans="1:4" x14ac:dyDescent="0.25">
      <c r="A248" t="s">
        <v>6040</v>
      </c>
      <c r="B248" t="s">
        <v>5915</v>
      </c>
      <c r="C248">
        <v>0</v>
      </c>
      <c r="D248">
        <v>-100426</v>
      </c>
    </row>
    <row r="249" spans="1:4" x14ac:dyDescent="0.25">
      <c r="A249" t="s">
        <v>6041</v>
      </c>
      <c r="B249" t="s">
        <v>40</v>
      </c>
      <c r="C249">
        <v>0</v>
      </c>
    </row>
    <row r="250" spans="1:4" x14ac:dyDescent="0.25">
      <c r="A250" t="s">
        <v>6042</v>
      </c>
      <c r="B250" t="s">
        <v>5809</v>
      </c>
      <c r="C250">
        <v>0</v>
      </c>
    </row>
    <row r="251" spans="1:4" x14ac:dyDescent="0.25">
      <c r="A251" t="s">
        <v>6043</v>
      </c>
      <c r="B251" t="s">
        <v>40</v>
      </c>
      <c r="C251">
        <v>0</v>
      </c>
    </row>
    <row r="252" spans="1:4" x14ac:dyDescent="0.25">
      <c r="A252" t="s">
        <v>6044</v>
      </c>
      <c r="B252" t="s">
        <v>40</v>
      </c>
      <c r="C252">
        <v>0</v>
      </c>
    </row>
    <row r="253" spans="1:4" x14ac:dyDescent="0.25">
      <c r="A253" t="s">
        <v>6045</v>
      </c>
      <c r="B253" t="s">
        <v>40</v>
      </c>
      <c r="C253">
        <v>0</v>
      </c>
    </row>
    <row r="254" spans="1:4" x14ac:dyDescent="0.25">
      <c r="A254" t="s">
        <v>6046</v>
      </c>
      <c r="B254" t="s">
        <v>6047</v>
      </c>
      <c r="C254">
        <v>0</v>
      </c>
    </row>
    <row r="255" spans="1:4" x14ac:dyDescent="0.25">
      <c r="A255" t="s">
        <v>6048</v>
      </c>
      <c r="B255" t="s">
        <v>23</v>
      </c>
      <c r="C255">
        <v>0</v>
      </c>
    </row>
    <row r="256" spans="1:4" x14ac:dyDescent="0.25">
      <c r="A256" t="s">
        <v>6049</v>
      </c>
      <c r="B256" t="s">
        <v>23</v>
      </c>
      <c r="C256">
        <v>0</v>
      </c>
    </row>
    <row r="257" spans="1:4" x14ac:dyDescent="0.25">
      <c r="A257" t="s">
        <v>6050</v>
      </c>
      <c r="B257" t="s">
        <v>40</v>
      </c>
      <c r="C257">
        <v>0</v>
      </c>
    </row>
    <row r="258" spans="1:4" x14ac:dyDescent="0.25">
      <c r="A258" t="s">
        <v>6051</v>
      </c>
      <c r="B258" t="s">
        <v>40</v>
      </c>
      <c r="C258">
        <v>0</v>
      </c>
    </row>
    <row r="259" spans="1:4" x14ac:dyDescent="0.25">
      <c r="A259" t="s">
        <v>6052</v>
      </c>
      <c r="B259" t="s">
        <v>40</v>
      </c>
      <c r="C259">
        <v>0</v>
      </c>
    </row>
    <row r="260" spans="1:4" x14ac:dyDescent="0.25">
      <c r="A260" t="s">
        <v>6053</v>
      </c>
      <c r="B260" t="s">
        <v>40</v>
      </c>
      <c r="C260">
        <v>0</v>
      </c>
    </row>
    <row r="261" spans="1:4" x14ac:dyDescent="0.25">
      <c r="A261" t="s">
        <v>6054</v>
      </c>
      <c r="B261" t="s">
        <v>40</v>
      </c>
      <c r="C261">
        <v>0</v>
      </c>
      <c r="D261">
        <v>0</v>
      </c>
    </row>
    <row r="262" spans="1:4" x14ac:dyDescent="0.25">
      <c r="A262" t="s">
        <v>6055</v>
      </c>
      <c r="B262" t="s">
        <v>40</v>
      </c>
      <c r="C262">
        <v>0</v>
      </c>
    </row>
    <row r="263" spans="1:4" x14ac:dyDescent="0.25">
      <c r="A263" t="s">
        <v>6056</v>
      </c>
      <c r="B263" t="s">
        <v>40</v>
      </c>
      <c r="C263">
        <v>0</v>
      </c>
    </row>
    <row r="264" spans="1:4" x14ac:dyDescent="0.25">
      <c r="A264" t="s">
        <v>6057</v>
      </c>
      <c r="B264" t="s">
        <v>40</v>
      </c>
      <c r="C264">
        <v>0</v>
      </c>
    </row>
    <row r="265" spans="1:4" x14ac:dyDescent="0.25">
      <c r="A265" t="s">
        <v>6058</v>
      </c>
      <c r="B265" t="s">
        <v>5835</v>
      </c>
      <c r="C265">
        <v>0</v>
      </c>
      <c r="D265">
        <v>0</v>
      </c>
    </row>
    <row r="266" spans="1:4" x14ac:dyDescent="0.25">
      <c r="A266" t="s">
        <v>6059</v>
      </c>
      <c r="B266" t="s">
        <v>5788</v>
      </c>
      <c r="C266">
        <v>0</v>
      </c>
    </row>
    <row r="267" spans="1:4" x14ac:dyDescent="0.25">
      <c r="A267" t="s">
        <v>6060</v>
      </c>
      <c r="B267" t="s">
        <v>5803</v>
      </c>
      <c r="C267">
        <v>0</v>
      </c>
      <c r="D267">
        <v>1500000</v>
      </c>
    </row>
    <row r="268" spans="1:4" x14ac:dyDescent="0.25">
      <c r="A268" t="s">
        <v>6061</v>
      </c>
      <c r="B268" t="s">
        <v>5809</v>
      </c>
      <c r="C268">
        <v>0</v>
      </c>
    </row>
    <row r="269" spans="1:4" x14ac:dyDescent="0.25">
      <c r="A269" t="s">
        <v>6062</v>
      </c>
      <c r="B269" t="s">
        <v>40</v>
      </c>
      <c r="C269">
        <v>0</v>
      </c>
    </row>
    <row r="270" spans="1:4" x14ac:dyDescent="0.25">
      <c r="A270" t="s">
        <v>6063</v>
      </c>
      <c r="B270" t="s">
        <v>5803</v>
      </c>
      <c r="C270">
        <v>0</v>
      </c>
      <c r="D270">
        <v>0</v>
      </c>
    </row>
    <row r="271" spans="1:4" x14ac:dyDescent="0.25">
      <c r="A271" t="s">
        <v>6064</v>
      </c>
      <c r="B271" t="s">
        <v>5803</v>
      </c>
      <c r="C271">
        <v>0</v>
      </c>
    </row>
    <row r="272" spans="1:4" x14ac:dyDescent="0.25">
      <c r="A272" t="s">
        <v>6065</v>
      </c>
      <c r="B272" t="s">
        <v>33</v>
      </c>
      <c r="C272">
        <v>-700</v>
      </c>
      <c r="D272">
        <v>-700</v>
      </c>
    </row>
    <row r="273" spans="1:4" x14ac:dyDescent="0.25">
      <c r="A273" t="s">
        <v>6066</v>
      </c>
      <c r="B273" t="s">
        <v>39</v>
      </c>
      <c r="C273">
        <v>58981.98</v>
      </c>
      <c r="D273">
        <v>1.74</v>
      </c>
    </row>
    <row r="274" spans="1:4" x14ac:dyDescent="0.25">
      <c r="A274" t="s">
        <v>6067</v>
      </c>
      <c r="B274" t="s">
        <v>5788</v>
      </c>
      <c r="C274">
        <v>0</v>
      </c>
      <c r="D274">
        <v>-35950</v>
      </c>
    </row>
    <row r="275" spans="1:4" x14ac:dyDescent="0.25">
      <c r="A275" t="s">
        <v>6068</v>
      </c>
      <c r="B275" t="s">
        <v>23</v>
      </c>
      <c r="C275">
        <v>0</v>
      </c>
      <c r="D275">
        <v>-433302.77</v>
      </c>
    </row>
    <row r="276" spans="1:4" x14ac:dyDescent="0.25">
      <c r="A276" t="s">
        <v>6069</v>
      </c>
      <c r="B276" t="s">
        <v>40</v>
      </c>
      <c r="C276">
        <v>0</v>
      </c>
    </row>
    <row r="277" spans="1:4" x14ac:dyDescent="0.25">
      <c r="A277" t="s">
        <v>6070</v>
      </c>
      <c r="B277" t="s">
        <v>40</v>
      </c>
      <c r="C277">
        <v>0</v>
      </c>
    </row>
    <row r="278" spans="1:4" x14ac:dyDescent="0.25">
      <c r="A278" t="s">
        <v>6071</v>
      </c>
      <c r="B278" t="s">
        <v>5835</v>
      </c>
      <c r="C278">
        <v>0</v>
      </c>
    </row>
    <row r="279" spans="1:4" x14ac:dyDescent="0.25">
      <c r="A279" t="s">
        <v>6072</v>
      </c>
      <c r="B279" t="s">
        <v>5770</v>
      </c>
      <c r="C279">
        <v>0</v>
      </c>
      <c r="D279">
        <v>0</v>
      </c>
    </row>
    <row r="280" spans="1:4" x14ac:dyDescent="0.25">
      <c r="A280" t="s">
        <v>6073</v>
      </c>
      <c r="B280" t="s">
        <v>5809</v>
      </c>
      <c r="C280">
        <v>0</v>
      </c>
      <c r="D280">
        <v>-50236</v>
      </c>
    </row>
    <row r="281" spans="1:4" x14ac:dyDescent="0.25">
      <c r="A281" t="s">
        <v>6074</v>
      </c>
      <c r="B281" t="s">
        <v>5794</v>
      </c>
      <c r="C281">
        <v>0</v>
      </c>
    </row>
    <row r="282" spans="1:4" x14ac:dyDescent="0.25">
      <c r="A282" t="s">
        <v>6075</v>
      </c>
      <c r="B282" t="s">
        <v>40</v>
      </c>
      <c r="C282">
        <v>0</v>
      </c>
    </row>
    <row r="283" spans="1:4" x14ac:dyDescent="0.25">
      <c r="A283" t="s">
        <v>6076</v>
      </c>
      <c r="B283" t="s">
        <v>5784</v>
      </c>
      <c r="C283">
        <v>0</v>
      </c>
    </row>
    <row r="284" spans="1:4" x14ac:dyDescent="0.25">
      <c r="A284" t="s">
        <v>6077</v>
      </c>
      <c r="B284" t="s">
        <v>5784</v>
      </c>
      <c r="C284">
        <v>0</v>
      </c>
    </row>
    <row r="285" spans="1:4" x14ac:dyDescent="0.25">
      <c r="A285" t="s">
        <v>6078</v>
      </c>
      <c r="B285" t="s">
        <v>40</v>
      </c>
      <c r="C285">
        <v>0</v>
      </c>
    </row>
    <row r="286" spans="1:4" x14ac:dyDescent="0.25">
      <c r="A286" t="s">
        <v>6079</v>
      </c>
      <c r="B286" t="s">
        <v>5784</v>
      </c>
      <c r="C286">
        <v>0</v>
      </c>
    </row>
    <row r="287" spans="1:4" x14ac:dyDescent="0.25">
      <c r="A287" t="s">
        <v>6080</v>
      </c>
      <c r="B287" t="s">
        <v>39</v>
      </c>
      <c r="C287">
        <v>0</v>
      </c>
    </row>
    <row r="288" spans="1:4" x14ac:dyDescent="0.25">
      <c r="A288" t="s">
        <v>6081</v>
      </c>
      <c r="B288" t="s">
        <v>5770</v>
      </c>
      <c r="C288">
        <v>0</v>
      </c>
      <c r="D288">
        <v>0</v>
      </c>
    </row>
    <row r="289" spans="1:4" x14ac:dyDescent="0.25">
      <c r="A289" t="s">
        <v>6082</v>
      </c>
      <c r="B289" t="s">
        <v>5966</v>
      </c>
      <c r="C289">
        <v>1233869.04</v>
      </c>
      <c r="D289">
        <v>984927.89</v>
      </c>
    </row>
    <row r="290" spans="1:4" x14ac:dyDescent="0.25">
      <c r="A290" t="s">
        <v>6083</v>
      </c>
      <c r="B290" t="s">
        <v>23</v>
      </c>
      <c r="C290">
        <v>0</v>
      </c>
    </row>
    <row r="291" spans="1:4" x14ac:dyDescent="0.25">
      <c r="A291" t="s">
        <v>6084</v>
      </c>
      <c r="B291" t="s">
        <v>6085</v>
      </c>
      <c r="C291">
        <v>-1543097</v>
      </c>
      <c r="D291">
        <v>-1543097</v>
      </c>
    </row>
    <row r="292" spans="1:4" x14ac:dyDescent="0.25">
      <c r="A292" t="s">
        <v>6086</v>
      </c>
      <c r="B292" t="s">
        <v>5803</v>
      </c>
      <c r="C292">
        <v>0</v>
      </c>
      <c r="D292">
        <v>0</v>
      </c>
    </row>
    <row r="293" spans="1:4" x14ac:dyDescent="0.25">
      <c r="A293" t="s">
        <v>6087</v>
      </c>
      <c r="B293" t="s">
        <v>5770</v>
      </c>
      <c r="C293">
        <v>0</v>
      </c>
    </row>
    <row r="294" spans="1:4" x14ac:dyDescent="0.25">
      <c r="A294" t="s">
        <v>6088</v>
      </c>
      <c r="B294" t="s">
        <v>5803</v>
      </c>
      <c r="C294">
        <v>0</v>
      </c>
    </row>
    <row r="295" spans="1:4" x14ac:dyDescent="0.25">
      <c r="A295" t="s">
        <v>6089</v>
      </c>
      <c r="B295" t="s">
        <v>6090</v>
      </c>
      <c r="C295">
        <v>0</v>
      </c>
    </row>
    <row r="296" spans="1:4" x14ac:dyDescent="0.25">
      <c r="A296" t="s">
        <v>6091</v>
      </c>
      <c r="B296" t="s">
        <v>6085</v>
      </c>
      <c r="C296">
        <v>-1688666</v>
      </c>
      <c r="D296">
        <v>-1688666</v>
      </c>
    </row>
    <row r="297" spans="1:4" x14ac:dyDescent="0.25">
      <c r="A297" t="s">
        <v>6092</v>
      </c>
      <c r="B297" t="s">
        <v>23</v>
      </c>
      <c r="C297">
        <v>0</v>
      </c>
    </row>
    <row r="298" spans="1:4" x14ac:dyDescent="0.25">
      <c r="A298" t="s">
        <v>6093</v>
      </c>
      <c r="B298" t="s">
        <v>39</v>
      </c>
      <c r="C298">
        <v>0</v>
      </c>
    </row>
    <row r="299" spans="1:4" x14ac:dyDescent="0.25">
      <c r="A299" t="s">
        <v>6094</v>
      </c>
      <c r="B299" t="s">
        <v>5782</v>
      </c>
      <c r="C299">
        <v>0</v>
      </c>
      <c r="D299">
        <v>0</v>
      </c>
    </row>
    <row r="300" spans="1:4" x14ac:dyDescent="0.25">
      <c r="A300" t="s">
        <v>6095</v>
      </c>
      <c r="B300" t="s">
        <v>21</v>
      </c>
      <c r="C300">
        <v>0</v>
      </c>
    </row>
    <row r="301" spans="1:4" x14ac:dyDescent="0.25">
      <c r="A301" t="s">
        <v>97</v>
      </c>
      <c r="B301" t="s">
        <v>6096</v>
      </c>
      <c r="C301">
        <v>-1548946.26</v>
      </c>
      <c r="D301">
        <v>-1000355.26</v>
      </c>
    </row>
    <row r="302" spans="1:4" x14ac:dyDescent="0.25">
      <c r="A302" t="s">
        <v>6097</v>
      </c>
      <c r="B302" t="s">
        <v>5835</v>
      </c>
      <c r="C302">
        <v>-12000</v>
      </c>
      <c r="D302">
        <v>-12000</v>
      </c>
    </row>
    <row r="303" spans="1:4" x14ac:dyDescent="0.25">
      <c r="A303" t="s">
        <v>6098</v>
      </c>
      <c r="B303" t="s">
        <v>23</v>
      </c>
      <c r="C303">
        <v>0</v>
      </c>
      <c r="D303">
        <v>-27800</v>
      </c>
    </row>
    <row r="304" spans="1:4" x14ac:dyDescent="0.25">
      <c r="A304" t="s">
        <v>6099</v>
      </c>
      <c r="B304" t="s">
        <v>23</v>
      </c>
      <c r="C304">
        <v>0</v>
      </c>
    </row>
    <row r="305" spans="1:4" x14ac:dyDescent="0.25">
      <c r="A305" t="s">
        <v>6100</v>
      </c>
      <c r="B305" t="s">
        <v>6000</v>
      </c>
      <c r="C305">
        <v>0</v>
      </c>
    </row>
    <row r="306" spans="1:4" x14ac:dyDescent="0.25">
      <c r="A306" t="s">
        <v>6101</v>
      </c>
      <c r="B306" t="s">
        <v>3661</v>
      </c>
      <c r="C306">
        <v>0</v>
      </c>
    </row>
    <row r="307" spans="1:4" x14ac:dyDescent="0.25">
      <c r="A307" t="s">
        <v>6102</v>
      </c>
      <c r="B307" t="s">
        <v>5990</v>
      </c>
      <c r="C307">
        <v>0</v>
      </c>
      <c r="D307">
        <v>-26800</v>
      </c>
    </row>
    <row r="308" spans="1:4" x14ac:dyDescent="0.25">
      <c r="A308" t="s">
        <v>6103</v>
      </c>
      <c r="B308" t="s">
        <v>24</v>
      </c>
      <c r="C308">
        <v>0</v>
      </c>
    </row>
    <row r="309" spans="1:4" x14ac:dyDescent="0.25">
      <c r="A309" t="s">
        <v>6104</v>
      </c>
      <c r="B309" t="s">
        <v>5990</v>
      </c>
      <c r="C309">
        <v>0</v>
      </c>
    </row>
    <row r="310" spans="1:4" x14ac:dyDescent="0.25">
      <c r="A310" t="s">
        <v>6105</v>
      </c>
      <c r="B310" t="s">
        <v>77</v>
      </c>
      <c r="C310">
        <v>-143818.70000000001</v>
      </c>
      <c r="D310">
        <v>-1269196.7</v>
      </c>
    </row>
    <row r="311" spans="1:4" x14ac:dyDescent="0.25">
      <c r="A311" t="s">
        <v>6106</v>
      </c>
      <c r="B311" t="s">
        <v>5784</v>
      </c>
      <c r="C311">
        <v>0</v>
      </c>
    </row>
    <row r="312" spans="1:4" x14ac:dyDescent="0.25">
      <c r="A312" t="s">
        <v>6107</v>
      </c>
      <c r="B312" t="s">
        <v>5784</v>
      </c>
      <c r="C312">
        <v>0</v>
      </c>
    </row>
    <row r="313" spans="1:4" x14ac:dyDescent="0.25">
      <c r="A313" t="s">
        <v>6108</v>
      </c>
      <c r="B313" t="s">
        <v>5803</v>
      </c>
      <c r="C313">
        <v>15650</v>
      </c>
      <c r="D313">
        <v>3650</v>
      </c>
    </row>
    <row r="314" spans="1:4" x14ac:dyDescent="0.25">
      <c r="A314" t="s">
        <v>6109</v>
      </c>
      <c r="B314" t="s">
        <v>39</v>
      </c>
      <c r="C314">
        <v>0</v>
      </c>
      <c r="D314">
        <v>0</v>
      </c>
    </row>
    <row r="315" spans="1:4" x14ac:dyDescent="0.25">
      <c r="A315" t="s">
        <v>6110</v>
      </c>
      <c r="B315" t="s">
        <v>40</v>
      </c>
      <c r="C315">
        <v>0</v>
      </c>
    </row>
    <row r="316" spans="1:4" x14ac:dyDescent="0.25">
      <c r="A316" t="s">
        <v>6111</v>
      </c>
      <c r="B316" t="s">
        <v>40</v>
      </c>
      <c r="C316">
        <v>0</v>
      </c>
    </row>
    <row r="317" spans="1:4" x14ac:dyDescent="0.25">
      <c r="A317" t="s">
        <v>6112</v>
      </c>
      <c r="B317" t="s">
        <v>40</v>
      </c>
      <c r="C317">
        <v>0</v>
      </c>
    </row>
    <row r="318" spans="1:4" x14ac:dyDescent="0.25">
      <c r="A318" t="s">
        <v>6113</v>
      </c>
      <c r="B318" t="s">
        <v>5770</v>
      </c>
      <c r="C318">
        <v>0</v>
      </c>
      <c r="D318">
        <v>0</v>
      </c>
    </row>
    <row r="319" spans="1:4" x14ac:dyDescent="0.25">
      <c r="A319" t="s">
        <v>6114</v>
      </c>
      <c r="B319" t="s">
        <v>5770</v>
      </c>
      <c r="C319">
        <v>0</v>
      </c>
    </row>
    <row r="320" spans="1:4" x14ac:dyDescent="0.25">
      <c r="A320" t="s">
        <v>6115</v>
      </c>
      <c r="B320" t="s">
        <v>39</v>
      </c>
      <c r="C320">
        <v>0</v>
      </c>
    </row>
    <row r="321" spans="1:4" x14ac:dyDescent="0.25">
      <c r="A321" t="s">
        <v>6116</v>
      </c>
      <c r="B321" t="s">
        <v>5782</v>
      </c>
      <c r="C321">
        <v>0</v>
      </c>
    </row>
    <row r="322" spans="1:4" x14ac:dyDescent="0.25">
      <c r="A322" t="s">
        <v>6117</v>
      </c>
      <c r="B322" t="s">
        <v>5803</v>
      </c>
      <c r="C322">
        <v>56805</v>
      </c>
      <c r="D322">
        <v>0.7</v>
      </c>
    </row>
    <row r="323" spans="1:4" x14ac:dyDescent="0.25">
      <c r="A323" t="s">
        <v>6118</v>
      </c>
      <c r="B323" t="s">
        <v>5872</v>
      </c>
      <c r="C323">
        <v>34826</v>
      </c>
      <c r="D323">
        <v>34826</v>
      </c>
    </row>
    <row r="324" spans="1:4" x14ac:dyDescent="0.25">
      <c r="A324" t="s">
        <v>6119</v>
      </c>
      <c r="B324" t="s">
        <v>5782</v>
      </c>
      <c r="C324">
        <v>0</v>
      </c>
    </row>
    <row r="325" spans="1:4" x14ac:dyDescent="0.25">
      <c r="A325" t="s">
        <v>6120</v>
      </c>
      <c r="B325" t="s">
        <v>39</v>
      </c>
      <c r="C325">
        <v>0</v>
      </c>
    </row>
    <row r="326" spans="1:4" x14ac:dyDescent="0.25">
      <c r="A326" t="s">
        <v>6121</v>
      </c>
      <c r="B326" t="s">
        <v>39</v>
      </c>
      <c r="C326">
        <v>0</v>
      </c>
      <c r="D326">
        <v>-2800</v>
      </c>
    </row>
    <row r="327" spans="1:4" x14ac:dyDescent="0.25">
      <c r="A327" t="s">
        <v>6122</v>
      </c>
      <c r="B327" t="s">
        <v>5770</v>
      </c>
      <c r="C327">
        <v>0</v>
      </c>
      <c r="D327">
        <v>0</v>
      </c>
    </row>
    <row r="328" spans="1:4" x14ac:dyDescent="0.25">
      <c r="A328" t="s">
        <v>6123</v>
      </c>
      <c r="B328" t="s">
        <v>3661</v>
      </c>
      <c r="C328">
        <v>0</v>
      </c>
    </row>
    <row r="329" spans="1:4" x14ac:dyDescent="0.25">
      <c r="A329" t="s">
        <v>6124</v>
      </c>
      <c r="B329" t="s">
        <v>5803</v>
      </c>
      <c r="C329">
        <v>0</v>
      </c>
      <c r="D329">
        <v>0</v>
      </c>
    </row>
    <row r="330" spans="1:4" x14ac:dyDescent="0.25">
      <c r="A330" t="s">
        <v>6125</v>
      </c>
      <c r="B330" t="s">
        <v>35</v>
      </c>
      <c r="C330">
        <v>0</v>
      </c>
    </row>
    <row r="331" spans="1:4" x14ac:dyDescent="0.25">
      <c r="A331" t="s">
        <v>6126</v>
      </c>
      <c r="B331" t="s">
        <v>5794</v>
      </c>
      <c r="C331">
        <v>0</v>
      </c>
      <c r="D331">
        <v>0</v>
      </c>
    </row>
    <row r="332" spans="1:4" x14ac:dyDescent="0.25">
      <c r="A332" t="s">
        <v>6127</v>
      </c>
      <c r="B332" t="s">
        <v>39</v>
      </c>
      <c r="C332">
        <v>796391</v>
      </c>
      <c r="D332">
        <v>7987303.9000000004</v>
      </c>
    </row>
    <row r="333" spans="1:4" x14ac:dyDescent="0.25">
      <c r="A333" t="s">
        <v>6128</v>
      </c>
      <c r="B333" t="s">
        <v>5770</v>
      </c>
      <c r="C333">
        <v>0</v>
      </c>
    </row>
    <row r="334" spans="1:4" x14ac:dyDescent="0.25">
      <c r="A334" t="s">
        <v>6129</v>
      </c>
      <c r="B334" t="s">
        <v>5770</v>
      </c>
      <c r="C334">
        <v>0</v>
      </c>
    </row>
    <row r="335" spans="1:4" x14ac:dyDescent="0.25">
      <c r="A335" t="s">
        <v>6130</v>
      </c>
      <c r="B335" t="s">
        <v>5959</v>
      </c>
      <c r="C335">
        <v>0</v>
      </c>
      <c r="D335">
        <v>0</v>
      </c>
    </row>
    <row r="336" spans="1:4" x14ac:dyDescent="0.25">
      <c r="A336" t="s">
        <v>6131</v>
      </c>
      <c r="B336" t="s">
        <v>5803</v>
      </c>
      <c r="C336">
        <v>0</v>
      </c>
    </row>
    <row r="337" spans="1:4" x14ac:dyDescent="0.25">
      <c r="A337" t="s">
        <v>6132</v>
      </c>
      <c r="B337" t="s">
        <v>40</v>
      </c>
      <c r="C337">
        <v>0</v>
      </c>
    </row>
    <row r="338" spans="1:4" x14ac:dyDescent="0.25">
      <c r="A338" t="s">
        <v>6133</v>
      </c>
      <c r="B338" t="s">
        <v>39</v>
      </c>
      <c r="C338">
        <v>0</v>
      </c>
    </row>
    <row r="339" spans="1:4" x14ac:dyDescent="0.25">
      <c r="A339" t="s">
        <v>6134</v>
      </c>
      <c r="B339" t="s">
        <v>40</v>
      </c>
      <c r="C339">
        <v>0</v>
      </c>
    </row>
    <row r="340" spans="1:4" x14ac:dyDescent="0.25">
      <c r="A340" t="s">
        <v>6135</v>
      </c>
      <c r="B340" t="s">
        <v>40</v>
      </c>
      <c r="C340">
        <v>0</v>
      </c>
    </row>
    <row r="341" spans="1:4" x14ac:dyDescent="0.25">
      <c r="A341" t="s">
        <v>6136</v>
      </c>
      <c r="B341" t="s">
        <v>5803</v>
      </c>
      <c r="C341">
        <v>0</v>
      </c>
      <c r="D341">
        <v>0</v>
      </c>
    </row>
    <row r="342" spans="1:4" x14ac:dyDescent="0.25">
      <c r="A342" t="s">
        <v>6137</v>
      </c>
      <c r="B342" t="s">
        <v>40</v>
      </c>
      <c r="C342">
        <v>0</v>
      </c>
    </row>
    <row r="343" spans="1:4" x14ac:dyDescent="0.25">
      <c r="A343" t="s">
        <v>6138</v>
      </c>
      <c r="B343" t="s">
        <v>5872</v>
      </c>
      <c r="C343">
        <v>0</v>
      </c>
      <c r="D343">
        <v>-532</v>
      </c>
    </row>
    <row r="344" spans="1:4" x14ac:dyDescent="0.25">
      <c r="A344" t="s">
        <v>6139</v>
      </c>
      <c r="B344" t="s">
        <v>39</v>
      </c>
      <c r="C344">
        <v>0</v>
      </c>
    </row>
    <row r="345" spans="1:4" x14ac:dyDescent="0.25">
      <c r="A345" t="s">
        <v>6140</v>
      </c>
      <c r="B345" t="s">
        <v>5788</v>
      </c>
      <c r="C345">
        <v>0</v>
      </c>
    </row>
    <row r="346" spans="1:4" x14ac:dyDescent="0.25">
      <c r="A346" t="s">
        <v>6141</v>
      </c>
      <c r="B346" t="s">
        <v>21</v>
      </c>
      <c r="C346">
        <v>0</v>
      </c>
    </row>
    <row r="347" spans="1:4" x14ac:dyDescent="0.25">
      <c r="A347" t="s">
        <v>6142</v>
      </c>
      <c r="B347" t="s">
        <v>6143</v>
      </c>
      <c r="C347">
        <v>-59345874</v>
      </c>
      <c r="D347">
        <v>-59345874</v>
      </c>
    </row>
    <row r="348" spans="1:4" x14ac:dyDescent="0.25">
      <c r="A348" t="s">
        <v>6144</v>
      </c>
      <c r="B348" t="s">
        <v>5803</v>
      </c>
      <c r="C348">
        <v>0</v>
      </c>
    </row>
    <row r="349" spans="1:4" x14ac:dyDescent="0.25">
      <c r="A349" t="s">
        <v>6145</v>
      </c>
      <c r="B349" t="s">
        <v>39</v>
      </c>
      <c r="C349">
        <v>0</v>
      </c>
      <c r="D349">
        <v>18880</v>
      </c>
    </row>
    <row r="350" spans="1:4" x14ac:dyDescent="0.25">
      <c r="A350" t="s">
        <v>6146</v>
      </c>
      <c r="B350" t="s">
        <v>5782</v>
      </c>
      <c r="C350">
        <v>0</v>
      </c>
    </row>
    <row r="351" spans="1:4" x14ac:dyDescent="0.25">
      <c r="A351" t="s">
        <v>6147</v>
      </c>
      <c r="B351" t="s">
        <v>40</v>
      </c>
      <c r="C351">
        <v>0</v>
      </c>
    </row>
    <row r="352" spans="1:4" x14ac:dyDescent="0.25">
      <c r="A352" t="s">
        <v>6148</v>
      </c>
      <c r="B352" t="s">
        <v>5803</v>
      </c>
      <c r="C352">
        <v>0</v>
      </c>
      <c r="D352">
        <v>0</v>
      </c>
    </row>
    <row r="353" spans="1:4" x14ac:dyDescent="0.25">
      <c r="A353" t="s">
        <v>6149</v>
      </c>
      <c r="B353" t="s">
        <v>39</v>
      </c>
      <c r="C353">
        <v>0</v>
      </c>
    </row>
    <row r="354" spans="1:4" x14ac:dyDescent="0.25">
      <c r="A354" t="s">
        <v>6150</v>
      </c>
      <c r="B354" t="s">
        <v>5809</v>
      </c>
      <c r="C354">
        <v>0</v>
      </c>
    </row>
    <row r="355" spans="1:4" x14ac:dyDescent="0.25">
      <c r="A355" t="s">
        <v>6151</v>
      </c>
      <c r="B355" t="s">
        <v>5809</v>
      </c>
      <c r="C355">
        <v>0</v>
      </c>
    </row>
    <row r="356" spans="1:4" x14ac:dyDescent="0.25">
      <c r="A356" t="s">
        <v>6152</v>
      </c>
      <c r="B356" t="s">
        <v>5788</v>
      </c>
      <c r="C356">
        <v>0</v>
      </c>
    </row>
    <row r="357" spans="1:4" x14ac:dyDescent="0.25">
      <c r="A357" t="s">
        <v>6153</v>
      </c>
      <c r="B357" t="s">
        <v>23</v>
      </c>
      <c r="C357">
        <v>0</v>
      </c>
    </row>
    <row r="358" spans="1:4" x14ac:dyDescent="0.25">
      <c r="A358" t="s">
        <v>6154</v>
      </c>
      <c r="B358" t="s">
        <v>6155</v>
      </c>
      <c r="C358">
        <v>0</v>
      </c>
    </row>
    <row r="359" spans="1:4" x14ac:dyDescent="0.25">
      <c r="A359" t="s">
        <v>6156</v>
      </c>
      <c r="B359" t="s">
        <v>23</v>
      </c>
      <c r="C359">
        <v>-2081246.15</v>
      </c>
      <c r="D359">
        <v>-2090102.08</v>
      </c>
    </row>
    <row r="360" spans="1:4" x14ac:dyDescent="0.25">
      <c r="A360" t="s">
        <v>6157</v>
      </c>
      <c r="B360" t="s">
        <v>5788</v>
      </c>
      <c r="C360">
        <v>0</v>
      </c>
      <c r="D360">
        <v>-2627.12</v>
      </c>
    </row>
    <row r="361" spans="1:4" x14ac:dyDescent="0.25">
      <c r="A361" t="s">
        <v>6158</v>
      </c>
      <c r="B361" t="s">
        <v>5803</v>
      </c>
      <c r="C361">
        <v>0</v>
      </c>
      <c r="D361">
        <v>0</v>
      </c>
    </row>
    <row r="362" spans="1:4" x14ac:dyDescent="0.25">
      <c r="A362" t="s">
        <v>6159</v>
      </c>
      <c r="B362" t="s">
        <v>39</v>
      </c>
      <c r="C362">
        <v>0</v>
      </c>
    </row>
    <row r="363" spans="1:4" x14ac:dyDescent="0.25">
      <c r="A363" t="s">
        <v>6160</v>
      </c>
      <c r="B363" t="s">
        <v>5788</v>
      </c>
      <c r="C363">
        <v>0</v>
      </c>
      <c r="D363">
        <v>-135000</v>
      </c>
    </row>
    <row r="364" spans="1:4" x14ac:dyDescent="0.25">
      <c r="A364" t="s">
        <v>6161</v>
      </c>
      <c r="B364" t="s">
        <v>28</v>
      </c>
      <c r="C364">
        <v>0</v>
      </c>
      <c r="D364">
        <v>-836599.67</v>
      </c>
    </row>
    <row r="365" spans="1:4" x14ac:dyDescent="0.25">
      <c r="A365" t="s">
        <v>6162</v>
      </c>
      <c r="B365" t="s">
        <v>40</v>
      </c>
      <c r="C365">
        <v>0</v>
      </c>
    </row>
    <row r="366" spans="1:4" x14ac:dyDescent="0.25">
      <c r="A366" t="s">
        <v>6163</v>
      </c>
      <c r="B366" t="s">
        <v>40</v>
      </c>
      <c r="C366">
        <v>0</v>
      </c>
      <c r="D366">
        <v>0</v>
      </c>
    </row>
    <row r="367" spans="1:4" x14ac:dyDescent="0.25">
      <c r="A367" t="s">
        <v>6164</v>
      </c>
      <c r="B367" t="s">
        <v>40</v>
      </c>
      <c r="C367">
        <v>0</v>
      </c>
      <c r="D367">
        <v>0</v>
      </c>
    </row>
    <row r="368" spans="1:4" x14ac:dyDescent="0.25">
      <c r="A368" t="s">
        <v>6165</v>
      </c>
      <c r="B368" t="s">
        <v>40</v>
      </c>
      <c r="C368">
        <v>0</v>
      </c>
    </row>
    <row r="369" spans="1:4" x14ac:dyDescent="0.25">
      <c r="A369" t="s">
        <v>6166</v>
      </c>
      <c r="B369" t="s">
        <v>40</v>
      </c>
      <c r="C369">
        <v>0</v>
      </c>
    </row>
    <row r="370" spans="1:4" x14ac:dyDescent="0.25">
      <c r="A370" t="s">
        <v>6167</v>
      </c>
      <c r="B370" t="s">
        <v>5784</v>
      </c>
      <c r="C370">
        <v>0</v>
      </c>
      <c r="D370">
        <v>-50858</v>
      </c>
    </row>
    <row r="371" spans="1:4" x14ac:dyDescent="0.25">
      <c r="A371" t="s">
        <v>3833</v>
      </c>
      <c r="B371" t="s">
        <v>6002</v>
      </c>
      <c r="C371">
        <v>0</v>
      </c>
      <c r="D371">
        <v>-2366016.37</v>
      </c>
    </row>
    <row r="372" spans="1:4" x14ac:dyDescent="0.25">
      <c r="A372" t="s">
        <v>6168</v>
      </c>
      <c r="B372" t="s">
        <v>40</v>
      </c>
      <c r="C372">
        <v>0</v>
      </c>
    </row>
    <row r="373" spans="1:4" x14ac:dyDescent="0.25">
      <c r="A373" t="s">
        <v>6169</v>
      </c>
      <c r="B373" t="s">
        <v>40</v>
      </c>
      <c r="C373">
        <v>0</v>
      </c>
    </row>
    <row r="374" spans="1:4" x14ac:dyDescent="0.25">
      <c r="A374" t="s">
        <v>6170</v>
      </c>
      <c r="B374" t="s">
        <v>40</v>
      </c>
      <c r="C374">
        <v>0</v>
      </c>
      <c r="D374">
        <v>0</v>
      </c>
    </row>
    <row r="375" spans="1:4" x14ac:dyDescent="0.25">
      <c r="A375" t="s">
        <v>6171</v>
      </c>
      <c r="B375" t="s">
        <v>5784</v>
      </c>
      <c r="C375">
        <v>0</v>
      </c>
      <c r="D375">
        <v>0</v>
      </c>
    </row>
    <row r="376" spans="1:4" x14ac:dyDescent="0.25">
      <c r="A376" t="s">
        <v>6172</v>
      </c>
      <c r="B376" t="s">
        <v>40</v>
      </c>
      <c r="C376">
        <v>0</v>
      </c>
    </row>
    <row r="377" spans="1:4" x14ac:dyDescent="0.25">
      <c r="A377" t="s">
        <v>6173</v>
      </c>
      <c r="B377" t="s">
        <v>40</v>
      </c>
      <c r="C377">
        <v>0</v>
      </c>
      <c r="D377">
        <v>0</v>
      </c>
    </row>
    <row r="378" spans="1:4" x14ac:dyDescent="0.25">
      <c r="A378" t="s">
        <v>6174</v>
      </c>
      <c r="B378" t="s">
        <v>40</v>
      </c>
      <c r="C378">
        <v>0</v>
      </c>
    </row>
    <row r="379" spans="1:4" x14ac:dyDescent="0.25">
      <c r="A379" t="s">
        <v>6175</v>
      </c>
      <c r="B379" t="s">
        <v>5784</v>
      </c>
      <c r="C379">
        <v>0</v>
      </c>
      <c r="D379">
        <v>0</v>
      </c>
    </row>
    <row r="380" spans="1:4" x14ac:dyDescent="0.25">
      <c r="A380" t="s">
        <v>6176</v>
      </c>
      <c r="B380" t="s">
        <v>5803</v>
      </c>
      <c r="C380">
        <v>0</v>
      </c>
    </row>
    <row r="381" spans="1:4" x14ac:dyDescent="0.25">
      <c r="A381" t="s">
        <v>6177</v>
      </c>
      <c r="B381" t="s">
        <v>6178</v>
      </c>
      <c r="C381">
        <v>0</v>
      </c>
      <c r="D381">
        <v>-226000</v>
      </c>
    </row>
    <row r="382" spans="1:4" x14ac:dyDescent="0.25">
      <c r="A382" t="s">
        <v>6179</v>
      </c>
      <c r="B382" t="s">
        <v>39</v>
      </c>
      <c r="C382">
        <v>0</v>
      </c>
    </row>
    <row r="383" spans="1:4" x14ac:dyDescent="0.25">
      <c r="A383" t="s">
        <v>6180</v>
      </c>
      <c r="B383" t="s">
        <v>5959</v>
      </c>
      <c r="C383">
        <v>0</v>
      </c>
    </row>
    <row r="384" spans="1:4" x14ac:dyDescent="0.25">
      <c r="A384" t="s">
        <v>6181</v>
      </c>
      <c r="B384" t="s">
        <v>5803</v>
      </c>
      <c r="C384">
        <v>0</v>
      </c>
    </row>
    <row r="385" spans="1:4" x14ac:dyDescent="0.25">
      <c r="A385" t="s">
        <v>6182</v>
      </c>
      <c r="B385" t="s">
        <v>34</v>
      </c>
      <c r="C385">
        <v>0</v>
      </c>
    </row>
    <row r="386" spans="1:4" x14ac:dyDescent="0.25">
      <c r="A386" t="s">
        <v>6183</v>
      </c>
      <c r="B386" t="s">
        <v>6184</v>
      </c>
      <c r="C386">
        <v>0</v>
      </c>
    </row>
    <row r="387" spans="1:4" x14ac:dyDescent="0.25">
      <c r="A387" t="s">
        <v>6185</v>
      </c>
      <c r="B387" t="s">
        <v>6186</v>
      </c>
      <c r="C387">
        <v>257486</v>
      </c>
      <c r="D387">
        <v>257486</v>
      </c>
    </row>
    <row r="388" spans="1:4" x14ac:dyDescent="0.25">
      <c r="A388" t="s">
        <v>6187</v>
      </c>
      <c r="B388" t="s">
        <v>6186</v>
      </c>
      <c r="C388">
        <v>-1699024</v>
      </c>
      <c r="D388">
        <v>-1699024</v>
      </c>
    </row>
    <row r="389" spans="1:4" x14ac:dyDescent="0.25">
      <c r="A389" t="s">
        <v>6188</v>
      </c>
      <c r="B389" t="s">
        <v>6189</v>
      </c>
      <c r="C389">
        <v>682.89</v>
      </c>
      <c r="D389">
        <v>682.89</v>
      </c>
    </row>
    <row r="390" spans="1:4" x14ac:dyDescent="0.25">
      <c r="A390" t="s">
        <v>6190</v>
      </c>
      <c r="B390" t="s">
        <v>6191</v>
      </c>
      <c r="C390">
        <v>0</v>
      </c>
    </row>
    <row r="391" spans="1:4" x14ac:dyDescent="0.25">
      <c r="A391" t="s">
        <v>6192</v>
      </c>
      <c r="B391" t="s">
        <v>5990</v>
      </c>
      <c r="C391">
        <v>0</v>
      </c>
    </row>
    <row r="392" spans="1:4" x14ac:dyDescent="0.25">
      <c r="A392" t="s">
        <v>6193</v>
      </c>
      <c r="B392" t="s">
        <v>6178</v>
      </c>
      <c r="C392">
        <v>0</v>
      </c>
    </row>
    <row r="393" spans="1:4" x14ac:dyDescent="0.25">
      <c r="A393" t="s">
        <v>6194</v>
      </c>
      <c r="B393" t="s">
        <v>40</v>
      </c>
      <c r="C393">
        <v>0</v>
      </c>
    </row>
    <row r="394" spans="1:4" x14ac:dyDescent="0.25">
      <c r="A394" t="s">
        <v>6195</v>
      </c>
      <c r="B394" t="s">
        <v>40</v>
      </c>
      <c r="C394">
        <v>0</v>
      </c>
    </row>
    <row r="395" spans="1:4" x14ac:dyDescent="0.25">
      <c r="A395" t="s">
        <v>6196</v>
      </c>
      <c r="B395" t="s">
        <v>39</v>
      </c>
      <c r="C395">
        <v>0</v>
      </c>
    </row>
    <row r="396" spans="1:4" x14ac:dyDescent="0.25">
      <c r="A396" t="s">
        <v>6197</v>
      </c>
      <c r="B396" t="s">
        <v>23</v>
      </c>
      <c r="C396">
        <v>0</v>
      </c>
    </row>
    <row r="397" spans="1:4" x14ac:dyDescent="0.25">
      <c r="A397" t="s">
        <v>6198</v>
      </c>
      <c r="B397" t="s">
        <v>5835</v>
      </c>
      <c r="C397">
        <v>0</v>
      </c>
    </row>
    <row r="398" spans="1:4" x14ac:dyDescent="0.25">
      <c r="A398" t="s">
        <v>6199</v>
      </c>
      <c r="B398" t="s">
        <v>5809</v>
      </c>
      <c r="C398">
        <v>0</v>
      </c>
    </row>
    <row r="399" spans="1:4" x14ac:dyDescent="0.25">
      <c r="A399" t="s">
        <v>6200</v>
      </c>
      <c r="B399" t="s">
        <v>40</v>
      </c>
      <c r="C399">
        <v>0</v>
      </c>
      <c r="D399">
        <v>0</v>
      </c>
    </row>
    <row r="400" spans="1:4" x14ac:dyDescent="0.25">
      <c r="A400" t="s">
        <v>6201</v>
      </c>
      <c r="B400" t="s">
        <v>38</v>
      </c>
      <c r="C400">
        <v>809453.75</v>
      </c>
      <c r="D400">
        <v>754447.57</v>
      </c>
    </row>
    <row r="401" spans="1:4" x14ac:dyDescent="0.25">
      <c r="A401" t="s">
        <v>6202</v>
      </c>
      <c r="B401" t="s">
        <v>40</v>
      </c>
      <c r="C401">
        <v>0</v>
      </c>
    </row>
    <row r="402" spans="1:4" x14ac:dyDescent="0.25">
      <c r="A402" t="s">
        <v>6203</v>
      </c>
      <c r="B402" t="s">
        <v>40</v>
      </c>
      <c r="C402">
        <v>0</v>
      </c>
      <c r="D402">
        <v>-65936.06</v>
      </c>
    </row>
    <row r="403" spans="1:4" x14ac:dyDescent="0.25">
      <c r="A403" t="s">
        <v>6204</v>
      </c>
      <c r="B403" t="s">
        <v>39</v>
      </c>
      <c r="C403">
        <v>0</v>
      </c>
      <c r="D403">
        <v>0</v>
      </c>
    </row>
    <row r="404" spans="1:4" x14ac:dyDescent="0.25">
      <c r="A404" t="s">
        <v>6205</v>
      </c>
      <c r="B404" t="s">
        <v>39</v>
      </c>
      <c r="C404">
        <v>0</v>
      </c>
    </row>
    <row r="405" spans="1:4" x14ac:dyDescent="0.25">
      <c r="A405" t="s">
        <v>6206</v>
      </c>
      <c r="B405" t="s">
        <v>21</v>
      </c>
      <c r="C405">
        <v>0</v>
      </c>
    </row>
    <row r="406" spans="1:4" x14ac:dyDescent="0.25">
      <c r="A406" t="s">
        <v>6207</v>
      </c>
      <c r="B406" t="s">
        <v>40</v>
      </c>
      <c r="C406">
        <v>0</v>
      </c>
    </row>
    <row r="407" spans="1:4" x14ac:dyDescent="0.25">
      <c r="A407" t="s">
        <v>6208</v>
      </c>
      <c r="B407" t="s">
        <v>5872</v>
      </c>
      <c r="C407">
        <v>17220</v>
      </c>
      <c r="D407">
        <v>17220</v>
      </c>
    </row>
    <row r="408" spans="1:4" x14ac:dyDescent="0.25">
      <c r="A408" t="s">
        <v>6209</v>
      </c>
      <c r="B408" t="s">
        <v>39</v>
      </c>
      <c r="C408">
        <v>0</v>
      </c>
    </row>
    <row r="409" spans="1:4" x14ac:dyDescent="0.25">
      <c r="A409" t="s">
        <v>6210</v>
      </c>
      <c r="B409" t="s">
        <v>39</v>
      </c>
      <c r="C409">
        <v>0</v>
      </c>
    </row>
    <row r="410" spans="1:4" x14ac:dyDescent="0.25">
      <c r="A410" t="s">
        <v>6211</v>
      </c>
      <c r="B410" t="s">
        <v>40</v>
      </c>
      <c r="C410">
        <v>0</v>
      </c>
    </row>
    <row r="411" spans="1:4" x14ac:dyDescent="0.25">
      <c r="A411" t="s">
        <v>6212</v>
      </c>
      <c r="B411" t="s">
        <v>5782</v>
      </c>
      <c r="C411">
        <v>0</v>
      </c>
      <c r="D411">
        <v>0</v>
      </c>
    </row>
    <row r="412" spans="1:4" x14ac:dyDescent="0.25">
      <c r="A412" t="s">
        <v>6213</v>
      </c>
      <c r="B412" t="s">
        <v>5809</v>
      </c>
      <c r="C412">
        <v>0</v>
      </c>
    </row>
    <row r="413" spans="1:4" x14ac:dyDescent="0.25">
      <c r="A413" t="s">
        <v>6214</v>
      </c>
      <c r="B413" t="s">
        <v>5803</v>
      </c>
      <c r="C413">
        <v>0</v>
      </c>
    </row>
    <row r="414" spans="1:4" x14ac:dyDescent="0.25">
      <c r="A414" t="s">
        <v>6215</v>
      </c>
      <c r="B414" t="s">
        <v>5770</v>
      </c>
      <c r="C414">
        <v>0</v>
      </c>
    </row>
    <row r="415" spans="1:4" x14ac:dyDescent="0.25">
      <c r="A415" t="s">
        <v>6216</v>
      </c>
      <c r="B415" t="s">
        <v>5835</v>
      </c>
      <c r="C415">
        <v>0</v>
      </c>
      <c r="D415">
        <v>0</v>
      </c>
    </row>
    <row r="416" spans="1:4" x14ac:dyDescent="0.25">
      <c r="A416" t="s">
        <v>6217</v>
      </c>
      <c r="B416" t="s">
        <v>5770</v>
      </c>
      <c r="C416">
        <v>0</v>
      </c>
      <c r="D416">
        <v>0</v>
      </c>
    </row>
    <row r="417" spans="1:4" x14ac:dyDescent="0.25">
      <c r="A417" t="s">
        <v>6218</v>
      </c>
      <c r="B417" t="s">
        <v>5782</v>
      </c>
      <c r="C417">
        <v>0</v>
      </c>
    </row>
    <row r="418" spans="1:4" x14ac:dyDescent="0.25">
      <c r="A418" t="s">
        <v>6219</v>
      </c>
      <c r="B418" t="s">
        <v>39</v>
      </c>
      <c r="C418">
        <v>0</v>
      </c>
    </row>
    <row r="419" spans="1:4" x14ac:dyDescent="0.25">
      <c r="A419" t="s">
        <v>6220</v>
      </c>
      <c r="B419" t="s">
        <v>27</v>
      </c>
      <c r="C419">
        <v>-32500</v>
      </c>
      <c r="D419">
        <v>-41200</v>
      </c>
    </row>
    <row r="420" spans="1:4" x14ac:dyDescent="0.25">
      <c r="A420" t="s">
        <v>6221</v>
      </c>
      <c r="B420" t="s">
        <v>27</v>
      </c>
      <c r="C420">
        <v>-26744</v>
      </c>
      <c r="D420">
        <v>-26744</v>
      </c>
    </row>
    <row r="421" spans="1:4" x14ac:dyDescent="0.25">
      <c r="A421" t="s">
        <v>6222</v>
      </c>
      <c r="B421" t="s">
        <v>5835</v>
      </c>
      <c r="C421">
        <v>0</v>
      </c>
    </row>
    <row r="422" spans="1:4" x14ac:dyDescent="0.25">
      <c r="A422" t="s">
        <v>6223</v>
      </c>
      <c r="B422" t="s">
        <v>35</v>
      </c>
      <c r="C422">
        <v>0</v>
      </c>
    </row>
    <row r="423" spans="1:4" x14ac:dyDescent="0.25">
      <c r="A423" t="s">
        <v>6224</v>
      </c>
      <c r="B423" t="s">
        <v>40</v>
      </c>
      <c r="C423">
        <v>12004</v>
      </c>
      <c r="D423">
        <v>12004</v>
      </c>
    </row>
    <row r="424" spans="1:4" x14ac:dyDescent="0.25">
      <c r="A424" t="s">
        <v>6225</v>
      </c>
      <c r="B424" t="s">
        <v>40</v>
      </c>
      <c r="C424">
        <v>0</v>
      </c>
    </row>
    <row r="425" spans="1:4" x14ac:dyDescent="0.25">
      <c r="A425" t="s">
        <v>6226</v>
      </c>
      <c r="B425" t="s">
        <v>40</v>
      </c>
      <c r="C425">
        <v>0</v>
      </c>
      <c r="D425">
        <v>0</v>
      </c>
    </row>
    <row r="426" spans="1:4" x14ac:dyDescent="0.25">
      <c r="A426" t="s">
        <v>6227</v>
      </c>
      <c r="B426" t="s">
        <v>40</v>
      </c>
      <c r="C426">
        <v>0</v>
      </c>
      <c r="D426">
        <v>0</v>
      </c>
    </row>
    <row r="427" spans="1:4" x14ac:dyDescent="0.25">
      <c r="A427" t="s">
        <v>6228</v>
      </c>
      <c r="B427" t="s">
        <v>40</v>
      </c>
      <c r="C427">
        <v>0</v>
      </c>
    </row>
    <row r="428" spans="1:4" x14ac:dyDescent="0.25">
      <c r="A428" t="s">
        <v>6229</v>
      </c>
      <c r="B428" t="s">
        <v>40</v>
      </c>
      <c r="C428">
        <v>0</v>
      </c>
      <c r="D428">
        <v>0</v>
      </c>
    </row>
    <row r="429" spans="1:4" x14ac:dyDescent="0.25">
      <c r="A429" t="s">
        <v>6230</v>
      </c>
      <c r="B429" t="s">
        <v>40</v>
      </c>
      <c r="C429">
        <v>0</v>
      </c>
    </row>
    <row r="430" spans="1:4" x14ac:dyDescent="0.25">
      <c r="A430" t="s">
        <v>6231</v>
      </c>
      <c r="B430" t="s">
        <v>40</v>
      </c>
      <c r="C430">
        <v>0</v>
      </c>
    </row>
    <row r="431" spans="1:4" x14ac:dyDescent="0.25">
      <c r="A431" t="s">
        <v>6232</v>
      </c>
      <c r="B431" t="s">
        <v>40</v>
      </c>
      <c r="C431">
        <v>0</v>
      </c>
      <c r="D431">
        <v>0</v>
      </c>
    </row>
    <row r="432" spans="1:4" x14ac:dyDescent="0.25">
      <c r="A432" t="s">
        <v>6233</v>
      </c>
      <c r="B432" t="s">
        <v>40</v>
      </c>
      <c r="C432">
        <v>0</v>
      </c>
    </row>
    <row r="433" spans="1:4" x14ac:dyDescent="0.25">
      <c r="A433" t="s">
        <v>6234</v>
      </c>
      <c r="B433" t="s">
        <v>40</v>
      </c>
      <c r="C433">
        <v>0</v>
      </c>
      <c r="D433">
        <v>-795</v>
      </c>
    </row>
    <row r="434" spans="1:4" x14ac:dyDescent="0.25">
      <c r="A434" t="s">
        <v>6235</v>
      </c>
      <c r="B434" t="s">
        <v>40</v>
      </c>
      <c r="C434">
        <v>0</v>
      </c>
      <c r="D434">
        <v>0</v>
      </c>
    </row>
    <row r="435" spans="1:4" x14ac:dyDescent="0.25">
      <c r="A435" t="s">
        <v>6236</v>
      </c>
      <c r="B435" t="s">
        <v>40</v>
      </c>
      <c r="C435">
        <v>0</v>
      </c>
      <c r="D435">
        <v>0</v>
      </c>
    </row>
    <row r="436" spans="1:4" x14ac:dyDescent="0.25">
      <c r="A436" t="s">
        <v>6237</v>
      </c>
      <c r="B436" t="s">
        <v>40</v>
      </c>
      <c r="C436">
        <v>0</v>
      </c>
    </row>
    <row r="437" spans="1:4" x14ac:dyDescent="0.25">
      <c r="A437" t="s">
        <v>6238</v>
      </c>
      <c r="B437" t="s">
        <v>40</v>
      </c>
      <c r="C437">
        <v>0</v>
      </c>
    </row>
    <row r="438" spans="1:4" x14ac:dyDescent="0.25">
      <c r="A438" t="s">
        <v>6239</v>
      </c>
      <c r="B438" t="s">
        <v>40</v>
      </c>
      <c r="C438">
        <v>0</v>
      </c>
      <c r="D438">
        <v>-2568</v>
      </c>
    </row>
    <row r="439" spans="1:4" x14ac:dyDescent="0.25">
      <c r="A439" t="s">
        <v>6240</v>
      </c>
      <c r="B439" t="s">
        <v>40</v>
      </c>
      <c r="C439">
        <v>0</v>
      </c>
      <c r="D439">
        <v>0</v>
      </c>
    </row>
    <row r="440" spans="1:4" x14ac:dyDescent="0.25">
      <c r="A440" t="s">
        <v>6241</v>
      </c>
      <c r="B440" t="s">
        <v>40</v>
      </c>
      <c r="C440">
        <v>0</v>
      </c>
      <c r="D440">
        <v>0</v>
      </c>
    </row>
    <row r="441" spans="1:4" x14ac:dyDescent="0.25">
      <c r="A441" t="s">
        <v>6242</v>
      </c>
      <c r="B441" t="s">
        <v>5809</v>
      </c>
      <c r="C441">
        <v>0</v>
      </c>
      <c r="D441">
        <v>-136235</v>
      </c>
    </row>
    <row r="442" spans="1:4" x14ac:dyDescent="0.25">
      <c r="A442" t="s">
        <v>6243</v>
      </c>
      <c r="B442" t="s">
        <v>5809</v>
      </c>
      <c r="C442">
        <v>0</v>
      </c>
      <c r="D442">
        <v>-33830</v>
      </c>
    </row>
    <row r="443" spans="1:4" x14ac:dyDescent="0.25">
      <c r="A443" t="s">
        <v>6244</v>
      </c>
      <c r="B443" t="s">
        <v>5990</v>
      </c>
      <c r="C443">
        <v>0</v>
      </c>
    </row>
    <row r="444" spans="1:4" x14ac:dyDescent="0.25">
      <c r="A444" t="s">
        <v>6245</v>
      </c>
      <c r="B444" t="s">
        <v>40</v>
      </c>
      <c r="C444">
        <v>0</v>
      </c>
    </row>
    <row r="445" spans="1:4" x14ac:dyDescent="0.25">
      <c r="A445" t="s">
        <v>6246</v>
      </c>
      <c r="B445" t="s">
        <v>5782</v>
      </c>
      <c r="C445">
        <v>0</v>
      </c>
      <c r="D445">
        <v>0</v>
      </c>
    </row>
    <row r="446" spans="1:4" x14ac:dyDescent="0.25">
      <c r="A446" t="s">
        <v>6247</v>
      </c>
      <c r="B446" t="s">
        <v>5770</v>
      </c>
      <c r="C446">
        <v>0</v>
      </c>
    </row>
    <row r="447" spans="1:4" x14ac:dyDescent="0.25">
      <c r="A447" t="s">
        <v>6248</v>
      </c>
      <c r="B447" t="s">
        <v>39</v>
      </c>
      <c r="C447">
        <v>0</v>
      </c>
    </row>
    <row r="448" spans="1:4" x14ac:dyDescent="0.25">
      <c r="A448" t="s">
        <v>6249</v>
      </c>
      <c r="B448" t="s">
        <v>33</v>
      </c>
      <c r="C448">
        <v>0</v>
      </c>
    </row>
    <row r="449" spans="1:4" x14ac:dyDescent="0.25">
      <c r="A449" t="s">
        <v>6250</v>
      </c>
      <c r="B449" t="s">
        <v>33</v>
      </c>
      <c r="C449">
        <v>-200000</v>
      </c>
      <c r="D449">
        <v>-200000</v>
      </c>
    </row>
    <row r="450" spans="1:4" x14ac:dyDescent="0.25">
      <c r="A450" t="s">
        <v>6251</v>
      </c>
      <c r="B450" t="s">
        <v>33</v>
      </c>
      <c r="C450">
        <v>-1500000</v>
      </c>
      <c r="D450">
        <v>-1500000</v>
      </c>
    </row>
    <row r="451" spans="1:4" x14ac:dyDescent="0.25">
      <c r="A451" t="s">
        <v>6252</v>
      </c>
      <c r="B451" t="s">
        <v>33</v>
      </c>
      <c r="C451">
        <v>0</v>
      </c>
    </row>
    <row r="452" spans="1:4" x14ac:dyDescent="0.25">
      <c r="A452" t="s">
        <v>6253</v>
      </c>
      <c r="B452" t="s">
        <v>33</v>
      </c>
      <c r="C452">
        <v>0</v>
      </c>
    </row>
    <row r="453" spans="1:4" x14ac:dyDescent="0.25">
      <c r="A453" t="s">
        <v>6254</v>
      </c>
      <c r="B453" t="s">
        <v>24</v>
      </c>
      <c r="C453">
        <v>0</v>
      </c>
    </row>
    <row r="454" spans="1:4" x14ac:dyDescent="0.25">
      <c r="A454" t="s">
        <v>6255</v>
      </c>
      <c r="B454" t="s">
        <v>5809</v>
      </c>
      <c r="C454">
        <v>0</v>
      </c>
      <c r="D454">
        <v>-5000</v>
      </c>
    </row>
    <row r="455" spans="1:4" x14ac:dyDescent="0.25">
      <c r="A455" t="s">
        <v>6256</v>
      </c>
      <c r="B455" t="s">
        <v>40</v>
      </c>
      <c r="C455">
        <v>0</v>
      </c>
    </row>
    <row r="456" spans="1:4" x14ac:dyDescent="0.25">
      <c r="A456" t="s">
        <v>6257</v>
      </c>
      <c r="B456" t="s">
        <v>5990</v>
      </c>
      <c r="C456">
        <v>0</v>
      </c>
    </row>
    <row r="457" spans="1:4" x14ac:dyDescent="0.25">
      <c r="A457" t="s">
        <v>6258</v>
      </c>
      <c r="B457" t="s">
        <v>5990</v>
      </c>
      <c r="C457">
        <v>0</v>
      </c>
    </row>
    <row r="458" spans="1:4" x14ac:dyDescent="0.25">
      <c r="A458" t="s">
        <v>6259</v>
      </c>
      <c r="B458" t="s">
        <v>38</v>
      </c>
      <c r="C458">
        <v>0</v>
      </c>
    </row>
    <row r="459" spans="1:4" x14ac:dyDescent="0.25">
      <c r="A459" t="s">
        <v>6260</v>
      </c>
      <c r="B459" t="s">
        <v>5966</v>
      </c>
      <c r="C459">
        <v>3484172.49</v>
      </c>
      <c r="D459">
        <v>2854319.35</v>
      </c>
    </row>
    <row r="460" spans="1:4" x14ac:dyDescent="0.25">
      <c r="A460" t="s">
        <v>6261</v>
      </c>
      <c r="B460" t="s">
        <v>5803</v>
      </c>
      <c r="C460">
        <v>0</v>
      </c>
    </row>
    <row r="461" spans="1:4" x14ac:dyDescent="0.25">
      <c r="A461" t="s">
        <v>6262</v>
      </c>
      <c r="B461" t="s">
        <v>5770</v>
      </c>
      <c r="C461">
        <v>280175</v>
      </c>
      <c r="D461">
        <v>285348.74</v>
      </c>
    </row>
    <row r="462" spans="1:4" x14ac:dyDescent="0.25">
      <c r="A462" t="s">
        <v>6263</v>
      </c>
      <c r="B462" t="s">
        <v>5770</v>
      </c>
      <c r="C462">
        <v>0</v>
      </c>
    </row>
    <row r="463" spans="1:4" x14ac:dyDescent="0.25">
      <c r="A463" t="s">
        <v>6264</v>
      </c>
      <c r="B463" t="s">
        <v>5803</v>
      </c>
      <c r="C463">
        <v>0</v>
      </c>
    </row>
    <row r="464" spans="1:4" x14ac:dyDescent="0.25">
      <c r="A464" t="s">
        <v>6265</v>
      </c>
      <c r="B464" t="s">
        <v>5784</v>
      </c>
      <c r="C464">
        <v>0</v>
      </c>
    </row>
    <row r="465" spans="1:4" x14ac:dyDescent="0.25">
      <c r="A465" t="s">
        <v>6266</v>
      </c>
      <c r="B465" t="s">
        <v>5784</v>
      </c>
      <c r="C465">
        <v>0</v>
      </c>
    </row>
    <row r="466" spans="1:4" x14ac:dyDescent="0.25">
      <c r="A466" t="s">
        <v>6267</v>
      </c>
      <c r="B466" t="s">
        <v>5803</v>
      </c>
      <c r="C466">
        <v>0</v>
      </c>
    </row>
    <row r="467" spans="1:4" x14ac:dyDescent="0.25">
      <c r="A467" t="s">
        <v>6268</v>
      </c>
      <c r="B467" t="s">
        <v>5782</v>
      </c>
      <c r="C467">
        <v>300976</v>
      </c>
      <c r="D467">
        <v>300976</v>
      </c>
    </row>
    <row r="468" spans="1:4" x14ac:dyDescent="0.25">
      <c r="A468" t="s">
        <v>6269</v>
      </c>
      <c r="B468" t="s">
        <v>39</v>
      </c>
      <c r="C468">
        <v>0</v>
      </c>
    </row>
    <row r="469" spans="1:4" x14ac:dyDescent="0.25">
      <c r="A469" t="s">
        <v>6270</v>
      </c>
      <c r="B469" t="s">
        <v>40</v>
      </c>
      <c r="C469">
        <v>0</v>
      </c>
    </row>
    <row r="470" spans="1:4" x14ac:dyDescent="0.25">
      <c r="A470" t="s">
        <v>6271</v>
      </c>
      <c r="B470" t="s">
        <v>5784</v>
      </c>
      <c r="C470">
        <v>0</v>
      </c>
    </row>
    <row r="471" spans="1:4" x14ac:dyDescent="0.25">
      <c r="A471" t="s">
        <v>6272</v>
      </c>
      <c r="B471" t="s">
        <v>5784</v>
      </c>
      <c r="C471">
        <v>0</v>
      </c>
    </row>
    <row r="472" spans="1:4" x14ac:dyDescent="0.25">
      <c r="A472" t="s">
        <v>6273</v>
      </c>
      <c r="B472" t="s">
        <v>5784</v>
      </c>
      <c r="C472">
        <v>0</v>
      </c>
    </row>
    <row r="473" spans="1:4" x14ac:dyDescent="0.25">
      <c r="A473" t="s">
        <v>6274</v>
      </c>
      <c r="B473" t="s">
        <v>30</v>
      </c>
      <c r="C473">
        <v>0</v>
      </c>
    </row>
    <row r="474" spans="1:4" x14ac:dyDescent="0.25">
      <c r="A474" t="s">
        <v>6275</v>
      </c>
      <c r="B474" t="s">
        <v>5835</v>
      </c>
      <c r="C474">
        <v>0</v>
      </c>
    </row>
    <row r="475" spans="1:4" x14ac:dyDescent="0.25">
      <c r="A475" t="s">
        <v>6276</v>
      </c>
      <c r="B475" t="s">
        <v>5835</v>
      </c>
      <c r="C475">
        <v>0</v>
      </c>
    </row>
    <row r="476" spans="1:4" x14ac:dyDescent="0.25">
      <c r="A476" t="s">
        <v>6277</v>
      </c>
      <c r="B476" t="s">
        <v>5782</v>
      </c>
      <c r="C476">
        <v>0</v>
      </c>
    </row>
    <row r="477" spans="1:4" x14ac:dyDescent="0.25">
      <c r="A477" t="s">
        <v>6278</v>
      </c>
      <c r="B477" t="s">
        <v>6002</v>
      </c>
      <c r="C477">
        <v>0</v>
      </c>
      <c r="D477">
        <v>-2970000</v>
      </c>
    </row>
    <row r="478" spans="1:4" x14ac:dyDescent="0.25">
      <c r="A478" t="s">
        <v>111</v>
      </c>
      <c r="B478" t="s">
        <v>5809</v>
      </c>
      <c r="C478">
        <v>0</v>
      </c>
    </row>
    <row r="479" spans="1:4" x14ac:dyDescent="0.25">
      <c r="A479" t="s">
        <v>6279</v>
      </c>
      <c r="B479" t="s">
        <v>5809</v>
      </c>
      <c r="C479">
        <v>0</v>
      </c>
      <c r="D479">
        <v>13091.6</v>
      </c>
    </row>
    <row r="480" spans="1:4" x14ac:dyDescent="0.25">
      <c r="A480" t="s">
        <v>6280</v>
      </c>
      <c r="B480" t="s">
        <v>5809</v>
      </c>
      <c r="C480">
        <v>0</v>
      </c>
    </row>
    <row r="481" spans="1:4" x14ac:dyDescent="0.25">
      <c r="A481" t="s">
        <v>6281</v>
      </c>
      <c r="B481" t="s">
        <v>25</v>
      </c>
      <c r="C481">
        <v>0</v>
      </c>
    </row>
    <row r="482" spans="1:4" x14ac:dyDescent="0.25">
      <c r="A482" t="s">
        <v>6282</v>
      </c>
      <c r="B482" t="s">
        <v>23</v>
      </c>
      <c r="C482">
        <v>0</v>
      </c>
    </row>
    <row r="483" spans="1:4" x14ac:dyDescent="0.25">
      <c r="A483" t="s">
        <v>6283</v>
      </c>
      <c r="B483" t="s">
        <v>23</v>
      </c>
      <c r="C483">
        <v>0</v>
      </c>
    </row>
    <row r="484" spans="1:4" x14ac:dyDescent="0.25">
      <c r="A484" t="s">
        <v>6284</v>
      </c>
      <c r="B484" t="s">
        <v>5770</v>
      </c>
      <c r="C484">
        <v>3894</v>
      </c>
      <c r="D484">
        <v>3894</v>
      </c>
    </row>
    <row r="485" spans="1:4" x14ac:dyDescent="0.25">
      <c r="A485" t="s">
        <v>6285</v>
      </c>
      <c r="B485" t="s">
        <v>5784</v>
      </c>
      <c r="C485">
        <v>0</v>
      </c>
    </row>
    <row r="486" spans="1:4" x14ac:dyDescent="0.25">
      <c r="A486" t="s">
        <v>6286</v>
      </c>
      <c r="B486" t="s">
        <v>39</v>
      </c>
      <c r="C486">
        <v>0</v>
      </c>
    </row>
    <row r="487" spans="1:4" x14ac:dyDescent="0.25">
      <c r="A487" t="s">
        <v>6287</v>
      </c>
      <c r="B487" t="s">
        <v>40</v>
      </c>
      <c r="C487">
        <v>0</v>
      </c>
      <c r="D487">
        <v>0</v>
      </c>
    </row>
    <row r="488" spans="1:4" x14ac:dyDescent="0.25">
      <c r="A488" t="s">
        <v>6288</v>
      </c>
      <c r="B488" t="s">
        <v>5794</v>
      </c>
      <c r="C488">
        <v>0</v>
      </c>
    </row>
    <row r="489" spans="1:4" x14ac:dyDescent="0.25">
      <c r="A489" t="s">
        <v>6289</v>
      </c>
      <c r="B489" t="s">
        <v>5803</v>
      </c>
      <c r="C489">
        <v>0</v>
      </c>
    </row>
    <row r="490" spans="1:4" x14ac:dyDescent="0.25">
      <c r="A490" t="s">
        <v>6290</v>
      </c>
      <c r="B490" t="s">
        <v>5770</v>
      </c>
      <c r="C490">
        <v>24294</v>
      </c>
      <c r="D490">
        <v>0</v>
      </c>
    </row>
    <row r="491" spans="1:4" x14ac:dyDescent="0.25">
      <c r="A491" t="s">
        <v>6291</v>
      </c>
      <c r="B491" t="s">
        <v>5835</v>
      </c>
      <c r="C491">
        <v>0</v>
      </c>
    </row>
    <row r="492" spans="1:4" x14ac:dyDescent="0.25">
      <c r="A492" t="s">
        <v>6292</v>
      </c>
      <c r="B492" t="s">
        <v>40</v>
      </c>
      <c r="C492">
        <v>0</v>
      </c>
    </row>
    <row r="493" spans="1:4" x14ac:dyDescent="0.25">
      <c r="A493" t="s">
        <v>6293</v>
      </c>
      <c r="B493" t="s">
        <v>3789</v>
      </c>
      <c r="C493">
        <v>0</v>
      </c>
      <c r="D493">
        <v>-73655</v>
      </c>
    </row>
    <row r="494" spans="1:4" x14ac:dyDescent="0.25">
      <c r="A494" t="s">
        <v>6294</v>
      </c>
      <c r="B494" t="s">
        <v>40</v>
      </c>
      <c r="C494">
        <v>0</v>
      </c>
      <c r="D494">
        <v>-2423106.2000000002</v>
      </c>
    </row>
    <row r="495" spans="1:4" x14ac:dyDescent="0.25">
      <c r="A495" t="s">
        <v>6295</v>
      </c>
      <c r="B495" t="s">
        <v>40</v>
      </c>
      <c r="C495">
        <v>0</v>
      </c>
    </row>
    <row r="496" spans="1:4" x14ac:dyDescent="0.25">
      <c r="A496" t="s">
        <v>6296</v>
      </c>
      <c r="B496" t="s">
        <v>5770</v>
      </c>
      <c r="C496">
        <v>0</v>
      </c>
    </row>
    <row r="497" spans="1:4" x14ac:dyDescent="0.25">
      <c r="A497" t="s">
        <v>6297</v>
      </c>
      <c r="B497" t="s">
        <v>5835</v>
      </c>
      <c r="C497">
        <v>1300</v>
      </c>
      <c r="D497">
        <v>1300</v>
      </c>
    </row>
    <row r="498" spans="1:4" x14ac:dyDescent="0.25">
      <c r="A498" t="s">
        <v>6298</v>
      </c>
      <c r="B498" t="s">
        <v>39</v>
      </c>
      <c r="C498">
        <v>0</v>
      </c>
    </row>
    <row r="499" spans="1:4" x14ac:dyDescent="0.25">
      <c r="A499" t="s">
        <v>6299</v>
      </c>
      <c r="B499" t="s">
        <v>39</v>
      </c>
      <c r="C499">
        <v>0</v>
      </c>
    </row>
    <row r="500" spans="1:4" x14ac:dyDescent="0.25">
      <c r="A500" t="s">
        <v>6300</v>
      </c>
      <c r="B500" t="s">
        <v>5782</v>
      </c>
      <c r="C500">
        <v>0</v>
      </c>
    </row>
    <row r="501" spans="1:4" x14ac:dyDescent="0.25">
      <c r="A501" t="s">
        <v>6301</v>
      </c>
      <c r="B501" t="s">
        <v>5803</v>
      </c>
      <c r="C501">
        <v>9360</v>
      </c>
      <c r="D501">
        <v>6240</v>
      </c>
    </row>
    <row r="502" spans="1:4" x14ac:dyDescent="0.25">
      <c r="A502" t="s">
        <v>6302</v>
      </c>
      <c r="B502" t="s">
        <v>5872</v>
      </c>
      <c r="C502">
        <v>1850.04</v>
      </c>
      <c r="D502">
        <v>1850.04</v>
      </c>
    </row>
    <row r="503" spans="1:4" x14ac:dyDescent="0.25">
      <c r="A503" t="s">
        <v>6303</v>
      </c>
      <c r="B503" t="s">
        <v>5770</v>
      </c>
      <c r="C503">
        <v>0</v>
      </c>
      <c r="D503">
        <v>0</v>
      </c>
    </row>
    <row r="504" spans="1:4" x14ac:dyDescent="0.25">
      <c r="A504" t="s">
        <v>6304</v>
      </c>
      <c r="B504" t="s">
        <v>24</v>
      </c>
      <c r="C504">
        <v>0</v>
      </c>
    </row>
    <row r="505" spans="1:4" x14ac:dyDescent="0.25">
      <c r="A505" t="s">
        <v>6305</v>
      </c>
      <c r="B505" t="s">
        <v>20</v>
      </c>
      <c r="C505">
        <v>0</v>
      </c>
    </row>
    <row r="506" spans="1:4" x14ac:dyDescent="0.25">
      <c r="A506" t="s">
        <v>6306</v>
      </c>
      <c r="B506" t="s">
        <v>20</v>
      </c>
      <c r="C506">
        <v>0</v>
      </c>
    </row>
    <row r="507" spans="1:4" x14ac:dyDescent="0.25">
      <c r="A507" t="s">
        <v>6307</v>
      </c>
      <c r="B507" t="s">
        <v>5998</v>
      </c>
      <c r="C507">
        <v>0</v>
      </c>
    </row>
    <row r="508" spans="1:4" x14ac:dyDescent="0.25">
      <c r="A508" t="s">
        <v>6308</v>
      </c>
      <c r="B508" t="s">
        <v>5998</v>
      </c>
      <c r="C508">
        <v>-17579</v>
      </c>
      <c r="D508">
        <v>-17579</v>
      </c>
    </row>
    <row r="509" spans="1:4" x14ac:dyDescent="0.25">
      <c r="A509" t="s">
        <v>6309</v>
      </c>
      <c r="B509" t="s">
        <v>5782</v>
      </c>
      <c r="C509">
        <v>0</v>
      </c>
    </row>
    <row r="510" spans="1:4" x14ac:dyDescent="0.25">
      <c r="A510" t="s">
        <v>6310</v>
      </c>
      <c r="B510" t="s">
        <v>5910</v>
      </c>
      <c r="C510">
        <v>0</v>
      </c>
      <c r="D510">
        <v>0</v>
      </c>
    </row>
    <row r="511" spans="1:4" x14ac:dyDescent="0.25">
      <c r="A511" t="s">
        <v>6311</v>
      </c>
      <c r="B511" t="s">
        <v>5784</v>
      </c>
      <c r="C511">
        <v>0</v>
      </c>
      <c r="D511">
        <v>0</v>
      </c>
    </row>
    <row r="512" spans="1:4" x14ac:dyDescent="0.25">
      <c r="A512" t="s">
        <v>6312</v>
      </c>
      <c r="B512" t="s">
        <v>5803</v>
      </c>
      <c r="C512">
        <v>0</v>
      </c>
    </row>
    <row r="513" spans="1:4" x14ac:dyDescent="0.25">
      <c r="A513" t="s">
        <v>6313</v>
      </c>
      <c r="B513" t="s">
        <v>5835</v>
      </c>
      <c r="C513">
        <v>0</v>
      </c>
      <c r="D513">
        <v>0</v>
      </c>
    </row>
    <row r="514" spans="1:4" x14ac:dyDescent="0.25">
      <c r="A514" t="s">
        <v>6314</v>
      </c>
      <c r="B514" t="s">
        <v>5835</v>
      </c>
      <c r="C514">
        <v>0</v>
      </c>
      <c r="D514">
        <v>0</v>
      </c>
    </row>
    <row r="515" spans="1:4" x14ac:dyDescent="0.25">
      <c r="A515" t="s">
        <v>6315</v>
      </c>
      <c r="B515" t="s">
        <v>24</v>
      </c>
      <c r="C515">
        <v>0</v>
      </c>
      <c r="D515">
        <v>-36054</v>
      </c>
    </row>
    <row r="516" spans="1:4" x14ac:dyDescent="0.25">
      <c r="A516" t="s">
        <v>6316</v>
      </c>
      <c r="B516" t="s">
        <v>33</v>
      </c>
      <c r="C516">
        <v>0</v>
      </c>
      <c r="D516">
        <v>-112020</v>
      </c>
    </row>
    <row r="517" spans="1:4" x14ac:dyDescent="0.25">
      <c r="A517" t="s">
        <v>6317</v>
      </c>
      <c r="B517" t="s">
        <v>5788</v>
      </c>
      <c r="C517">
        <v>0</v>
      </c>
      <c r="D517">
        <v>-2100</v>
      </c>
    </row>
    <row r="518" spans="1:4" x14ac:dyDescent="0.25">
      <c r="A518" t="s">
        <v>6318</v>
      </c>
      <c r="B518" t="s">
        <v>6319</v>
      </c>
      <c r="C518">
        <v>0</v>
      </c>
    </row>
    <row r="519" spans="1:4" x14ac:dyDescent="0.25">
      <c r="A519" t="s">
        <v>6320</v>
      </c>
      <c r="B519" t="s">
        <v>6321</v>
      </c>
      <c r="C519">
        <v>0</v>
      </c>
    </row>
    <row r="520" spans="1:4" x14ac:dyDescent="0.25">
      <c r="A520" t="s">
        <v>6322</v>
      </c>
      <c r="B520" t="s">
        <v>6323</v>
      </c>
      <c r="C520">
        <v>0</v>
      </c>
      <c r="D520">
        <v>-794234</v>
      </c>
    </row>
    <row r="521" spans="1:4" x14ac:dyDescent="0.25">
      <c r="A521" t="s">
        <v>6324</v>
      </c>
      <c r="B521" t="s">
        <v>36</v>
      </c>
      <c r="C521">
        <v>88076</v>
      </c>
      <c r="D521">
        <v>226075</v>
      </c>
    </row>
    <row r="522" spans="1:4" x14ac:dyDescent="0.25">
      <c r="A522" t="s">
        <v>6325</v>
      </c>
      <c r="B522" t="s">
        <v>5784</v>
      </c>
      <c r="C522">
        <v>0</v>
      </c>
      <c r="D522">
        <v>0</v>
      </c>
    </row>
    <row r="523" spans="1:4" x14ac:dyDescent="0.25">
      <c r="A523" t="s">
        <v>6326</v>
      </c>
      <c r="B523" t="s">
        <v>95</v>
      </c>
      <c r="C523">
        <v>0</v>
      </c>
    </row>
    <row r="524" spans="1:4" x14ac:dyDescent="0.25">
      <c r="A524" t="s">
        <v>6327</v>
      </c>
      <c r="B524" t="s">
        <v>95</v>
      </c>
      <c r="C524">
        <v>0</v>
      </c>
    </row>
    <row r="525" spans="1:4" x14ac:dyDescent="0.25">
      <c r="A525" t="s">
        <v>6328</v>
      </c>
      <c r="B525" t="s">
        <v>95</v>
      </c>
      <c r="C525">
        <v>0</v>
      </c>
    </row>
    <row r="526" spans="1:4" x14ac:dyDescent="0.25">
      <c r="A526" t="s">
        <v>6329</v>
      </c>
      <c r="B526" t="s">
        <v>95</v>
      </c>
      <c r="C526">
        <v>0</v>
      </c>
    </row>
    <row r="527" spans="1:4" x14ac:dyDescent="0.25">
      <c r="A527" t="s">
        <v>6330</v>
      </c>
      <c r="B527" t="s">
        <v>95</v>
      </c>
      <c r="C527">
        <v>0</v>
      </c>
    </row>
    <row r="528" spans="1:4" x14ac:dyDescent="0.25">
      <c r="A528" t="s">
        <v>6331</v>
      </c>
      <c r="B528" t="s">
        <v>95</v>
      </c>
      <c r="C528">
        <v>0</v>
      </c>
    </row>
    <row r="529" spans="1:4" x14ac:dyDescent="0.25">
      <c r="A529" t="s">
        <v>6332</v>
      </c>
      <c r="B529" t="s">
        <v>5835</v>
      </c>
      <c r="C529">
        <v>0</v>
      </c>
    </row>
    <row r="530" spans="1:4" x14ac:dyDescent="0.25">
      <c r="A530" t="s">
        <v>6333</v>
      </c>
      <c r="B530" t="s">
        <v>5959</v>
      </c>
      <c r="C530">
        <v>0</v>
      </c>
    </row>
    <row r="531" spans="1:4" x14ac:dyDescent="0.25">
      <c r="A531" t="s">
        <v>6334</v>
      </c>
      <c r="B531" t="s">
        <v>6090</v>
      </c>
      <c r="C531">
        <v>142200</v>
      </c>
      <c r="D531">
        <v>225800</v>
      </c>
    </row>
    <row r="532" spans="1:4" x14ac:dyDescent="0.25">
      <c r="A532" t="s">
        <v>6335</v>
      </c>
      <c r="B532" t="s">
        <v>39</v>
      </c>
      <c r="C532">
        <v>0</v>
      </c>
    </row>
    <row r="533" spans="1:4" x14ac:dyDescent="0.25">
      <c r="A533" t="s">
        <v>6336</v>
      </c>
      <c r="B533" t="s">
        <v>40</v>
      </c>
      <c r="C533">
        <v>0</v>
      </c>
    </row>
    <row r="534" spans="1:4" x14ac:dyDescent="0.25">
      <c r="A534" t="s">
        <v>6337</v>
      </c>
      <c r="B534" t="s">
        <v>40</v>
      </c>
      <c r="C534">
        <v>0</v>
      </c>
    </row>
    <row r="535" spans="1:4" x14ac:dyDescent="0.25">
      <c r="A535" t="s">
        <v>6338</v>
      </c>
      <c r="B535" t="s">
        <v>20</v>
      </c>
      <c r="C535">
        <v>-2150</v>
      </c>
      <c r="D535">
        <v>2349.5</v>
      </c>
    </row>
    <row r="536" spans="1:4" x14ac:dyDescent="0.25">
      <c r="A536" t="s">
        <v>6339</v>
      </c>
      <c r="B536" t="s">
        <v>20</v>
      </c>
      <c r="C536">
        <v>0</v>
      </c>
      <c r="D536">
        <v>121</v>
      </c>
    </row>
    <row r="537" spans="1:4" x14ac:dyDescent="0.25">
      <c r="A537" t="s">
        <v>6340</v>
      </c>
      <c r="B537" t="s">
        <v>20</v>
      </c>
      <c r="C537">
        <v>0</v>
      </c>
      <c r="D537">
        <v>320151</v>
      </c>
    </row>
    <row r="538" spans="1:4" x14ac:dyDescent="0.25">
      <c r="A538" t="s">
        <v>6341</v>
      </c>
      <c r="B538" t="s">
        <v>36</v>
      </c>
      <c r="C538">
        <v>41368</v>
      </c>
      <c r="D538">
        <v>-159797</v>
      </c>
    </row>
    <row r="539" spans="1:4" x14ac:dyDescent="0.25">
      <c r="A539" t="s">
        <v>6342</v>
      </c>
      <c r="B539" t="s">
        <v>36</v>
      </c>
      <c r="C539">
        <v>13898</v>
      </c>
      <c r="D539">
        <v>13898</v>
      </c>
    </row>
    <row r="540" spans="1:4" x14ac:dyDescent="0.25">
      <c r="A540" t="s">
        <v>6343</v>
      </c>
      <c r="B540" t="s">
        <v>20</v>
      </c>
      <c r="C540">
        <v>0</v>
      </c>
      <c r="D540">
        <v>0</v>
      </c>
    </row>
    <row r="541" spans="1:4" x14ac:dyDescent="0.25">
      <c r="A541" t="s">
        <v>6344</v>
      </c>
      <c r="B541" t="s">
        <v>24</v>
      </c>
      <c r="C541">
        <v>0</v>
      </c>
    </row>
    <row r="542" spans="1:4" x14ac:dyDescent="0.25">
      <c r="A542" t="s">
        <v>6345</v>
      </c>
      <c r="B542" t="s">
        <v>24</v>
      </c>
      <c r="C542">
        <v>0</v>
      </c>
    </row>
    <row r="543" spans="1:4" x14ac:dyDescent="0.25">
      <c r="A543" t="s">
        <v>6346</v>
      </c>
      <c r="B543" t="s">
        <v>6002</v>
      </c>
      <c r="C543">
        <v>0</v>
      </c>
      <c r="D543">
        <v>-391833</v>
      </c>
    </row>
    <row r="544" spans="1:4" x14ac:dyDescent="0.25">
      <c r="A544" t="s">
        <v>6347</v>
      </c>
      <c r="B544" t="s">
        <v>6002</v>
      </c>
      <c r="C544">
        <v>0</v>
      </c>
      <c r="D544">
        <v>-126493</v>
      </c>
    </row>
    <row r="545" spans="1:4" x14ac:dyDescent="0.25">
      <c r="A545" t="s">
        <v>6348</v>
      </c>
      <c r="B545" t="s">
        <v>6002</v>
      </c>
      <c r="C545">
        <v>0</v>
      </c>
    </row>
    <row r="546" spans="1:4" x14ac:dyDescent="0.25">
      <c r="A546" t="s">
        <v>6349</v>
      </c>
      <c r="B546" t="s">
        <v>39</v>
      </c>
      <c r="C546">
        <v>0</v>
      </c>
    </row>
    <row r="547" spans="1:4" x14ac:dyDescent="0.25">
      <c r="A547" t="s">
        <v>6350</v>
      </c>
      <c r="B547" t="s">
        <v>39</v>
      </c>
      <c r="C547">
        <v>0</v>
      </c>
    </row>
    <row r="548" spans="1:4" x14ac:dyDescent="0.25">
      <c r="A548" t="s">
        <v>6351</v>
      </c>
      <c r="B548" t="s">
        <v>39</v>
      </c>
      <c r="C548">
        <v>0</v>
      </c>
    </row>
    <row r="549" spans="1:4" x14ac:dyDescent="0.25">
      <c r="A549" t="s">
        <v>6352</v>
      </c>
      <c r="B549" t="s">
        <v>5770</v>
      </c>
      <c r="C549">
        <v>0</v>
      </c>
    </row>
    <row r="550" spans="1:4" x14ac:dyDescent="0.25">
      <c r="A550" t="s">
        <v>6353</v>
      </c>
      <c r="B550" t="s">
        <v>5959</v>
      </c>
      <c r="C550">
        <v>0</v>
      </c>
    </row>
    <row r="551" spans="1:4" x14ac:dyDescent="0.25">
      <c r="A551" t="s">
        <v>6354</v>
      </c>
      <c r="B551" t="s">
        <v>34</v>
      </c>
      <c r="C551">
        <v>0</v>
      </c>
    </row>
    <row r="552" spans="1:4" x14ac:dyDescent="0.25">
      <c r="A552" t="s">
        <v>6355</v>
      </c>
      <c r="B552" t="s">
        <v>5803</v>
      </c>
      <c r="C552">
        <v>307138</v>
      </c>
      <c r="D552">
        <v>180136</v>
      </c>
    </row>
    <row r="553" spans="1:4" x14ac:dyDescent="0.25">
      <c r="A553" t="s">
        <v>6356</v>
      </c>
      <c r="B553" t="s">
        <v>40</v>
      </c>
      <c r="C553">
        <v>0</v>
      </c>
    </row>
    <row r="554" spans="1:4" x14ac:dyDescent="0.25">
      <c r="A554" t="s">
        <v>6357</v>
      </c>
      <c r="B554" t="s">
        <v>40</v>
      </c>
      <c r="C554">
        <v>0</v>
      </c>
    </row>
    <row r="555" spans="1:4" x14ac:dyDescent="0.25">
      <c r="A555" t="s">
        <v>6358</v>
      </c>
      <c r="B555" t="s">
        <v>5803</v>
      </c>
      <c r="C555">
        <v>0</v>
      </c>
    </row>
    <row r="556" spans="1:4" x14ac:dyDescent="0.25">
      <c r="A556" t="s">
        <v>6359</v>
      </c>
      <c r="B556" t="s">
        <v>20</v>
      </c>
      <c r="C556">
        <v>23523</v>
      </c>
      <c r="D556">
        <v>17524</v>
      </c>
    </row>
    <row r="557" spans="1:4" x14ac:dyDescent="0.25">
      <c r="A557" t="s">
        <v>6360</v>
      </c>
      <c r="B557" t="s">
        <v>24</v>
      </c>
      <c r="C557">
        <v>0</v>
      </c>
    </row>
    <row r="558" spans="1:4" x14ac:dyDescent="0.25">
      <c r="A558" t="s">
        <v>6361</v>
      </c>
      <c r="B558" t="s">
        <v>5770</v>
      </c>
      <c r="C558">
        <v>0</v>
      </c>
      <c r="D558">
        <v>0</v>
      </c>
    </row>
    <row r="559" spans="1:4" x14ac:dyDescent="0.25">
      <c r="A559" t="s">
        <v>6362</v>
      </c>
      <c r="B559" t="s">
        <v>6363</v>
      </c>
      <c r="C559">
        <v>262887.40000000002</v>
      </c>
      <c r="D559">
        <v>606401.19999999995</v>
      </c>
    </row>
    <row r="560" spans="1:4" x14ac:dyDescent="0.25">
      <c r="A560" t="s">
        <v>6364</v>
      </c>
      <c r="B560" t="s">
        <v>5803</v>
      </c>
      <c r="C560">
        <v>0</v>
      </c>
    </row>
    <row r="561" spans="1:4" x14ac:dyDescent="0.25">
      <c r="A561" t="s">
        <v>6365</v>
      </c>
      <c r="B561" t="s">
        <v>39</v>
      </c>
      <c r="C561">
        <v>0</v>
      </c>
      <c r="D561">
        <v>0</v>
      </c>
    </row>
    <row r="562" spans="1:4" x14ac:dyDescent="0.25">
      <c r="A562" t="s">
        <v>6366</v>
      </c>
      <c r="B562" t="s">
        <v>5770</v>
      </c>
      <c r="C562">
        <v>0</v>
      </c>
    </row>
    <row r="563" spans="1:4" x14ac:dyDescent="0.25">
      <c r="A563" t="s">
        <v>6367</v>
      </c>
      <c r="B563" t="s">
        <v>5959</v>
      </c>
      <c r="C563">
        <v>0</v>
      </c>
      <c r="D563">
        <v>0</v>
      </c>
    </row>
    <row r="564" spans="1:4" x14ac:dyDescent="0.25">
      <c r="A564" t="s">
        <v>6368</v>
      </c>
      <c r="B564" t="s">
        <v>5803</v>
      </c>
      <c r="C564">
        <v>0</v>
      </c>
    </row>
    <row r="565" spans="1:4" x14ac:dyDescent="0.25">
      <c r="A565" t="s">
        <v>6369</v>
      </c>
      <c r="B565" t="s">
        <v>5770</v>
      </c>
      <c r="C565">
        <v>0</v>
      </c>
    </row>
    <row r="566" spans="1:4" x14ac:dyDescent="0.25">
      <c r="A566" t="s">
        <v>6370</v>
      </c>
      <c r="B566" t="s">
        <v>5770</v>
      </c>
      <c r="C566">
        <v>0</v>
      </c>
    </row>
    <row r="567" spans="1:4" x14ac:dyDescent="0.25">
      <c r="A567" t="s">
        <v>6371</v>
      </c>
      <c r="B567" t="s">
        <v>5803</v>
      </c>
      <c r="C567">
        <v>0</v>
      </c>
      <c r="D567">
        <v>-230</v>
      </c>
    </row>
    <row r="568" spans="1:4" x14ac:dyDescent="0.25">
      <c r="A568" t="s">
        <v>6372</v>
      </c>
      <c r="B568" t="s">
        <v>39</v>
      </c>
      <c r="C568">
        <v>0</v>
      </c>
    </row>
    <row r="569" spans="1:4" x14ac:dyDescent="0.25">
      <c r="A569" t="s">
        <v>6373</v>
      </c>
      <c r="B569" t="s">
        <v>5959</v>
      </c>
      <c r="C569">
        <v>0</v>
      </c>
      <c r="D569">
        <v>0</v>
      </c>
    </row>
    <row r="570" spans="1:4" x14ac:dyDescent="0.25">
      <c r="A570" t="s">
        <v>6374</v>
      </c>
      <c r="B570" t="s">
        <v>25</v>
      </c>
      <c r="C570">
        <v>0</v>
      </c>
    </row>
    <row r="571" spans="1:4" x14ac:dyDescent="0.25">
      <c r="A571" t="s">
        <v>6375</v>
      </c>
      <c r="B571" t="s">
        <v>6000</v>
      </c>
      <c r="C571">
        <v>0</v>
      </c>
    </row>
    <row r="572" spans="1:4" x14ac:dyDescent="0.25">
      <c r="A572" t="s">
        <v>6376</v>
      </c>
      <c r="B572" t="s">
        <v>6000</v>
      </c>
      <c r="C572">
        <v>0</v>
      </c>
    </row>
    <row r="573" spans="1:4" x14ac:dyDescent="0.25">
      <c r="A573" t="s">
        <v>6377</v>
      </c>
      <c r="B573" t="s">
        <v>6000</v>
      </c>
      <c r="C573">
        <v>0</v>
      </c>
    </row>
    <row r="574" spans="1:4" x14ac:dyDescent="0.25">
      <c r="A574" t="s">
        <v>6378</v>
      </c>
      <c r="B574" t="s">
        <v>39</v>
      </c>
      <c r="C574">
        <v>0</v>
      </c>
      <c r="D574">
        <v>82931.22</v>
      </c>
    </row>
    <row r="575" spans="1:4" x14ac:dyDescent="0.25">
      <c r="A575" t="s">
        <v>6379</v>
      </c>
      <c r="B575" t="s">
        <v>39</v>
      </c>
      <c r="C575">
        <v>0</v>
      </c>
    </row>
    <row r="576" spans="1:4" x14ac:dyDescent="0.25">
      <c r="A576" t="s">
        <v>6380</v>
      </c>
      <c r="B576" t="s">
        <v>36</v>
      </c>
      <c r="C576">
        <v>58000</v>
      </c>
      <c r="D576">
        <v>398010.5</v>
      </c>
    </row>
    <row r="577" spans="1:4" x14ac:dyDescent="0.25">
      <c r="A577" t="s">
        <v>6381</v>
      </c>
      <c r="B577" t="s">
        <v>36</v>
      </c>
      <c r="C577">
        <v>0</v>
      </c>
      <c r="D577">
        <v>0</v>
      </c>
    </row>
    <row r="578" spans="1:4" x14ac:dyDescent="0.25">
      <c r="A578" t="s">
        <v>6382</v>
      </c>
      <c r="B578" t="s">
        <v>29</v>
      </c>
      <c r="C578">
        <v>0</v>
      </c>
    </row>
    <row r="579" spans="1:4" x14ac:dyDescent="0.25">
      <c r="A579" t="s">
        <v>6383</v>
      </c>
      <c r="B579" t="s">
        <v>5784</v>
      </c>
      <c r="C579">
        <v>0</v>
      </c>
    </row>
    <row r="580" spans="1:4" x14ac:dyDescent="0.25">
      <c r="A580" t="s">
        <v>6384</v>
      </c>
      <c r="B580" t="s">
        <v>5915</v>
      </c>
      <c r="C580">
        <v>0</v>
      </c>
      <c r="D580">
        <v>-141750</v>
      </c>
    </row>
    <row r="581" spans="1:4" x14ac:dyDescent="0.25">
      <c r="A581" t="s">
        <v>6385</v>
      </c>
      <c r="B581" t="s">
        <v>23</v>
      </c>
      <c r="C581">
        <v>-9994020.7100000009</v>
      </c>
      <c r="D581">
        <v>-9994020.7100000009</v>
      </c>
    </row>
    <row r="582" spans="1:4" x14ac:dyDescent="0.25">
      <c r="A582" t="s">
        <v>6386</v>
      </c>
      <c r="B582" t="s">
        <v>6096</v>
      </c>
      <c r="C582">
        <v>-8732.7000000000007</v>
      </c>
      <c r="D582">
        <v>-19315.7</v>
      </c>
    </row>
    <row r="583" spans="1:4" x14ac:dyDescent="0.25">
      <c r="A583" t="s">
        <v>6387</v>
      </c>
      <c r="B583" t="s">
        <v>5803</v>
      </c>
      <c r="C583">
        <v>97044</v>
      </c>
      <c r="D583">
        <v>222393</v>
      </c>
    </row>
    <row r="584" spans="1:4" x14ac:dyDescent="0.25">
      <c r="A584" t="s">
        <v>6388</v>
      </c>
      <c r="B584" t="s">
        <v>23</v>
      </c>
      <c r="C584">
        <v>0</v>
      </c>
      <c r="D584">
        <v>-8900</v>
      </c>
    </row>
    <row r="585" spans="1:4" x14ac:dyDescent="0.25">
      <c r="A585" t="s">
        <v>6389</v>
      </c>
      <c r="B585" t="s">
        <v>5770</v>
      </c>
      <c r="C585">
        <v>0</v>
      </c>
      <c r="D585">
        <v>0</v>
      </c>
    </row>
    <row r="586" spans="1:4" x14ac:dyDescent="0.25">
      <c r="A586" t="s">
        <v>6390</v>
      </c>
      <c r="B586" t="s">
        <v>40</v>
      </c>
      <c r="C586">
        <v>0</v>
      </c>
    </row>
    <row r="587" spans="1:4" x14ac:dyDescent="0.25">
      <c r="A587" t="s">
        <v>6391</v>
      </c>
      <c r="B587" t="s">
        <v>40</v>
      </c>
      <c r="C587">
        <v>0</v>
      </c>
    </row>
    <row r="588" spans="1:4" x14ac:dyDescent="0.25">
      <c r="A588" t="s">
        <v>6392</v>
      </c>
      <c r="B588" t="s">
        <v>40</v>
      </c>
      <c r="C588">
        <v>0</v>
      </c>
    </row>
    <row r="589" spans="1:4" x14ac:dyDescent="0.25">
      <c r="A589" t="s">
        <v>6393</v>
      </c>
      <c r="B589" t="s">
        <v>25</v>
      </c>
      <c r="C589">
        <v>0</v>
      </c>
    </row>
    <row r="590" spans="1:4" x14ac:dyDescent="0.25">
      <c r="A590" t="s">
        <v>6394</v>
      </c>
      <c r="B590" t="s">
        <v>5784</v>
      </c>
      <c r="C590">
        <v>0</v>
      </c>
    </row>
    <row r="591" spans="1:4" x14ac:dyDescent="0.25">
      <c r="A591" t="s">
        <v>6395</v>
      </c>
      <c r="B591" t="s">
        <v>5803</v>
      </c>
      <c r="C591">
        <v>0</v>
      </c>
    </row>
    <row r="592" spans="1:4" x14ac:dyDescent="0.25">
      <c r="A592" t="s">
        <v>6396</v>
      </c>
      <c r="B592" t="s">
        <v>5803</v>
      </c>
      <c r="C592">
        <v>0</v>
      </c>
      <c r="D592">
        <v>0</v>
      </c>
    </row>
    <row r="593" spans="1:4" x14ac:dyDescent="0.25">
      <c r="A593" t="s">
        <v>6397</v>
      </c>
      <c r="B593" t="s">
        <v>24</v>
      </c>
      <c r="C593">
        <v>0</v>
      </c>
    </row>
    <row r="594" spans="1:4" x14ac:dyDescent="0.25">
      <c r="A594" t="s">
        <v>6398</v>
      </c>
      <c r="B594" t="s">
        <v>24</v>
      </c>
      <c r="C594">
        <v>0</v>
      </c>
    </row>
    <row r="595" spans="1:4" x14ac:dyDescent="0.25">
      <c r="A595" t="s">
        <v>6399</v>
      </c>
      <c r="B595" t="s">
        <v>5770</v>
      </c>
      <c r="C595">
        <v>0</v>
      </c>
    </row>
    <row r="596" spans="1:4" x14ac:dyDescent="0.25">
      <c r="A596" t="s">
        <v>6400</v>
      </c>
      <c r="B596" t="s">
        <v>40</v>
      </c>
      <c r="C596">
        <v>-251841.76</v>
      </c>
      <c r="D596">
        <v>-251841.76</v>
      </c>
    </row>
    <row r="597" spans="1:4" x14ac:dyDescent="0.25">
      <c r="A597" t="s">
        <v>6401</v>
      </c>
      <c r="B597" t="s">
        <v>23</v>
      </c>
      <c r="C597">
        <v>0</v>
      </c>
    </row>
    <row r="598" spans="1:4" x14ac:dyDescent="0.25">
      <c r="A598" t="s">
        <v>6402</v>
      </c>
      <c r="B598" t="s">
        <v>33</v>
      </c>
      <c r="C598">
        <v>0</v>
      </c>
    </row>
    <row r="599" spans="1:4" x14ac:dyDescent="0.25">
      <c r="A599" t="s">
        <v>6403</v>
      </c>
      <c r="B599" t="s">
        <v>40</v>
      </c>
      <c r="C599">
        <v>-89101.13</v>
      </c>
      <c r="D599">
        <v>-89101.13</v>
      </c>
    </row>
    <row r="600" spans="1:4" x14ac:dyDescent="0.25">
      <c r="A600" t="s">
        <v>6404</v>
      </c>
      <c r="B600" t="s">
        <v>6405</v>
      </c>
      <c r="C600">
        <v>0</v>
      </c>
    </row>
    <row r="601" spans="1:4" x14ac:dyDescent="0.25">
      <c r="A601" t="s">
        <v>6406</v>
      </c>
      <c r="B601" t="s">
        <v>23</v>
      </c>
      <c r="C601">
        <v>0</v>
      </c>
    </row>
    <row r="602" spans="1:4" x14ac:dyDescent="0.25">
      <c r="A602" t="s">
        <v>6407</v>
      </c>
      <c r="B602" t="s">
        <v>5803</v>
      </c>
      <c r="C602">
        <v>0</v>
      </c>
    </row>
    <row r="603" spans="1:4" x14ac:dyDescent="0.25">
      <c r="A603" t="s">
        <v>6408</v>
      </c>
      <c r="B603" t="s">
        <v>5803</v>
      </c>
      <c r="C603">
        <v>0</v>
      </c>
      <c r="D603">
        <v>-484.44</v>
      </c>
    </row>
    <row r="604" spans="1:4" x14ac:dyDescent="0.25">
      <c r="A604" t="s">
        <v>6409</v>
      </c>
      <c r="B604" t="s">
        <v>3789</v>
      </c>
      <c r="C604">
        <v>0</v>
      </c>
      <c r="D604">
        <v>-840961</v>
      </c>
    </row>
    <row r="605" spans="1:4" x14ac:dyDescent="0.25">
      <c r="A605" t="s">
        <v>6410</v>
      </c>
      <c r="B605" t="s">
        <v>6002</v>
      </c>
      <c r="C605">
        <v>0</v>
      </c>
      <c r="D605">
        <v>-9144</v>
      </c>
    </row>
    <row r="606" spans="1:4" x14ac:dyDescent="0.25">
      <c r="A606" t="s">
        <v>6411</v>
      </c>
      <c r="B606" t="s">
        <v>5770</v>
      </c>
      <c r="C606">
        <v>0</v>
      </c>
    </row>
    <row r="607" spans="1:4" x14ac:dyDescent="0.25">
      <c r="A607" t="s">
        <v>6412</v>
      </c>
      <c r="B607" t="s">
        <v>40</v>
      </c>
      <c r="C607">
        <v>0</v>
      </c>
    </row>
    <row r="608" spans="1:4" x14ac:dyDescent="0.25">
      <c r="A608" t="s">
        <v>6413</v>
      </c>
      <c r="B608" t="s">
        <v>40</v>
      </c>
      <c r="C608">
        <v>-3801488.9</v>
      </c>
      <c r="D608">
        <v>-2897105.57</v>
      </c>
    </row>
    <row r="609" spans="1:4" x14ac:dyDescent="0.25">
      <c r="A609" t="s">
        <v>6414</v>
      </c>
      <c r="B609" t="s">
        <v>40</v>
      </c>
      <c r="C609">
        <v>0</v>
      </c>
    </row>
    <row r="610" spans="1:4" x14ac:dyDescent="0.25">
      <c r="A610" t="s">
        <v>6415</v>
      </c>
      <c r="B610" t="s">
        <v>28</v>
      </c>
      <c r="C610">
        <v>0</v>
      </c>
      <c r="D610">
        <v>-750</v>
      </c>
    </row>
    <row r="611" spans="1:4" x14ac:dyDescent="0.25">
      <c r="A611" t="s">
        <v>6416</v>
      </c>
      <c r="B611" t="s">
        <v>40</v>
      </c>
      <c r="C611">
        <v>0</v>
      </c>
    </row>
    <row r="612" spans="1:4" x14ac:dyDescent="0.25">
      <c r="A612" t="s">
        <v>6417</v>
      </c>
      <c r="B612" t="s">
        <v>5928</v>
      </c>
      <c r="C612">
        <v>0</v>
      </c>
    </row>
    <row r="613" spans="1:4" x14ac:dyDescent="0.25">
      <c r="A613" t="s">
        <v>6418</v>
      </c>
      <c r="B613" t="s">
        <v>5770</v>
      </c>
      <c r="C613">
        <v>0</v>
      </c>
    </row>
    <row r="614" spans="1:4" x14ac:dyDescent="0.25">
      <c r="A614" t="s">
        <v>6419</v>
      </c>
      <c r="B614" t="s">
        <v>25</v>
      </c>
      <c r="C614">
        <v>0</v>
      </c>
    </row>
    <row r="615" spans="1:4" x14ac:dyDescent="0.25">
      <c r="A615" t="s">
        <v>6420</v>
      </c>
      <c r="B615" t="s">
        <v>6178</v>
      </c>
      <c r="C615">
        <v>0</v>
      </c>
      <c r="D615">
        <v>-245000</v>
      </c>
    </row>
    <row r="616" spans="1:4" x14ac:dyDescent="0.25">
      <c r="A616" t="s">
        <v>6421</v>
      </c>
      <c r="B616" t="s">
        <v>6422</v>
      </c>
      <c r="C616">
        <v>0</v>
      </c>
      <c r="D616">
        <v>739.7</v>
      </c>
    </row>
    <row r="617" spans="1:4" x14ac:dyDescent="0.25">
      <c r="A617" t="s">
        <v>6423</v>
      </c>
      <c r="B617" t="s">
        <v>39</v>
      </c>
      <c r="C617">
        <v>0</v>
      </c>
    </row>
    <row r="618" spans="1:4" x14ac:dyDescent="0.25">
      <c r="A618" t="s">
        <v>6424</v>
      </c>
      <c r="B618" t="s">
        <v>6424</v>
      </c>
      <c r="C618">
        <v>0</v>
      </c>
      <c r="D618">
        <v>-750</v>
      </c>
    </row>
    <row r="619" spans="1:4" x14ac:dyDescent="0.25">
      <c r="A619" t="s">
        <v>6425</v>
      </c>
      <c r="B619" t="s">
        <v>40</v>
      </c>
      <c r="C619">
        <v>0</v>
      </c>
    </row>
    <row r="620" spans="1:4" x14ac:dyDescent="0.25">
      <c r="A620" t="s">
        <v>6426</v>
      </c>
      <c r="B620" t="s">
        <v>40</v>
      </c>
      <c r="C620">
        <v>0</v>
      </c>
    </row>
    <row r="621" spans="1:4" x14ac:dyDescent="0.25">
      <c r="A621" t="s">
        <v>6427</v>
      </c>
      <c r="B621" t="s">
        <v>25</v>
      </c>
      <c r="C621">
        <v>0</v>
      </c>
    </row>
    <row r="622" spans="1:4" x14ac:dyDescent="0.25">
      <c r="A622" t="s">
        <v>6428</v>
      </c>
      <c r="B622" t="s">
        <v>5966</v>
      </c>
      <c r="C622">
        <v>2674682.56</v>
      </c>
      <c r="D622">
        <v>2577909.86</v>
      </c>
    </row>
    <row r="623" spans="1:4" x14ac:dyDescent="0.25">
      <c r="A623" t="s">
        <v>6429</v>
      </c>
      <c r="B623" t="s">
        <v>5915</v>
      </c>
      <c r="C623">
        <v>0</v>
      </c>
      <c r="D623">
        <v>-305000</v>
      </c>
    </row>
    <row r="624" spans="1:4" x14ac:dyDescent="0.25">
      <c r="A624" t="s">
        <v>6430</v>
      </c>
      <c r="B624" t="s">
        <v>39</v>
      </c>
      <c r="C624">
        <v>0</v>
      </c>
    </row>
    <row r="625" spans="1:4" x14ac:dyDescent="0.25">
      <c r="A625" t="s">
        <v>6431</v>
      </c>
      <c r="B625" t="s">
        <v>5835</v>
      </c>
      <c r="C625">
        <v>0</v>
      </c>
    </row>
    <row r="626" spans="1:4" x14ac:dyDescent="0.25">
      <c r="A626" t="s">
        <v>6432</v>
      </c>
      <c r="B626" t="s">
        <v>5803</v>
      </c>
      <c r="C626">
        <v>0</v>
      </c>
      <c r="D626">
        <v>-14700</v>
      </c>
    </row>
    <row r="627" spans="1:4" x14ac:dyDescent="0.25">
      <c r="A627" t="s">
        <v>6433</v>
      </c>
      <c r="B627" t="s">
        <v>23</v>
      </c>
      <c r="C627">
        <v>-1348960.26</v>
      </c>
      <c r="D627">
        <v>-1491270.26</v>
      </c>
    </row>
    <row r="628" spans="1:4" x14ac:dyDescent="0.25">
      <c r="A628" t="s">
        <v>6434</v>
      </c>
      <c r="B628" t="s">
        <v>39</v>
      </c>
      <c r="C628">
        <v>0</v>
      </c>
    </row>
    <row r="629" spans="1:4" x14ac:dyDescent="0.25">
      <c r="A629" t="s">
        <v>6435</v>
      </c>
      <c r="B629" t="s">
        <v>5803</v>
      </c>
      <c r="C629">
        <v>33300</v>
      </c>
      <c r="D629">
        <v>0</v>
      </c>
    </row>
    <row r="630" spans="1:4" x14ac:dyDescent="0.25">
      <c r="A630" t="s">
        <v>6436</v>
      </c>
      <c r="B630" t="s">
        <v>5770</v>
      </c>
      <c r="C630">
        <v>0</v>
      </c>
      <c r="D630">
        <v>0</v>
      </c>
    </row>
    <row r="631" spans="1:4" x14ac:dyDescent="0.25">
      <c r="A631" t="s">
        <v>6437</v>
      </c>
      <c r="B631" t="s">
        <v>5782</v>
      </c>
      <c r="C631">
        <v>0</v>
      </c>
    </row>
    <row r="632" spans="1:4" x14ac:dyDescent="0.25">
      <c r="A632" t="s">
        <v>6438</v>
      </c>
      <c r="B632" t="s">
        <v>5770</v>
      </c>
      <c r="C632">
        <v>0</v>
      </c>
    </row>
    <row r="633" spans="1:4" x14ac:dyDescent="0.25">
      <c r="A633" t="s">
        <v>6439</v>
      </c>
      <c r="B633" t="s">
        <v>5803</v>
      </c>
      <c r="C633">
        <v>0</v>
      </c>
      <c r="D633">
        <v>-45000</v>
      </c>
    </row>
    <row r="634" spans="1:4" x14ac:dyDescent="0.25">
      <c r="A634" t="s">
        <v>6440</v>
      </c>
      <c r="B634" t="s">
        <v>41</v>
      </c>
      <c r="C634">
        <v>0</v>
      </c>
    </row>
    <row r="635" spans="1:4" x14ac:dyDescent="0.25">
      <c r="A635" t="s">
        <v>6441</v>
      </c>
      <c r="B635" t="s">
        <v>40</v>
      </c>
      <c r="C635">
        <v>0</v>
      </c>
    </row>
    <row r="636" spans="1:4" x14ac:dyDescent="0.25">
      <c r="A636" t="s">
        <v>6442</v>
      </c>
      <c r="B636" t="s">
        <v>5784</v>
      </c>
      <c r="C636">
        <v>0</v>
      </c>
    </row>
    <row r="637" spans="1:4" x14ac:dyDescent="0.25">
      <c r="A637" t="s">
        <v>6443</v>
      </c>
      <c r="B637" t="s">
        <v>5784</v>
      </c>
      <c r="C637">
        <v>0</v>
      </c>
    </row>
    <row r="638" spans="1:4" x14ac:dyDescent="0.25">
      <c r="A638" t="s">
        <v>6444</v>
      </c>
      <c r="B638" t="s">
        <v>5835</v>
      </c>
      <c r="C638">
        <v>0</v>
      </c>
    </row>
    <row r="639" spans="1:4" x14ac:dyDescent="0.25">
      <c r="A639" t="s">
        <v>6445</v>
      </c>
      <c r="B639" t="s">
        <v>5930</v>
      </c>
      <c r="C639">
        <v>495000</v>
      </c>
      <c r="D639">
        <v>495000</v>
      </c>
    </row>
    <row r="640" spans="1:4" x14ac:dyDescent="0.25">
      <c r="A640" t="s">
        <v>6446</v>
      </c>
      <c r="B640" t="s">
        <v>40</v>
      </c>
      <c r="C640">
        <v>0</v>
      </c>
      <c r="D640">
        <v>0</v>
      </c>
    </row>
    <row r="641" spans="1:4" x14ac:dyDescent="0.25">
      <c r="A641" t="s">
        <v>6447</v>
      </c>
      <c r="B641" t="s">
        <v>40</v>
      </c>
      <c r="C641">
        <v>0</v>
      </c>
    </row>
    <row r="642" spans="1:4" x14ac:dyDescent="0.25">
      <c r="A642" t="s">
        <v>6448</v>
      </c>
      <c r="B642" t="s">
        <v>5770</v>
      </c>
      <c r="C642">
        <v>0</v>
      </c>
    </row>
    <row r="643" spans="1:4" x14ac:dyDescent="0.25">
      <c r="A643" t="s">
        <v>6449</v>
      </c>
      <c r="B643" t="s">
        <v>39</v>
      </c>
      <c r="C643">
        <v>0</v>
      </c>
      <c r="D643">
        <v>204877</v>
      </c>
    </row>
    <row r="644" spans="1:4" x14ac:dyDescent="0.25">
      <c r="A644" t="s">
        <v>6450</v>
      </c>
      <c r="B644" t="s">
        <v>5782</v>
      </c>
      <c r="C644">
        <v>0</v>
      </c>
    </row>
    <row r="645" spans="1:4" x14ac:dyDescent="0.25">
      <c r="A645" t="s">
        <v>6451</v>
      </c>
      <c r="B645" t="s">
        <v>6178</v>
      </c>
      <c r="C645">
        <v>0</v>
      </c>
      <c r="D645">
        <v>-170000</v>
      </c>
    </row>
    <row r="646" spans="1:4" x14ac:dyDescent="0.25">
      <c r="A646" t="s">
        <v>6452</v>
      </c>
      <c r="B646" t="s">
        <v>39</v>
      </c>
      <c r="C646">
        <v>0</v>
      </c>
    </row>
    <row r="647" spans="1:4" x14ac:dyDescent="0.25">
      <c r="A647" t="s">
        <v>6453</v>
      </c>
      <c r="B647" t="s">
        <v>39</v>
      </c>
      <c r="C647">
        <v>0</v>
      </c>
    </row>
    <row r="648" spans="1:4" x14ac:dyDescent="0.25">
      <c r="A648" t="s">
        <v>6454</v>
      </c>
      <c r="B648" t="s">
        <v>39</v>
      </c>
      <c r="C648">
        <v>0</v>
      </c>
    </row>
    <row r="649" spans="1:4" x14ac:dyDescent="0.25">
      <c r="A649" t="s">
        <v>6455</v>
      </c>
      <c r="B649" t="s">
        <v>40</v>
      </c>
      <c r="C649">
        <v>0</v>
      </c>
    </row>
    <row r="650" spans="1:4" x14ac:dyDescent="0.25">
      <c r="A650" t="s">
        <v>6456</v>
      </c>
      <c r="B650" t="s">
        <v>5794</v>
      </c>
      <c r="C650">
        <v>0</v>
      </c>
    </row>
    <row r="651" spans="1:4" x14ac:dyDescent="0.25">
      <c r="A651" t="s">
        <v>6457</v>
      </c>
      <c r="B651" t="s">
        <v>40</v>
      </c>
      <c r="C651">
        <v>0</v>
      </c>
    </row>
    <row r="652" spans="1:4" x14ac:dyDescent="0.25">
      <c r="A652" t="s">
        <v>6458</v>
      </c>
      <c r="B652" t="s">
        <v>5803</v>
      </c>
      <c r="C652">
        <v>0</v>
      </c>
    </row>
    <row r="653" spans="1:4" x14ac:dyDescent="0.25">
      <c r="A653" t="s">
        <v>6459</v>
      </c>
      <c r="B653" t="s">
        <v>5803</v>
      </c>
      <c r="C653">
        <v>0</v>
      </c>
    </row>
    <row r="654" spans="1:4" x14ac:dyDescent="0.25">
      <c r="A654" t="s">
        <v>6460</v>
      </c>
      <c r="B654" t="s">
        <v>5835</v>
      </c>
      <c r="C654">
        <v>0</v>
      </c>
    </row>
    <row r="655" spans="1:4" x14ac:dyDescent="0.25">
      <c r="A655" t="s">
        <v>6461</v>
      </c>
      <c r="B655" t="s">
        <v>40</v>
      </c>
      <c r="C655">
        <v>0</v>
      </c>
    </row>
    <row r="656" spans="1:4" x14ac:dyDescent="0.25">
      <c r="A656" t="s">
        <v>6462</v>
      </c>
      <c r="B656" t="s">
        <v>5803</v>
      </c>
      <c r="C656">
        <v>0</v>
      </c>
      <c r="D656">
        <v>6160</v>
      </c>
    </row>
    <row r="657" spans="1:4" x14ac:dyDescent="0.25">
      <c r="A657" t="s">
        <v>6463</v>
      </c>
      <c r="B657" t="s">
        <v>5784</v>
      </c>
      <c r="C657">
        <v>0</v>
      </c>
    </row>
    <row r="658" spans="1:4" x14ac:dyDescent="0.25">
      <c r="A658" t="s">
        <v>6464</v>
      </c>
      <c r="B658" t="s">
        <v>39</v>
      </c>
      <c r="C658">
        <v>0</v>
      </c>
    </row>
    <row r="659" spans="1:4" x14ac:dyDescent="0.25">
      <c r="A659" t="s">
        <v>6465</v>
      </c>
      <c r="B659" t="s">
        <v>5784</v>
      </c>
      <c r="C659">
        <v>0</v>
      </c>
      <c r="D659">
        <v>0</v>
      </c>
    </row>
    <row r="660" spans="1:4" x14ac:dyDescent="0.25">
      <c r="A660" t="s">
        <v>6466</v>
      </c>
      <c r="B660" t="s">
        <v>5784</v>
      </c>
      <c r="C660">
        <v>0</v>
      </c>
    </row>
    <row r="661" spans="1:4" x14ac:dyDescent="0.25">
      <c r="A661" t="s">
        <v>6467</v>
      </c>
      <c r="B661" t="s">
        <v>39</v>
      </c>
      <c r="C661">
        <v>0</v>
      </c>
    </row>
    <row r="662" spans="1:4" x14ac:dyDescent="0.25">
      <c r="A662" t="s">
        <v>6468</v>
      </c>
      <c r="B662" t="s">
        <v>5770</v>
      </c>
      <c r="C662">
        <v>47200</v>
      </c>
      <c r="D662">
        <v>47200</v>
      </c>
    </row>
    <row r="663" spans="1:4" x14ac:dyDescent="0.25">
      <c r="A663" t="s">
        <v>6469</v>
      </c>
      <c r="B663" t="s">
        <v>5803</v>
      </c>
      <c r="C663">
        <v>0</v>
      </c>
    </row>
    <row r="664" spans="1:4" x14ac:dyDescent="0.25">
      <c r="A664" t="s">
        <v>6470</v>
      </c>
      <c r="B664" t="s">
        <v>40</v>
      </c>
      <c r="C664">
        <v>-623040</v>
      </c>
      <c r="D664">
        <v>-485851.52</v>
      </c>
    </row>
    <row r="665" spans="1:4" x14ac:dyDescent="0.25">
      <c r="A665" t="s">
        <v>6471</v>
      </c>
      <c r="B665" t="s">
        <v>39</v>
      </c>
      <c r="C665">
        <v>688940</v>
      </c>
      <c r="D665">
        <v>126028</v>
      </c>
    </row>
    <row r="666" spans="1:4" x14ac:dyDescent="0.25">
      <c r="A666" t="s">
        <v>6472</v>
      </c>
      <c r="B666" t="s">
        <v>5778</v>
      </c>
      <c r="C666">
        <v>9567001.4000000004</v>
      </c>
      <c r="D666">
        <v>29357930.460000001</v>
      </c>
    </row>
    <row r="667" spans="1:4" x14ac:dyDescent="0.25">
      <c r="A667" t="s">
        <v>6473</v>
      </c>
      <c r="B667" t="s">
        <v>40</v>
      </c>
      <c r="C667">
        <v>-6791324.7999999998</v>
      </c>
      <c r="D667">
        <v>-9061392.6999999993</v>
      </c>
    </row>
    <row r="668" spans="1:4" x14ac:dyDescent="0.25">
      <c r="A668" t="s">
        <v>6474</v>
      </c>
      <c r="B668" t="s">
        <v>40</v>
      </c>
      <c r="C668">
        <v>0</v>
      </c>
    </row>
    <row r="669" spans="1:4" x14ac:dyDescent="0.25">
      <c r="A669" t="s">
        <v>6475</v>
      </c>
      <c r="B669" t="s">
        <v>40</v>
      </c>
      <c r="C669">
        <v>0</v>
      </c>
    </row>
    <row r="670" spans="1:4" x14ac:dyDescent="0.25">
      <c r="A670" t="s">
        <v>6476</v>
      </c>
      <c r="B670" t="s">
        <v>5782</v>
      </c>
      <c r="C670">
        <v>0</v>
      </c>
      <c r="D670">
        <v>-3441</v>
      </c>
    </row>
    <row r="671" spans="1:4" x14ac:dyDescent="0.25">
      <c r="A671" t="s">
        <v>6477</v>
      </c>
      <c r="B671" t="s">
        <v>40</v>
      </c>
      <c r="C671">
        <v>0</v>
      </c>
    </row>
    <row r="672" spans="1:4" x14ac:dyDescent="0.25">
      <c r="A672" t="s">
        <v>6478</v>
      </c>
      <c r="B672" t="s">
        <v>40</v>
      </c>
      <c r="C672">
        <v>0</v>
      </c>
    </row>
    <row r="673" spans="1:4" x14ac:dyDescent="0.25">
      <c r="A673" t="s">
        <v>6479</v>
      </c>
      <c r="B673" t="s">
        <v>40</v>
      </c>
      <c r="C673">
        <v>0</v>
      </c>
    </row>
    <row r="674" spans="1:4" x14ac:dyDescent="0.25">
      <c r="A674" t="s">
        <v>6480</v>
      </c>
      <c r="B674" t="s">
        <v>5872</v>
      </c>
      <c r="C674">
        <v>1140</v>
      </c>
      <c r="D674">
        <v>1140</v>
      </c>
    </row>
    <row r="675" spans="1:4" x14ac:dyDescent="0.25">
      <c r="A675" t="s">
        <v>6481</v>
      </c>
      <c r="B675" t="s">
        <v>5800</v>
      </c>
      <c r="C675">
        <v>0</v>
      </c>
    </row>
    <row r="676" spans="1:4" x14ac:dyDescent="0.25">
      <c r="A676" t="s">
        <v>6482</v>
      </c>
      <c r="B676" t="s">
        <v>5835</v>
      </c>
      <c r="C676">
        <v>0</v>
      </c>
      <c r="D676">
        <v>13458</v>
      </c>
    </row>
    <row r="677" spans="1:4" x14ac:dyDescent="0.25">
      <c r="A677" t="s">
        <v>6483</v>
      </c>
      <c r="B677" t="s">
        <v>39</v>
      </c>
      <c r="C677">
        <v>0</v>
      </c>
      <c r="D677">
        <v>0</v>
      </c>
    </row>
    <row r="678" spans="1:4" x14ac:dyDescent="0.25">
      <c r="A678" t="s">
        <v>6484</v>
      </c>
      <c r="B678" t="s">
        <v>39</v>
      </c>
      <c r="C678">
        <v>0</v>
      </c>
    </row>
    <row r="679" spans="1:4" x14ac:dyDescent="0.25">
      <c r="A679" t="s">
        <v>6485</v>
      </c>
      <c r="B679" t="s">
        <v>5803</v>
      </c>
      <c r="C679">
        <v>0</v>
      </c>
      <c r="D679">
        <v>0</v>
      </c>
    </row>
    <row r="680" spans="1:4" x14ac:dyDescent="0.25">
      <c r="A680" t="s">
        <v>6486</v>
      </c>
      <c r="B680" t="s">
        <v>39</v>
      </c>
      <c r="C680">
        <v>0</v>
      </c>
      <c r="D680">
        <v>7268.8</v>
      </c>
    </row>
    <row r="681" spans="1:4" x14ac:dyDescent="0.25">
      <c r="A681" t="s">
        <v>6487</v>
      </c>
      <c r="B681" t="s">
        <v>39</v>
      </c>
      <c r="C681">
        <v>0</v>
      </c>
    </row>
    <row r="682" spans="1:4" x14ac:dyDescent="0.25">
      <c r="A682" t="s">
        <v>6488</v>
      </c>
      <c r="B682" t="s">
        <v>5803</v>
      </c>
      <c r="C682">
        <v>0</v>
      </c>
    </row>
    <row r="683" spans="1:4" x14ac:dyDescent="0.25">
      <c r="A683" t="s">
        <v>6489</v>
      </c>
      <c r="B683" t="s">
        <v>23</v>
      </c>
      <c r="C683">
        <v>0</v>
      </c>
      <c r="D683">
        <v>-3500</v>
      </c>
    </row>
    <row r="684" spans="1:4" x14ac:dyDescent="0.25">
      <c r="A684" t="s">
        <v>6490</v>
      </c>
      <c r="B684" t="s">
        <v>36</v>
      </c>
      <c r="C684">
        <v>0</v>
      </c>
    </row>
    <row r="685" spans="1:4" x14ac:dyDescent="0.25">
      <c r="A685" t="s">
        <v>6491</v>
      </c>
      <c r="B685" t="s">
        <v>5803</v>
      </c>
      <c r="C685">
        <v>0</v>
      </c>
      <c r="D685">
        <v>0</v>
      </c>
    </row>
    <row r="686" spans="1:4" x14ac:dyDescent="0.25">
      <c r="A686" t="s">
        <v>6492</v>
      </c>
      <c r="B686" t="s">
        <v>5770</v>
      </c>
      <c r="C686">
        <v>0</v>
      </c>
    </row>
    <row r="687" spans="1:4" x14ac:dyDescent="0.25">
      <c r="A687" t="s">
        <v>6493</v>
      </c>
      <c r="B687" t="s">
        <v>5803</v>
      </c>
      <c r="C687">
        <v>0</v>
      </c>
    </row>
    <row r="688" spans="1:4" x14ac:dyDescent="0.25">
      <c r="A688" t="s">
        <v>6494</v>
      </c>
      <c r="B688" t="s">
        <v>39</v>
      </c>
      <c r="C688">
        <v>0</v>
      </c>
      <c r="D688">
        <v>0</v>
      </c>
    </row>
    <row r="689" spans="1:4" x14ac:dyDescent="0.25">
      <c r="A689" t="s">
        <v>6495</v>
      </c>
      <c r="B689" t="s">
        <v>5770</v>
      </c>
      <c r="C689">
        <v>0</v>
      </c>
    </row>
    <row r="690" spans="1:4" x14ac:dyDescent="0.25">
      <c r="A690" t="s">
        <v>6496</v>
      </c>
      <c r="B690" t="s">
        <v>40</v>
      </c>
      <c r="C690">
        <v>0</v>
      </c>
    </row>
    <row r="691" spans="1:4" x14ac:dyDescent="0.25">
      <c r="A691" t="s">
        <v>6497</v>
      </c>
      <c r="B691" t="s">
        <v>39</v>
      </c>
      <c r="C691">
        <v>0</v>
      </c>
      <c r="D691">
        <v>274</v>
      </c>
    </row>
    <row r="692" spans="1:4" x14ac:dyDescent="0.25">
      <c r="A692" t="s">
        <v>6498</v>
      </c>
      <c r="B692" t="s">
        <v>40</v>
      </c>
      <c r="C692">
        <v>0</v>
      </c>
    </row>
    <row r="693" spans="1:4" x14ac:dyDescent="0.25">
      <c r="A693" t="s">
        <v>6499</v>
      </c>
      <c r="B693" t="s">
        <v>5803</v>
      </c>
      <c r="C693">
        <v>36639</v>
      </c>
      <c r="D693">
        <v>72593</v>
      </c>
    </row>
    <row r="694" spans="1:4" x14ac:dyDescent="0.25">
      <c r="A694" t="s">
        <v>6500</v>
      </c>
      <c r="B694" t="s">
        <v>5770</v>
      </c>
      <c r="C694">
        <v>0</v>
      </c>
    </row>
    <row r="695" spans="1:4" x14ac:dyDescent="0.25">
      <c r="A695" t="s">
        <v>6501</v>
      </c>
      <c r="B695" t="s">
        <v>5784</v>
      </c>
      <c r="C695">
        <v>0</v>
      </c>
      <c r="D695">
        <v>0.28999999999999998</v>
      </c>
    </row>
    <row r="696" spans="1:4" x14ac:dyDescent="0.25">
      <c r="A696" t="s">
        <v>6502</v>
      </c>
      <c r="B696" t="s">
        <v>35</v>
      </c>
      <c r="C696">
        <v>0</v>
      </c>
    </row>
    <row r="697" spans="1:4" x14ac:dyDescent="0.25">
      <c r="A697" t="s">
        <v>6503</v>
      </c>
      <c r="B697" t="s">
        <v>41</v>
      </c>
      <c r="C697">
        <v>0</v>
      </c>
    </row>
    <row r="698" spans="1:4" x14ac:dyDescent="0.25">
      <c r="A698" t="s">
        <v>6504</v>
      </c>
      <c r="B698" t="s">
        <v>33</v>
      </c>
      <c r="C698">
        <v>0</v>
      </c>
    </row>
    <row r="699" spans="1:4" x14ac:dyDescent="0.25">
      <c r="A699" t="s">
        <v>6505</v>
      </c>
      <c r="B699" t="s">
        <v>5874</v>
      </c>
      <c r="C699">
        <v>0</v>
      </c>
      <c r="D699">
        <v>-1049893</v>
      </c>
    </row>
    <row r="700" spans="1:4" x14ac:dyDescent="0.25">
      <c r="A700" t="s">
        <v>6506</v>
      </c>
      <c r="B700" t="s">
        <v>95</v>
      </c>
      <c r="C700">
        <v>0</v>
      </c>
    </row>
    <row r="701" spans="1:4" x14ac:dyDescent="0.25">
      <c r="A701" t="s">
        <v>6507</v>
      </c>
      <c r="B701" t="s">
        <v>29</v>
      </c>
      <c r="C701">
        <v>0</v>
      </c>
    </row>
    <row r="702" spans="1:4" x14ac:dyDescent="0.25">
      <c r="A702" t="s">
        <v>6508</v>
      </c>
      <c r="B702" t="s">
        <v>5794</v>
      </c>
      <c r="C702">
        <v>0</v>
      </c>
    </row>
    <row r="703" spans="1:4" x14ac:dyDescent="0.25">
      <c r="A703" t="s">
        <v>6509</v>
      </c>
      <c r="B703" t="s">
        <v>5782</v>
      </c>
      <c r="C703">
        <v>0</v>
      </c>
    </row>
    <row r="704" spans="1:4" x14ac:dyDescent="0.25">
      <c r="A704" t="s">
        <v>6510</v>
      </c>
      <c r="B704" t="s">
        <v>40</v>
      </c>
      <c r="C704">
        <v>0</v>
      </c>
    </row>
    <row r="705" spans="1:4" x14ac:dyDescent="0.25">
      <c r="A705" t="s">
        <v>6511</v>
      </c>
      <c r="B705" t="s">
        <v>5770</v>
      </c>
      <c r="C705">
        <v>0</v>
      </c>
    </row>
    <row r="706" spans="1:4" x14ac:dyDescent="0.25">
      <c r="A706" t="s">
        <v>6512</v>
      </c>
      <c r="B706" t="s">
        <v>5770</v>
      </c>
      <c r="C706">
        <v>0</v>
      </c>
      <c r="D706">
        <v>0</v>
      </c>
    </row>
    <row r="707" spans="1:4" x14ac:dyDescent="0.25">
      <c r="A707" t="s">
        <v>6513</v>
      </c>
      <c r="B707" t="s">
        <v>5770</v>
      </c>
      <c r="C707">
        <v>0</v>
      </c>
      <c r="D707">
        <v>0</v>
      </c>
    </row>
    <row r="708" spans="1:4" x14ac:dyDescent="0.25">
      <c r="A708" t="s">
        <v>6514</v>
      </c>
      <c r="B708" t="s">
        <v>39</v>
      </c>
      <c r="C708">
        <v>0</v>
      </c>
    </row>
    <row r="709" spans="1:4" x14ac:dyDescent="0.25">
      <c r="A709" t="s">
        <v>6515</v>
      </c>
      <c r="B709" t="s">
        <v>6027</v>
      </c>
      <c r="C709">
        <v>0</v>
      </c>
      <c r="D709">
        <v>-30000</v>
      </c>
    </row>
    <row r="710" spans="1:4" x14ac:dyDescent="0.25">
      <c r="A710" t="s">
        <v>6516</v>
      </c>
      <c r="B710" t="s">
        <v>40</v>
      </c>
      <c r="C710">
        <v>0</v>
      </c>
    </row>
    <row r="711" spans="1:4" x14ac:dyDescent="0.25">
      <c r="A711" t="s">
        <v>6517</v>
      </c>
      <c r="B711" t="s">
        <v>5809</v>
      </c>
      <c r="C711">
        <v>0</v>
      </c>
    </row>
    <row r="712" spans="1:4" x14ac:dyDescent="0.25">
      <c r="A712" t="s">
        <v>6518</v>
      </c>
      <c r="B712" t="s">
        <v>5770</v>
      </c>
      <c r="C712">
        <v>0</v>
      </c>
    </row>
    <row r="713" spans="1:4" x14ac:dyDescent="0.25">
      <c r="A713" t="s">
        <v>6519</v>
      </c>
      <c r="B713" t="s">
        <v>39</v>
      </c>
      <c r="C713">
        <v>0</v>
      </c>
    </row>
    <row r="714" spans="1:4" x14ac:dyDescent="0.25">
      <c r="A714" t="s">
        <v>6520</v>
      </c>
      <c r="B714" t="s">
        <v>5803</v>
      </c>
      <c r="C714">
        <v>0</v>
      </c>
    </row>
    <row r="715" spans="1:4" x14ac:dyDescent="0.25">
      <c r="A715" t="s">
        <v>6521</v>
      </c>
      <c r="B715" t="s">
        <v>40</v>
      </c>
      <c r="C715">
        <v>0</v>
      </c>
      <c r="D715">
        <v>-47082</v>
      </c>
    </row>
    <row r="716" spans="1:4" x14ac:dyDescent="0.25">
      <c r="A716" t="s">
        <v>6522</v>
      </c>
      <c r="B716" t="s">
        <v>5770</v>
      </c>
      <c r="C716">
        <v>0</v>
      </c>
      <c r="D716">
        <v>0</v>
      </c>
    </row>
    <row r="717" spans="1:4" x14ac:dyDescent="0.25">
      <c r="A717" t="s">
        <v>6523</v>
      </c>
      <c r="B717" t="s">
        <v>5782</v>
      </c>
      <c r="C717">
        <v>0</v>
      </c>
    </row>
    <row r="718" spans="1:4" x14ac:dyDescent="0.25">
      <c r="A718" t="s">
        <v>6524</v>
      </c>
      <c r="B718" t="s">
        <v>5803</v>
      </c>
      <c r="C718">
        <v>0</v>
      </c>
    </row>
    <row r="719" spans="1:4" x14ac:dyDescent="0.25">
      <c r="A719" t="s">
        <v>6525</v>
      </c>
      <c r="B719" t="s">
        <v>5835</v>
      </c>
      <c r="C719">
        <v>0</v>
      </c>
    </row>
    <row r="720" spans="1:4" x14ac:dyDescent="0.25">
      <c r="A720" t="s">
        <v>6526</v>
      </c>
      <c r="B720" t="s">
        <v>5782</v>
      </c>
      <c r="C720">
        <v>0</v>
      </c>
      <c r="D720">
        <v>0</v>
      </c>
    </row>
    <row r="721" spans="1:4" x14ac:dyDescent="0.25">
      <c r="A721" t="s">
        <v>6527</v>
      </c>
      <c r="B721" t="s">
        <v>5803</v>
      </c>
      <c r="C721">
        <v>175604.96</v>
      </c>
      <c r="D721">
        <v>174922.96</v>
      </c>
    </row>
    <row r="722" spans="1:4" x14ac:dyDescent="0.25">
      <c r="A722" t="s">
        <v>6528</v>
      </c>
      <c r="B722" t="s">
        <v>39</v>
      </c>
      <c r="C722">
        <v>0</v>
      </c>
    </row>
    <row r="723" spans="1:4" x14ac:dyDescent="0.25">
      <c r="A723" t="s">
        <v>6529</v>
      </c>
      <c r="B723" t="s">
        <v>39</v>
      </c>
      <c r="C723">
        <v>0</v>
      </c>
    </row>
    <row r="724" spans="1:4" x14ac:dyDescent="0.25">
      <c r="A724" t="s">
        <v>6530</v>
      </c>
      <c r="B724" t="s">
        <v>5803</v>
      </c>
      <c r="C724">
        <v>0</v>
      </c>
    </row>
    <row r="725" spans="1:4" x14ac:dyDescent="0.25">
      <c r="A725" t="s">
        <v>6531</v>
      </c>
      <c r="B725" t="s">
        <v>5794</v>
      </c>
      <c r="C725">
        <v>0</v>
      </c>
    </row>
    <row r="726" spans="1:4" x14ac:dyDescent="0.25">
      <c r="A726" t="s">
        <v>6532</v>
      </c>
      <c r="B726" t="s">
        <v>31</v>
      </c>
      <c r="C726">
        <v>55533</v>
      </c>
      <c r="D726">
        <v>55533</v>
      </c>
    </row>
    <row r="727" spans="1:4" x14ac:dyDescent="0.25">
      <c r="A727" t="s">
        <v>6533</v>
      </c>
      <c r="B727" t="s">
        <v>31</v>
      </c>
      <c r="C727">
        <v>40813</v>
      </c>
      <c r="D727">
        <v>40813</v>
      </c>
    </row>
    <row r="728" spans="1:4" x14ac:dyDescent="0.25">
      <c r="A728" t="s">
        <v>6534</v>
      </c>
      <c r="B728" t="s">
        <v>38</v>
      </c>
      <c r="C728">
        <v>0</v>
      </c>
    </row>
    <row r="729" spans="1:4" x14ac:dyDescent="0.25">
      <c r="A729" t="s">
        <v>6535</v>
      </c>
      <c r="B729" t="s">
        <v>38</v>
      </c>
      <c r="C729">
        <v>0</v>
      </c>
    </row>
    <row r="730" spans="1:4" x14ac:dyDescent="0.25">
      <c r="A730" t="s">
        <v>6536</v>
      </c>
      <c r="B730" t="s">
        <v>5966</v>
      </c>
      <c r="C730">
        <v>3589161.36</v>
      </c>
      <c r="D730">
        <v>3503406.21</v>
      </c>
    </row>
    <row r="731" spans="1:4" x14ac:dyDescent="0.25">
      <c r="A731" t="s">
        <v>6537</v>
      </c>
      <c r="B731" t="s">
        <v>23</v>
      </c>
      <c r="C731">
        <v>0</v>
      </c>
    </row>
    <row r="732" spans="1:4" x14ac:dyDescent="0.25">
      <c r="A732" t="s">
        <v>6538</v>
      </c>
      <c r="B732" t="s">
        <v>40</v>
      </c>
      <c r="C732">
        <v>0</v>
      </c>
    </row>
    <row r="733" spans="1:4" x14ac:dyDescent="0.25">
      <c r="A733" t="s">
        <v>6539</v>
      </c>
      <c r="B733" t="s">
        <v>40</v>
      </c>
      <c r="C733">
        <v>0</v>
      </c>
    </row>
    <row r="734" spans="1:4" x14ac:dyDescent="0.25">
      <c r="A734" t="s">
        <v>6540</v>
      </c>
      <c r="B734" t="s">
        <v>40</v>
      </c>
      <c r="C734">
        <v>0</v>
      </c>
    </row>
    <row r="735" spans="1:4" x14ac:dyDescent="0.25">
      <c r="A735" t="s">
        <v>6541</v>
      </c>
      <c r="B735" t="s">
        <v>40</v>
      </c>
      <c r="C735">
        <v>0</v>
      </c>
    </row>
    <row r="736" spans="1:4" x14ac:dyDescent="0.25">
      <c r="A736" t="s">
        <v>6542</v>
      </c>
      <c r="B736" t="s">
        <v>39</v>
      </c>
      <c r="C736">
        <v>0</v>
      </c>
    </row>
    <row r="737" spans="1:4" x14ac:dyDescent="0.25">
      <c r="A737" t="s">
        <v>6543</v>
      </c>
      <c r="B737" t="s">
        <v>39</v>
      </c>
      <c r="C737">
        <v>0</v>
      </c>
    </row>
    <row r="738" spans="1:4" x14ac:dyDescent="0.25">
      <c r="A738" t="s">
        <v>6544</v>
      </c>
      <c r="B738" t="s">
        <v>5782</v>
      </c>
      <c r="C738">
        <v>0</v>
      </c>
      <c r="D738">
        <v>0</v>
      </c>
    </row>
    <row r="739" spans="1:4" x14ac:dyDescent="0.25">
      <c r="A739" t="s">
        <v>6545</v>
      </c>
      <c r="B739" t="s">
        <v>5803</v>
      </c>
      <c r="C739">
        <v>0</v>
      </c>
    </row>
    <row r="740" spans="1:4" x14ac:dyDescent="0.25">
      <c r="A740" t="s">
        <v>6546</v>
      </c>
      <c r="B740" t="s">
        <v>5770</v>
      </c>
      <c r="C740">
        <v>60731.360000000001</v>
      </c>
      <c r="D740">
        <v>4130.04</v>
      </c>
    </row>
    <row r="741" spans="1:4" x14ac:dyDescent="0.25">
      <c r="A741" t="s">
        <v>6547</v>
      </c>
      <c r="B741" t="s">
        <v>39</v>
      </c>
      <c r="C741">
        <v>0</v>
      </c>
    </row>
    <row r="742" spans="1:4" x14ac:dyDescent="0.25">
      <c r="A742" t="s">
        <v>6548</v>
      </c>
      <c r="B742" t="s">
        <v>5784</v>
      </c>
      <c r="C742">
        <v>0</v>
      </c>
    </row>
    <row r="743" spans="1:4" x14ac:dyDescent="0.25">
      <c r="A743" t="s">
        <v>6549</v>
      </c>
      <c r="B743" t="s">
        <v>40</v>
      </c>
      <c r="C743">
        <v>0</v>
      </c>
    </row>
    <row r="744" spans="1:4" x14ac:dyDescent="0.25">
      <c r="A744" t="s">
        <v>6550</v>
      </c>
      <c r="B744" t="s">
        <v>5770</v>
      </c>
      <c r="C744">
        <v>0</v>
      </c>
      <c r="D744">
        <v>0</v>
      </c>
    </row>
    <row r="745" spans="1:4" x14ac:dyDescent="0.25">
      <c r="A745" t="s">
        <v>6551</v>
      </c>
      <c r="B745" t="s">
        <v>5770</v>
      </c>
      <c r="C745">
        <v>0</v>
      </c>
      <c r="D745">
        <v>0</v>
      </c>
    </row>
    <row r="746" spans="1:4" x14ac:dyDescent="0.25">
      <c r="A746" t="s">
        <v>6552</v>
      </c>
      <c r="B746" t="s">
        <v>5782</v>
      </c>
      <c r="C746">
        <v>0</v>
      </c>
    </row>
    <row r="747" spans="1:4" x14ac:dyDescent="0.25">
      <c r="A747" t="s">
        <v>6553</v>
      </c>
      <c r="B747" t="s">
        <v>40</v>
      </c>
      <c r="C747">
        <v>0</v>
      </c>
    </row>
    <row r="748" spans="1:4" x14ac:dyDescent="0.25">
      <c r="A748" t="s">
        <v>6554</v>
      </c>
      <c r="B748" t="s">
        <v>39</v>
      </c>
      <c r="C748">
        <v>0</v>
      </c>
    </row>
    <row r="749" spans="1:4" x14ac:dyDescent="0.25">
      <c r="A749" t="s">
        <v>6555</v>
      </c>
      <c r="B749" t="s">
        <v>39</v>
      </c>
      <c r="C749">
        <v>0</v>
      </c>
    </row>
    <row r="750" spans="1:4" x14ac:dyDescent="0.25">
      <c r="A750" t="s">
        <v>6556</v>
      </c>
      <c r="B750" t="s">
        <v>39</v>
      </c>
      <c r="C750">
        <v>0</v>
      </c>
    </row>
    <row r="751" spans="1:4" x14ac:dyDescent="0.25">
      <c r="A751" t="s">
        <v>6557</v>
      </c>
      <c r="B751" t="s">
        <v>39</v>
      </c>
      <c r="C751">
        <v>0</v>
      </c>
      <c r="D751">
        <v>900</v>
      </c>
    </row>
    <row r="752" spans="1:4" x14ac:dyDescent="0.25">
      <c r="A752" t="s">
        <v>6558</v>
      </c>
      <c r="B752" t="s">
        <v>39</v>
      </c>
      <c r="C752">
        <v>0</v>
      </c>
      <c r="D752">
        <v>0</v>
      </c>
    </row>
    <row r="753" spans="1:4" x14ac:dyDescent="0.25">
      <c r="A753" t="s">
        <v>6559</v>
      </c>
      <c r="B753" t="s">
        <v>39</v>
      </c>
      <c r="C753">
        <v>0</v>
      </c>
    </row>
    <row r="754" spans="1:4" x14ac:dyDescent="0.25">
      <c r="A754" t="s">
        <v>6560</v>
      </c>
      <c r="B754" t="s">
        <v>40</v>
      </c>
      <c r="C754">
        <v>0</v>
      </c>
    </row>
    <row r="755" spans="1:4" x14ac:dyDescent="0.25">
      <c r="A755" t="s">
        <v>6561</v>
      </c>
      <c r="B755" t="s">
        <v>5770</v>
      </c>
      <c r="C755">
        <v>0</v>
      </c>
      <c r="D755">
        <v>0</v>
      </c>
    </row>
    <row r="756" spans="1:4" x14ac:dyDescent="0.25">
      <c r="A756" t="s">
        <v>6562</v>
      </c>
      <c r="B756" t="s">
        <v>40</v>
      </c>
      <c r="C756">
        <v>0</v>
      </c>
    </row>
    <row r="757" spans="1:4" x14ac:dyDescent="0.25">
      <c r="A757" t="s">
        <v>6563</v>
      </c>
      <c r="B757" t="s">
        <v>5809</v>
      </c>
      <c r="C757">
        <v>0</v>
      </c>
      <c r="D757">
        <v>-20329</v>
      </c>
    </row>
    <row r="758" spans="1:4" x14ac:dyDescent="0.25">
      <c r="A758" t="s">
        <v>6564</v>
      </c>
      <c r="B758" t="s">
        <v>5803</v>
      </c>
      <c r="C758">
        <v>179601</v>
      </c>
      <c r="D758">
        <v>63359</v>
      </c>
    </row>
    <row r="759" spans="1:4" x14ac:dyDescent="0.25">
      <c r="A759" t="s">
        <v>6565</v>
      </c>
      <c r="B759" t="s">
        <v>5803</v>
      </c>
      <c r="C759">
        <v>0</v>
      </c>
      <c r="D759">
        <v>0</v>
      </c>
    </row>
    <row r="760" spans="1:4" x14ac:dyDescent="0.25">
      <c r="A760" t="s">
        <v>6566</v>
      </c>
      <c r="B760" t="s">
        <v>5835</v>
      </c>
      <c r="C760">
        <v>0</v>
      </c>
      <c r="D760">
        <v>39305</v>
      </c>
    </row>
    <row r="761" spans="1:4" x14ac:dyDescent="0.25">
      <c r="A761" t="s">
        <v>6567</v>
      </c>
      <c r="B761" t="s">
        <v>5803</v>
      </c>
      <c r="C761">
        <v>19365</v>
      </c>
      <c r="D761">
        <v>0</v>
      </c>
    </row>
    <row r="762" spans="1:4" x14ac:dyDescent="0.25">
      <c r="A762" t="s">
        <v>6568</v>
      </c>
      <c r="B762" t="s">
        <v>6002</v>
      </c>
      <c r="C762">
        <v>0</v>
      </c>
      <c r="D762">
        <v>-2190061.33</v>
      </c>
    </row>
    <row r="763" spans="1:4" x14ac:dyDescent="0.25">
      <c r="A763" t="s">
        <v>6569</v>
      </c>
      <c r="B763" t="s">
        <v>5788</v>
      </c>
      <c r="C763">
        <v>0</v>
      </c>
    </row>
    <row r="764" spans="1:4" x14ac:dyDescent="0.25">
      <c r="A764" t="s">
        <v>6570</v>
      </c>
      <c r="B764" t="s">
        <v>33</v>
      </c>
      <c r="C764">
        <v>0</v>
      </c>
    </row>
    <row r="765" spans="1:4" x14ac:dyDescent="0.25">
      <c r="A765" t="s">
        <v>6571</v>
      </c>
      <c r="B765" t="s">
        <v>5803</v>
      </c>
      <c r="C765">
        <v>0</v>
      </c>
    </row>
    <row r="766" spans="1:4" x14ac:dyDescent="0.25">
      <c r="A766" t="s">
        <v>6572</v>
      </c>
      <c r="B766" t="s">
        <v>40</v>
      </c>
      <c r="C766">
        <v>0</v>
      </c>
    </row>
    <row r="767" spans="1:4" x14ac:dyDescent="0.25">
      <c r="A767" t="s">
        <v>6573</v>
      </c>
      <c r="B767" t="s">
        <v>39</v>
      </c>
      <c r="C767">
        <v>0</v>
      </c>
    </row>
    <row r="768" spans="1:4" x14ac:dyDescent="0.25">
      <c r="A768" t="s">
        <v>6574</v>
      </c>
      <c r="B768" t="s">
        <v>39</v>
      </c>
      <c r="C768">
        <v>0</v>
      </c>
      <c r="D768">
        <v>708</v>
      </c>
    </row>
    <row r="769" spans="1:4" x14ac:dyDescent="0.25">
      <c r="A769" t="s">
        <v>6575</v>
      </c>
      <c r="B769" t="s">
        <v>40</v>
      </c>
      <c r="C769">
        <v>0</v>
      </c>
    </row>
    <row r="770" spans="1:4" x14ac:dyDescent="0.25">
      <c r="A770" t="s">
        <v>6576</v>
      </c>
      <c r="B770" t="s">
        <v>40</v>
      </c>
      <c r="C770">
        <v>0</v>
      </c>
    </row>
    <row r="771" spans="1:4" x14ac:dyDescent="0.25">
      <c r="A771" t="s">
        <v>6577</v>
      </c>
      <c r="B771" t="s">
        <v>40</v>
      </c>
      <c r="C771">
        <v>0</v>
      </c>
    </row>
    <row r="772" spans="1:4" x14ac:dyDescent="0.25">
      <c r="A772" t="s">
        <v>6578</v>
      </c>
      <c r="B772" t="s">
        <v>5794</v>
      </c>
      <c r="C772">
        <v>0</v>
      </c>
    </row>
    <row r="773" spans="1:4" x14ac:dyDescent="0.25">
      <c r="A773" t="s">
        <v>6579</v>
      </c>
      <c r="B773" t="s">
        <v>40</v>
      </c>
      <c r="C773">
        <v>0</v>
      </c>
    </row>
    <row r="774" spans="1:4" x14ac:dyDescent="0.25">
      <c r="A774" t="s">
        <v>6580</v>
      </c>
      <c r="B774" t="s">
        <v>5770</v>
      </c>
      <c r="C774">
        <v>0</v>
      </c>
      <c r="D774">
        <v>0</v>
      </c>
    </row>
    <row r="775" spans="1:4" x14ac:dyDescent="0.25">
      <c r="A775" t="s">
        <v>6581</v>
      </c>
      <c r="B775" t="s">
        <v>5784</v>
      </c>
      <c r="C775">
        <v>0</v>
      </c>
    </row>
    <row r="776" spans="1:4" x14ac:dyDescent="0.25">
      <c r="A776" t="s">
        <v>6582</v>
      </c>
      <c r="B776" t="s">
        <v>40</v>
      </c>
      <c r="C776">
        <v>-130390</v>
      </c>
      <c r="D776">
        <v>-130390</v>
      </c>
    </row>
    <row r="777" spans="1:4" x14ac:dyDescent="0.25">
      <c r="A777" t="s">
        <v>6583</v>
      </c>
      <c r="B777" t="s">
        <v>40</v>
      </c>
      <c r="C777">
        <v>0</v>
      </c>
    </row>
    <row r="778" spans="1:4" x14ac:dyDescent="0.25">
      <c r="A778" t="s">
        <v>6584</v>
      </c>
      <c r="B778" t="s">
        <v>21</v>
      </c>
      <c r="C778">
        <v>0</v>
      </c>
    </row>
    <row r="779" spans="1:4" x14ac:dyDescent="0.25">
      <c r="A779" t="s">
        <v>6585</v>
      </c>
      <c r="B779" t="s">
        <v>5782</v>
      </c>
      <c r="C779">
        <v>0</v>
      </c>
      <c r="D779">
        <v>0</v>
      </c>
    </row>
    <row r="780" spans="1:4" x14ac:dyDescent="0.25">
      <c r="A780" t="s">
        <v>6586</v>
      </c>
      <c r="B780" t="s">
        <v>31</v>
      </c>
      <c r="C780">
        <v>-10000</v>
      </c>
      <c r="D780">
        <v>-10000</v>
      </c>
    </row>
    <row r="781" spans="1:4" x14ac:dyDescent="0.25">
      <c r="A781" t="s">
        <v>6587</v>
      </c>
      <c r="B781" t="s">
        <v>31</v>
      </c>
      <c r="C781">
        <v>-123151.42</v>
      </c>
      <c r="D781">
        <v>2035891.63</v>
      </c>
    </row>
    <row r="782" spans="1:4" x14ac:dyDescent="0.25">
      <c r="A782" t="s">
        <v>6588</v>
      </c>
      <c r="B782" t="s">
        <v>31</v>
      </c>
      <c r="C782">
        <v>0</v>
      </c>
      <c r="D782">
        <v>0</v>
      </c>
    </row>
    <row r="783" spans="1:4" x14ac:dyDescent="0.25">
      <c r="A783" t="s">
        <v>6589</v>
      </c>
      <c r="B783" t="s">
        <v>31</v>
      </c>
      <c r="C783">
        <v>0</v>
      </c>
    </row>
    <row r="784" spans="1:4" x14ac:dyDescent="0.25">
      <c r="A784" t="s">
        <v>6590</v>
      </c>
      <c r="B784" t="s">
        <v>31</v>
      </c>
      <c r="C784">
        <v>0</v>
      </c>
    </row>
    <row r="785" spans="1:4" x14ac:dyDescent="0.25">
      <c r="A785" t="s">
        <v>6591</v>
      </c>
      <c r="B785" t="s">
        <v>31</v>
      </c>
      <c r="C785">
        <v>-78855.73</v>
      </c>
      <c r="D785">
        <v>-121366.41</v>
      </c>
    </row>
    <row r="786" spans="1:4" x14ac:dyDescent="0.25">
      <c r="A786" t="s">
        <v>6592</v>
      </c>
      <c r="B786" t="s">
        <v>31</v>
      </c>
      <c r="C786">
        <v>31277.5</v>
      </c>
      <c r="D786">
        <v>22073.37</v>
      </c>
    </row>
    <row r="787" spans="1:4" x14ac:dyDescent="0.25">
      <c r="A787" t="s">
        <v>6593</v>
      </c>
      <c r="B787" t="s">
        <v>31</v>
      </c>
      <c r="C787">
        <v>0</v>
      </c>
      <c r="D787">
        <v>0</v>
      </c>
    </row>
    <row r="788" spans="1:4" x14ac:dyDescent="0.25">
      <c r="A788" t="s">
        <v>6594</v>
      </c>
      <c r="B788" t="s">
        <v>41</v>
      </c>
      <c r="C788">
        <v>0</v>
      </c>
      <c r="D788">
        <v>0</v>
      </c>
    </row>
    <row r="789" spans="1:4" x14ac:dyDescent="0.25">
      <c r="A789" t="s">
        <v>6595</v>
      </c>
      <c r="B789" t="s">
        <v>5966</v>
      </c>
      <c r="C789">
        <v>4326211.59</v>
      </c>
      <c r="D789">
        <v>3185352.38</v>
      </c>
    </row>
    <row r="790" spans="1:4" x14ac:dyDescent="0.25">
      <c r="A790" t="s">
        <v>6596</v>
      </c>
      <c r="B790" t="s">
        <v>38</v>
      </c>
      <c r="C790">
        <v>0</v>
      </c>
      <c r="D790">
        <v>1061248</v>
      </c>
    </row>
    <row r="791" spans="1:4" x14ac:dyDescent="0.25">
      <c r="A791" t="s">
        <v>6597</v>
      </c>
      <c r="B791" t="s">
        <v>25</v>
      </c>
      <c r="C791">
        <v>0</v>
      </c>
    </row>
    <row r="792" spans="1:4" x14ac:dyDescent="0.25">
      <c r="A792" t="s">
        <v>6598</v>
      </c>
      <c r="B792" t="s">
        <v>38</v>
      </c>
      <c r="C792">
        <v>326224</v>
      </c>
      <c r="D792">
        <v>245995</v>
      </c>
    </row>
    <row r="793" spans="1:4" x14ac:dyDescent="0.25">
      <c r="A793" t="s">
        <v>6599</v>
      </c>
      <c r="B793" t="s">
        <v>38</v>
      </c>
      <c r="C793">
        <v>0</v>
      </c>
      <c r="D793">
        <v>376059</v>
      </c>
    </row>
    <row r="794" spans="1:4" x14ac:dyDescent="0.25">
      <c r="A794" t="s">
        <v>6600</v>
      </c>
      <c r="B794" t="s">
        <v>38</v>
      </c>
      <c r="C794">
        <v>0</v>
      </c>
      <c r="D794">
        <v>2014932</v>
      </c>
    </row>
    <row r="795" spans="1:4" x14ac:dyDescent="0.25">
      <c r="A795" t="s">
        <v>6601</v>
      </c>
      <c r="B795" t="s">
        <v>38</v>
      </c>
      <c r="C795">
        <v>1531380</v>
      </c>
      <c r="D795">
        <v>1273812</v>
      </c>
    </row>
    <row r="796" spans="1:4" x14ac:dyDescent="0.25">
      <c r="A796" t="s">
        <v>6602</v>
      </c>
      <c r="B796" t="s">
        <v>40</v>
      </c>
      <c r="C796">
        <v>0</v>
      </c>
    </row>
    <row r="797" spans="1:4" x14ac:dyDescent="0.25">
      <c r="A797" t="s">
        <v>6603</v>
      </c>
      <c r="B797" t="s">
        <v>84</v>
      </c>
      <c r="C797">
        <v>-377961.85</v>
      </c>
      <c r="D797">
        <v>-985991.85</v>
      </c>
    </row>
    <row r="798" spans="1:4" x14ac:dyDescent="0.25">
      <c r="A798" t="s">
        <v>6604</v>
      </c>
      <c r="B798" t="s">
        <v>5803</v>
      </c>
      <c r="C798">
        <v>0</v>
      </c>
      <c r="D798">
        <v>-886.25</v>
      </c>
    </row>
    <row r="799" spans="1:4" x14ac:dyDescent="0.25">
      <c r="A799" t="s">
        <v>6605</v>
      </c>
      <c r="B799" t="s">
        <v>6184</v>
      </c>
      <c r="C799">
        <v>0</v>
      </c>
    </row>
    <row r="800" spans="1:4" x14ac:dyDescent="0.25">
      <c r="A800" t="s">
        <v>6606</v>
      </c>
      <c r="B800" t="s">
        <v>5770</v>
      </c>
      <c r="C800">
        <v>0</v>
      </c>
      <c r="D800">
        <v>0</v>
      </c>
    </row>
    <row r="801" spans="1:4" x14ac:dyDescent="0.25">
      <c r="A801" t="s">
        <v>6607</v>
      </c>
      <c r="B801" t="s">
        <v>6002</v>
      </c>
      <c r="C801">
        <v>0</v>
      </c>
      <c r="D801">
        <v>-41400</v>
      </c>
    </row>
    <row r="802" spans="1:4" x14ac:dyDescent="0.25">
      <c r="A802" t="s">
        <v>6608</v>
      </c>
      <c r="B802" t="s">
        <v>20</v>
      </c>
      <c r="C802">
        <v>0</v>
      </c>
    </row>
    <row r="803" spans="1:4" x14ac:dyDescent="0.25">
      <c r="A803" t="s">
        <v>6609</v>
      </c>
      <c r="B803" t="s">
        <v>24</v>
      </c>
      <c r="C803">
        <v>0</v>
      </c>
    </row>
    <row r="804" spans="1:4" x14ac:dyDescent="0.25">
      <c r="A804" t="s">
        <v>6610</v>
      </c>
      <c r="B804" t="s">
        <v>36</v>
      </c>
      <c r="C804">
        <v>69820</v>
      </c>
      <c r="D804">
        <v>69820</v>
      </c>
    </row>
    <row r="805" spans="1:4" x14ac:dyDescent="0.25">
      <c r="A805" t="s">
        <v>6611</v>
      </c>
      <c r="B805" t="s">
        <v>5966</v>
      </c>
      <c r="C805">
        <v>2623406</v>
      </c>
      <c r="D805">
        <v>1963937</v>
      </c>
    </row>
    <row r="806" spans="1:4" x14ac:dyDescent="0.25">
      <c r="A806" t="s">
        <v>6612</v>
      </c>
      <c r="B806" t="s">
        <v>39</v>
      </c>
      <c r="C806">
        <v>0</v>
      </c>
      <c r="D806">
        <v>0</v>
      </c>
    </row>
    <row r="807" spans="1:4" x14ac:dyDescent="0.25">
      <c r="A807" t="s">
        <v>6613</v>
      </c>
      <c r="B807" t="s">
        <v>5966</v>
      </c>
      <c r="C807">
        <v>1570624.25</v>
      </c>
      <c r="D807">
        <v>550429.81000000006</v>
      </c>
    </row>
    <row r="808" spans="1:4" x14ac:dyDescent="0.25">
      <c r="A808" t="s">
        <v>6614</v>
      </c>
      <c r="B808" t="s">
        <v>40</v>
      </c>
      <c r="C808">
        <v>0</v>
      </c>
    </row>
    <row r="809" spans="1:4" x14ac:dyDescent="0.25">
      <c r="A809" t="s">
        <v>6615</v>
      </c>
      <c r="B809" t="s">
        <v>5800</v>
      </c>
      <c r="C809">
        <v>0</v>
      </c>
    </row>
    <row r="810" spans="1:4" x14ac:dyDescent="0.25">
      <c r="A810" t="s">
        <v>6616</v>
      </c>
      <c r="B810" t="s">
        <v>5800</v>
      </c>
      <c r="C810">
        <v>0</v>
      </c>
    </row>
    <row r="811" spans="1:4" x14ac:dyDescent="0.25">
      <c r="A811" t="s">
        <v>6617</v>
      </c>
      <c r="B811" t="s">
        <v>5803</v>
      </c>
      <c r="C811">
        <v>0</v>
      </c>
    </row>
    <row r="812" spans="1:4" x14ac:dyDescent="0.25">
      <c r="A812" t="s">
        <v>6618</v>
      </c>
      <c r="B812" t="s">
        <v>5770</v>
      </c>
      <c r="C812">
        <v>0</v>
      </c>
    </row>
    <row r="813" spans="1:4" x14ac:dyDescent="0.25">
      <c r="A813" t="s">
        <v>6619</v>
      </c>
      <c r="B813" t="s">
        <v>5770</v>
      </c>
      <c r="C813">
        <v>3717</v>
      </c>
      <c r="D813">
        <v>44604</v>
      </c>
    </row>
    <row r="814" spans="1:4" x14ac:dyDescent="0.25">
      <c r="A814" t="s">
        <v>6620</v>
      </c>
      <c r="B814" t="s">
        <v>40</v>
      </c>
      <c r="C814">
        <v>0</v>
      </c>
    </row>
    <row r="815" spans="1:4" x14ac:dyDescent="0.25">
      <c r="A815" t="s">
        <v>6621</v>
      </c>
      <c r="B815" t="s">
        <v>40</v>
      </c>
      <c r="C815">
        <v>0</v>
      </c>
    </row>
    <row r="816" spans="1:4" x14ac:dyDescent="0.25">
      <c r="A816" t="s">
        <v>6622</v>
      </c>
      <c r="B816" t="s">
        <v>5803</v>
      </c>
      <c r="C816">
        <v>0</v>
      </c>
    </row>
    <row r="817" spans="1:4" x14ac:dyDescent="0.25">
      <c r="A817" t="s">
        <v>6623</v>
      </c>
      <c r="B817" t="s">
        <v>39</v>
      </c>
      <c r="C817">
        <v>0</v>
      </c>
    </row>
    <row r="818" spans="1:4" x14ac:dyDescent="0.25">
      <c r="A818" t="s">
        <v>6624</v>
      </c>
      <c r="B818" t="s">
        <v>5770</v>
      </c>
      <c r="C818">
        <v>19336</v>
      </c>
      <c r="D818">
        <v>19336</v>
      </c>
    </row>
    <row r="819" spans="1:4" x14ac:dyDescent="0.25">
      <c r="A819" t="s">
        <v>6625</v>
      </c>
      <c r="B819" t="s">
        <v>5770</v>
      </c>
      <c r="C819">
        <v>0</v>
      </c>
      <c r="D819">
        <v>0</v>
      </c>
    </row>
    <row r="820" spans="1:4" x14ac:dyDescent="0.25">
      <c r="A820" t="s">
        <v>6626</v>
      </c>
      <c r="B820" t="s">
        <v>5770</v>
      </c>
      <c r="C820">
        <v>0</v>
      </c>
    </row>
    <row r="821" spans="1:4" x14ac:dyDescent="0.25">
      <c r="A821" t="s">
        <v>6627</v>
      </c>
      <c r="B821" t="s">
        <v>5770</v>
      </c>
      <c r="C821">
        <v>0</v>
      </c>
    </row>
    <row r="822" spans="1:4" x14ac:dyDescent="0.25">
      <c r="A822" t="s">
        <v>6628</v>
      </c>
      <c r="B822" t="s">
        <v>39</v>
      </c>
      <c r="C822">
        <v>0</v>
      </c>
    </row>
    <row r="823" spans="1:4" x14ac:dyDescent="0.25">
      <c r="A823" t="s">
        <v>6629</v>
      </c>
      <c r="B823" t="s">
        <v>5770</v>
      </c>
      <c r="C823">
        <v>0</v>
      </c>
      <c r="D823">
        <v>0</v>
      </c>
    </row>
    <row r="824" spans="1:4" x14ac:dyDescent="0.25">
      <c r="A824" t="s">
        <v>6630</v>
      </c>
      <c r="B824" t="s">
        <v>40</v>
      </c>
      <c r="C824">
        <v>0</v>
      </c>
    </row>
    <row r="825" spans="1:4" x14ac:dyDescent="0.25">
      <c r="A825" t="s">
        <v>6631</v>
      </c>
      <c r="B825" t="s">
        <v>5782</v>
      </c>
      <c r="C825">
        <v>0</v>
      </c>
      <c r="D825">
        <v>0</v>
      </c>
    </row>
    <row r="826" spans="1:4" x14ac:dyDescent="0.25">
      <c r="A826" t="s">
        <v>6632</v>
      </c>
      <c r="B826" t="s">
        <v>39</v>
      </c>
      <c r="C826">
        <v>0</v>
      </c>
    </row>
    <row r="827" spans="1:4" x14ac:dyDescent="0.25">
      <c r="A827" t="s">
        <v>6633</v>
      </c>
      <c r="B827" t="s">
        <v>40</v>
      </c>
      <c r="C827">
        <v>0</v>
      </c>
    </row>
    <row r="828" spans="1:4" x14ac:dyDescent="0.25">
      <c r="A828" t="s">
        <v>6634</v>
      </c>
      <c r="B828" t="s">
        <v>5853</v>
      </c>
      <c r="C828">
        <v>-644802</v>
      </c>
      <c r="D828">
        <v>-812802</v>
      </c>
    </row>
    <row r="829" spans="1:4" x14ac:dyDescent="0.25">
      <c r="A829" t="s">
        <v>6635</v>
      </c>
      <c r="B829" t="s">
        <v>40</v>
      </c>
      <c r="C829">
        <v>0</v>
      </c>
    </row>
    <row r="830" spans="1:4" x14ac:dyDescent="0.25">
      <c r="A830" t="s">
        <v>6636</v>
      </c>
      <c r="B830" t="s">
        <v>5784</v>
      </c>
      <c r="C830">
        <v>0</v>
      </c>
    </row>
    <row r="831" spans="1:4" x14ac:dyDescent="0.25">
      <c r="A831" t="s">
        <v>6637</v>
      </c>
      <c r="B831" t="s">
        <v>77</v>
      </c>
      <c r="C831">
        <v>-14337</v>
      </c>
      <c r="D831">
        <v>-36054.199999999997</v>
      </c>
    </row>
    <row r="832" spans="1:4" x14ac:dyDescent="0.25">
      <c r="A832" t="s">
        <v>6638</v>
      </c>
      <c r="B832" t="s">
        <v>77</v>
      </c>
      <c r="C832">
        <v>-272564.12</v>
      </c>
      <c r="D832">
        <v>-503557.19</v>
      </c>
    </row>
    <row r="833" spans="1:4" x14ac:dyDescent="0.25">
      <c r="A833" t="s">
        <v>6639</v>
      </c>
      <c r="B833" t="s">
        <v>77</v>
      </c>
      <c r="C833">
        <v>-12026.17</v>
      </c>
      <c r="D833">
        <v>-21924.75</v>
      </c>
    </row>
    <row r="834" spans="1:4" x14ac:dyDescent="0.25">
      <c r="A834" t="s">
        <v>6640</v>
      </c>
      <c r="B834" t="s">
        <v>77</v>
      </c>
      <c r="C834">
        <v>-47137.99</v>
      </c>
      <c r="D834">
        <v>-73433.05</v>
      </c>
    </row>
    <row r="835" spans="1:4" x14ac:dyDescent="0.25">
      <c r="A835" t="s">
        <v>6641</v>
      </c>
      <c r="B835" t="s">
        <v>77</v>
      </c>
      <c r="C835">
        <v>-10801244.640000001</v>
      </c>
      <c r="D835">
        <v>-19385427.02</v>
      </c>
    </row>
    <row r="836" spans="1:4" x14ac:dyDescent="0.25">
      <c r="A836" t="s">
        <v>6642</v>
      </c>
      <c r="B836" t="s">
        <v>6643</v>
      </c>
      <c r="C836">
        <v>0</v>
      </c>
    </row>
    <row r="837" spans="1:4" x14ac:dyDescent="0.25">
      <c r="A837" t="s">
        <v>6644</v>
      </c>
      <c r="B837" t="s">
        <v>6189</v>
      </c>
      <c r="C837">
        <v>0</v>
      </c>
    </row>
    <row r="838" spans="1:4" x14ac:dyDescent="0.25">
      <c r="A838" t="s">
        <v>6645</v>
      </c>
      <c r="B838" t="s">
        <v>34</v>
      </c>
      <c r="C838">
        <v>0</v>
      </c>
    </row>
    <row r="839" spans="1:4" x14ac:dyDescent="0.25">
      <c r="A839" t="s">
        <v>6646</v>
      </c>
      <c r="B839" t="s">
        <v>6643</v>
      </c>
      <c r="C839">
        <v>0</v>
      </c>
    </row>
    <row r="840" spans="1:4" x14ac:dyDescent="0.25">
      <c r="A840" t="s">
        <v>6647</v>
      </c>
      <c r="B840" t="s">
        <v>84</v>
      </c>
      <c r="C840">
        <v>-2325071.73</v>
      </c>
      <c r="D840">
        <v>-2728811.49</v>
      </c>
    </row>
    <row r="841" spans="1:4" x14ac:dyDescent="0.25">
      <c r="A841" t="s">
        <v>6648</v>
      </c>
      <c r="B841" t="s">
        <v>6649</v>
      </c>
      <c r="C841">
        <v>-21000</v>
      </c>
      <c r="D841">
        <v>-21000</v>
      </c>
    </row>
    <row r="842" spans="1:4" x14ac:dyDescent="0.25">
      <c r="A842" t="s">
        <v>6650</v>
      </c>
      <c r="B842" t="s">
        <v>95</v>
      </c>
      <c r="C842">
        <v>-1137517.51</v>
      </c>
      <c r="D842">
        <v>-1314891.51</v>
      </c>
    </row>
    <row r="843" spans="1:4" x14ac:dyDescent="0.25">
      <c r="A843" t="s">
        <v>6651</v>
      </c>
      <c r="B843" t="s">
        <v>78</v>
      </c>
      <c r="C843">
        <v>-14337</v>
      </c>
      <c r="D843">
        <v>-36068.9</v>
      </c>
    </row>
    <row r="844" spans="1:4" x14ac:dyDescent="0.25">
      <c r="A844" t="s">
        <v>6652</v>
      </c>
      <c r="B844" t="s">
        <v>78</v>
      </c>
      <c r="C844">
        <v>-272564.12</v>
      </c>
      <c r="D844">
        <v>-503557.19</v>
      </c>
    </row>
    <row r="845" spans="1:4" x14ac:dyDescent="0.25">
      <c r="A845" t="s">
        <v>6653</v>
      </c>
      <c r="B845" t="s">
        <v>78</v>
      </c>
      <c r="C845">
        <v>-12026.17</v>
      </c>
      <c r="D845">
        <v>-21925.75</v>
      </c>
    </row>
    <row r="846" spans="1:4" x14ac:dyDescent="0.25">
      <c r="A846" t="s">
        <v>6654</v>
      </c>
      <c r="B846" t="s">
        <v>78</v>
      </c>
      <c r="C846">
        <v>-47137.99</v>
      </c>
      <c r="D846">
        <v>-72642.399999999994</v>
      </c>
    </row>
    <row r="847" spans="1:4" x14ac:dyDescent="0.25">
      <c r="A847" t="s">
        <v>6655</v>
      </c>
      <c r="B847" t="s">
        <v>78</v>
      </c>
      <c r="C847">
        <v>-10791434.640000001</v>
      </c>
      <c r="D847">
        <v>-19346152.969999999</v>
      </c>
    </row>
    <row r="848" spans="1:4" x14ac:dyDescent="0.25">
      <c r="A848" t="s">
        <v>6656</v>
      </c>
      <c r="B848" t="s">
        <v>34</v>
      </c>
      <c r="C848">
        <v>0</v>
      </c>
    </row>
    <row r="849" spans="1:4" x14ac:dyDescent="0.25">
      <c r="A849" t="s">
        <v>6657</v>
      </c>
      <c r="B849" t="s">
        <v>34</v>
      </c>
      <c r="C849">
        <v>0</v>
      </c>
    </row>
    <row r="850" spans="1:4" x14ac:dyDescent="0.25">
      <c r="A850" t="s">
        <v>6658</v>
      </c>
      <c r="B850" t="s">
        <v>6659</v>
      </c>
      <c r="C850">
        <v>0</v>
      </c>
    </row>
    <row r="851" spans="1:4" x14ac:dyDescent="0.25">
      <c r="A851" t="s">
        <v>6660</v>
      </c>
      <c r="B851" t="s">
        <v>34</v>
      </c>
      <c r="C851">
        <v>0</v>
      </c>
    </row>
    <row r="852" spans="1:4" x14ac:dyDescent="0.25">
      <c r="A852" t="s">
        <v>6661</v>
      </c>
      <c r="B852" t="s">
        <v>6659</v>
      </c>
      <c r="C852">
        <v>-0.3</v>
      </c>
      <c r="D852">
        <v>-0.3</v>
      </c>
    </row>
    <row r="853" spans="1:4" x14ac:dyDescent="0.25">
      <c r="A853" t="s">
        <v>6662</v>
      </c>
      <c r="B853" t="s">
        <v>5910</v>
      </c>
      <c r="C853">
        <v>0</v>
      </c>
    </row>
    <row r="854" spans="1:4" x14ac:dyDescent="0.25">
      <c r="A854" t="s">
        <v>6663</v>
      </c>
      <c r="B854" t="s">
        <v>25</v>
      </c>
      <c r="C854">
        <v>0</v>
      </c>
    </row>
    <row r="855" spans="1:4" x14ac:dyDescent="0.25">
      <c r="A855" t="s">
        <v>6664</v>
      </c>
      <c r="B855" t="s">
        <v>25</v>
      </c>
      <c r="C855">
        <v>0</v>
      </c>
    </row>
    <row r="856" spans="1:4" x14ac:dyDescent="0.25">
      <c r="A856" t="s">
        <v>6665</v>
      </c>
      <c r="B856" t="s">
        <v>5809</v>
      </c>
      <c r="C856">
        <v>0</v>
      </c>
    </row>
    <row r="857" spans="1:4" x14ac:dyDescent="0.25">
      <c r="A857" t="s">
        <v>6666</v>
      </c>
      <c r="B857" t="s">
        <v>6323</v>
      </c>
      <c r="C857">
        <v>0</v>
      </c>
      <c r="D857">
        <v>-55000</v>
      </c>
    </row>
    <row r="858" spans="1:4" x14ac:dyDescent="0.25">
      <c r="A858" t="s">
        <v>6667</v>
      </c>
      <c r="B858" t="s">
        <v>6668</v>
      </c>
      <c r="C858">
        <v>-984488</v>
      </c>
      <c r="D858">
        <v>-1052159</v>
      </c>
    </row>
    <row r="859" spans="1:4" x14ac:dyDescent="0.25">
      <c r="A859" t="s">
        <v>6669</v>
      </c>
      <c r="B859" t="s">
        <v>5803</v>
      </c>
      <c r="C859">
        <v>0</v>
      </c>
      <c r="D859">
        <v>-0.08</v>
      </c>
    </row>
    <row r="860" spans="1:4" x14ac:dyDescent="0.25">
      <c r="A860" t="s">
        <v>6670</v>
      </c>
      <c r="B860" t="s">
        <v>5990</v>
      </c>
      <c r="C860">
        <v>0</v>
      </c>
    </row>
    <row r="861" spans="1:4" x14ac:dyDescent="0.25">
      <c r="A861" t="s">
        <v>6671</v>
      </c>
      <c r="B861" t="s">
        <v>6002</v>
      </c>
      <c r="C861">
        <v>0</v>
      </c>
    </row>
    <row r="862" spans="1:4" x14ac:dyDescent="0.25">
      <c r="A862" t="s">
        <v>6672</v>
      </c>
      <c r="B862" t="s">
        <v>6002</v>
      </c>
      <c r="C862">
        <v>0</v>
      </c>
    </row>
    <row r="863" spans="1:4" x14ac:dyDescent="0.25">
      <c r="A863" t="s">
        <v>6673</v>
      </c>
      <c r="B863" t="s">
        <v>24</v>
      </c>
      <c r="C863">
        <v>0</v>
      </c>
    </row>
    <row r="864" spans="1:4" x14ac:dyDescent="0.25">
      <c r="A864" t="s">
        <v>6674</v>
      </c>
      <c r="B864" t="s">
        <v>3661</v>
      </c>
      <c r="C864">
        <v>0</v>
      </c>
    </row>
    <row r="865" spans="1:4" x14ac:dyDescent="0.25">
      <c r="A865" t="s">
        <v>6675</v>
      </c>
      <c r="B865" t="s">
        <v>3661</v>
      </c>
      <c r="C865">
        <v>0</v>
      </c>
    </row>
    <row r="866" spans="1:4" x14ac:dyDescent="0.25">
      <c r="A866" t="s">
        <v>6676</v>
      </c>
      <c r="B866" t="s">
        <v>3661</v>
      </c>
      <c r="C866">
        <v>0</v>
      </c>
      <c r="D866">
        <v>-3367764.6</v>
      </c>
    </row>
    <row r="867" spans="1:4" x14ac:dyDescent="0.25">
      <c r="A867" t="s">
        <v>6677</v>
      </c>
      <c r="B867" t="s">
        <v>3661</v>
      </c>
      <c r="C867">
        <v>0</v>
      </c>
    </row>
    <row r="868" spans="1:4" x14ac:dyDescent="0.25">
      <c r="A868" t="s">
        <v>6678</v>
      </c>
      <c r="B868" t="s">
        <v>24</v>
      </c>
      <c r="C868">
        <v>0</v>
      </c>
    </row>
    <row r="869" spans="1:4" x14ac:dyDescent="0.25">
      <c r="A869" t="s">
        <v>6679</v>
      </c>
      <c r="B869" t="s">
        <v>3661</v>
      </c>
      <c r="C869">
        <v>0</v>
      </c>
    </row>
    <row r="870" spans="1:4" x14ac:dyDescent="0.25">
      <c r="A870" t="s">
        <v>6680</v>
      </c>
      <c r="B870" t="s">
        <v>3661</v>
      </c>
      <c r="C870">
        <v>0</v>
      </c>
    </row>
    <row r="871" spans="1:4" x14ac:dyDescent="0.25">
      <c r="A871" t="s">
        <v>6681</v>
      </c>
      <c r="B871" t="s">
        <v>3661</v>
      </c>
      <c r="C871">
        <v>0</v>
      </c>
      <c r="D871">
        <v>-2682426.4300000002</v>
      </c>
    </row>
    <row r="872" spans="1:4" x14ac:dyDescent="0.25">
      <c r="A872" t="s">
        <v>6682</v>
      </c>
      <c r="B872" t="s">
        <v>3661</v>
      </c>
      <c r="C872">
        <v>0</v>
      </c>
      <c r="D872">
        <v>-164051</v>
      </c>
    </row>
    <row r="873" spans="1:4" x14ac:dyDescent="0.25">
      <c r="A873" t="s">
        <v>6683</v>
      </c>
      <c r="B873" t="s">
        <v>3661</v>
      </c>
      <c r="C873">
        <v>0</v>
      </c>
      <c r="D873">
        <v>-913987</v>
      </c>
    </row>
    <row r="874" spans="1:4" x14ac:dyDescent="0.25">
      <c r="A874" t="s">
        <v>6684</v>
      </c>
      <c r="B874" t="s">
        <v>33</v>
      </c>
      <c r="C874">
        <v>0</v>
      </c>
    </row>
    <row r="875" spans="1:4" x14ac:dyDescent="0.25">
      <c r="A875" t="s">
        <v>6685</v>
      </c>
      <c r="B875" t="s">
        <v>36</v>
      </c>
      <c r="C875">
        <v>9279</v>
      </c>
      <c r="D875">
        <v>9279</v>
      </c>
    </row>
    <row r="876" spans="1:4" x14ac:dyDescent="0.25">
      <c r="A876" t="s">
        <v>6686</v>
      </c>
      <c r="B876" t="s">
        <v>40</v>
      </c>
      <c r="C876">
        <v>0</v>
      </c>
    </row>
    <row r="877" spans="1:4" x14ac:dyDescent="0.25">
      <c r="A877" t="s">
        <v>6687</v>
      </c>
      <c r="B877" t="s">
        <v>5782</v>
      </c>
      <c r="C877">
        <v>0</v>
      </c>
    </row>
    <row r="878" spans="1:4" x14ac:dyDescent="0.25">
      <c r="A878" t="s">
        <v>6688</v>
      </c>
      <c r="B878" t="s">
        <v>40</v>
      </c>
      <c r="C878">
        <v>0</v>
      </c>
    </row>
    <row r="879" spans="1:4" x14ac:dyDescent="0.25">
      <c r="A879" t="s">
        <v>6689</v>
      </c>
      <c r="B879" t="s">
        <v>40</v>
      </c>
      <c r="C879">
        <v>0</v>
      </c>
      <c r="D879">
        <v>-791898.4</v>
      </c>
    </row>
    <row r="880" spans="1:4" x14ac:dyDescent="0.25">
      <c r="A880" t="s">
        <v>6690</v>
      </c>
      <c r="B880" t="s">
        <v>40</v>
      </c>
      <c r="C880">
        <v>-408500.4</v>
      </c>
      <c r="D880">
        <v>0.36</v>
      </c>
    </row>
    <row r="881" spans="1:4" x14ac:dyDescent="0.25">
      <c r="A881" t="s">
        <v>6691</v>
      </c>
      <c r="B881" t="s">
        <v>40</v>
      </c>
      <c r="C881">
        <v>0</v>
      </c>
      <c r="D881">
        <v>0</v>
      </c>
    </row>
    <row r="882" spans="1:4" x14ac:dyDescent="0.25">
      <c r="A882" t="s">
        <v>6692</v>
      </c>
      <c r="B882" t="s">
        <v>5784</v>
      </c>
      <c r="C882">
        <v>0</v>
      </c>
    </row>
    <row r="883" spans="1:4" x14ac:dyDescent="0.25">
      <c r="A883" t="s">
        <v>6693</v>
      </c>
      <c r="B883" t="s">
        <v>5770</v>
      </c>
      <c r="C883">
        <v>0</v>
      </c>
    </row>
    <row r="884" spans="1:4" x14ac:dyDescent="0.25">
      <c r="A884" t="s">
        <v>6694</v>
      </c>
      <c r="B884" t="s">
        <v>5770</v>
      </c>
      <c r="C884">
        <v>0</v>
      </c>
    </row>
    <row r="885" spans="1:4" x14ac:dyDescent="0.25">
      <c r="A885" t="s">
        <v>6695</v>
      </c>
      <c r="B885" t="s">
        <v>40</v>
      </c>
      <c r="C885">
        <v>0</v>
      </c>
    </row>
    <row r="886" spans="1:4" x14ac:dyDescent="0.25">
      <c r="A886" t="s">
        <v>6696</v>
      </c>
      <c r="B886" t="s">
        <v>40</v>
      </c>
      <c r="C886">
        <v>0</v>
      </c>
    </row>
    <row r="887" spans="1:4" x14ac:dyDescent="0.25">
      <c r="A887" t="s">
        <v>6697</v>
      </c>
      <c r="B887" t="s">
        <v>5770</v>
      </c>
      <c r="C887">
        <v>0</v>
      </c>
    </row>
    <row r="888" spans="1:4" x14ac:dyDescent="0.25">
      <c r="A888" t="s">
        <v>6698</v>
      </c>
      <c r="B888" t="s">
        <v>40</v>
      </c>
      <c r="C888">
        <v>0</v>
      </c>
    </row>
    <row r="889" spans="1:4" x14ac:dyDescent="0.25">
      <c r="A889" t="s">
        <v>6699</v>
      </c>
      <c r="B889" t="s">
        <v>40</v>
      </c>
      <c r="C889">
        <v>0</v>
      </c>
    </row>
    <row r="890" spans="1:4" x14ac:dyDescent="0.25">
      <c r="A890" t="s">
        <v>6700</v>
      </c>
      <c r="B890" t="s">
        <v>5803</v>
      </c>
      <c r="C890">
        <v>0</v>
      </c>
    </row>
    <row r="891" spans="1:4" x14ac:dyDescent="0.25">
      <c r="A891" t="s">
        <v>6701</v>
      </c>
      <c r="B891" t="s">
        <v>40</v>
      </c>
      <c r="C891">
        <v>0</v>
      </c>
    </row>
    <row r="892" spans="1:4" x14ac:dyDescent="0.25">
      <c r="A892" t="s">
        <v>6702</v>
      </c>
      <c r="B892" t="s">
        <v>5803</v>
      </c>
      <c r="C892">
        <v>0</v>
      </c>
      <c r="D892">
        <v>0</v>
      </c>
    </row>
    <row r="893" spans="1:4" x14ac:dyDescent="0.25">
      <c r="A893" t="s">
        <v>6703</v>
      </c>
      <c r="B893" t="s">
        <v>5784</v>
      </c>
      <c r="C893">
        <v>0</v>
      </c>
    </row>
    <row r="894" spans="1:4" x14ac:dyDescent="0.25">
      <c r="A894" t="s">
        <v>6704</v>
      </c>
      <c r="B894" t="s">
        <v>23</v>
      </c>
      <c r="C894">
        <v>0</v>
      </c>
      <c r="D894">
        <v>-3800</v>
      </c>
    </row>
    <row r="895" spans="1:4" x14ac:dyDescent="0.25">
      <c r="A895" t="s">
        <v>6705</v>
      </c>
      <c r="B895" t="s">
        <v>5782</v>
      </c>
      <c r="C895">
        <v>0</v>
      </c>
    </row>
    <row r="896" spans="1:4" x14ac:dyDescent="0.25">
      <c r="A896" t="s">
        <v>6706</v>
      </c>
      <c r="B896" t="s">
        <v>5803</v>
      </c>
      <c r="C896">
        <v>0</v>
      </c>
      <c r="D896">
        <v>0</v>
      </c>
    </row>
    <row r="897" spans="1:4" x14ac:dyDescent="0.25">
      <c r="A897" t="s">
        <v>6707</v>
      </c>
      <c r="B897" t="s">
        <v>5770</v>
      </c>
      <c r="C897">
        <v>0</v>
      </c>
    </row>
    <row r="898" spans="1:4" x14ac:dyDescent="0.25">
      <c r="A898" t="s">
        <v>6708</v>
      </c>
      <c r="B898" t="s">
        <v>5803</v>
      </c>
      <c r="C898">
        <v>0</v>
      </c>
      <c r="D898">
        <v>0</v>
      </c>
    </row>
    <row r="899" spans="1:4" x14ac:dyDescent="0.25">
      <c r="A899" t="s">
        <v>6709</v>
      </c>
      <c r="B899" t="s">
        <v>39</v>
      </c>
      <c r="C899">
        <v>0</v>
      </c>
    </row>
    <row r="900" spans="1:4" x14ac:dyDescent="0.25">
      <c r="A900" t="s">
        <v>6710</v>
      </c>
      <c r="B900" t="s">
        <v>39</v>
      </c>
      <c r="C900">
        <v>0</v>
      </c>
    </row>
    <row r="901" spans="1:4" x14ac:dyDescent="0.25">
      <c r="A901" t="s">
        <v>6711</v>
      </c>
      <c r="B901" t="s">
        <v>5770</v>
      </c>
      <c r="C901">
        <v>0</v>
      </c>
      <c r="D901">
        <v>1</v>
      </c>
    </row>
    <row r="902" spans="1:4" x14ac:dyDescent="0.25">
      <c r="A902" t="s">
        <v>6712</v>
      </c>
      <c r="B902" t="s">
        <v>5835</v>
      </c>
      <c r="C902">
        <v>0</v>
      </c>
      <c r="D902">
        <v>0</v>
      </c>
    </row>
    <row r="903" spans="1:4" x14ac:dyDescent="0.25">
      <c r="A903" t="s">
        <v>6713</v>
      </c>
      <c r="B903" t="s">
        <v>5835</v>
      </c>
      <c r="C903">
        <v>0</v>
      </c>
    </row>
    <row r="904" spans="1:4" x14ac:dyDescent="0.25">
      <c r="A904" t="s">
        <v>6714</v>
      </c>
      <c r="B904" t="s">
        <v>39</v>
      </c>
      <c r="C904">
        <v>0</v>
      </c>
    </row>
    <row r="905" spans="1:4" x14ac:dyDescent="0.25">
      <c r="A905" t="s">
        <v>6715</v>
      </c>
      <c r="B905" t="s">
        <v>5782</v>
      </c>
      <c r="C905">
        <v>0</v>
      </c>
    </row>
    <row r="906" spans="1:4" x14ac:dyDescent="0.25">
      <c r="A906" t="s">
        <v>6716</v>
      </c>
      <c r="B906" t="s">
        <v>39</v>
      </c>
      <c r="C906">
        <v>0</v>
      </c>
    </row>
    <row r="907" spans="1:4" x14ac:dyDescent="0.25">
      <c r="A907" t="s">
        <v>6717</v>
      </c>
      <c r="B907" t="s">
        <v>5874</v>
      </c>
      <c r="C907">
        <v>0</v>
      </c>
      <c r="D907">
        <v>0</v>
      </c>
    </row>
    <row r="908" spans="1:4" x14ac:dyDescent="0.25">
      <c r="A908" t="s">
        <v>6718</v>
      </c>
      <c r="B908" t="s">
        <v>5803</v>
      </c>
      <c r="C908">
        <v>0</v>
      </c>
    </row>
    <row r="909" spans="1:4" x14ac:dyDescent="0.25">
      <c r="A909" t="s">
        <v>6719</v>
      </c>
      <c r="B909" t="s">
        <v>5803</v>
      </c>
      <c r="C909">
        <v>0</v>
      </c>
    </row>
    <row r="910" spans="1:4" x14ac:dyDescent="0.25">
      <c r="A910" t="s">
        <v>6720</v>
      </c>
      <c r="B910" t="s">
        <v>5784</v>
      </c>
      <c r="C910">
        <v>0</v>
      </c>
      <c r="D910">
        <v>0</v>
      </c>
    </row>
    <row r="911" spans="1:4" x14ac:dyDescent="0.25">
      <c r="A911" t="s">
        <v>6721</v>
      </c>
      <c r="B911" t="s">
        <v>5784</v>
      </c>
      <c r="C911">
        <v>0</v>
      </c>
    </row>
    <row r="912" spans="1:4" x14ac:dyDescent="0.25">
      <c r="A912" t="s">
        <v>6722</v>
      </c>
      <c r="B912" t="s">
        <v>5782</v>
      </c>
      <c r="C912">
        <v>0</v>
      </c>
    </row>
    <row r="913" spans="1:4" x14ac:dyDescent="0.25">
      <c r="A913" t="s">
        <v>6723</v>
      </c>
      <c r="B913" t="s">
        <v>5782</v>
      </c>
      <c r="C913">
        <v>0</v>
      </c>
    </row>
    <row r="914" spans="1:4" x14ac:dyDescent="0.25">
      <c r="A914" t="s">
        <v>6724</v>
      </c>
      <c r="B914" t="s">
        <v>5784</v>
      </c>
      <c r="C914">
        <v>0</v>
      </c>
    </row>
    <row r="915" spans="1:4" x14ac:dyDescent="0.25">
      <c r="A915" t="s">
        <v>6725</v>
      </c>
      <c r="B915" t="s">
        <v>40</v>
      </c>
      <c r="C915">
        <v>-26624.26</v>
      </c>
      <c r="D915">
        <v>-26624.26</v>
      </c>
    </row>
    <row r="916" spans="1:4" x14ac:dyDescent="0.25">
      <c r="A916" t="s">
        <v>6726</v>
      </c>
      <c r="B916" t="s">
        <v>40</v>
      </c>
      <c r="C916">
        <v>0</v>
      </c>
    </row>
    <row r="917" spans="1:4" x14ac:dyDescent="0.25">
      <c r="A917" t="s">
        <v>6727</v>
      </c>
      <c r="B917" t="s">
        <v>40</v>
      </c>
      <c r="C917">
        <v>-19918.400000000001</v>
      </c>
      <c r="D917">
        <v>-19918.400000000001</v>
      </c>
    </row>
    <row r="918" spans="1:4" x14ac:dyDescent="0.25">
      <c r="A918" t="s">
        <v>6728</v>
      </c>
      <c r="B918" t="s">
        <v>5803</v>
      </c>
      <c r="C918">
        <v>0</v>
      </c>
      <c r="D918">
        <v>10266</v>
      </c>
    </row>
    <row r="919" spans="1:4" x14ac:dyDescent="0.25">
      <c r="A919" t="s">
        <v>6729</v>
      </c>
      <c r="B919" t="s">
        <v>5835</v>
      </c>
      <c r="C919">
        <v>0</v>
      </c>
      <c r="D919">
        <v>4895.8999999999996</v>
      </c>
    </row>
    <row r="920" spans="1:4" x14ac:dyDescent="0.25">
      <c r="A920" t="s">
        <v>6730</v>
      </c>
      <c r="B920" t="s">
        <v>5803</v>
      </c>
      <c r="C920">
        <v>0</v>
      </c>
    </row>
    <row r="921" spans="1:4" x14ac:dyDescent="0.25">
      <c r="A921" t="s">
        <v>6731</v>
      </c>
      <c r="B921" t="s">
        <v>5910</v>
      </c>
      <c r="C921">
        <v>0</v>
      </c>
      <c r="D921">
        <v>-17463</v>
      </c>
    </row>
    <row r="922" spans="1:4" x14ac:dyDescent="0.25">
      <c r="A922" t="s">
        <v>6732</v>
      </c>
      <c r="B922" t="s">
        <v>5794</v>
      </c>
      <c r="C922">
        <v>0</v>
      </c>
    </row>
    <row r="923" spans="1:4" x14ac:dyDescent="0.25">
      <c r="A923" t="s">
        <v>6733</v>
      </c>
      <c r="B923" t="s">
        <v>5794</v>
      </c>
      <c r="C923">
        <v>0</v>
      </c>
      <c r="D923">
        <v>0</v>
      </c>
    </row>
    <row r="924" spans="1:4" x14ac:dyDescent="0.25">
      <c r="A924" t="s">
        <v>6734</v>
      </c>
      <c r="B924" t="s">
        <v>40</v>
      </c>
      <c r="C924">
        <v>0</v>
      </c>
    </row>
    <row r="925" spans="1:4" x14ac:dyDescent="0.25">
      <c r="A925" t="s">
        <v>6735</v>
      </c>
      <c r="B925" t="s">
        <v>39</v>
      </c>
      <c r="C925">
        <v>0</v>
      </c>
    </row>
    <row r="926" spans="1:4" x14ac:dyDescent="0.25">
      <c r="A926" t="s">
        <v>6736</v>
      </c>
      <c r="B926" t="s">
        <v>39</v>
      </c>
      <c r="C926">
        <v>0</v>
      </c>
    </row>
    <row r="927" spans="1:4" x14ac:dyDescent="0.25">
      <c r="A927" t="s">
        <v>6737</v>
      </c>
      <c r="B927" t="s">
        <v>5959</v>
      </c>
      <c r="C927">
        <v>0</v>
      </c>
      <c r="D927">
        <v>2352</v>
      </c>
    </row>
    <row r="928" spans="1:4" x14ac:dyDescent="0.25">
      <c r="A928" t="s">
        <v>6738</v>
      </c>
      <c r="B928" t="s">
        <v>39</v>
      </c>
      <c r="C928">
        <v>0</v>
      </c>
    </row>
    <row r="929" spans="1:4" x14ac:dyDescent="0.25">
      <c r="A929" t="s">
        <v>6739</v>
      </c>
      <c r="B929" t="s">
        <v>5959</v>
      </c>
      <c r="C929">
        <v>0</v>
      </c>
    </row>
    <row r="930" spans="1:4" x14ac:dyDescent="0.25">
      <c r="A930" t="s">
        <v>6740</v>
      </c>
      <c r="B930" t="s">
        <v>5782</v>
      </c>
      <c r="C930">
        <v>0</v>
      </c>
      <c r="D930">
        <v>0</v>
      </c>
    </row>
    <row r="931" spans="1:4" x14ac:dyDescent="0.25">
      <c r="A931" t="s">
        <v>6741</v>
      </c>
      <c r="B931" t="s">
        <v>5803</v>
      </c>
      <c r="C931">
        <v>0</v>
      </c>
      <c r="D931">
        <v>0</v>
      </c>
    </row>
    <row r="932" spans="1:4" x14ac:dyDescent="0.25">
      <c r="A932" t="s">
        <v>6742</v>
      </c>
      <c r="B932" t="s">
        <v>40</v>
      </c>
      <c r="C932">
        <v>0</v>
      </c>
    </row>
    <row r="933" spans="1:4" x14ac:dyDescent="0.25">
      <c r="A933" t="s">
        <v>6743</v>
      </c>
      <c r="B933" t="s">
        <v>5835</v>
      </c>
      <c r="C933">
        <v>0</v>
      </c>
      <c r="D933">
        <v>-20000</v>
      </c>
    </row>
    <row r="934" spans="1:4" x14ac:dyDescent="0.25">
      <c r="A934" t="s">
        <v>6744</v>
      </c>
      <c r="B934" t="s">
        <v>5803</v>
      </c>
      <c r="C934">
        <v>0</v>
      </c>
      <c r="D934">
        <v>0</v>
      </c>
    </row>
    <row r="935" spans="1:4" x14ac:dyDescent="0.25">
      <c r="A935" t="s">
        <v>6745</v>
      </c>
      <c r="B935" t="s">
        <v>5803</v>
      </c>
      <c r="C935">
        <v>0</v>
      </c>
      <c r="D935">
        <v>-566</v>
      </c>
    </row>
    <row r="936" spans="1:4" x14ac:dyDescent="0.25">
      <c r="A936" t="s">
        <v>6746</v>
      </c>
      <c r="B936" t="s">
        <v>5782</v>
      </c>
      <c r="C936">
        <v>0</v>
      </c>
    </row>
    <row r="937" spans="1:4" x14ac:dyDescent="0.25">
      <c r="A937" t="s">
        <v>6747</v>
      </c>
      <c r="B937" t="s">
        <v>40</v>
      </c>
      <c r="C937">
        <v>0</v>
      </c>
    </row>
    <row r="938" spans="1:4" x14ac:dyDescent="0.25">
      <c r="A938" t="s">
        <v>6748</v>
      </c>
      <c r="B938" t="s">
        <v>5794</v>
      </c>
      <c r="C938">
        <v>0</v>
      </c>
    </row>
    <row r="939" spans="1:4" x14ac:dyDescent="0.25">
      <c r="A939" t="s">
        <v>6749</v>
      </c>
      <c r="B939" t="s">
        <v>5770</v>
      </c>
      <c r="C939">
        <v>0</v>
      </c>
    </row>
    <row r="940" spans="1:4" x14ac:dyDescent="0.25">
      <c r="A940" t="s">
        <v>6750</v>
      </c>
      <c r="B940" t="s">
        <v>5770</v>
      </c>
      <c r="C940">
        <v>0</v>
      </c>
      <c r="D940">
        <v>-4071</v>
      </c>
    </row>
    <row r="941" spans="1:4" x14ac:dyDescent="0.25">
      <c r="A941" t="s">
        <v>6751</v>
      </c>
      <c r="B941" t="s">
        <v>5872</v>
      </c>
      <c r="C941">
        <v>6885</v>
      </c>
      <c r="D941">
        <v>6885</v>
      </c>
    </row>
    <row r="942" spans="1:4" x14ac:dyDescent="0.25">
      <c r="A942" t="s">
        <v>6752</v>
      </c>
      <c r="B942" t="s">
        <v>39</v>
      </c>
      <c r="C942">
        <v>0</v>
      </c>
    </row>
    <row r="943" spans="1:4" x14ac:dyDescent="0.25">
      <c r="A943" t="s">
        <v>6753</v>
      </c>
      <c r="B943" t="s">
        <v>6754</v>
      </c>
      <c r="C943">
        <v>0</v>
      </c>
    </row>
    <row r="944" spans="1:4" x14ac:dyDescent="0.25">
      <c r="A944" t="s">
        <v>6755</v>
      </c>
      <c r="B944" t="s">
        <v>5770</v>
      </c>
      <c r="C944">
        <v>0</v>
      </c>
      <c r="D944">
        <v>0</v>
      </c>
    </row>
    <row r="945" spans="1:4" x14ac:dyDescent="0.25">
      <c r="A945" t="s">
        <v>6756</v>
      </c>
      <c r="B945" t="s">
        <v>5784</v>
      </c>
      <c r="C945">
        <v>0</v>
      </c>
    </row>
    <row r="946" spans="1:4" x14ac:dyDescent="0.25">
      <c r="A946" t="s">
        <v>6757</v>
      </c>
      <c r="B946" t="s">
        <v>39</v>
      </c>
      <c r="C946">
        <v>0</v>
      </c>
      <c r="D946">
        <v>16484.599999999999</v>
      </c>
    </row>
    <row r="947" spans="1:4" x14ac:dyDescent="0.25">
      <c r="A947" t="s">
        <v>6758</v>
      </c>
      <c r="B947" t="s">
        <v>5835</v>
      </c>
      <c r="C947">
        <v>0</v>
      </c>
    </row>
    <row r="948" spans="1:4" x14ac:dyDescent="0.25">
      <c r="A948" t="s">
        <v>6759</v>
      </c>
      <c r="B948" t="s">
        <v>5770</v>
      </c>
      <c r="C948">
        <v>0</v>
      </c>
    </row>
    <row r="949" spans="1:4" x14ac:dyDescent="0.25">
      <c r="A949" t="s">
        <v>6760</v>
      </c>
      <c r="B949" t="s">
        <v>5770</v>
      </c>
      <c r="C949">
        <v>0</v>
      </c>
    </row>
    <row r="950" spans="1:4" x14ac:dyDescent="0.25">
      <c r="A950" t="s">
        <v>6761</v>
      </c>
      <c r="B950" t="s">
        <v>5770</v>
      </c>
      <c r="C950">
        <v>146660.1</v>
      </c>
      <c r="D950">
        <v>77145</v>
      </c>
    </row>
    <row r="951" spans="1:4" x14ac:dyDescent="0.25">
      <c r="A951" t="s">
        <v>6762</v>
      </c>
      <c r="B951" t="s">
        <v>5835</v>
      </c>
      <c r="C951">
        <v>0</v>
      </c>
    </row>
    <row r="952" spans="1:4" x14ac:dyDescent="0.25">
      <c r="A952" t="s">
        <v>6763</v>
      </c>
      <c r="B952" t="s">
        <v>39</v>
      </c>
      <c r="C952">
        <v>0</v>
      </c>
      <c r="D952">
        <v>0</v>
      </c>
    </row>
    <row r="953" spans="1:4" x14ac:dyDescent="0.25">
      <c r="A953" t="s">
        <v>6764</v>
      </c>
      <c r="B953" t="s">
        <v>39</v>
      </c>
      <c r="C953">
        <v>0</v>
      </c>
    </row>
    <row r="954" spans="1:4" x14ac:dyDescent="0.25">
      <c r="A954" t="s">
        <v>6765</v>
      </c>
      <c r="B954" t="s">
        <v>5874</v>
      </c>
      <c r="C954">
        <v>0</v>
      </c>
      <c r="D954">
        <v>-1350000</v>
      </c>
    </row>
    <row r="955" spans="1:4" x14ac:dyDescent="0.25">
      <c r="A955" t="s">
        <v>6766</v>
      </c>
      <c r="B955" t="s">
        <v>39</v>
      </c>
      <c r="C955">
        <v>0</v>
      </c>
      <c r="D955">
        <v>0</v>
      </c>
    </row>
    <row r="956" spans="1:4" x14ac:dyDescent="0.25">
      <c r="A956" t="s">
        <v>6767</v>
      </c>
      <c r="B956" t="s">
        <v>5835</v>
      </c>
      <c r="C956">
        <v>0</v>
      </c>
    </row>
    <row r="957" spans="1:4" x14ac:dyDescent="0.25">
      <c r="A957" t="s">
        <v>6768</v>
      </c>
      <c r="B957" t="s">
        <v>5835</v>
      </c>
      <c r="C957">
        <v>0</v>
      </c>
    </row>
    <row r="958" spans="1:4" x14ac:dyDescent="0.25">
      <c r="A958" t="s">
        <v>6769</v>
      </c>
      <c r="B958" t="s">
        <v>39</v>
      </c>
      <c r="C958">
        <v>0</v>
      </c>
      <c r="D958">
        <v>0</v>
      </c>
    </row>
    <row r="959" spans="1:4" x14ac:dyDescent="0.25">
      <c r="A959" t="s">
        <v>6770</v>
      </c>
      <c r="B959" t="s">
        <v>5770</v>
      </c>
      <c r="C959">
        <v>0</v>
      </c>
      <c r="D959">
        <v>61152</v>
      </c>
    </row>
    <row r="960" spans="1:4" x14ac:dyDescent="0.25">
      <c r="A960" t="s">
        <v>6771</v>
      </c>
      <c r="B960" t="s">
        <v>39</v>
      </c>
      <c r="C960">
        <v>0</v>
      </c>
    </row>
    <row r="961" spans="1:4" x14ac:dyDescent="0.25">
      <c r="A961" t="s">
        <v>6772</v>
      </c>
      <c r="B961" t="s">
        <v>5770</v>
      </c>
      <c r="C961">
        <v>0</v>
      </c>
      <c r="D961">
        <v>0</v>
      </c>
    </row>
    <row r="962" spans="1:4" x14ac:dyDescent="0.25">
      <c r="A962" t="s">
        <v>6773</v>
      </c>
      <c r="B962" t="s">
        <v>5770</v>
      </c>
      <c r="C962">
        <v>0</v>
      </c>
      <c r="D962">
        <v>0</v>
      </c>
    </row>
    <row r="963" spans="1:4" x14ac:dyDescent="0.25">
      <c r="A963" t="s">
        <v>6774</v>
      </c>
      <c r="B963" t="s">
        <v>39</v>
      </c>
      <c r="C963">
        <v>0</v>
      </c>
    </row>
    <row r="964" spans="1:4" x14ac:dyDescent="0.25">
      <c r="A964" t="s">
        <v>6775</v>
      </c>
      <c r="B964" t="s">
        <v>40</v>
      </c>
      <c r="C964">
        <v>0</v>
      </c>
    </row>
    <row r="965" spans="1:4" x14ac:dyDescent="0.25">
      <c r="A965" t="s">
        <v>6776</v>
      </c>
      <c r="B965" t="s">
        <v>39</v>
      </c>
      <c r="C965">
        <v>0</v>
      </c>
    </row>
    <row r="966" spans="1:4" x14ac:dyDescent="0.25">
      <c r="A966" t="s">
        <v>6777</v>
      </c>
      <c r="B966" t="s">
        <v>40</v>
      </c>
      <c r="C966">
        <v>0</v>
      </c>
    </row>
    <row r="967" spans="1:4" x14ac:dyDescent="0.25">
      <c r="A967" t="s">
        <v>6778</v>
      </c>
      <c r="B967" t="s">
        <v>5794</v>
      </c>
      <c r="C967">
        <v>0</v>
      </c>
    </row>
    <row r="968" spans="1:4" x14ac:dyDescent="0.25">
      <c r="A968" t="s">
        <v>6779</v>
      </c>
      <c r="B968" t="s">
        <v>41</v>
      </c>
      <c r="C968">
        <v>0</v>
      </c>
      <c r="D968">
        <v>0</v>
      </c>
    </row>
    <row r="969" spans="1:4" x14ac:dyDescent="0.25">
      <c r="A969" t="s">
        <v>6780</v>
      </c>
      <c r="B969" t="s">
        <v>6002</v>
      </c>
      <c r="C969">
        <v>0</v>
      </c>
    </row>
    <row r="970" spans="1:4" x14ac:dyDescent="0.25">
      <c r="A970" t="s">
        <v>6781</v>
      </c>
      <c r="B970" t="s">
        <v>39</v>
      </c>
      <c r="C970">
        <v>0</v>
      </c>
    </row>
    <row r="971" spans="1:4" x14ac:dyDescent="0.25">
      <c r="A971" t="s">
        <v>6782</v>
      </c>
      <c r="B971" t="s">
        <v>5835</v>
      </c>
      <c r="C971">
        <v>0</v>
      </c>
    </row>
    <row r="972" spans="1:4" x14ac:dyDescent="0.25">
      <c r="A972" t="s">
        <v>6783</v>
      </c>
      <c r="B972" t="s">
        <v>5782</v>
      </c>
      <c r="C972">
        <v>0</v>
      </c>
    </row>
    <row r="973" spans="1:4" x14ac:dyDescent="0.25">
      <c r="A973" t="s">
        <v>6784</v>
      </c>
      <c r="B973" t="s">
        <v>5770</v>
      </c>
      <c r="C973">
        <v>2193.4</v>
      </c>
      <c r="D973">
        <v>2193.4</v>
      </c>
    </row>
    <row r="974" spans="1:4" x14ac:dyDescent="0.25">
      <c r="A974" t="s">
        <v>6785</v>
      </c>
      <c r="B974" t="s">
        <v>5803</v>
      </c>
      <c r="C974">
        <v>0</v>
      </c>
    </row>
    <row r="975" spans="1:4" x14ac:dyDescent="0.25">
      <c r="A975" t="s">
        <v>6786</v>
      </c>
      <c r="B975" t="s">
        <v>5803</v>
      </c>
      <c r="C975">
        <v>3500</v>
      </c>
      <c r="D975">
        <v>-478374</v>
      </c>
    </row>
    <row r="976" spans="1:4" x14ac:dyDescent="0.25">
      <c r="A976" t="s">
        <v>6787</v>
      </c>
      <c r="B976" t="s">
        <v>5803</v>
      </c>
      <c r="C976">
        <v>0</v>
      </c>
      <c r="D976">
        <v>8257.7099999999991</v>
      </c>
    </row>
    <row r="977" spans="1:4" x14ac:dyDescent="0.25">
      <c r="A977" t="s">
        <v>6788</v>
      </c>
      <c r="B977" t="s">
        <v>5803</v>
      </c>
      <c r="C977">
        <v>0</v>
      </c>
    </row>
    <row r="978" spans="1:4" x14ac:dyDescent="0.25">
      <c r="A978" t="s">
        <v>6789</v>
      </c>
      <c r="B978" t="s">
        <v>5770</v>
      </c>
      <c r="C978">
        <v>0</v>
      </c>
    </row>
    <row r="979" spans="1:4" x14ac:dyDescent="0.25">
      <c r="A979" t="s">
        <v>6790</v>
      </c>
      <c r="B979" t="s">
        <v>5784</v>
      </c>
      <c r="C979">
        <v>0</v>
      </c>
    </row>
    <row r="980" spans="1:4" x14ac:dyDescent="0.25">
      <c r="A980" t="s">
        <v>6791</v>
      </c>
      <c r="B980" t="s">
        <v>5803</v>
      </c>
      <c r="C980">
        <v>0</v>
      </c>
    </row>
    <row r="981" spans="1:4" x14ac:dyDescent="0.25">
      <c r="A981" t="s">
        <v>6792</v>
      </c>
      <c r="B981" t="s">
        <v>5794</v>
      </c>
      <c r="C981">
        <v>0</v>
      </c>
    </row>
    <row r="982" spans="1:4" x14ac:dyDescent="0.25">
      <c r="A982" t="s">
        <v>6793</v>
      </c>
      <c r="B982" t="s">
        <v>39</v>
      </c>
      <c r="C982">
        <v>0</v>
      </c>
    </row>
    <row r="983" spans="1:4" x14ac:dyDescent="0.25">
      <c r="A983" t="s">
        <v>6794</v>
      </c>
      <c r="B983" t="s">
        <v>40</v>
      </c>
      <c r="C983">
        <v>0</v>
      </c>
    </row>
    <row r="984" spans="1:4" x14ac:dyDescent="0.25">
      <c r="A984" t="s">
        <v>6795</v>
      </c>
      <c r="B984" t="s">
        <v>5782</v>
      </c>
      <c r="C984">
        <v>0</v>
      </c>
    </row>
    <row r="985" spans="1:4" x14ac:dyDescent="0.25">
      <c r="A985" t="s">
        <v>6796</v>
      </c>
      <c r="B985" t="s">
        <v>40</v>
      </c>
      <c r="C985">
        <v>0</v>
      </c>
    </row>
    <row r="986" spans="1:4" x14ac:dyDescent="0.25">
      <c r="A986" t="s">
        <v>6797</v>
      </c>
      <c r="B986" t="s">
        <v>5782</v>
      </c>
      <c r="C986">
        <v>0</v>
      </c>
      <c r="D986">
        <v>4500</v>
      </c>
    </row>
    <row r="987" spans="1:4" x14ac:dyDescent="0.25">
      <c r="A987" t="s">
        <v>6798</v>
      </c>
      <c r="B987" t="s">
        <v>39</v>
      </c>
      <c r="C987">
        <v>0</v>
      </c>
    </row>
    <row r="988" spans="1:4" x14ac:dyDescent="0.25">
      <c r="A988" t="s">
        <v>6799</v>
      </c>
      <c r="B988" t="s">
        <v>40</v>
      </c>
      <c r="C988">
        <v>0</v>
      </c>
    </row>
    <row r="989" spans="1:4" x14ac:dyDescent="0.25">
      <c r="A989" t="s">
        <v>6800</v>
      </c>
      <c r="B989" t="s">
        <v>40</v>
      </c>
      <c r="C989">
        <v>0</v>
      </c>
      <c r="D989">
        <v>-71271.600000000006</v>
      </c>
    </row>
    <row r="990" spans="1:4" x14ac:dyDescent="0.25">
      <c r="A990" t="s">
        <v>6801</v>
      </c>
      <c r="B990" t="s">
        <v>40</v>
      </c>
      <c r="C990">
        <v>0</v>
      </c>
    </row>
    <row r="991" spans="1:4" x14ac:dyDescent="0.25">
      <c r="A991" t="s">
        <v>6802</v>
      </c>
      <c r="B991" t="s">
        <v>40</v>
      </c>
      <c r="C991">
        <v>0</v>
      </c>
    </row>
    <row r="992" spans="1:4" x14ac:dyDescent="0.25">
      <c r="A992" t="s">
        <v>6803</v>
      </c>
      <c r="B992" t="s">
        <v>40</v>
      </c>
      <c r="C992">
        <v>0</v>
      </c>
    </row>
    <row r="993" spans="1:4" x14ac:dyDescent="0.25">
      <c r="A993" t="s">
        <v>6804</v>
      </c>
      <c r="B993" t="s">
        <v>5770</v>
      </c>
      <c r="C993">
        <v>0</v>
      </c>
    </row>
    <row r="994" spans="1:4" x14ac:dyDescent="0.25">
      <c r="A994" t="s">
        <v>6805</v>
      </c>
      <c r="B994" t="s">
        <v>5784</v>
      </c>
      <c r="C994">
        <v>0</v>
      </c>
      <c r="D994">
        <v>4000</v>
      </c>
    </row>
    <row r="995" spans="1:4" x14ac:dyDescent="0.25">
      <c r="A995" t="s">
        <v>6806</v>
      </c>
      <c r="B995" t="s">
        <v>40</v>
      </c>
      <c r="C995">
        <v>0</v>
      </c>
    </row>
    <row r="996" spans="1:4" x14ac:dyDescent="0.25">
      <c r="A996" t="s">
        <v>6807</v>
      </c>
      <c r="B996" t="s">
        <v>26</v>
      </c>
      <c r="C996">
        <v>0</v>
      </c>
    </row>
    <row r="997" spans="1:4" x14ac:dyDescent="0.25">
      <c r="A997" t="s">
        <v>6808</v>
      </c>
      <c r="B997" t="s">
        <v>38</v>
      </c>
      <c r="C997">
        <v>0</v>
      </c>
    </row>
    <row r="998" spans="1:4" x14ac:dyDescent="0.25">
      <c r="A998" t="s">
        <v>6809</v>
      </c>
      <c r="B998" t="s">
        <v>5966</v>
      </c>
      <c r="C998">
        <v>0</v>
      </c>
      <c r="D998">
        <v>0</v>
      </c>
    </row>
    <row r="999" spans="1:4" x14ac:dyDescent="0.25">
      <c r="A999" t="s">
        <v>6810</v>
      </c>
      <c r="B999" t="s">
        <v>5782</v>
      </c>
      <c r="C999">
        <v>0</v>
      </c>
    </row>
    <row r="1000" spans="1:4" x14ac:dyDescent="0.25">
      <c r="A1000" t="s">
        <v>6811</v>
      </c>
      <c r="B1000" t="s">
        <v>5784</v>
      </c>
      <c r="C1000">
        <v>0</v>
      </c>
    </row>
    <row r="1001" spans="1:4" x14ac:dyDescent="0.25">
      <c r="A1001" t="s">
        <v>6812</v>
      </c>
      <c r="B1001" t="s">
        <v>5803</v>
      </c>
      <c r="C1001">
        <v>0</v>
      </c>
      <c r="D1001">
        <v>0</v>
      </c>
    </row>
    <row r="1002" spans="1:4" x14ac:dyDescent="0.25">
      <c r="A1002" t="s">
        <v>6813</v>
      </c>
      <c r="B1002" t="s">
        <v>5784</v>
      </c>
      <c r="C1002">
        <v>0</v>
      </c>
    </row>
    <row r="1003" spans="1:4" x14ac:dyDescent="0.25">
      <c r="A1003" t="s">
        <v>6814</v>
      </c>
      <c r="B1003" t="s">
        <v>5800</v>
      </c>
      <c r="C1003">
        <v>0</v>
      </c>
    </row>
    <row r="1004" spans="1:4" x14ac:dyDescent="0.25">
      <c r="A1004" t="s">
        <v>6815</v>
      </c>
      <c r="B1004" t="s">
        <v>39</v>
      </c>
      <c r="C1004">
        <v>0</v>
      </c>
    </row>
    <row r="1005" spans="1:4" x14ac:dyDescent="0.25">
      <c r="A1005" t="s">
        <v>6816</v>
      </c>
      <c r="B1005" t="s">
        <v>6817</v>
      </c>
      <c r="C1005">
        <v>-5154.75</v>
      </c>
      <c r="D1005">
        <v>-5154.75</v>
      </c>
    </row>
    <row r="1006" spans="1:4" x14ac:dyDescent="0.25">
      <c r="A1006" t="s">
        <v>6818</v>
      </c>
      <c r="B1006" t="s">
        <v>5803</v>
      </c>
      <c r="C1006">
        <v>0</v>
      </c>
    </row>
    <row r="1007" spans="1:4" x14ac:dyDescent="0.25">
      <c r="A1007" t="s">
        <v>6819</v>
      </c>
      <c r="B1007" t="s">
        <v>39</v>
      </c>
      <c r="C1007">
        <v>0</v>
      </c>
      <c r="D1007">
        <v>-0.4</v>
      </c>
    </row>
    <row r="1008" spans="1:4" x14ac:dyDescent="0.25">
      <c r="A1008" t="s">
        <v>6820</v>
      </c>
      <c r="B1008" t="s">
        <v>5803</v>
      </c>
      <c r="C1008">
        <v>0</v>
      </c>
      <c r="D1008">
        <v>0</v>
      </c>
    </row>
    <row r="1009" spans="1:4" x14ac:dyDescent="0.25">
      <c r="A1009" t="s">
        <v>6821</v>
      </c>
      <c r="B1009" t="s">
        <v>5930</v>
      </c>
      <c r="C1009">
        <v>900000</v>
      </c>
      <c r="D1009">
        <v>-100000</v>
      </c>
    </row>
    <row r="1010" spans="1:4" x14ac:dyDescent="0.25">
      <c r="A1010" t="s">
        <v>6822</v>
      </c>
      <c r="B1010" t="s">
        <v>5782</v>
      </c>
      <c r="C1010">
        <v>0</v>
      </c>
      <c r="D1010">
        <v>15925</v>
      </c>
    </row>
    <row r="1011" spans="1:4" x14ac:dyDescent="0.25">
      <c r="A1011" t="s">
        <v>6823</v>
      </c>
      <c r="B1011" t="s">
        <v>39</v>
      </c>
      <c r="C1011">
        <v>0</v>
      </c>
    </row>
    <row r="1012" spans="1:4" x14ac:dyDescent="0.25">
      <c r="A1012" t="s">
        <v>6824</v>
      </c>
      <c r="B1012" t="s">
        <v>40</v>
      </c>
      <c r="C1012">
        <v>0</v>
      </c>
    </row>
    <row r="1013" spans="1:4" x14ac:dyDescent="0.25">
      <c r="A1013" t="s">
        <v>6825</v>
      </c>
      <c r="B1013" t="s">
        <v>5782</v>
      </c>
      <c r="C1013">
        <v>0</v>
      </c>
    </row>
    <row r="1014" spans="1:4" x14ac:dyDescent="0.25">
      <c r="A1014" t="s">
        <v>6826</v>
      </c>
      <c r="B1014" t="s">
        <v>5835</v>
      </c>
      <c r="C1014">
        <v>0</v>
      </c>
    </row>
    <row r="1015" spans="1:4" x14ac:dyDescent="0.25">
      <c r="A1015" t="s">
        <v>6827</v>
      </c>
      <c r="B1015" t="s">
        <v>5872</v>
      </c>
      <c r="C1015">
        <v>19352</v>
      </c>
      <c r="D1015">
        <v>19352</v>
      </c>
    </row>
    <row r="1016" spans="1:4" x14ac:dyDescent="0.25">
      <c r="A1016" t="s">
        <v>6828</v>
      </c>
      <c r="B1016" t="s">
        <v>39</v>
      </c>
      <c r="C1016">
        <v>0</v>
      </c>
    </row>
    <row r="1017" spans="1:4" x14ac:dyDescent="0.25">
      <c r="A1017" t="s">
        <v>6829</v>
      </c>
      <c r="B1017" t="s">
        <v>40</v>
      </c>
      <c r="C1017">
        <v>0</v>
      </c>
      <c r="D1017">
        <v>0</v>
      </c>
    </row>
    <row r="1018" spans="1:4" x14ac:dyDescent="0.25">
      <c r="A1018" t="s">
        <v>6830</v>
      </c>
      <c r="B1018" t="s">
        <v>39</v>
      </c>
      <c r="C1018">
        <v>0</v>
      </c>
    </row>
    <row r="1019" spans="1:4" x14ac:dyDescent="0.25">
      <c r="A1019" t="s">
        <v>6831</v>
      </c>
      <c r="B1019" t="s">
        <v>40</v>
      </c>
      <c r="C1019">
        <v>0</v>
      </c>
    </row>
    <row r="1020" spans="1:4" x14ac:dyDescent="0.25">
      <c r="A1020" t="s">
        <v>6832</v>
      </c>
      <c r="B1020" t="s">
        <v>5835</v>
      </c>
      <c r="C1020">
        <v>0</v>
      </c>
    </row>
    <row r="1021" spans="1:4" x14ac:dyDescent="0.25">
      <c r="A1021" t="s">
        <v>6833</v>
      </c>
      <c r="B1021" t="s">
        <v>5770</v>
      </c>
      <c r="C1021">
        <v>0</v>
      </c>
    </row>
    <row r="1022" spans="1:4" x14ac:dyDescent="0.25">
      <c r="A1022" t="s">
        <v>6834</v>
      </c>
      <c r="B1022" t="s">
        <v>39</v>
      </c>
      <c r="C1022">
        <v>13739</v>
      </c>
      <c r="D1022">
        <v>13739</v>
      </c>
    </row>
    <row r="1023" spans="1:4" x14ac:dyDescent="0.25">
      <c r="A1023" t="s">
        <v>6835</v>
      </c>
      <c r="B1023" t="s">
        <v>5784</v>
      </c>
      <c r="C1023">
        <v>19600</v>
      </c>
      <c r="D1023">
        <v>19779.740000000002</v>
      </c>
    </row>
    <row r="1024" spans="1:4" x14ac:dyDescent="0.25">
      <c r="A1024" t="s">
        <v>6836</v>
      </c>
      <c r="B1024" t="s">
        <v>33</v>
      </c>
      <c r="C1024">
        <v>0</v>
      </c>
    </row>
    <row r="1025" spans="1:4" x14ac:dyDescent="0.25">
      <c r="A1025" t="s">
        <v>6837</v>
      </c>
      <c r="B1025" t="s">
        <v>5782</v>
      </c>
      <c r="C1025">
        <v>0</v>
      </c>
    </row>
    <row r="1026" spans="1:4" x14ac:dyDescent="0.25">
      <c r="A1026" t="s">
        <v>6838</v>
      </c>
      <c r="B1026" t="s">
        <v>5784</v>
      </c>
      <c r="C1026">
        <v>0</v>
      </c>
      <c r="D1026">
        <v>0</v>
      </c>
    </row>
    <row r="1027" spans="1:4" x14ac:dyDescent="0.25">
      <c r="A1027" t="s">
        <v>6839</v>
      </c>
      <c r="B1027" t="s">
        <v>40</v>
      </c>
      <c r="C1027">
        <v>0</v>
      </c>
    </row>
    <row r="1028" spans="1:4" x14ac:dyDescent="0.25">
      <c r="A1028" t="s">
        <v>6840</v>
      </c>
      <c r="B1028" t="s">
        <v>40</v>
      </c>
      <c r="C1028">
        <v>0</v>
      </c>
    </row>
    <row r="1029" spans="1:4" x14ac:dyDescent="0.25">
      <c r="A1029" t="s">
        <v>6841</v>
      </c>
      <c r="B1029" t="s">
        <v>5835</v>
      </c>
      <c r="C1029">
        <v>0</v>
      </c>
    </row>
    <row r="1030" spans="1:4" x14ac:dyDescent="0.25">
      <c r="A1030" t="s">
        <v>6842</v>
      </c>
      <c r="B1030" t="s">
        <v>5770</v>
      </c>
      <c r="C1030">
        <v>0</v>
      </c>
      <c r="D1030">
        <v>58636</v>
      </c>
    </row>
    <row r="1031" spans="1:4" x14ac:dyDescent="0.25">
      <c r="A1031" t="s">
        <v>6843</v>
      </c>
      <c r="B1031" t="s">
        <v>6178</v>
      </c>
      <c r="C1031">
        <v>0</v>
      </c>
      <c r="D1031">
        <v>-647721.19999999995</v>
      </c>
    </row>
    <row r="1032" spans="1:4" x14ac:dyDescent="0.25">
      <c r="A1032" t="s">
        <v>6844</v>
      </c>
      <c r="B1032" t="s">
        <v>6002</v>
      </c>
      <c r="C1032">
        <v>0</v>
      </c>
      <c r="D1032">
        <v>-936525</v>
      </c>
    </row>
    <row r="1033" spans="1:4" x14ac:dyDescent="0.25">
      <c r="A1033" t="s">
        <v>6845</v>
      </c>
      <c r="B1033" t="s">
        <v>25</v>
      </c>
      <c r="C1033">
        <v>0</v>
      </c>
    </row>
    <row r="1034" spans="1:4" x14ac:dyDescent="0.25">
      <c r="A1034" t="s">
        <v>6846</v>
      </c>
      <c r="B1034" t="s">
        <v>25</v>
      </c>
      <c r="C1034">
        <v>0</v>
      </c>
    </row>
    <row r="1035" spans="1:4" x14ac:dyDescent="0.25">
      <c r="A1035" t="s">
        <v>6847</v>
      </c>
      <c r="B1035" t="s">
        <v>33</v>
      </c>
      <c r="C1035">
        <v>-1500</v>
      </c>
      <c r="D1035">
        <v>-1500</v>
      </c>
    </row>
    <row r="1036" spans="1:4" x14ac:dyDescent="0.25">
      <c r="A1036" t="s">
        <v>6848</v>
      </c>
      <c r="B1036" t="s">
        <v>5770</v>
      </c>
      <c r="C1036">
        <v>0</v>
      </c>
    </row>
    <row r="1037" spans="1:4" x14ac:dyDescent="0.25">
      <c r="A1037" t="s">
        <v>6849</v>
      </c>
      <c r="B1037" t="s">
        <v>5803</v>
      </c>
      <c r="C1037">
        <v>0</v>
      </c>
      <c r="D1037">
        <v>0</v>
      </c>
    </row>
    <row r="1038" spans="1:4" x14ac:dyDescent="0.25">
      <c r="A1038" t="s">
        <v>6850</v>
      </c>
      <c r="B1038" t="s">
        <v>40</v>
      </c>
      <c r="C1038">
        <v>0</v>
      </c>
    </row>
    <row r="1039" spans="1:4" x14ac:dyDescent="0.25">
      <c r="A1039" t="s">
        <v>6851</v>
      </c>
      <c r="B1039" t="s">
        <v>6027</v>
      </c>
      <c r="C1039">
        <v>0</v>
      </c>
    </row>
    <row r="1040" spans="1:4" x14ac:dyDescent="0.25">
      <c r="A1040" t="s">
        <v>6852</v>
      </c>
      <c r="B1040" t="s">
        <v>40</v>
      </c>
      <c r="C1040">
        <v>0</v>
      </c>
      <c r="D1040">
        <v>-14625</v>
      </c>
    </row>
    <row r="1041" spans="1:4" x14ac:dyDescent="0.25">
      <c r="A1041" t="s">
        <v>6853</v>
      </c>
      <c r="B1041" t="s">
        <v>39</v>
      </c>
      <c r="C1041">
        <v>0</v>
      </c>
    </row>
    <row r="1042" spans="1:4" x14ac:dyDescent="0.25">
      <c r="A1042" t="s">
        <v>6854</v>
      </c>
      <c r="B1042" t="s">
        <v>33</v>
      </c>
      <c r="C1042">
        <v>0</v>
      </c>
    </row>
    <row r="1043" spans="1:4" x14ac:dyDescent="0.25">
      <c r="A1043" t="s">
        <v>6855</v>
      </c>
      <c r="B1043" t="s">
        <v>3661</v>
      </c>
      <c r="C1043">
        <v>0</v>
      </c>
    </row>
    <row r="1044" spans="1:4" x14ac:dyDescent="0.25">
      <c r="A1044" t="s">
        <v>6856</v>
      </c>
      <c r="B1044" t="s">
        <v>5803</v>
      </c>
      <c r="C1044">
        <v>0</v>
      </c>
    </row>
    <row r="1045" spans="1:4" x14ac:dyDescent="0.25">
      <c r="A1045" t="s">
        <v>6857</v>
      </c>
      <c r="B1045" t="s">
        <v>39</v>
      </c>
      <c r="C1045">
        <v>0</v>
      </c>
    </row>
    <row r="1046" spans="1:4" x14ac:dyDescent="0.25">
      <c r="A1046" t="s">
        <v>6858</v>
      </c>
      <c r="B1046" t="s">
        <v>6027</v>
      </c>
      <c r="C1046">
        <v>0</v>
      </c>
    </row>
    <row r="1047" spans="1:4" x14ac:dyDescent="0.25">
      <c r="A1047" t="s">
        <v>6859</v>
      </c>
      <c r="B1047" t="s">
        <v>5770</v>
      </c>
      <c r="C1047">
        <v>0</v>
      </c>
    </row>
    <row r="1048" spans="1:4" x14ac:dyDescent="0.25">
      <c r="A1048" t="s">
        <v>6860</v>
      </c>
      <c r="B1048" t="s">
        <v>24</v>
      </c>
      <c r="C1048">
        <v>0</v>
      </c>
      <c r="D1048">
        <v>-11000</v>
      </c>
    </row>
    <row r="1049" spans="1:4" x14ac:dyDescent="0.25">
      <c r="A1049" t="s">
        <v>6861</v>
      </c>
      <c r="B1049" t="s">
        <v>5803</v>
      </c>
      <c r="C1049">
        <v>0</v>
      </c>
      <c r="D1049">
        <v>0</v>
      </c>
    </row>
    <row r="1050" spans="1:4" x14ac:dyDescent="0.25">
      <c r="A1050" t="s">
        <v>6862</v>
      </c>
      <c r="B1050" t="s">
        <v>5803</v>
      </c>
      <c r="C1050">
        <v>0</v>
      </c>
      <c r="D1050">
        <v>0</v>
      </c>
    </row>
    <row r="1051" spans="1:4" x14ac:dyDescent="0.25">
      <c r="A1051" t="s">
        <v>6863</v>
      </c>
      <c r="B1051" t="s">
        <v>5770</v>
      </c>
      <c r="C1051">
        <v>0</v>
      </c>
      <c r="D1051">
        <v>0</v>
      </c>
    </row>
    <row r="1052" spans="1:4" x14ac:dyDescent="0.25">
      <c r="A1052" t="s">
        <v>6864</v>
      </c>
      <c r="B1052" t="s">
        <v>25</v>
      </c>
      <c r="C1052">
        <v>0</v>
      </c>
    </row>
    <row r="1053" spans="1:4" x14ac:dyDescent="0.25">
      <c r="A1053" t="s">
        <v>6865</v>
      </c>
      <c r="B1053" t="s">
        <v>5809</v>
      </c>
      <c r="C1053">
        <v>0</v>
      </c>
      <c r="D1053">
        <v>-45108.6</v>
      </c>
    </row>
    <row r="1054" spans="1:4" x14ac:dyDescent="0.25">
      <c r="A1054" t="s">
        <v>6866</v>
      </c>
      <c r="B1054" t="s">
        <v>3661</v>
      </c>
      <c r="C1054">
        <v>0</v>
      </c>
      <c r="D1054">
        <v>-52000</v>
      </c>
    </row>
    <row r="1055" spans="1:4" x14ac:dyDescent="0.25">
      <c r="A1055" t="s">
        <v>6867</v>
      </c>
      <c r="B1055" t="s">
        <v>29</v>
      </c>
      <c r="C1055">
        <v>0</v>
      </c>
    </row>
    <row r="1056" spans="1:4" x14ac:dyDescent="0.25">
      <c r="A1056" t="s">
        <v>6868</v>
      </c>
      <c r="B1056" t="s">
        <v>5809</v>
      </c>
      <c r="C1056">
        <v>0</v>
      </c>
      <c r="D1056">
        <v>-30583</v>
      </c>
    </row>
    <row r="1057" spans="1:4" x14ac:dyDescent="0.25">
      <c r="A1057" t="s">
        <v>6869</v>
      </c>
      <c r="B1057" t="s">
        <v>40</v>
      </c>
      <c r="C1057">
        <v>0</v>
      </c>
    </row>
    <row r="1058" spans="1:4" x14ac:dyDescent="0.25">
      <c r="A1058" t="s">
        <v>6870</v>
      </c>
      <c r="B1058" t="s">
        <v>25</v>
      </c>
      <c r="C1058">
        <v>0</v>
      </c>
    </row>
    <row r="1059" spans="1:4" x14ac:dyDescent="0.25">
      <c r="A1059" t="s">
        <v>6871</v>
      </c>
      <c r="B1059" t="s">
        <v>39</v>
      </c>
      <c r="C1059">
        <v>0</v>
      </c>
      <c r="D1059">
        <v>0</v>
      </c>
    </row>
    <row r="1060" spans="1:4" x14ac:dyDescent="0.25">
      <c r="A1060" t="s">
        <v>6872</v>
      </c>
      <c r="B1060" t="s">
        <v>40</v>
      </c>
      <c r="C1060">
        <v>0</v>
      </c>
    </row>
    <row r="1061" spans="1:4" x14ac:dyDescent="0.25">
      <c r="A1061" t="s">
        <v>6873</v>
      </c>
      <c r="B1061" t="s">
        <v>40</v>
      </c>
      <c r="C1061">
        <v>0</v>
      </c>
    </row>
    <row r="1062" spans="1:4" x14ac:dyDescent="0.25">
      <c r="A1062" t="s">
        <v>6874</v>
      </c>
      <c r="B1062" t="s">
        <v>40</v>
      </c>
      <c r="C1062">
        <v>0</v>
      </c>
    </row>
    <row r="1063" spans="1:4" x14ac:dyDescent="0.25">
      <c r="A1063" t="s">
        <v>6875</v>
      </c>
      <c r="B1063" t="s">
        <v>40</v>
      </c>
      <c r="C1063">
        <v>0</v>
      </c>
    </row>
    <row r="1064" spans="1:4" x14ac:dyDescent="0.25">
      <c r="A1064" t="s">
        <v>6876</v>
      </c>
      <c r="B1064" t="s">
        <v>40</v>
      </c>
      <c r="C1064">
        <v>0</v>
      </c>
    </row>
    <row r="1065" spans="1:4" x14ac:dyDescent="0.25">
      <c r="A1065" t="s">
        <v>6877</v>
      </c>
      <c r="B1065" t="s">
        <v>5835</v>
      </c>
      <c r="C1065">
        <v>0</v>
      </c>
    </row>
    <row r="1066" spans="1:4" x14ac:dyDescent="0.25">
      <c r="A1066" t="s">
        <v>6878</v>
      </c>
      <c r="B1066" t="s">
        <v>39</v>
      </c>
      <c r="C1066">
        <v>0</v>
      </c>
      <c r="D1066">
        <v>0</v>
      </c>
    </row>
    <row r="1067" spans="1:4" x14ac:dyDescent="0.25">
      <c r="A1067" t="s">
        <v>6879</v>
      </c>
      <c r="B1067" t="s">
        <v>40</v>
      </c>
      <c r="C1067">
        <v>0</v>
      </c>
    </row>
    <row r="1068" spans="1:4" x14ac:dyDescent="0.25">
      <c r="A1068" t="s">
        <v>6880</v>
      </c>
      <c r="B1068" t="s">
        <v>5770</v>
      </c>
      <c r="C1068">
        <v>11800.68</v>
      </c>
      <c r="D1068">
        <v>0.68</v>
      </c>
    </row>
    <row r="1069" spans="1:4" x14ac:dyDescent="0.25">
      <c r="A1069" t="s">
        <v>6881</v>
      </c>
      <c r="B1069" t="s">
        <v>5782</v>
      </c>
      <c r="C1069">
        <v>0</v>
      </c>
    </row>
    <row r="1070" spans="1:4" x14ac:dyDescent="0.25">
      <c r="A1070" t="s">
        <v>6882</v>
      </c>
      <c r="B1070" t="s">
        <v>6178</v>
      </c>
      <c r="C1070">
        <v>0</v>
      </c>
      <c r="D1070">
        <v>-27470</v>
      </c>
    </row>
    <row r="1071" spans="1:4" x14ac:dyDescent="0.25">
      <c r="A1071" t="s">
        <v>6883</v>
      </c>
      <c r="B1071" t="s">
        <v>5770</v>
      </c>
      <c r="C1071">
        <v>0</v>
      </c>
      <c r="D1071">
        <v>0</v>
      </c>
    </row>
    <row r="1072" spans="1:4" x14ac:dyDescent="0.25">
      <c r="A1072" t="s">
        <v>6884</v>
      </c>
      <c r="B1072" t="s">
        <v>40</v>
      </c>
      <c r="C1072">
        <v>0</v>
      </c>
    </row>
    <row r="1073" spans="1:4" x14ac:dyDescent="0.25">
      <c r="A1073" t="s">
        <v>6885</v>
      </c>
      <c r="B1073" t="s">
        <v>5782</v>
      </c>
      <c r="C1073">
        <v>0</v>
      </c>
    </row>
    <row r="1074" spans="1:4" x14ac:dyDescent="0.25">
      <c r="A1074" t="s">
        <v>6886</v>
      </c>
      <c r="B1074" t="s">
        <v>5782</v>
      </c>
      <c r="C1074">
        <v>0</v>
      </c>
    </row>
    <row r="1075" spans="1:4" x14ac:dyDescent="0.25">
      <c r="A1075" t="s">
        <v>6887</v>
      </c>
      <c r="B1075" t="s">
        <v>5835</v>
      </c>
      <c r="C1075">
        <v>0</v>
      </c>
    </row>
    <row r="1076" spans="1:4" x14ac:dyDescent="0.25">
      <c r="A1076" t="s">
        <v>6888</v>
      </c>
      <c r="B1076" t="s">
        <v>5778</v>
      </c>
      <c r="C1076">
        <v>1870596.6</v>
      </c>
      <c r="D1076">
        <v>0.6</v>
      </c>
    </row>
    <row r="1077" spans="1:4" x14ac:dyDescent="0.25">
      <c r="A1077" t="s">
        <v>6889</v>
      </c>
      <c r="B1077" t="s">
        <v>5770</v>
      </c>
      <c r="C1077">
        <v>0</v>
      </c>
    </row>
    <row r="1078" spans="1:4" x14ac:dyDescent="0.25">
      <c r="A1078" t="s">
        <v>6890</v>
      </c>
      <c r="B1078" t="s">
        <v>40</v>
      </c>
      <c r="C1078">
        <v>0</v>
      </c>
    </row>
    <row r="1079" spans="1:4" x14ac:dyDescent="0.25">
      <c r="A1079" t="s">
        <v>6891</v>
      </c>
      <c r="B1079" t="s">
        <v>5782</v>
      </c>
      <c r="C1079">
        <v>0</v>
      </c>
      <c r="D1079">
        <v>0</v>
      </c>
    </row>
    <row r="1080" spans="1:4" x14ac:dyDescent="0.25">
      <c r="A1080" t="s">
        <v>6892</v>
      </c>
      <c r="B1080" t="s">
        <v>5778</v>
      </c>
      <c r="C1080">
        <v>3913804</v>
      </c>
      <c r="D1080">
        <v>-600000</v>
      </c>
    </row>
    <row r="1081" spans="1:4" x14ac:dyDescent="0.25">
      <c r="A1081" t="s">
        <v>6893</v>
      </c>
      <c r="B1081" t="s">
        <v>39</v>
      </c>
      <c r="C1081">
        <v>0</v>
      </c>
    </row>
    <row r="1082" spans="1:4" x14ac:dyDescent="0.25">
      <c r="A1082" t="s">
        <v>6894</v>
      </c>
      <c r="B1082" t="s">
        <v>5784</v>
      </c>
      <c r="C1082">
        <v>0</v>
      </c>
    </row>
    <row r="1083" spans="1:4" x14ac:dyDescent="0.25">
      <c r="A1083" t="s">
        <v>6895</v>
      </c>
      <c r="B1083" t="s">
        <v>40</v>
      </c>
      <c r="C1083">
        <v>0</v>
      </c>
    </row>
    <row r="1084" spans="1:4" x14ac:dyDescent="0.25">
      <c r="A1084" t="s">
        <v>6896</v>
      </c>
      <c r="B1084" t="s">
        <v>5782</v>
      </c>
      <c r="C1084">
        <v>0</v>
      </c>
    </row>
    <row r="1085" spans="1:4" x14ac:dyDescent="0.25">
      <c r="A1085" t="s">
        <v>6897</v>
      </c>
      <c r="B1085" t="s">
        <v>40</v>
      </c>
      <c r="C1085">
        <v>0</v>
      </c>
    </row>
    <row r="1086" spans="1:4" x14ac:dyDescent="0.25">
      <c r="A1086" t="s">
        <v>6898</v>
      </c>
      <c r="B1086" t="s">
        <v>40</v>
      </c>
      <c r="C1086">
        <v>0</v>
      </c>
    </row>
    <row r="1087" spans="1:4" x14ac:dyDescent="0.25">
      <c r="A1087" t="s">
        <v>6899</v>
      </c>
      <c r="B1087" t="s">
        <v>40</v>
      </c>
      <c r="C1087">
        <v>0</v>
      </c>
    </row>
    <row r="1088" spans="1:4" x14ac:dyDescent="0.25">
      <c r="A1088" t="s">
        <v>6900</v>
      </c>
      <c r="B1088" t="s">
        <v>39</v>
      </c>
      <c r="C1088">
        <v>0</v>
      </c>
    </row>
    <row r="1089" spans="1:4" x14ac:dyDescent="0.25">
      <c r="A1089" t="s">
        <v>6901</v>
      </c>
      <c r="B1089" t="s">
        <v>40</v>
      </c>
      <c r="C1089">
        <v>0</v>
      </c>
    </row>
    <row r="1090" spans="1:4" x14ac:dyDescent="0.25">
      <c r="A1090" t="s">
        <v>6902</v>
      </c>
      <c r="B1090" t="s">
        <v>39</v>
      </c>
      <c r="C1090">
        <v>0</v>
      </c>
    </row>
    <row r="1091" spans="1:4" x14ac:dyDescent="0.25">
      <c r="A1091" t="s">
        <v>6903</v>
      </c>
      <c r="B1091" t="s">
        <v>5803</v>
      </c>
      <c r="C1091">
        <v>0</v>
      </c>
    </row>
    <row r="1092" spans="1:4" x14ac:dyDescent="0.25">
      <c r="A1092" t="s">
        <v>6904</v>
      </c>
      <c r="B1092" t="s">
        <v>5835</v>
      </c>
      <c r="C1092">
        <v>0</v>
      </c>
    </row>
    <row r="1093" spans="1:4" x14ac:dyDescent="0.25">
      <c r="A1093" t="s">
        <v>6905</v>
      </c>
      <c r="B1093" t="s">
        <v>39</v>
      </c>
      <c r="C1093">
        <v>0</v>
      </c>
    </row>
    <row r="1094" spans="1:4" x14ac:dyDescent="0.25">
      <c r="A1094" t="s">
        <v>6906</v>
      </c>
      <c r="B1094" t="s">
        <v>39</v>
      </c>
      <c r="C1094">
        <v>0</v>
      </c>
    </row>
    <row r="1095" spans="1:4" x14ac:dyDescent="0.25">
      <c r="A1095" t="s">
        <v>6907</v>
      </c>
      <c r="B1095" t="s">
        <v>5835</v>
      </c>
      <c r="C1095">
        <v>0</v>
      </c>
    </row>
    <row r="1096" spans="1:4" x14ac:dyDescent="0.25">
      <c r="A1096" t="s">
        <v>6908</v>
      </c>
      <c r="B1096" t="s">
        <v>40</v>
      </c>
      <c r="C1096">
        <v>0</v>
      </c>
    </row>
    <row r="1097" spans="1:4" x14ac:dyDescent="0.25">
      <c r="A1097" t="s">
        <v>6909</v>
      </c>
      <c r="B1097" t="s">
        <v>39</v>
      </c>
      <c r="C1097">
        <v>0</v>
      </c>
    </row>
    <row r="1098" spans="1:4" x14ac:dyDescent="0.25">
      <c r="A1098" t="s">
        <v>6910</v>
      </c>
      <c r="B1098" t="s">
        <v>39</v>
      </c>
      <c r="C1098">
        <v>0</v>
      </c>
      <c r="D1098">
        <v>0</v>
      </c>
    </row>
    <row r="1099" spans="1:4" x14ac:dyDescent="0.25">
      <c r="A1099" t="s">
        <v>6911</v>
      </c>
      <c r="B1099" t="s">
        <v>5803</v>
      </c>
      <c r="C1099">
        <v>0</v>
      </c>
    </row>
    <row r="1100" spans="1:4" x14ac:dyDescent="0.25">
      <c r="A1100" t="s">
        <v>6912</v>
      </c>
      <c r="B1100" t="s">
        <v>39</v>
      </c>
      <c r="C1100">
        <v>0</v>
      </c>
    </row>
    <row r="1101" spans="1:4" x14ac:dyDescent="0.25">
      <c r="A1101" t="s">
        <v>6913</v>
      </c>
      <c r="B1101" t="s">
        <v>5803</v>
      </c>
      <c r="C1101">
        <v>0</v>
      </c>
    </row>
    <row r="1102" spans="1:4" x14ac:dyDescent="0.25">
      <c r="A1102" t="s">
        <v>6914</v>
      </c>
      <c r="B1102" t="s">
        <v>5788</v>
      </c>
      <c r="C1102">
        <v>0</v>
      </c>
    </row>
    <row r="1103" spans="1:4" x14ac:dyDescent="0.25">
      <c r="A1103" t="s">
        <v>6915</v>
      </c>
      <c r="B1103" t="s">
        <v>18</v>
      </c>
      <c r="C1103">
        <v>0</v>
      </c>
    </row>
    <row r="1104" spans="1:4" x14ac:dyDescent="0.25">
      <c r="A1104" t="s">
        <v>6916</v>
      </c>
      <c r="B1104" t="s">
        <v>40</v>
      </c>
      <c r="C1104">
        <v>-1710710.9</v>
      </c>
      <c r="D1104">
        <v>0</v>
      </c>
    </row>
    <row r="1105" spans="1:4" x14ac:dyDescent="0.25">
      <c r="A1105" t="s">
        <v>6917</v>
      </c>
      <c r="B1105" t="s">
        <v>40</v>
      </c>
      <c r="C1105">
        <v>0</v>
      </c>
      <c r="D1105">
        <v>0</v>
      </c>
    </row>
    <row r="1106" spans="1:4" x14ac:dyDescent="0.25">
      <c r="A1106" t="s">
        <v>6918</v>
      </c>
      <c r="B1106" t="s">
        <v>40</v>
      </c>
      <c r="C1106">
        <v>0</v>
      </c>
    </row>
    <row r="1107" spans="1:4" x14ac:dyDescent="0.25">
      <c r="A1107" t="s">
        <v>6919</v>
      </c>
      <c r="B1107" t="s">
        <v>5770</v>
      </c>
      <c r="C1107">
        <v>0</v>
      </c>
    </row>
    <row r="1108" spans="1:4" x14ac:dyDescent="0.25">
      <c r="A1108" t="s">
        <v>6920</v>
      </c>
      <c r="B1108" t="s">
        <v>5782</v>
      </c>
      <c r="C1108">
        <v>0</v>
      </c>
    </row>
    <row r="1109" spans="1:4" x14ac:dyDescent="0.25">
      <c r="A1109" t="s">
        <v>6921</v>
      </c>
      <c r="B1109" t="s">
        <v>39</v>
      </c>
      <c r="C1109">
        <v>0</v>
      </c>
    </row>
    <row r="1110" spans="1:4" x14ac:dyDescent="0.25">
      <c r="A1110" t="s">
        <v>6922</v>
      </c>
      <c r="B1110" t="s">
        <v>5803</v>
      </c>
      <c r="C1110">
        <v>0</v>
      </c>
      <c r="D1110">
        <v>184775</v>
      </c>
    </row>
    <row r="1111" spans="1:4" x14ac:dyDescent="0.25">
      <c r="A1111" t="s">
        <v>6923</v>
      </c>
      <c r="B1111" t="s">
        <v>39</v>
      </c>
      <c r="C1111">
        <v>0</v>
      </c>
    </row>
    <row r="1112" spans="1:4" x14ac:dyDescent="0.25">
      <c r="A1112" t="s">
        <v>6924</v>
      </c>
      <c r="B1112" t="s">
        <v>40</v>
      </c>
      <c r="C1112">
        <v>0</v>
      </c>
    </row>
    <row r="1113" spans="1:4" x14ac:dyDescent="0.25">
      <c r="A1113" t="s">
        <v>6925</v>
      </c>
      <c r="B1113" t="s">
        <v>5770</v>
      </c>
      <c r="C1113">
        <v>0</v>
      </c>
    </row>
    <row r="1114" spans="1:4" x14ac:dyDescent="0.25">
      <c r="A1114" t="s">
        <v>6926</v>
      </c>
      <c r="B1114" t="s">
        <v>5803</v>
      </c>
      <c r="C1114">
        <v>0</v>
      </c>
    </row>
    <row r="1115" spans="1:4" x14ac:dyDescent="0.25">
      <c r="A1115" t="s">
        <v>6927</v>
      </c>
      <c r="B1115" t="s">
        <v>39</v>
      </c>
      <c r="C1115">
        <v>0</v>
      </c>
    </row>
    <row r="1116" spans="1:4" x14ac:dyDescent="0.25">
      <c r="A1116" t="s">
        <v>6928</v>
      </c>
      <c r="B1116" t="s">
        <v>33</v>
      </c>
      <c r="C1116">
        <v>0</v>
      </c>
    </row>
    <row r="1117" spans="1:4" x14ac:dyDescent="0.25">
      <c r="A1117" t="s">
        <v>6929</v>
      </c>
      <c r="B1117" t="s">
        <v>5770</v>
      </c>
      <c r="C1117">
        <v>0</v>
      </c>
    </row>
    <row r="1118" spans="1:4" x14ac:dyDescent="0.25">
      <c r="A1118" t="s">
        <v>6930</v>
      </c>
      <c r="B1118" t="s">
        <v>40</v>
      </c>
      <c r="C1118">
        <v>0</v>
      </c>
    </row>
    <row r="1119" spans="1:4" x14ac:dyDescent="0.25">
      <c r="A1119" t="s">
        <v>6931</v>
      </c>
      <c r="B1119" t="s">
        <v>41</v>
      </c>
      <c r="C1119">
        <v>0</v>
      </c>
    </row>
    <row r="1120" spans="1:4" x14ac:dyDescent="0.25">
      <c r="A1120" t="s">
        <v>6932</v>
      </c>
      <c r="B1120" t="s">
        <v>5782</v>
      </c>
      <c r="C1120">
        <v>0</v>
      </c>
    </row>
    <row r="1121" spans="1:4" x14ac:dyDescent="0.25">
      <c r="A1121" t="s">
        <v>6933</v>
      </c>
      <c r="B1121" t="s">
        <v>5770</v>
      </c>
      <c r="C1121">
        <v>0</v>
      </c>
    </row>
    <row r="1122" spans="1:4" x14ac:dyDescent="0.25">
      <c r="A1122" t="s">
        <v>6934</v>
      </c>
      <c r="B1122" t="s">
        <v>39</v>
      </c>
      <c r="C1122">
        <v>0</v>
      </c>
    </row>
    <row r="1123" spans="1:4" x14ac:dyDescent="0.25">
      <c r="A1123" t="s">
        <v>6935</v>
      </c>
      <c r="B1123" t="s">
        <v>5803</v>
      </c>
      <c r="C1123">
        <v>0</v>
      </c>
      <c r="D1123">
        <v>0</v>
      </c>
    </row>
    <row r="1124" spans="1:4" x14ac:dyDescent="0.25">
      <c r="A1124" t="s">
        <v>6936</v>
      </c>
      <c r="B1124" t="s">
        <v>5803</v>
      </c>
      <c r="C1124">
        <v>0</v>
      </c>
      <c r="D1124">
        <v>0</v>
      </c>
    </row>
    <row r="1125" spans="1:4" x14ac:dyDescent="0.25">
      <c r="A1125" t="s">
        <v>6937</v>
      </c>
      <c r="B1125" t="s">
        <v>5770</v>
      </c>
      <c r="C1125">
        <v>0</v>
      </c>
    </row>
    <row r="1126" spans="1:4" x14ac:dyDescent="0.25">
      <c r="A1126" t="s">
        <v>6938</v>
      </c>
      <c r="B1126" t="s">
        <v>5770</v>
      </c>
      <c r="C1126">
        <v>0</v>
      </c>
    </row>
    <row r="1127" spans="1:4" x14ac:dyDescent="0.25">
      <c r="A1127" t="s">
        <v>6939</v>
      </c>
      <c r="B1127" t="s">
        <v>39</v>
      </c>
      <c r="C1127">
        <v>0</v>
      </c>
      <c r="D1127">
        <v>0</v>
      </c>
    </row>
    <row r="1128" spans="1:4" x14ac:dyDescent="0.25">
      <c r="A1128" t="s">
        <v>6940</v>
      </c>
      <c r="B1128" t="s">
        <v>39</v>
      </c>
      <c r="C1128">
        <v>0</v>
      </c>
    </row>
    <row r="1129" spans="1:4" x14ac:dyDescent="0.25">
      <c r="A1129" t="s">
        <v>6941</v>
      </c>
      <c r="B1129" t="s">
        <v>5803</v>
      </c>
      <c r="C1129">
        <v>0</v>
      </c>
    </row>
    <row r="1130" spans="1:4" x14ac:dyDescent="0.25">
      <c r="A1130" t="s">
        <v>6942</v>
      </c>
      <c r="B1130" t="s">
        <v>39</v>
      </c>
      <c r="C1130">
        <v>0</v>
      </c>
    </row>
    <row r="1131" spans="1:4" x14ac:dyDescent="0.25">
      <c r="A1131" t="s">
        <v>6943</v>
      </c>
      <c r="B1131" t="s">
        <v>5788</v>
      </c>
      <c r="C1131">
        <v>0</v>
      </c>
      <c r="D1131">
        <v>-5500</v>
      </c>
    </row>
    <row r="1132" spans="1:4" x14ac:dyDescent="0.25">
      <c r="A1132" t="s">
        <v>6944</v>
      </c>
      <c r="B1132" t="s">
        <v>5803</v>
      </c>
      <c r="C1132">
        <v>0</v>
      </c>
    </row>
    <row r="1133" spans="1:4" x14ac:dyDescent="0.25">
      <c r="A1133" t="s">
        <v>6945</v>
      </c>
      <c r="B1133" t="s">
        <v>40</v>
      </c>
      <c r="C1133">
        <v>0</v>
      </c>
    </row>
    <row r="1134" spans="1:4" x14ac:dyDescent="0.25">
      <c r="A1134" t="s">
        <v>6946</v>
      </c>
      <c r="B1134" t="s">
        <v>40</v>
      </c>
      <c r="C1134">
        <v>0</v>
      </c>
    </row>
    <row r="1135" spans="1:4" x14ac:dyDescent="0.25">
      <c r="A1135" t="s">
        <v>6947</v>
      </c>
      <c r="B1135" t="s">
        <v>3789</v>
      </c>
      <c r="C1135">
        <v>0</v>
      </c>
      <c r="D1135">
        <v>-2570</v>
      </c>
    </row>
    <row r="1136" spans="1:4" x14ac:dyDescent="0.25">
      <c r="A1136" t="s">
        <v>6948</v>
      </c>
      <c r="B1136" t="s">
        <v>39</v>
      </c>
      <c r="C1136">
        <v>0</v>
      </c>
      <c r="D1136">
        <v>0</v>
      </c>
    </row>
    <row r="1137" spans="1:4" x14ac:dyDescent="0.25">
      <c r="A1137" t="s">
        <v>6949</v>
      </c>
      <c r="B1137" t="s">
        <v>5910</v>
      </c>
      <c r="C1137">
        <v>0</v>
      </c>
      <c r="D1137">
        <v>0</v>
      </c>
    </row>
    <row r="1138" spans="1:4" x14ac:dyDescent="0.25">
      <c r="A1138" t="s">
        <v>6950</v>
      </c>
      <c r="B1138" t="s">
        <v>40</v>
      </c>
      <c r="C1138">
        <v>0</v>
      </c>
    </row>
    <row r="1139" spans="1:4" x14ac:dyDescent="0.25">
      <c r="A1139" t="s">
        <v>6951</v>
      </c>
      <c r="B1139" t="s">
        <v>40</v>
      </c>
      <c r="C1139">
        <v>0</v>
      </c>
    </row>
    <row r="1140" spans="1:4" x14ac:dyDescent="0.25">
      <c r="A1140" t="s">
        <v>6952</v>
      </c>
      <c r="B1140" t="s">
        <v>40</v>
      </c>
      <c r="C1140">
        <v>0</v>
      </c>
    </row>
    <row r="1141" spans="1:4" x14ac:dyDescent="0.25">
      <c r="A1141" t="s">
        <v>6953</v>
      </c>
      <c r="B1141" t="s">
        <v>39</v>
      </c>
      <c r="C1141">
        <v>0</v>
      </c>
    </row>
    <row r="1142" spans="1:4" x14ac:dyDescent="0.25">
      <c r="A1142" t="s">
        <v>6954</v>
      </c>
      <c r="B1142" t="s">
        <v>40</v>
      </c>
      <c r="C1142">
        <v>0</v>
      </c>
    </row>
    <row r="1143" spans="1:4" x14ac:dyDescent="0.25">
      <c r="A1143" t="s">
        <v>6955</v>
      </c>
      <c r="B1143" t="s">
        <v>39</v>
      </c>
      <c r="C1143">
        <v>0</v>
      </c>
    </row>
    <row r="1144" spans="1:4" x14ac:dyDescent="0.25">
      <c r="A1144" t="s">
        <v>6956</v>
      </c>
      <c r="B1144" t="s">
        <v>5782</v>
      </c>
      <c r="C1144">
        <v>0</v>
      </c>
      <c r="D1144">
        <v>537.6</v>
      </c>
    </row>
    <row r="1145" spans="1:4" x14ac:dyDescent="0.25">
      <c r="A1145" t="s">
        <v>6957</v>
      </c>
      <c r="B1145" t="s">
        <v>5770</v>
      </c>
      <c r="C1145">
        <v>259647.4</v>
      </c>
      <c r="D1145">
        <v>271320.59999999998</v>
      </c>
    </row>
    <row r="1146" spans="1:4" x14ac:dyDescent="0.25">
      <c r="A1146" t="s">
        <v>6958</v>
      </c>
      <c r="B1146" t="s">
        <v>40</v>
      </c>
      <c r="C1146">
        <v>0</v>
      </c>
    </row>
    <row r="1147" spans="1:4" x14ac:dyDescent="0.25">
      <c r="A1147" t="s">
        <v>6959</v>
      </c>
      <c r="B1147" t="s">
        <v>5782</v>
      </c>
      <c r="C1147">
        <v>0</v>
      </c>
    </row>
    <row r="1148" spans="1:4" x14ac:dyDescent="0.25">
      <c r="A1148" t="s">
        <v>6960</v>
      </c>
      <c r="B1148" t="s">
        <v>39</v>
      </c>
      <c r="C1148">
        <v>0</v>
      </c>
    </row>
    <row r="1149" spans="1:4" x14ac:dyDescent="0.25">
      <c r="A1149" t="s">
        <v>6961</v>
      </c>
      <c r="B1149" t="s">
        <v>39</v>
      </c>
      <c r="C1149">
        <v>0</v>
      </c>
    </row>
    <row r="1150" spans="1:4" x14ac:dyDescent="0.25">
      <c r="A1150" t="s">
        <v>6962</v>
      </c>
      <c r="B1150" t="s">
        <v>39</v>
      </c>
      <c r="C1150">
        <v>0</v>
      </c>
      <c r="D1150">
        <v>0.2</v>
      </c>
    </row>
    <row r="1151" spans="1:4" x14ac:dyDescent="0.25">
      <c r="A1151" t="s">
        <v>6963</v>
      </c>
      <c r="B1151" t="s">
        <v>40</v>
      </c>
      <c r="C1151">
        <v>0</v>
      </c>
    </row>
    <row r="1152" spans="1:4" x14ac:dyDescent="0.25">
      <c r="A1152" t="s">
        <v>6964</v>
      </c>
      <c r="B1152" t="s">
        <v>40</v>
      </c>
      <c r="C1152">
        <v>0</v>
      </c>
    </row>
    <row r="1153" spans="1:4" x14ac:dyDescent="0.25">
      <c r="A1153" t="s">
        <v>6965</v>
      </c>
      <c r="B1153" t="s">
        <v>40</v>
      </c>
      <c r="C1153">
        <v>0</v>
      </c>
      <c r="D1153">
        <v>0</v>
      </c>
    </row>
    <row r="1154" spans="1:4" x14ac:dyDescent="0.25">
      <c r="A1154" t="s">
        <v>6966</v>
      </c>
      <c r="B1154" t="s">
        <v>40</v>
      </c>
      <c r="C1154">
        <v>0</v>
      </c>
    </row>
    <row r="1155" spans="1:4" x14ac:dyDescent="0.25">
      <c r="A1155" t="s">
        <v>6967</v>
      </c>
      <c r="B1155" t="s">
        <v>25</v>
      </c>
      <c r="C1155">
        <v>0</v>
      </c>
    </row>
    <row r="1156" spans="1:4" x14ac:dyDescent="0.25">
      <c r="A1156" t="s">
        <v>6968</v>
      </c>
      <c r="B1156" t="s">
        <v>5788</v>
      </c>
      <c r="C1156">
        <v>0</v>
      </c>
      <c r="D1156">
        <v>-39642</v>
      </c>
    </row>
    <row r="1157" spans="1:4" x14ac:dyDescent="0.25">
      <c r="A1157" t="s">
        <v>6969</v>
      </c>
      <c r="B1157" t="s">
        <v>25</v>
      </c>
      <c r="C1157">
        <v>0</v>
      </c>
    </row>
    <row r="1158" spans="1:4" x14ac:dyDescent="0.25">
      <c r="A1158" t="s">
        <v>6970</v>
      </c>
      <c r="B1158" t="s">
        <v>5794</v>
      </c>
      <c r="C1158">
        <v>0</v>
      </c>
    </row>
    <row r="1159" spans="1:4" x14ac:dyDescent="0.25">
      <c r="A1159" t="s">
        <v>6971</v>
      </c>
      <c r="B1159" t="s">
        <v>5770</v>
      </c>
      <c r="C1159">
        <v>0</v>
      </c>
    </row>
    <row r="1160" spans="1:4" x14ac:dyDescent="0.25">
      <c r="A1160" t="s">
        <v>6972</v>
      </c>
      <c r="B1160" t="s">
        <v>39</v>
      </c>
      <c r="C1160">
        <v>0</v>
      </c>
      <c r="D1160">
        <v>0</v>
      </c>
    </row>
    <row r="1161" spans="1:4" x14ac:dyDescent="0.25">
      <c r="A1161" t="s">
        <v>6973</v>
      </c>
      <c r="B1161" t="s">
        <v>5803</v>
      </c>
      <c r="C1161">
        <v>0</v>
      </c>
    </row>
    <row r="1162" spans="1:4" x14ac:dyDescent="0.25">
      <c r="A1162" t="s">
        <v>6974</v>
      </c>
      <c r="B1162" t="s">
        <v>5835</v>
      </c>
      <c r="C1162">
        <v>0</v>
      </c>
    </row>
    <row r="1163" spans="1:4" x14ac:dyDescent="0.25">
      <c r="A1163" t="s">
        <v>6975</v>
      </c>
      <c r="B1163" t="s">
        <v>39</v>
      </c>
      <c r="C1163">
        <v>0</v>
      </c>
    </row>
    <row r="1164" spans="1:4" x14ac:dyDescent="0.25">
      <c r="A1164" t="s">
        <v>6976</v>
      </c>
      <c r="B1164" t="s">
        <v>39</v>
      </c>
      <c r="C1164">
        <v>0</v>
      </c>
    </row>
    <row r="1165" spans="1:4" x14ac:dyDescent="0.25">
      <c r="A1165" t="s">
        <v>6977</v>
      </c>
      <c r="B1165" t="s">
        <v>23</v>
      </c>
      <c r="C1165">
        <v>0</v>
      </c>
    </row>
    <row r="1166" spans="1:4" x14ac:dyDescent="0.25">
      <c r="A1166" t="s">
        <v>6978</v>
      </c>
      <c r="B1166" t="s">
        <v>39</v>
      </c>
      <c r="C1166">
        <v>0</v>
      </c>
    </row>
    <row r="1167" spans="1:4" x14ac:dyDescent="0.25">
      <c r="A1167" t="s">
        <v>6979</v>
      </c>
      <c r="B1167" t="s">
        <v>39</v>
      </c>
      <c r="C1167">
        <v>0</v>
      </c>
    </row>
    <row r="1168" spans="1:4" x14ac:dyDescent="0.25">
      <c r="A1168" t="s">
        <v>6980</v>
      </c>
      <c r="B1168" t="s">
        <v>5770</v>
      </c>
      <c r="C1168">
        <v>0</v>
      </c>
    </row>
    <row r="1169" spans="1:4" x14ac:dyDescent="0.25">
      <c r="A1169" t="s">
        <v>6981</v>
      </c>
      <c r="B1169" t="s">
        <v>5770</v>
      </c>
      <c r="C1169">
        <v>0</v>
      </c>
    </row>
    <row r="1170" spans="1:4" x14ac:dyDescent="0.25">
      <c r="A1170" t="s">
        <v>6982</v>
      </c>
      <c r="B1170" t="s">
        <v>25</v>
      </c>
      <c r="C1170">
        <v>0</v>
      </c>
    </row>
    <row r="1171" spans="1:4" x14ac:dyDescent="0.25">
      <c r="A1171" t="s">
        <v>6983</v>
      </c>
      <c r="B1171" t="s">
        <v>39</v>
      </c>
      <c r="C1171">
        <v>0</v>
      </c>
    </row>
    <row r="1172" spans="1:4" x14ac:dyDescent="0.25">
      <c r="A1172" t="s">
        <v>6984</v>
      </c>
      <c r="B1172" t="s">
        <v>5784</v>
      </c>
      <c r="C1172">
        <v>0</v>
      </c>
    </row>
    <row r="1173" spans="1:4" x14ac:dyDescent="0.25">
      <c r="A1173" t="s">
        <v>6985</v>
      </c>
      <c r="B1173" t="s">
        <v>5959</v>
      </c>
      <c r="C1173">
        <v>0</v>
      </c>
    </row>
    <row r="1174" spans="1:4" x14ac:dyDescent="0.25">
      <c r="A1174" t="s">
        <v>6986</v>
      </c>
      <c r="B1174" t="s">
        <v>5770</v>
      </c>
      <c r="C1174">
        <v>0</v>
      </c>
    </row>
    <row r="1175" spans="1:4" x14ac:dyDescent="0.25">
      <c r="A1175" t="s">
        <v>6987</v>
      </c>
      <c r="B1175" t="s">
        <v>5853</v>
      </c>
      <c r="C1175">
        <v>-11075992</v>
      </c>
      <c r="D1175">
        <v>-11075992</v>
      </c>
    </row>
    <row r="1176" spans="1:4" x14ac:dyDescent="0.25">
      <c r="A1176" t="s">
        <v>6988</v>
      </c>
      <c r="B1176" t="s">
        <v>5770</v>
      </c>
      <c r="C1176">
        <v>0</v>
      </c>
    </row>
    <row r="1177" spans="1:4" x14ac:dyDescent="0.25">
      <c r="A1177" t="s">
        <v>6989</v>
      </c>
      <c r="B1177" t="s">
        <v>5803</v>
      </c>
      <c r="C1177">
        <v>0</v>
      </c>
      <c r="D1177">
        <v>37816</v>
      </c>
    </row>
    <row r="1178" spans="1:4" x14ac:dyDescent="0.25">
      <c r="A1178" t="s">
        <v>6990</v>
      </c>
      <c r="B1178" t="s">
        <v>39</v>
      </c>
      <c r="C1178">
        <v>0</v>
      </c>
    </row>
    <row r="1179" spans="1:4" x14ac:dyDescent="0.25">
      <c r="A1179" t="s">
        <v>6991</v>
      </c>
      <c r="B1179" t="s">
        <v>3661</v>
      </c>
      <c r="C1179">
        <v>0</v>
      </c>
    </row>
    <row r="1180" spans="1:4" x14ac:dyDescent="0.25">
      <c r="A1180" t="s">
        <v>6992</v>
      </c>
      <c r="B1180" t="s">
        <v>40</v>
      </c>
      <c r="C1180">
        <v>0</v>
      </c>
    </row>
    <row r="1181" spans="1:4" x14ac:dyDescent="0.25">
      <c r="A1181" t="s">
        <v>6993</v>
      </c>
      <c r="B1181" t="s">
        <v>40</v>
      </c>
      <c r="C1181">
        <v>0</v>
      </c>
    </row>
    <row r="1182" spans="1:4" x14ac:dyDescent="0.25">
      <c r="A1182" t="s">
        <v>6994</v>
      </c>
      <c r="B1182" t="s">
        <v>40</v>
      </c>
      <c r="C1182">
        <v>0</v>
      </c>
    </row>
    <row r="1183" spans="1:4" x14ac:dyDescent="0.25">
      <c r="A1183" t="s">
        <v>6995</v>
      </c>
      <c r="B1183" t="s">
        <v>5803</v>
      </c>
      <c r="C1183">
        <v>0</v>
      </c>
    </row>
    <row r="1184" spans="1:4" x14ac:dyDescent="0.25">
      <c r="A1184" t="s">
        <v>6996</v>
      </c>
      <c r="B1184" t="s">
        <v>39</v>
      </c>
      <c r="C1184">
        <v>0</v>
      </c>
    </row>
    <row r="1185" spans="1:4" x14ac:dyDescent="0.25">
      <c r="A1185" t="s">
        <v>6997</v>
      </c>
      <c r="B1185" t="s">
        <v>5782</v>
      </c>
      <c r="C1185">
        <v>0</v>
      </c>
    </row>
    <row r="1186" spans="1:4" x14ac:dyDescent="0.25">
      <c r="A1186" t="s">
        <v>6998</v>
      </c>
      <c r="B1186" t="s">
        <v>5864</v>
      </c>
      <c r="C1186">
        <v>0</v>
      </c>
    </row>
    <row r="1187" spans="1:4" x14ac:dyDescent="0.25">
      <c r="A1187" t="s">
        <v>6999</v>
      </c>
      <c r="B1187" t="s">
        <v>5778</v>
      </c>
      <c r="C1187">
        <v>960208.6</v>
      </c>
      <c r="D1187">
        <v>0.6</v>
      </c>
    </row>
    <row r="1188" spans="1:4" x14ac:dyDescent="0.25">
      <c r="A1188" t="s">
        <v>7000</v>
      </c>
      <c r="B1188" t="s">
        <v>39</v>
      </c>
      <c r="C1188">
        <v>0</v>
      </c>
    </row>
    <row r="1189" spans="1:4" x14ac:dyDescent="0.25">
      <c r="A1189" t="s">
        <v>7001</v>
      </c>
      <c r="B1189" t="s">
        <v>5928</v>
      </c>
      <c r="C1189">
        <v>0</v>
      </c>
    </row>
    <row r="1190" spans="1:4" x14ac:dyDescent="0.25">
      <c r="A1190" t="s">
        <v>7002</v>
      </c>
      <c r="B1190" t="s">
        <v>5803</v>
      </c>
      <c r="C1190">
        <v>0</v>
      </c>
    </row>
    <row r="1191" spans="1:4" x14ac:dyDescent="0.25">
      <c r="A1191" t="s">
        <v>7003</v>
      </c>
      <c r="B1191" t="s">
        <v>39</v>
      </c>
      <c r="C1191">
        <v>0</v>
      </c>
    </row>
    <row r="1192" spans="1:4" x14ac:dyDescent="0.25">
      <c r="A1192" t="s">
        <v>7004</v>
      </c>
      <c r="B1192" t="s">
        <v>5770</v>
      </c>
      <c r="C1192">
        <v>0</v>
      </c>
      <c r="D1192">
        <v>0</v>
      </c>
    </row>
    <row r="1193" spans="1:4" x14ac:dyDescent="0.25">
      <c r="A1193" t="s">
        <v>7005</v>
      </c>
      <c r="B1193" t="s">
        <v>40</v>
      </c>
      <c r="C1193">
        <v>0</v>
      </c>
    </row>
    <row r="1194" spans="1:4" x14ac:dyDescent="0.25">
      <c r="A1194" t="s">
        <v>7006</v>
      </c>
      <c r="B1194" t="s">
        <v>40</v>
      </c>
      <c r="C1194">
        <v>0</v>
      </c>
    </row>
    <row r="1195" spans="1:4" x14ac:dyDescent="0.25">
      <c r="A1195" t="s">
        <v>7007</v>
      </c>
      <c r="B1195" t="s">
        <v>39</v>
      </c>
      <c r="C1195">
        <v>0</v>
      </c>
    </row>
    <row r="1196" spans="1:4" x14ac:dyDescent="0.25">
      <c r="A1196" t="s">
        <v>7008</v>
      </c>
      <c r="B1196" t="s">
        <v>5778</v>
      </c>
      <c r="C1196">
        <v>0</v>
      </c>
      <c r="D1196">
        <v>0</v>
      </c>
    </row>
    <row r="1197" spans="1:4" x14ac:dyDescent="0.25">
      <c r="A1197" t="s">
        <v>7009</v>
      </c>
      <c r="B1197" t="s">
        <v>5835</v>
      </c>
      <c r="C1197">
        <v>0</v>
      </c>
    </row>
    <row r="1198" spans="1:4" x14ac:dyDescent="0.25">
      <c r="A1198" t="s">
        <v>7010</v>
      </c>
      <c r="B1198" t="s">
        <v>5770</v>
      </c>
      <c r="C1198">
        <v>0</v>
      </c>
    </row>
    <row r="1199" spans="1:4" x14ac:dyDescent="0.25">
      <c r="A1199" t="s">
        <v>7011</v>
      </c>
      <c r="B1199" t="s">
        <v>5803</v>
      </c>
      <c r="C1199">
        <v>0</v>
      </c>
      <c r="D1199">
        <v>0</v>
      </c>
    </row>
    <row r="1200" spans="1:4" x14ac:dyDescent="0.25">
      <c r="A1200" t="s">
        <v>7012</v>
      </c>
      <c r="B1200" t="s">
        <v>39</v>
      </c>
      <c r="C1200">
        <v>0</v>
      </c>
      <c r="D1200">
        <v>0</v>
      </c>
    </row>
    <row r="1201" spans="1:4" x14ac:dyDescent="0.25">
      <c r="A1201" t="s">
        <v>7013</v>
      </c>
      <c r="B1201" t="s">
        <v>5782</v>
      </c>
      <c r="C1201">
        <v>0</v>
      </c>
    </row>
    <row r="1202" spans="1:4" x14ac:dyDescent="0.25">
      <c r="A1202" t="s">
        <v>7014</v>
      </c>
      <c r="B1202" t="s">
        <v>5770</v>
      </c>
      <c r="C1202">
        <v>0</v>
      </c>
    </row>
    <row r="1203" spans="1:4" x14ac:dyDescent="0.25">
      <c r="A1203" t="s">
        <v>7015</v>
      </c>
      <c r="B1203" t="s">
        <v>5770</v>
      </c>
      <c r="C1203">
        <v>0</v>
      </c>
      <c r="D1203">
        <v>112997</v>
      </c>
    </row>
    <row r="1204" spans="1:4" x14ac:dyDescent="0.25">
      <c r="A1204" t="s">
        <v>7016</v>
      </c>
      <c r="B1204" t="s">
        <v>5835</v>
      </c>
      <c r="C1204">
        <v>0</v>
      </c>
    </row>
    <row r="1205" spans="1:4" x14ac:dyDescent="0.25">
      <c r="A1205" t="s">
        <v>7017</v>
      </c>
      <c r="B1205" t="s">
        <v>39</v>
      </c>
      <c r="C1205">
        <v>0</v>
      </c>
    </row>
    <row r="1206" spans="1:4" x14ac:dyDescent="0.25">
      <c r="A1206" t="s">
        <v>7018</v>
      </c>
      <c r="B1206" t="s">
        <v>5803</v>
      </c>
      <c r="C1206">
        <v>0</v>
      </c>
    </row>
    <row r="1207" spans="1:4" x14ac:dyDescent="0.25">
      <c r="A1207" t="s">
        <v>7019</v>
      </c>
      <c r="B1207" t="s">
        <v>5770</v>
      </c>
      <c r="C1207">
        <v>0</v>
      </c>
    </row>
    <row r="1208" spans="1:4" x14ac:dyDescent="0.25">
      <c r="A1208" t="s">
        <v>7020</v>
      </c>
      <c r="B1208" t="s">
        <v>5803</v>
      </c>
      <c r="C1208">
        <v>150000</v>
      </c>
      <c r="D1208">
        <v>-21400</v>
      </c>
    </row>
    <row r="1209" spans="1:4" x14ac:dyDescent="0.25">
      <c r="A1209" t="s">
        <v>7021</v>
      </c>
      <c r="B1209" t="s">
        <v>39</v>
      </c>
      <c r="C1209">
        <v>0</v>
      </c>
      <c r="D1209">
        <v>19000</v>
      </c>
    </row>
    <row r="1210" spans="1:4" x14ac:dyDescent="0.25">
      <c r="A1210" t="s">
        <v>7022</v>
      </c>
      <c r="B1210" t="s">
        <v>39</v>
      </c>
      <c r="C1210">
        <v>0</v>
      </c>
    </row>
    <row r="1211" spans="1:4" x14ac:dyDescent="0.25">
      <c r="A1211" t="s">
        <v>7023</v>
      </c>
      <c r="B1211" t="s">
        <v>39</v>
      </c>
      <c r="C1211">
        <v>0</v>
      </c>
    </row>
    <row r="1212" spans="1:4" x14ac:dyDescent="0.25">
      <c r="A1212" t="s">
        <v>7024</v>
      </c>
      <c r="B1212" t="s">
        <v>5803</v>
      </c>
      <c r="C1212">
        <v>0</v>
      </c>
    </row>
    <row r="1213" spans="1:4" x14ac:dyDescent="0.25">
      <c r="A1213" t="s">
        <v>7025</v>
      </c>
      <c r="B1213" t="s">
        <v>5770</v>
      </c>
      <c r="C1213">
        <v>0</v>
      </c>
    </row>
    <row r="1214" spans="1:4" x14ac:dyDescent="0.25">
      <c r="A1214" t="s">
        <v>7026</v>
      </c>
      <c r="B1214" t="s">
        <v>5782</v>
      </c>
      <c r="C1214">
        <v>0</v>
      </c>
    </row>
    <row r="1215" spans="1:4" x14ac:dyDescent="0.25">
      <c r="A1215" t="s">
        <v>7027</v>
      </c>
      <c r="B1215" t="s">
        <v>5835</v>
      </c>
      <c r="C1215">
        <v>0</v>
      </c>
    </row>
    <row r="1216" spans="1:4" x14ac:dyDescent="0.25">
      <c r="A1216" t="s">
        <v>7028</v>
      </c>
      <c r="B1216" t="s">
        <v>35</v>
      </c>
      <c r="C1216">
        <v>0</v>
      </c>
    </row>
    <row r="1217" spans="1:4" x14ac:dyDescent="0.25">
      <c r="A1217" t="s">
        <v>7029</v>
      </c>
      <c r="B1217" t="s">
        <v>5782</v>
      </c>
      <c r="C1217">
        <v>0</v>
      </c>
      <c r="D1217">
        <v>0</v>
      </c>
    </row>
    <row r="1218" spans="1:4" x14ac:dyDescent="0.25">
      <c r="A1218" t="s">
        <v>7030</v>
      </c>
      <c r="B1218" t="s">
        <v>5803</v>
      </c>
      <c r="C1218">
        <v>0</v>
      </c>
    </row>
    <row r="1219" spans="1:4" x14ac:dyDescent="0.25">
      <c r="A1219" t="s">
        <v>7031</v>
      </c>
      <c r="B1219" t="s">
        <v>40</v>
      </c>
      <c r="C1219">
        <v>0</v>
      </c>
    </row>
    <row r="1220" spans="1:4" x14ac:dyDescent="0.25">
      <c r="A1220" t="s">
        <v>7032</v>
      </c>
      <c r="B1220" t="s">
        <v>40</v>
      </c>
      <c r="C1220">
        <v>0</v>
      </c>
      <c r="D1220">
        <v>0</v>
      </c>
    </row>
    <row r="1221" spans="1:4" x14ac:dyDescent="0.25">
      <c r="A1221" t="s">
        <v>7033</v>
      </c>
      <c r="B1221" t="s">
        <v>5835</v>
      </c>
      <c r="C1221">
        <v>0</v>
      </c>
    </row>
    <row r="1222" spans="1:4" x14ac:dyDescent="0.25">
      <c r="A1222" t="s">
        <v>7034</v>
      </c>
      <c r="B1222" t="s">
        <v>39</v>
      </c>
      <c r="C1222">
        <v>0</v>
      </c>
    </row>
    <row r="1223" spans="1:4" x14ac:dyDescent="0.25">
      <c r="A1223" t="s">
        <v>7035</v>
      </c>
      <c r="B1223" t="s">
        <v>5966</v>
      </c>
      <c r="C1223">
        <v>3856719</v>
      </c>
      <c r="D1223">
        <v>2984124</v>
      </c>
    </row>
    <row r="1224" spans="1:4" x14ac:dyDescent="0.25">
      <c r="A1224" t="s">
        <v>7036</v>
      </c>
      <c r="B1224" t="s">
        <v>40</v>
      </c>
      <c r="C1224">
        <v>0</v>
      </c>
    </row>
    <row r="1225" spans="1:4" x14ac:dyDescent="0.25">
      <c r="A1225" t="s">
        <v>7037</v>
      </c>
      <c r="B1225" t="s">
        <v>39</v>
      </c>
      <c r="C1225">
        <v>0</v>
      </c>
    </row>
    <row r="1226" spans="1:4" x14ac:dyDescent="0.25">
      <c r="A1226" t="s">
        <v>7038</v>
      </c>
      <c r="B1226" t="s">
        <v>5803</v>
      </c>
      <c r="C1226">
        <v>0</v>
      </c>
      <c r="D1226">
        <v>6496</v>
      </c>
    </row>
    <row r="1227" spans="1:4" x14ac:dyDescent="0.25">
      <c r="A1227" t="s">
        <v>7039</v>
      </c>
      <c r="B1227" t="s">
        <v>5782</v>
      </c>
      <c r="C1227">
        <v>0</v>
      </c>
      <c r="D1227">
        <v>0</v>
      </c>
    </row>
    <row r="1228" spans="1:4" x14ac:dyDescent="0.25">
      <c r="A1228" t="s">
        <v>7040</v>
      </c>
      <c r="B1228" t="s">
        <v>40</v>
      </c>
      <c r="C1228">
        <v>0</v>
      </c>
    </row>
    <row r="1229" spans="1:4" x14ac:dyDescent="0.25">
      <c r="A1229" t="s">
        <v>7041</v>
      </c>
      <c r="B1229" t="s">
        <v>40</v>
      </c>
      <c r="C1229">
        <v>0</v>
      </c>
    </row>
    <row r="1230" spans="1:4" x14ac:dyDescent="0.25">
      <c r="A1230" t="s">
        <v>7042</v>
      </c>
      <c r="B1230" t="s">
        <v>5770</v>
      </c>
      <c r="C1230">
        <v>0</v>
      </c>
    </row>
    <row r="1231" spans="1:4" x14ac:dyDescent="0.25">
      <c r="A1231" t="s">
        <v>7043</v>
      </c>
      <c r="B1231" t="s">
        <v>39</v>
      </c>
      <c r="C1231">
        <v>0</v>
      </c>
    </row>
    <row r="1232" spans="1:4" x14ac:dyDescent="0.25">
      <c r="A1232" t="s">
        <v>7044</v>
      </c>
      <c r="B1232" t="s">
        <v>40</v>
      </c>
      <c r="C1232">
        <v>0</v>
      </c>
      <c r="D1232">
        <v>0</v>
      </c>
    </row>
    <row r="1233" spans="1:4" x14ac:dyDescent="0.25">
      <c r="A1233" t="s">
        <v>7045</v>
      </c>
      <c r="B1233" t="s">
        <v>39</v>
      </c>
      <c r="C1233">
        <v>0</v>
      </c>
    </row>
    <row r="1234" spans="1:4" x14ac:dyDescent="0.25">
      <c r="A1234" t="s">
        <v>7046</v>
      </c>
      <c r="B1234" t="s">
        <v>5770</v>
      </c>
      <c r="C1234">
        <v>663750</v>
      </c>
      <c r="D1234">
        <v>0</v>
      </c>
    </row>
    <row r="1235" spans="1:4" x14ac:dyDescent="0.25">
      <c r="A1235" t="s">
        <v>7047</v>
      </c>
      <c r="B1235" t="s">
        <v>39</v>
      </c>
      <c r="C1235">
        <v>0</v>
      </c>
    </row>
    <row r="1236" spans="1:4" x14ac:dyDescent="0.25">
      <c r="A1236" t="s">
        <v>7048</v>
      </c>
      <c r="B1236" t="s">
        <v>5884</v>
      </c>
      <c r="C1236">
        <v>0</v>
      </c>
    </row>
    <row r="1237" spans="1:4" x14ac:dyDescent="0.25">
      <c r="A1237" t="s">
        <v>7049</v>
      </c>
      <c r="B1237" t="s">
        <v>5874</v>
      </c>
      <c r="C1237">
        <v>0</v>
      </c>
    </row>
    <row r="1238" spans="1:4" x14ac:dyDescent="0.25">
      <c r="A1238" t="s">
        <v>7050</v>
      </c>
      <c r="B1238" t="s">
        <v>40</v>
      </c>
      <c r="C1238">
        <v>0</v>
      </c>
    </row>
    <row r="1239" spans="1:4" x14ac:dyDescent="0.25">
      <c r="A1239" t="s">
        <v>7051</v>
      </c>
      <c r="B1239" t="s">
        <v>40</v>
      </c>
      <c r="C1239">
        <v>0</v>
      </c>
    </row>
    <row r="1240" spans="1:4" x14ac:dyDescent="0.25">
      <c r="A1240" t="s">
        <v>7052</v>
      </c>
      <c r="B1240" t="s">
        <v>5803</v>
      </c>
      <c r="C1240">
        <v>0</v>
      </c>
      <c r="D1240">
        <v>0</v>
      </c>
    </row>
    <row r="1241" spans="1:4" x14ac:dyDescent="0.25">
      <c r="A1241" t="s">
        <v>7053</v>
      </c>
      <c r="B1241" t="s">
        <v>5782</v>
      </c>
      <c r="C1241">
        <v>0</v>
      </c>
    </row>
    <row r="1242" spans="1:4" x14ac:dyDescent="0.25">
      <c r="A1242" t="s">
        <v>7054</v>
      </c>
      <c r="B1242" t="s">
        <v>5803</v>
      </c>
      <c r="C1242">
        <v>0</v>
      </c>
    </row>
    <row r="1243" spans="1:4" x14ac:dyDescent="0.25">
      <c r="A1243" t="s">
        <v>7055</v>
      </c>
      <c r="B1243" t="s">
        <v>5784</v>
      </c>
      <c r="C1243">
        <v>0</v>
      </c>
    </row>
    <row r="1244" spans="1:4" x14ac:dyDescent="0.25">
      <c r="A1244" t="s">
        <v>7056</v>
      </c>
      <c r="B1244" t="s">
        <v>39</v>
      </c>
      <c r="C1244">
        <v>10000</v>
      </c>
      <c r="D1244">
        <v>10000</v>
      </c>
    </row>
    <row r="1245" spans="1:4" x14ac:dyDescent="0.25">
      <c r="A1245" t="s">
        <v>7057</v>
      </c>
      <c r="B1245" t="s">
        <v>40</v>
      </c>
      <c r="C1245">
        <v>0</v>
      </c>
    </row>
    <row r="1246" spans="1:4" x14ac:dyDescent="0.25">
      <c r="A1246" t="s">
        <v>7058</v>
      </c>
      <c r="B1246" t="s">
        <v>23</v>
      </c>
      <c r="C1246">
        <v>0</v>
      </c>
    </row>
    <row r="1247" spans="1:4" x14ac:dyDescent="0.25">
      <c r="A1247" t="s">
        <v>7059</v>
      </c>
      <c r="B1247" t="s">
        <v>5782</v>
      </c>
      <c r="C1247">
        <v>0</v>
      </c>
    </row>
    <row r="1248" spans="1:4" x14ac:dyDescent="0.25">
      <c r="A1248" t="s">
        <v>7060</v>
      </c>
      <c r="B1248" t="s">
        <v>5872</v>
      </c>
      <c r="C1248">
        <v>92346</v>
      </c>
      <c r="D1248">
        <v>0</v>
      </c>
    </row>
    <row r="1249" spans="1:4" x14ac:dyDescent="0.25">
      <c r="A1249" t="s">
        <v>7061</v>
      </c>
      <c r="B1249" t="s">
        <v>5835</v>
      </c>
      <c r="C1249">
        <v>0</v>
      </c>
      <c r="D1249">
        <v>0</v>
      </c>
    </row>
    <row r="1250" spans="1:4" x14ac:dyDescent="0.25">
      <c r="A1250" t="s">
        <v>7062</v>
      </c>
      <c r="B1250" t="s">
        <v>5784</v>
      </c>
      <c r="C1250">
        <v>0</v>
      </c>
      <c r="D1250">
        <v>0</v>
      </c>
    </row>
    <row r="1251" spans="1:4" x14ac:dyDescent="0.25">
      <c r="A1251" t="s">
        <v>7063</v>
      </c>
      <c r="B1251" t="s">
        <v>40</v>
      </c>
      <c r="C1251">
        <v>0</v>
      </c>
    </row>
    <row r="1252" spans="1:4" x14ac:dyDescent="0.25">
      <c r="A1252" t="s">
        <v>7064</v>
      </c>
      <c r="B1252" t="s">
        <v>40</v>
      </c>
      <c r="C1252">
        <v>0</v>
      </c>
      <c r="D1252">
        <v>0</v>
      </c>
    </row>
    <row r="1253" spans="1:4" x14ac:dyDescent="0.25">
      <c r="A1253" t="s">
        <v>7065</v>
      </c>
      <c r="B1253" t="s">
        <v>5803</v>
      </c>
      <c r="C1253">
        <v>0</v>
      </c>
    </row>
    <row r="1254" spans="1:4" x14ac:dyDescent="0.25">
      <c r="A1254" t="s">
        <v>7066</v>
      </c>
      <c r="B1254" t="s">
        <v>6027</v>
      </c>
      <c r="C1254">
        <v>0</v>
      </c>
    </row>
    <row r="1255" spans="1:4" x14ac:dyDescent="0.25">
      <c r="A1255" t="s">
        <v>7067</v>
      </c>
      <c r="B1255" t="s">
        <v>5770</v>
      </c>
      <c r="C1255">
        <v>0</v>
      </c>
    </row>
    <row r="1256" spans="1:4" x14ac:dyDescent="0.25">
      <c r="A1256" t="s">
        <v>7068</v>
      </c>
      <c r="B1256" t="s">
        <v>39</v>
      </c>
      <c r="C1256">
        <v>0</v>
      </c>
    </row>
    <row r="1257" spans="1:4" x14ac:dyDescent="0.25">
      <c r="A1257" t="s">
        <v>7069</v>
      </c>
      <c r="B1257" t="s">
        <v>26</v>
      </c>
      <c r="C1257">
        <v>0</v>
      </c>
    </row>
    <row r="1258" spans="1:4" x14ac:dyDescent="0.25">
      <c r="A1258" t="s">
        <v>7070</v>
      </c>
      <c r="B1258" t="s">
        <v>3661</v>
      </c>
      <c r="C1258">
        <v>0</v>
      </c>
    </row>
    <row r="1259" spans="1:4" x14ac:dyDescent="0.25">
      <c r="A1259" t="s">
        <v>7071</v>
      </c>
      <c r="B1259" t="s">
        <v>40</v>
      </c>
      <c r="C1259">
        <v>0</v>
      </c>
    </row>
    <row r="1260" spans="1:4" x14ac:dyDescent="0.25">
      <c r="A1260" t="s">
        <v>7072</v>
      </c>
      <c r="B1260" t="s">
        <v>40</v>
      </c>
      <c r="C1260">
        <v>0</v>
      </c>
    </row>
    <row r="1261" spans="1:4" x14ac:dyDescent="0.25">
      <c r="A1261" t="s">
        <v>7073</v>
      </c>
      <c r="B1261" t="s">
        <v>5778</v>
      </c>
      <c r="C1261">
        <v>517041</v>
      </c>
      <c r="D1261">
        <v>0</v>
      </c>
    </row>
    <row r="1262" spans="1:4" x14ac:dyDescent="0.25">
      <c r="A1262" t="s">
        <v>7074</v>
      </c>
      <c r="B1262" t="s">
        <v>23</v>
      </c>
      <c r="C1262">
        <v>-235774.39</v>
      </c>
      <c r="D1262">
        <v>-235774.39</v>
      </c>
    </row>
    <row r="1263" spans="1:4" x14ac:dyDescent="0.25">
      <c r="A1263" t="s">
        <v>7075</v>
      </c>
      <c r="B1263" t="s">
        <v>6319</v>
      </c>
      <c r="C1263">
        <v>0</v>
      </c>
    </row>
    <row r="1264" spans="1:4" x14ac:dyDescent="0.25">
      <c r="A1264" t="s">
        <v>7076</v>
      </c>
      <c r="B1264" t="s">
        <v>5788</v>
      </c>
      <c r="C1264">
        <v>0</v>
      </c>
      <c r="D1264">
        <v>-22635</v>
      </c>
    </row>
    <row r="1265" spans="1:4" x14ac:dyDescent="0.25">
      <c r="A1265" t="s">
        <v>7077</v>
      </c>
      <c r="B1265" t="s">
        <v>6319</v>
      </c>
      <c r="C1265">
        <v>0</v>
      </c>
    </row>
    <row r="1266" spans="1:4" x14ac:dyDescent="0.25">
      <c r="A1266" t="s">
        <v>7078</v>
      </c>
      <c r="B1266" t="s">
        <v>6321</v>
      </c>
      <c r="C1266">
        <v>0</v>
      </c>
    </row>
    <row r="1267" spans="1:4" x14ac:dyDescent="0.25">
      <c r="A1267" t="s">
        <v>7079</v>
      </c>
      <c r="B1267" t="s">
        <v>6155</v>
      </c>
      <c r="C1267">
        <v>0</v>
      </c>
      <c r="D1267">
        <v>-20578</v>
      </c>
    </row>
    <row r="1268" spans="1:4" x14ac:dyDescent="0.25">
      <c r="A1268" t="s">
        <v>7080</v>
      </c>
      <c r="B1268" t="s">
        <v>39</v>
      </c>
      <c r="C1268">
        <v>0</v>
      </c>
    </row>
    <row r="1269" spans="1:4" x14ac:dyDescent="0.25">
      <c r="A1269" t="s">
        <v>7081</v>
      </c>
      <c r="B1269" t="s">
        <v>40</v>
      </c>
      <c r="C1269">
        <v>0</v>
      </c>
    </row>
    <row r="1270" spans="1:4" x14ac:dyDescent="0.25">
      <c r="A1270" t="s">
        <v>7082</v>
      </c>
      <c r="B1270" t="s">
        <v>5803</v>
      </c>
      <c r="C1270">
        <v>0</v>
      </c>
    </row>
    <row r="1271" spans="1:4" x14ac:dyDescent="0.25">
      <c r="A1271" t="s">
        <v>7083</v>
      </c>
      <c r="B1271" t="s">
        <v>39</v>
      </c>
      <c r="C1271">
        <v>0</v>
      </c>
    </row>
    <row r="1272" spans="1:4" x14ac:dyDescent="0.25">
      <c r="A1272" t="s">
        <v>7084</v>
      </c>
      <c r="B1272" t="s">
        <v>5770</v>
      </c>
      <c r="C1272">
        <v>0</v>
      </c>
    </row>
    <row r="1273" spans="1:4" x14ac:dyDescent="0.25">
      <c r="A1273" t="s">
        <v>7085</v>
      </c>
      <c r="B1273" t="s">
        <v>5784</v>
      </c>
      <c r="C1273">
        <v>0</v>
      </c>
    </row>
    <row r="1274" spans="1:4" x14ac:dyDescent="0.25">
      <c r="A1274" t="s">
        <v>7086</v>
      </c>
      <c r="B1274" t="s">
        <v>5782</v>
      </c>
      <c r="C1274">
        <v>0</v>
      </c>
      <c r="D1274">
        <v>0</v>
      </c>
    </row>
    <row r="1275" spans="1:4" x14ac:dyDescent="0.25">
      <c r="A1275" t="s">
        <v>7087</v>
      </c>
      <c r="B1275" t="s">
        <v>5782</v>
      </c>
      <c r="C1275">
        <v>0</v>
      </c>
      <c r="D1275">
        <v>0</v>
      </c>
    </row>
    <row r="1276" spans="1:4" x14ac:dyDescent="0.25">
      <c r="A1276" t="s">
        <v>7088</v>
      </c>
      <c r="B1276" t="s">
        <v>5803</v>
      </c>
      <c r="C1276">
        <v>0</v>
      </c>
    </row>
    <row r="1277" spans="1:4" x14ac:dyDescent="0.25">
      <c r="A1277" t="s">
        <v>7089</v>
      </c>
      <c r="B1277" t="s">
        <v>39</v>
      </c>
      <c r="C1277">
        <v>0</v>
      </c>
      <c r="D1277">
        <v>1299.7</v>
      </c>
    </row>
    <row r="1278" spans="1:4" x14ac:dyDescent="0.25">
      <c r="A1278" t="s">
        <v>7090</v>
      </c>
      <c r="B1278" t="s">
        <v>39</v>
      </c>
      <c r="C1278">
        <v>0</v>
      </c>
    </row>
    <row r="1279" spans="1:4" x14ac:dyDescent="0.25">
      <c r="A1279" t="s">
        <v>7091</v>
      </c>
      <c r="B1279" t="s">
        <v>40</v>
      </c>
      <c r="C1279">
        <v>0</v>
      </c>
    </row>
    <row r="1280" spans="1:4" x14ac:dyDescent="0.25">
      <c r="A1280" t="s">
        <v>7092</v>
      </c>
      <c r="B1280" t="s">
        <v>40</v>
      </c>
      <c r="C1280">
        <v>0</v>
      </c>
    </row>
    <row r="1281" spans="1:4" x14ac:dyDescent="0.25">
      <c r="A1281" t="s">
        <v>7093</v>
      </c>
      <c r="B1281" t="s">
        <v>5770</v>
      </c>
      <c r="C1281">
        <v>0</v>
      </c>
    </row>
    <row r="1282" spans="1:4" x14ac:dyDescent="0.25">
      <c r="A1282" t="s">
        <v>7094</v>
      </c>
      <c r="B1282" t="s">
        <v>5770</v>
      </c>
      <c r="C1282">
        <v>0</v>
      </c>
    </row>
    <row r="1283" spans="1:4" x14ac:dyDescent="0.25">
      <c r="A1283" t="s">
        <v>7095</v>
      </c>
      <c r="B1283" t="s">
        <v>5770</v>
      </c>
      <c r="C1283">
        <v>0</v>
      </c>
    </row>
    <row r="1284" spans="1:4" x14ac:dyDescent="0.25">
      <c r="A1284" t="s">
        <v>7096</v>
      </c>
      <c r="B1284" t="s">
        <v>39</v>
      </c>
      <c r="C1284">
        <v>0</v>
      </c>
      <c r="D1284">
        <v>0</v>
      </c>
    </row>
    <row r="1285" spans="1:4" x14ac:dyDescent="0.25">
      <c r="A1285" t="s">
        <v>7097</v>
      </c>
      <c r="B1285" t="s">
        <v>5784</v>
      </c>
      <c r="C1285">
        <v>0</v>
      </c>
      <c r="D1285">
        <v>0</v>
      </c>
    </row>
    <row r="1286" spans="1:4" x14ac:dyDescent="0.25">
      <c r="A1286" t="s">
        <v>7098</v>
      </c>
      <c r="B1286" t="s">
        <v>40</v>
      </c>
      <c r="C1286">
        <v>0</v>
      </c>
    </row>
    <row r="1287" spans="1:4" x14ac:dyDescent="0.25">
      <c r="A1287" t="s">
        <v>7099</v>
      </c>
      <c r="B1287" t="s">
        <v>33</v>
      </c>
      <c r="C1287">
        <v>0</v>
      </c>
      <c r="D1287">
        <v>-750</v>
      </c>
    </row>
    <row r="1288" spans="1:4" x14ac:dyDescent="0.25">
      <c r="A1288" t="s">
        <v>7100</v>
      </c>
      <c r="B1288" t="s">
        <v>6002</v>
      </c>
      <c r="C1288">
        <v>0</v>
      </c>
      <c r="D1288">
        <v>-101304</v>
      </c>
    </row>
    <row r="1289" spans="1:4" x14ac:dyDescent="0.25">
      <c r="A1289" t="s">
        <v>7101</v>
      </c>
      <c r="B1289" t="s">
        <v>6002</v>
      </c>
      <c r="C1289">
        <v>0</v>
      </c>
      <c r="D1289">
        <v>15697</v>
      </c>
    </row>
    <row r="1290" spans="1:4" x14ac:dyDescent="0.25">
      <c r="A1290" t="s">
        <v>7102</v>
      </c>
      <c r="B1290" t="s">
        <v>25</v>
      </c>
      <c r="C1290">
        <v>0</v>
      </c>
    </row>
    <row r="1291" spans="1:4" x14ac:dyDescent="0.25">
      <c r="A1291" t="s">
        <v>7103</v>
      </c>
      <c r="B1291" t="s">
        <v>5794</v>
      </c>
      <c r="C1291">
        <v>0</v>
      </c>
    </row>
    <row r="1292" spans="1:4" x14ac:dyDescent="0.25">
      <c r="A1292" t="s">
        <v>7104</v>
      </c>
      <c r="B1292" t="s">
        <v>34</v>
      </c>
      <c r="C1292">
        <v>0</v>
      </c>
    </row>
    <row r="1293" spans="1:4" x14ac:dyDescent="0.25">
      <c r="A1293" t="s">
        <v>7105</v>
      </c>
      <c r="B1293" t="s">
        <v>6643</v>
      </c>
      <c r="C1293">
        <v>0</v>
      </c>
    </row>
    <row r="1294" spans="1:4" x14ac:dyDescent="0.25">
      <c r="A1294" t="s">
        <v>7106</v>
      </c>
      <c r="B1294" t="s">
        <v>77</v>
      </c>
      <c r="C1294">
        <v>11103976.26</v>
      </c>
      <c r="D1294">
        <v>20450843.760000002</v>
      </c>
    </row>
    <row r="1295" spans="1:4" x14ac:dyDescent="0.25">
      <c r="A1295" t="s">
        <v>7107</v>
      </c>
      <c r="B1295" t="s">
        <v>34</v>
      </c>
      <c r="C1295">
        <v>0</v>
      </c>
    </row>
    <row r="1296" spans="1:4" x14ac:dyDescent="0.25">
      <c r="A1296" t="s">
        <v>7108</v>
      </c>
      <c r="B1296" t="s">
        <v>6189</v>
      </c>
      <c r="C1296">
        <v>-505.07</v>
      </c>
      <c r="D1296">
        <v>-505.07</v>
      </c>
    </row>
    <row r="1297" spans="1:4" x14ac:dyDescent="0.25">
      <c r="A1297" t="s">
        <v>7109</v>
      </c>
      <c r="B1297" t="s">
        <v>6189</v>
      </c>
      <c r="C1297">
        <v>-177.82</v>
      </c>
      <c r="D1297">
        <v>-177.82</v>
      </c>
    </row>
    <row r="1298" spans="1:4" x14ac:dyDescent="0.25">
      <c r="A1298" t="s">
        <v>7110</v>
      </c>
      <c r="B1298" t="s">
        <v>84</v>
      </c>
      <c r="C1298">
        <v>7383680.6399999997</v>
      </c>
      <c r="D1298">
        <v>8606316.8200000003</v>
      </c>
    </row>
    <row r="1299" spans="1:4" x14ac:dyDescent="0.25">
      <c r="A1299" t="s">
        <v>7111</v>
      </c>
      <c r="B1299" t="s">
        <v>84</v>
      </c>
      <c r="C1299">
        <v>0</v>
      </c>
    </row>
    <row r="1300" spans="1:4" x14ac:dyDescent="0.25">
      <c r="A1300" t="s">
        <v>7112</v>
      </c>
      <c r="B1300" t="s">
        <v>78</v>
      </c>
      <c r="C1300">
        <v>11116321.310000001</v>
      </c>
      <c r="D1300">
        <v>20463188.809999999</v>
      </c>
    </row>
    <row r="1301" spans="1:4" x14ac:dyDescent="0.25">
      <c r="A1301" t="s">
        <v>7113</v>
      </c>
      <c r="B1301" t="s">
        <v>34</v>
      </c>
      <c r="C1301">
        <v>0</v>
      </c>
    </row>
    <row r="1302" spans="1:4" x14ac:dyDescent="0.25">
      <c r="A1302" t="s">
        <v>7114</v>
      </c>
      <c r="B1302" t="s">
        <v>6659</v>
      </c>
      <c r="C1302">
        <v>0</v>
      </c>
    </row>
    <row r="1303" spans="1:4" x14ac:dyDescent="0.25">
      <c r="A1303" t="s">
        <v>7115</v>
      </c>
      <c r="B1303" t="s">
        <v>34</v>
      </c>
      <c r="C1303">
        <v>0</v>
      </c>
    </row>
    <row r="1304" spans="1:4" x14ac:dyDescent="0.25">
      <c r="A1304" t="s">
        <v>7116</v>
      </c>
      <c r="B1304" t="s">
        <v>40</v>
      </c>
      <c r="C1304">
        <v>0</v>
      </c>
    </row>
    <row r="1305" spans="1:4" x14ac:dyDescent="0.25">
      <c r="A1305" t="s">
        <v>7117</v>
      </c>
      <c r="B1305" t="s">
        <v>6002</v>
      </c>
      <c r="C1305">
        <v>0</v>
      </c>
      <c r="D1305">
        <v>-8207</v>
      </c>
    </row>
    <row r="1306" spans="1:4" x14ac:dyDescent="0.25">
      <c r="A1306" t="s">
        <v>7118</v>
      </c>
      <c r="B1306" t="s">
        <v>6002</v>
      </c>
      <c r="C1306">
        <v>0</v>
      </c>
      <c r="D1306">
        <v>-1385310</v>
      </c>
    </row>
    <row r="1307" spans="1:4" x14ac:dyDescent="0.25">
      <c r="A1307" t="s">
        <v>7119</v>
      </c>
      <c r="B1307" t="s">
        <v>36</v>
      </c>
      <c r="C1307">
        <v>154128</v>
      </c>
      <c r="D1307">
        <v>232395</v>
      </c>
    </row>
    <row r="1308" spans="1:4" x14ac:dyDescent="0.25">
      <c r="A1308" t="s">
        <v>7120</v>
      </c>
      <c r="B1308" t="s">
        <v>5770</v>
      </c>
      <c r="C1308">
        <v>0</v>
      </c>
      <c r="D1308">
        <v>0</v>
      </c>
    </row>
    <row r="1309" spans="1:4" x14ac:dyDescent="0.25">
      <c r="A1309" t="s">
        <v>7121</v>
      </c>
      <c r="B1309" t="s">
        <v>23</v>
      </c>
      <c r="C1309">
        <v>0</v>
      </c>
    </row>
    <row r="1310" spans="1:4" x14ac:dyDescent="0.25">
      <c r="A1310" t="s">
        <v>7122</v>
      </c>
      <c r="B1310" t="s">
        <v>24</v>
      </c>
      <c r="C1310">
        <v>0</v>
      </c>
      <c r="D1310">
        <v>-11457</v>
      </c>
    </row>
    <row r="1311" spans="1:4" x14ac:dyDescent="0.25">
      <c r="A1311" t="s">
        <v>7123</v>
      </c>
      <c r="B1311" t="s">
        <v>39</v>
      </c>
      <c r="C1311">
        <v>0</v>
      </c>
    </row>
    <row r="1312" spans="1:4" x14ac:dyDescent="0.25">
      <c r="A1312" t="s">
        <v>7124</v>
      </c>
      <c r="B1312" t="s">
        <v>5770</v>
      </c>
      <c r="C1312">
        <v>0</v>
      </c>
    </row>
    <row r="1313" spans="1:4" x14ac:dyDescent="0.25">
      <c r="A1313" t="s">
        <v>7125</v>
      </c>
      <c r="B1313" t="s">
        <v>5803</v>
      </c>
      <c r="C1313">
        <v>0</v>
      </c>
      <c r="D1313">
        <v>100</v>
      </c>
    </row>
    <row r="1314" spans="1:4" x14ac:dyDescent="0.25">
      <c r="A1314" t="s">
        <v>7126</v>
      </c>
      <c r="B1314" t="s">
        <v>39</v>
      </c>
      <c r="C1314">
        <v>0</v>
      </c>
    </row>
    <row r="1315" spans="1:4" x14ac:dyDescent="0.25">
      <c r="A1315" t="s">
        <v>7127</v>
      </c>
      <c r="B1315" t="s">
        <v>40</v>
      </c>
      <c r="C1315">
        <v>0</v>
      </c>
    </row>
    <row r="1316" spans="1:4" x14ac:dyDescent="0.25">
      <c r="A1316" t="s">
        <v>7128</v>
      </c>
      <c r="B1316" t="s">
        <v>40</v>
      </c>
      <c r="C1316">
        <v>0</v>
      </c>
      <c r="D1316">
        <v>0</v>
      </c>
    </row>
    <row r="1317" spans="1:4" x14ac:dyDescent="0.25">
      <c r="A1317" t="s">
        <v>7129</v>
      </c>
      <c r="B1317" t="s">
        <v>5835</v>
      </c>
      <c r="C1317">
        <v>-20000</v>
      </c>
      <c r="D1317">
        <v>-20000</v>
      </c>
    </row>
    <row r="1318" spans="1:4" x14ac:dyDescent="0.25">
      <c r="A1318" t="s">
        <v>7130</v>
      </c>
      <c r="B1318" t="s">
        <v>3789</v>
      </c>
      <c r="C1318">
        <v>0</v>
      </c>
    </row>
    <row r="1319" spans="1:4" x14ac:dyDescent="0.25">
      <c r="A1319" t="s">
        <v>7131</v>
      </c>
      <c r="B1319" t="s">
        <v>39</v>
      </c>
      <c r="C1319">
        <v>0</v>
      </c>
    </row>
    <row r="1320" spans="1:4" x14ac:dyDescent="0.25">
      <c r="A1320" t="s">
        <v>7132</v>
      </c>
      <c r="B1320" t="s">
        <v>5803</v>
      </c>
      <c r="C1320">
        <v>0</v>
      </c>
      <c r="D1320">
        <v>35400</v>
      </c>
    </row>
    <row r="1321" spans="1:4" x14ac:dyDescent="0.25">
      <c r="A1321" t="s">
        <v>7133</v>
      </c>
      <c r="B1321" t="s">
        <v>5784</v>
      </c>
      <c r="C1321">
        <v>0</v>
      </c>
    </row>
    <row r="1322" spans="1:4" x14ac:dyDescent="0.25">
      <c r="A1322" t="s">
        <v>7134</v>
      </c>
      <c r="B1322" t="s">
        <v>39</v>
      </c>
      <c r="C1322">
        <v>0</v>
      </c>
      <c r="D1322">
        <v>0</v>
      </c>
    </row>
    <row r="1323" spans="1:4" x14ac:dyDescent="0.25">
      <c r="A1323" t="s">
        <v>7135</v>
      </c>
      <c r="B1323" t="s">
        <v>24</v>
      </c>
      <c r="C1323">
        <v>0</v>
      </c>
    </row>
    <row r="1324" spans="1:4" x14ac:dyDescent="0.25">
      <c r="A1324" t="s">
        <v>7136</v>
      </c>
      <c r="B1324" t="s">
        <v>5803</v>
      </c>
      <c r="C1324">
        <v>4750</v>
      </c>
      <c r="D1324">
        <v>3250</v>
      </c>
    </row>
    <row r="1325" spans="1:4" x14ac:dyDescent="0.25">
      <c r="A1325" t="s">
        <v>7137</v>
      </c>
      <c r="B1325" t="s">
        <v>39</v>
      </c>
      <c r="C1325">
        <v>0</v>
      </c>
    </row>
    <row r="1326" spans="1:4" x14ac:dyDescent="0.25">
      <c r="A1326" t="s">
        <v>7138</v>
      </c>
      <c r="B1326" t="s">
        <v>5770</v>
      </c>
      <c r="C1326">
        <v>0</v>
      </c>
    </row>
    <row r="1327" spans="1:4" x14ac:dyDescent="0.25">
      <c r="A1327" t="s">
        <v>7139</v>
      </c>
      <c r="B1327" t="s">
        <v>5784</v>
      </c>
      <c r="C1327">
        <v>0</v>
      </c>
    </row>
    <row r="1328" spans="1:4" x14ac:dyDescent="0.25">
      <c r="A1328" t="s">
        <v>7140</v>
      </c>
      <c r="B1328" t="s">
        <v>5803</v>
      </c>
      <c r="C1328">
        <v>0</v>
      </c>
      <c r="D1328">
        <v>0</v>
      </c>
    </row>
    <row r="1329" spans="1:4" x14ac:dyDescent="0.25">
      <c r="A1329" t="s">
        <v>7141</v>
      </c>
      <c r="B1329" t="s">
        <v>5770</v>
      </c>
      <c r="C1329">
        <v>0</v>
      </c>
    </row>
    <row r="1330" spans="1:4" x14ac:dyDescent="0.25">
      <c r="A1330" t="s">
        <v>7142</v>
      </c>
      <c r="B1330" t="s">
        <v>5788</v>
      </c>
      <c r="C1330">
        <v>0</v>
      </c>
    </row>
    <row r="1331" spans="1:4" x14ac:dyDescent="0.25">
      <c r="A1331" t="s">
        <v>7143</v>
      </c>
      <c r="B1331" t="s">
        <v>5809</v>
      </c>
      <c r="C1331">
        <v>0</v>
      </c>
      <c r="D1331">
        <v>-116705</v>
      </c>
    </row>
    <row r="1332" spans="1:4" x14ac:dyDescent="0.25">
      <c r="A1332" t="s">
        <v>7144</v>
      </c>
      <c r="B1332" t="s">
        <v>5788</v>
      </c>
      <c r="C1332">
        <v>0</v>
      </c>
    </row>
    <row r="1333" spans="1:4" x14ac:dyDescent="0.25">
      <c r="A1333" t="s">
        <v>7145</v>
      </c>
      <c r="B1333" t="s">
        <v>20</v>
      </c>
      <c r="C1333">
        <v>0</v>
      </c>
    </row>
    <row r="1334" spans="1:4" x14ac:dyDescent="0.25">
      <c r="A1334" t="s">
        <v>7146</v>
      </c>
      <c r="B1334" t="s">
        <v>24</v>
      </c>
      <c r="C1334">
        <v>0</v>
      </c>
    </row>
    <row r="1335" spans="1:4" x14ac:dyDescent="0.25">
      <c r="A1335" t="s">
        <v>7147</v>
      </c>
      <c r="B1335" t="s">
        <v>20</v>
      </c>
      <c r="C1335">
        <v>158494</v>
      </c>
      <c r="D1335">
        <v>211554</v>
      </c>
    </row>
    <row r="1336" spans="1:4" x14ac:dyDescent="0.25">
      <c r="A1336" t="s">
        <v>7148</v>
      </c>
      <c r="B1336" t="s">
        <v>40</v>
      </c>
      <c r="C1336">
        <v>0</v>
      </c>
    </row>
    <row r="1337" spans="1:4" x14ac:dyDescent="0.25">
      <c r="A1337" t="s">
        <v>7149</v>
      </c>
      <c r="B1337" t="s">
        <v>39</v>
      </c>
      <c r="C1337">
        <v>0</v>
      </c>
    </row>
    <row r="1338" spans="1:4" x14ac:dyDescent="0.25">
      <c r="A1338" t="s">
        <v>7150</v>
      </c>
      <c r="B1338" t="s">
        <v>5835</v>
      </c>
      <c r="C1338">
        <v>0</v>
      </c>
      <c r="D1338">
        <v>0</v>
      </c>
    </row>
    <row r="1339" spans="1:4" x14ac:dyDescent="0.25">
      <c r="A1339" t="s">
        <v>7151</v>
      </c>
      <c r="B1339" t="s">
        <v>5874</v>
      </c>
      <c r="C1339">
        <v>0</v>
      </c>
    </row>
    <row r="1340" spans="1:4" x14ac:dyDescent="0.25">
      <c r="A1340" t="s">
        <v>7152</v>
      </c>
      <c r="B1340" t="s">
        <v>5803</v>
      </c>
      <c r="C1340">
        <v>23599</v>
      </c>
      <c r="D1340">
        <v>0</v>
      </c>
    </row>
    <row r="1341" spans="1:4" x14ac:dyDescent="0.25">
      <c r="A1341" t="s">
        <v>7153</v>
      </c>
      <c r="B1341" t="s">
        <v>5770</v>
      </c>
      <c r="C1341">
        <v>0</v>
      </c>
    </row>
    <row r="1342" spans="1:4" x14ac:dyDescent="0.25">
      <c r="A1342" t="s">
        <v>7154</v>
      </c>
      <c r="B1342" t="s">
        <v>5803</v>
      </c>
      <c r="C1342">
        <v>0</v>
      </c>
    </row>
    <row r="1343" spans="1:4" x14ac:dyDescent="0.25">
      <c r="A1343" t="s">
        <v>7155</v>
      </c>
      <c r="B1343" t="s">
        <v>5803</v>
      </c>
      <c r="C1343">
        <v>0</v>
      </c>
    </row>
    <row r="1344" spans="1:4" x14ac:dyDescent="0.25">
      <c r="A1344" t="s">
        <v>7156</v>
      </c>
      <c r="B1344" t="s">
        <v>23</v>
      </c>
      <c r="C1344">
        <v>-7778945.5199999996</v>
      </c>
      <c r="D1344">
        <v>-15035503.52</v>
      </c>
    </row>
    <row r="1345" spans="1:4" x14ac:dyDescent="0.25">
      <c r="A1345" t="s">
        <v>7157</v>
      </c>
      <c r="B1345" t="s">
        <v>40</v>
      </c>
      <c r="C1345">
        <v>0</v>
      </c>
    </row>
    <row r="1346" spans="1:4" x14ac:dyDescent="0.25">
      <c r="A1346" t="s">
        <v>7158</v>
      </c>
      <c r="B1346" t="s">
        <v>5803</v>
      </c>
      <c r="C1346">
        <v>0</v>
      </c>
    </row>
    <row r="1347" spans="1:4" x14ac:dyDescent="0.25">
      <c r="A1347" t="s">
        <v>7159</v>
      </c>
      <c r="B1347" t="s">
        <v>5770</v>
      </c>
      <c r="C1347">
        <v>0</v>
      </c>
    </row>
    <row r="1348" spans="1:4" x14ac:dyDescent="0.25">
      <c r="A1348" t="s">
        <v>7160</v>
      </c>
      <c r="B1348" t="s">
        <v>40</v>
      </c>
      <c r="C1348">
        <v>0</v>
      </c>
    </row>
    <row r="1349" spans="1:4" x14ac:dyDescent="0.25">
      <c r="A1349" t="s">
        <v>7161</v>
      </c>
      <c r="B1349" t="s">
        <v>5770</v>
      </c>
      <c r="C1349">
        <v>0</v>
      </c>
      <c r="D1349">
        <v>0</v>
      </c>
    </row>
    <row r="1350" spans="1:4" x14ac:dyDescent="0.25">
      <c r="A1350" t="s">
        <v>3939</v>
      </c>
      <c r="B1350" t="s">
        <v>3789</v>
      </c>
      <c r="C1350">
        <v>0</v>
      </c>
      <c r="D1350">
        <v>-60862</v>
      </c>
    </row>
    <row r="1351" spans="1:4" x14ac:dyDescent="0.25">
      <c r="A1351" t="s">
        <v>7162</v>
      </c>
      <c r="B1351" t="s">
        <v>5770</v>
      </c>
      <c r="C1351">
        <v>1398747.36</v>
      </c>
      <c r="D1351">
        <v>748289.25</v>
      </c>
    </row>
    <row r="1352" spans="1:4" x14ac:dyDescent="0.25">
      <c r="A1352" t="s">
        <v>7163</v>
      </c>
      <c r="B1352" t="s">
        <v>40</v>
      </c>
      <c r="C1352">
        <v>0</v>
      </c>
      <c r="D1352">
        <v>0</v>
      </c>
    </row>
    <row r="1353" spans="1:4" x14ac:dyDescent="0.25">
      <c r="A1353" t="s">
        <v>7164</v>
      </c>
      <c r="B1353" t="s">
        <v>40</v>
      </c>
      <c r="C1353">
        <v>0</v>
      </c>
      <c r="D1353">
        <v>0</v>
      </c>
    </row>
    <row r="1354" spans="1:4" x14ac:dyDescent="0.25">
      <c r="A1354" t="s">
        <v>7165</v>
      </c>
      <c r="B1354" t="s">
        <v>40</v>
      </c>
      <c r="C1354">
        <v>0</v>
      </c>
      <c r="D1354">
        <v>0</v>
      </c>
    </row>
    <row r="1355" spans="1:4" x14ac:dyDescent="0.25">
      <c r="A1355" t="s">
        <v>7166</v>
      </c>
      <c r="B1355" t="s">
        <v>39</v>
      </c>
      <c r="C1355">
        <v>0</v>
      </c>
      <c r="D1355">
        <v>0.06</v>
      </c>
    </row>
    <row r="1356" spans="1:4" x14ac:dyDescent="0.25">
      <c r="A1356" t="s">
        <v>7167</v>
      </c>
      <c r="B1356" t="s">
        <v>40</v>
      </c>
      <c r="C1356">
        <v>0</v>
      </c>
      <c r="D1356">
        <v>0</v>
      </c>
    </row>
    <row r="1357" spans="1:4" x14ac:dyDescent="0.25">
      <c r="A1357" t="s">
        <v>7168</v>
      </c>
      <c r="B1357" t="s">
        <v>40</v>
      </c>
      <c r="C1357">
        <v>0</v>
      </c>
      <c r="D1357">
        <v>0</v>
      </c>
    </row>
    <row r="1358" spans="1:4" x14ac:dyDescent="0.25">
      <c r="A1358" t="s">
        <v>7169</v>
      </c>
      <c r="B1358" t="s">
        <v>5770</v>
      </c>
      <c r="C1358">
        <v>0</v>
      </c>
    </row>
    <row r="1359" spans="1:4" x14ac:dyDescent="0.25">
      <c r="A1359" t="s">
        <v>7170</v>
      </c>
      <c r="B1359" t="s">
        <v>39</v>
      </c>
      <c r="C1359">
        <v>0</v>
      </c>
    </row>
    <row r="1360" spans="1:4" x14ac:dyDescent="0.25">
      <c r="A1360" t="s">
        <v>7171</v>
      </c>
      <c r="B1360" t="s">
        <v>5770</v>
      </c>
      <c r="C1360">
        <v>0</v>
      </c>
    </row>
    <row r="1361" spans="1:4" x14ac:dyDescent="0.25">
      <c r="A1361" t="s">
        <v>7172</v>
      </c>
      <c r="B1361" t="s">
        <v>40</v>
      </c>
      <c r="C1361">
        <v>0</v>
      </c>
    </row>
    <row r="1362" spans="1:4" x14ac:dyDescent="0.25">
      <c r="A1362" t="s">
        <v>7173</v>
      </c>
      <c r="B1362" t="s">
        <v>6027</v>
      </c>
      <c r="C1362">
        <v>0</v>
      </c>
    </row>
    <row r="1363" spans="1:4" x14ac:dyDescent="0.25">
      <c r="A1363" t="s">
        <v>7174</v>
      </c>
      <c r="B1363" t="s">
        <v>5788</v>
      </c>
      <c r="C1363">
        <v>0</v>
      </c>
      <c r="D1363">
        <v>-3835</v>
      </c>
    </row>
    <row r="1364" spans="1:4" x14ac:dyDescent="0.25">
      <c r="A1364" t="s">
        <v>7175</v>
      </c>
      <c r="B1364" t="s">
        <v>5770</v>
      </c>
      <c r="C1364">
        <v>609953</v>
      </c>
      <c r="D1364">
        <v>609953</v>
      </c>
    </row>
    <row r="1365" spans="1:4" x14ac:dyDescent="0.25">
      <c r="A1365" t="s">
        <v>7176</v>
      </c>
      <c r="B1365" t="s">
        <v>21</v>
      </c>
      <c r="C1365">
        <v>0</v>
      </c>
    </row>
    <row r="1366" spans="1:4" x14ac:dyDescent="0.25">
      <c r="A1366" t="s">
        <v>7177</v>
      </c>
      <c r="B1366" t="s">
        <v>6178</v>
      </c>
      <c r="C1366">
        <v>0</v>
      </c>
      <c r="D1366">
        <v>-1279020.93</v>
      </c>
    </row>
    <row r="1367" spans="1:4" x14ac:dyDescent="0.25">
      <c r="A1367" t="s">
        <v>7178</v>
      </c>
      <c r="B1367" t="s">
        <v>40</v>
      </c>
      <c r="C1367">
        <v>0</v>
      </c>
    </row>
    <row r="1368" spans="1:4" x14ac:dyDescent="0.25">
      <c r="A1368" t="s">
        <v>7179</v>
      </c>
      <c r="B1368" t="s">
        <v>23</v>
      </c>
      <c r="C1368">
        <v>0</v>
      </c>
    </row>
    <row r="1369" spans="1:4" x14ac:dyDescent="0.25">
      <c r="A1369" t="s">
        <v>7180</v>
      </c>
      <c r="B1369" t="s">
        <v>6754</v>
      </c>
      <c r="C1369">
        <v>0</v>
      </c>
    </row>
    <row r="1370" spans="1:4" x14ac:dyDescent="0.25">
      <c r="A1370" t="s">
        <v>7181</v>
      </c>
      <c r="B1370" t="s">
        <v>5835</v>
      </c>
      <c r="C1370">
        <v>0</v>
      </c>
      <c r="D1370">
        <v>2646</v>
      </c>
    </row>
    <row r="1371" spans="1:4" x14ac:dyDescent="0.25">
      <c r="A1371" t="s">
        <v>7182</v>
      </c>
      <c r="B1371" t="s">
        <v>5829</v>
      </c>
      <c r="C1371">
        <v>15364.74</v>
      </c>
      <c r="D1371">
        <v>40728.480000000003</v>
      </c>
    </row>
    <row r="1372" spans="1:4" x14ac:dyDescent="0.25">
      <c r="A1372" t="s">
        <v>7183</v>
      </c>
      <c r="B1372" t="s">
        <v>39</v>
      </c>
      <c r="C1372">
        <v>0</v>
      </c>
    </row>
    <row r="1373" spans="1:4" x14ac:dyDescent="0.25">
      <c r="A1373" t="s">
        <v>7184</v>
      </c>
      <c r="B1373" t="s">
        <v>5770</v>
      </c>
      <c r="C1373">
        <v>0</v>
      </c>
    </row>
    <row r="1374" spans="1:4" x14ac:dyDescent="0.25">
      <c r="A1374" t="s">
        <v>7185</v>
      </c>
      <c r="B1374" t="s">
        <v>5784</v>
      </c>
      <c r="C1374">
        <v>0</v>
      </c>
    </row>
    <row r="1375" spans="1:4" x14ac:dyDescent="0.25">
      <c r="A1375" t="s">
        <v>7186</v>
      </c>
      <c r="B1375" t="s">
        <v>5835</v>
      </c>
      <c r="C1375">
        <v>0</v>
      </c>
    </row>
    <row r="1376" spans="1:4" x14ac:dyDescent="0.25">
      <c r="A1376" t="s">
        <v>7187</v>
      </c>
      <c r="B1376" t="s">
        <v>5835</v>
      </c>
      <c r="C1376">
        <v>0</v>
      </c>
    </row>
    <row r="1377" spans="1:4" x14ac:dyDescent="0.25">
      <c r="A1377" t="s">
        <v>7188</v>
      </c>
      <c r="B1377" t="s">
        <v>5835</v>
      </c>
      <c r="C1377">
        <v>0</v>
      </c>
    </row>
    <row r="1378" spans="1:4" x14ac:dyDescent="0.25">
      <c r="A1378" t="s">
        <v>7189</v>
      </c>
      <c r="B1378" t="s">
        <v>5803</v>
      </c>
      <c r="C1378">
        <v>0</v>
      </c>
    </row>
    <row r="1379" spans="1:4" x14ac:dyDescent="0.25">
      <c r="A1379" t="s">
        <v>7190</v>
      </c>
      <c r="B1379" t="s">
        <v>41</v>
      </c>
      <c r="C1379">
        <v>0</v>
      </c>
    </row>
    <row r="1380" spans="1:4" x14ac:dyDescent="0.25">
      <c r="A1380" t="s">
        <v>7191</v>
      </c>
      <c r="B1380" t="s">
        <v>41</v>
      </c>
      <c r="C1380">
        <v>0</v>
      </c>
    </row>
    <row r="1381" spans="1:4" x14ac:dyDescent="0.25">
      <c r="A1381" t="s">
        <v>7192</v>
      </c>
      <c r="B1381" t="s">
        <v>39</v>
      </c>
      <c r="C1381">
        <v>0</v>
      </c>
    </row>
    <row r="1382" spans="1:4" x14ac:dyDescent="0.25">
      <c r="A1382" t="s">
        <v>7193</v>
      </c>
      <c r="B1382" t="s">
        <v>39</v>
      </c>
      <c r="C1382">
        <v>0</v>
      </c>
      <c r="D1382">
        <v>0</v>
      </c>
    </row>
    <row r="1383" spans="1:4" x14ac:dyDescent="0.25">
      <c r="A1383" t="s">
        <v>7194</v>
      </c>
      <c r="B1383" t="s">
        <v>20</v>
      </c>
      <c r="C1383">
        <v>0</v>
      </c>
    </row>
    <row r="1384" spans="1:4" x14ac:dyDescent="0.25">
      <c r="A1384" t="s">
        <v>7195</v>
      </c>
      <c r="B1384" t="s">
        <v>5803</v>
      </c>
      <c r="C1384">
        <v>0</v>
      </c>
      <c r="D1384">
        <v>0</v>
      </c>
    </row>
    <row r="1385" spans="1:4" x14ac:dyDescent="0.25">
      <c r="A1385" t="s">
        <v>7196</v>
      </c>
      <c r="B1385" t="s">
        <v>5803</v>
      </c>
      <c r="C1385">
        <v>0</v>
      </c>
      <c r="D1385">
        <v>0</v>
      </c>
    </row>
    <row r="1386" spans="1:4" x14ac:dyDescent="0.25">
      <c r="A1386" t="s">
        <v>7197</v>
      </c>
      <c r="B1386" t="s">
        <v>39</v>
      </c>
      <c r="C1386">
        <v>0</v>
      </c>
      <c r="D1386">
        <v>1440</v>
      </c>
    </row>
    <row r="1387" spans="1:4" x14ac:dyDescent="0.25">
      <c r="A1387" t="s">
        <v>7198</v>
      </c>
      <c r="B1387" t="s">
        <v>5835</v>
      </c>
      <c r="C1387">
        <v>0</v>
      </c>
      <c r="D1387">
        <v>-15020</v>
      </c>
    </row>
    <row r="1388" spans="1:4" x14ac:dyDescent="0.25">
      <c r="A1388" t="s">
        <v>7199</v>
      </c>
      <c r="B1388" t="s">
        <v>19</v>
      </c>
      <c r="C1388">
        <v>-43916</v>
      </c>
      <c r="D1388">
        <v>-43916</v>
      </c>
    </row>
    <row r="1389" spans="1:4" x14ac:dyDescent="0.25">
      <c r="A1389" t="s">
        <v>7200</v>
      </c>
      <c r="B1389" t="s">
        <v>5782</v>
      </c>
      <c r="C1389">
        <v>0</v>
      </c>
    </row>
    <row r="1390" spans="1:4" x14ac:dyDescent="0.25">
      <c r="A1390" t="s">
        <v>7201</v>
      </c>
      <c r="B1390" t="s">
        <v>6027</v>
      </c>
      <c r="C1390">
        <v>0</v>
      </c>
    </row>
    <row r="1391" spans="1:4" x14ac:dyDescent="0.25">
      <c r="A1391" t="s">
        <v>7202</v>
      </c>
      <c r="B1391" t="s">
        <v>5788</v>
      </c>
      <c r="C1391">
        <v>0</v>
      </c>
      <c r="D1391">
        <v>-91313.03</v>
      </c>
    </row>
    <row r="1392" spans="1:4" x14ac:dyDescent="0.25">
      <c r="A1392" t="s">
        <v>7203</v>
      </c>
      <c r="B1392" t="s">
        <v>5803</v>
      </c>
      <c r="C1392">
        <v>0</v>
      </c>
    </row>
    <row r="1393" spans="1:4" x14ac:dyDescent="0.25">
      <c r="A1393" t="s">
        <v>7204</v>
      </c>
      <c r="B1393" t="s">
        <v>40</v>
      </c>
      <c r="C1393">
        <v>0</v>
      </c>
      <c r="D1393">
        <v>0</v>
      </c>
    </row>
    <row r="1394" spans="1:4" x14ac:dyDescent="0.25">
      <c r="A1394" t="s">
        <v>7205</v>
      </c>
      <c r="B1394" t="s">
        <v>5803</v>
      </c>
      <c r="C1394">
        <v>0</v>
      </c>
    </row>
    <row r="1395" spans="1:4" x14ac:dyDescent="0.25">
      <c r="A1395" t="s">
        <v>7206</v>
      </c>
      <c r="B1395" t="s">
        <v>5803</v>
      </c>
      <c r="C1395">
        <v>0</v>
      </c>
    </row>
    <row r="1396" spans="1:4" x14ac:dyDescent="0.25">
      <c r="A1396" t="s">
        <v>7207</v>
      </c>
      <c r="B1396" t="s">
        <v>41</v>
      </c>
      <c r="C1396">
        <v>0</v>
      </c>
    </row>
    <row r="1397" spans="1:4" x14ac:dyDescent="0.25">
      <c r="A1397" t="s">
        <v>7208</v>
      </c>
      <c r="B1397" t="s">
        <v>5872</v>
      </c>
      <c r="C1397">
        <v>17287.599999999999</v>
      </c>
      <c r="D1397">
        <v>4956.6000000000004</v>
      </c>
    </row>
    <row r="1398" spans="1:4" x14ac:dyDescent="0.25">
      <c r="A1398" t="s">
        <v>7209</v>
      </c>
      <c r="B1398" t="s">
        <v>6002</v>
      </c>
      <c r="C1398">
        <v>0</v>
      </c>
      <c r="D1398">
        <v>-750000</v>
      </c>
    </row>
    <row r="1399" spans="1:4" x14ac:dyDescent="0.25">
      <c r="A1399" t="s">
        <v>7210</v>
      </c>
      <c r="B1399" t="s">
        <v>5784</v>
      </c>
      <c r="C1399">
        <v>0</v>
      </c>
      <c r="D1399">
        <v>-405</v>
      </c>
    </row>
    <row r="1400" spans="1:4" x14ac:dyDescent="0.25">
      <c r="A1400" t="s">
        <v>7211</v>
      </c>
      <c r="B1400" t="s">
        <v>5788</v>
      </c>
      <c r="C1400">
        <v>0</v>
      </c>
      <c r="D1400">
        <v>-146500</v>
      </c>
    </row>
    <row r="1401" spans="1:4" x14ac:dyDescent="0.25">
      <c r="A1401" t="s">
        <v>7212</v>
      </c>
      <c r="B1401" t="s">
        <v>20</v>
      </c>
      <c r="C1401">
        <v>0</v>
      </c>
    </row>
    <row r="1402" spans="1:4" x14ac:dyDescent="0.25">
      <c r="A1402" t="s">
        <v>98</v>
      </c>
      <c r="B1402" t="s">
        <v>99</v>
      </c>
      <c r="C1402">
        <v>0.18</v>
      </c>
      <c r="D1402">
        <v>-20515280.440000001</v>
      </c>
    </row>
    <row r="1403" spans="1:4" x14ac:dyDescent="0.25">
      <c r="A1403" t="s">
        <v>7213</v>
      </c>
      <c r="B1403" t="s">
        <v>25</v>
      </c>
      <c r="C1403">
        <v>0</v>
      </c>
    </row>
    <row r="1404" spans="1:4" x14ac:dyDescent="0.25">
      <c r="A1404" t="s">
        <v>7214</v>
      </c>
      <c r="B1404" t="s">
        <v>5770</v>
      </c>
      <c r="C1404">
        <v>0</v>
      </c>
      <c r="D1404">
        <v>0</v>
      </c>
    </row>
    <row r="1405" spans="1:4" x14ac:dyDescent="0.25">
      <c r="A1405" t="s">
        <v>7215</v>
      </c>
      <c r="B1405" t="s">
        <v>40</v>
      </c>
      <c r="C1405">
        <v>0</v>
      </c>
      <c r="D1405">
        <v>0</v>
      </c>
    </row>
    <row r="1406" spans="1:4" x14ac:dyDescent="0.25">
      <c r="A1406" t="s">
        <v>7216</v>
      </c>
      <c r="B1406" t="s">
        <v>5803</v>
      </c>
      <c r="C1406">
        <v>0</v>
      </c>
    </row>
    <row r="1407" spans="1:4" x14ac:dyDescent="0.25">
      <c r="A1407" t="s">
        <v>7217</v>
      </c>
      <c r="B1407" t="s">
        <v>20</v>
      </c>
      <c r="C1407">
        <v>0</v>
      </c>
    </row>
    <row r="1408" spans="1:4" x14ac:dyDescent="0.25">
      <c r="A1408" t="s">
        <v>7218</v>
      </c>
      <c r="B1408" t="s">
        <v>36</v>
      </c>
      <c r="C1408">
        <v>-495000</v>
      </c>
      <c r="D1408">
        <v>-495000</v>
      </c>
    </row>
    <row r="1409" spans="1:4" x14ac:dyDescent="0.25">
      <c r="A1409" t="s">
        <v>7219</v>
      </c>
      <c r="B1409" t="s">
        <v>36</v>
      </c>
      <c r="C1409">
        <v>-1849717.19</v>
      </c>
      <c r="D1409">
        <v>-1849717.19</v>
      </c>
    </row>
    <row r="1410" spans="1:4" x14ac:dyDescent="0.25">
      <c r="A1410" t="s">
        <v>7220</v>
      </c>
      <c r="B1410" t="s">
        <v>36</v>
      </c>
      <c r="C1410">
        <v>100000</v>
      </c>
      <c r="D1410">
        <v>100000</v>
      </c>
    </row>
    <row r="1411" spans="1:4" x14ac:dyDescent="0.25">
      <c r="A1411" t="s">
        <v>7221</v>
      </c>
      <c r="B1411" t="s">
        <v>40</v>
      </c>
      <c r="C1411">
        <v>0</v>
      </c>
    </row>
    <row r="1412" spans="1:4" x14ac:dyDescent="0.25">
      <c r="A1412" t="s">
        <v>7222</v>
      </c>
      <c r="B1412" t="s">
        <v>40</v>
      </c>
      <c r="C1412">
        <v>0</v>
      </c>
      <c r="D1412">
        <v>-172</v>
      </c>
    </row>
    <row r="1413" spans="1:4" x14ac:dyDescent="0.25">
      <c r="A1413" t="s">
        <v>7223</v>
      </c>
      <c r="B1413" t="s">
        <v>28</v>
      </c>
      <c r="C1413">
        <v>0</v>
      </c>
    </row>
    <row r="1414" spans="1:4" x14ac:dyDescent="0.25">
      <c r="A1414" t="s">
        <v>7224</v>
      </c>
      <c r="B1414" t="s">
        <v>28</v>
      </c>
      <c r="C1414">
        <v>0</v>
      </c>
      <c r="D1414">
        <v>-26700</v>
      </c>
    </row>
    <row r="1415" spans="1:4" x14ac:dyDescent="0.25">
      <c r="A1415" t="s">
        <v>7225</v>
      </c>
      <c r="B1415" t="s">
        <v>39</v>
      </c>
      <c r="C1415">
        <v>0</v>
      </c>
      <c r="D1415">
        <v>0</v>
      </c>
    </row>
    <row r="1416" spans="1:4" x14ac:dyDescent="0.25">
      <c r="A1416" t="s">
        <v>7226</v>
      </c>
      <c r="B1416" t="s">
        <v>28</v>
      </c>
      <c r="C1416">
        <v>0</v>
      </c>
      <c r="D1416">
        <v>-3243172</v>
      </c>
    </row>
    <row r="1417" spans="1:4" x14ac:dyDescent="0.25">
      <c r="A1417" t="s">
        <v>7227</v>
      </c>
      <c r="B1417" t="s">
        <v>28</v>
      </c>
      <c r="C1417">
        <v>0</v>
      </c>
      <c r="D1417">
        <v>-727215.27</v>
      </c>
    </row>
    <row r="1418" spans="1:4" x14ac:dyDescent="0.25">
      <c r="A1418" t="s">
        <v>7228</v>
      </c>
      <c r="B1418" t="s">
        <v>28</v>
      </c>
      <c r="C1418">
        <v>0</v>
      </c>
      <c r="D1418">
        <v>-72565615.790000007</v>
      </c>
    </row>
    <row r="1419" spans="1:4" x14ac:dyDescent="0.25">
      <c r="A1419" t="s">
        <v>7229</v>
      </c>
      <c r="B1419" t="s">
        <v>28</v>
      </c>
      <c r="C1419">
        <v>0</v>
      </c>
      <c r="D1419">
        <v>-57620</v>
      </c>
    </row>
    <row r="1420" spans="1:4" x14ac:dyDescent="0.25">
      <c r="A1420" t="s">
        <v>7230</v>
      </c>
      <c r="B1420" t="s">
        <v>6184</v>
      </c>
      <c r="C1420">
        <v>0</v>
      </c>
    </row>
    <row r="1421" spans="1:4" x14ac:dyDescent="0.25">
      <c r="A1421" t="s">
        <v>7231</v>
      </c>
      <c r="B1421" t="s">
        <v>6184</v>
      </c>
      <c r="C1421">
        <v>0</v>
      </c>
    </row>
    <row r="1422" spans="1:4" x14ac:dyDescent="0.25">
      <c r="A1422" t="s">
        <v>7232</v>
      </c>
      <c r="B1422" t="s">
        <v>28</v>
      </c>
      <c r="C1422">
        <v>0</v>
      </c>
    </row>
    <row r="1423" spans="1:4" x14ac:dyDescent="0.25">
      <c r="A1423" t="s">
        <v>7233</v>
      </c>
      <c r="B1423" t="s">
        <v>6184</v>
      </c>
      <c r="C1423">
        <v>0</v>
      </c>
    </row>
    <row r="1424" spans="1:4" x14ac:dyDescent="0.25">
      <c r="A1424" t="s">
        <v>7234</v>
      </c>
      <c r="B1424" t="s">
        <v>6184</v>
      </c>
      <c r="C1424">
        <v>0</v>
      </c>
    </row>
    <row r="1425" spans="1:4" x14ac:dyDescent="0.25">
      <c r="A1425" t="s">
        <v>7235</v>
      </c>
      <c r="B1425" t="s">
        <v>28</v>
      </c>
      <c r="C1425">
        <v>0</v>
      </c>
    </row>
    <row r="1426" spans="1:4" x14ac:dyDescent="0.25">
      <c r="A1426" t="s">
        <v>7236</v>
      </c>
      <c r="B1426" t="s">
        <v>28</v>
      </c>
      <c r="C1426">
        <v>0</v>
      </c>
      <c r="D1426">
        <v>-31500</v>
      </c>
    </row>
    <row r="1427" spans="1:4" x14ac:dyDescent="0.25">
      <c r="A1427" t="s">
        <v>7237</v>
      </c>
      <c r="B1427" t="s">
        <v>28</v>
      </c>
      <c r="C1427">
        <v>0</v>
      </c>
    </row>
    <row r="1428" spans="1:4" x14ac:dyDescent="0.25">
      <c r="A1428" t="s">
        <v>7238</v>
      </c>
      <c r="B1428" t="s">
        <v>28</v>
      </c>
      <c r="C1428">
        <v>0</v>
      </c>
    </row>
    <row r="1429" spans="1:4" x14ac:dyDescent="0.25">
      <c r="A1429" t="s">
        <v>7239</v>
      </c>
      <c r="B1429" t="s">
        <v>28</v>
      </c>
      <c r="C1429">
        <v>0</v>
      </c>
      <c r="D1429">
        <v>-70250</v>
      </c>
    </row>
    <row r="1430" spans="1:4" x14ac:dyDescent="0.25">
      <c r="A1430" t="s">
        <v>7240</v>
      </c>
      <c r="B1430" t="s">
        <v>28</v>
      </c>
      <c r="C1430">
        <v>0</v>
      </c>
    </row>
    <row r="1431" spans="1:4" x14ac:dyDescent="0.25">
      <c r="A1431" t="s">
        <v>7241</v>
      </c>
      <c r="B1431" t="s">
        <v>28</v>
      </c>
      <c r="C1431">
        <v>0</v>
      </c>
      <c r="D1431">
        <v>-4421105.8600000003</v>
      </c>
    </row>
    <row r="1432" spans="1:4" x14ac:dyDescent="0.25">
      <c r="A1432" t="s">
        <v>7242</v>
      </c>
      <c r="B1432" t="s">
        <v>28</v>
      </c>
      <c r="C1432">
        <v>0</v>
      </c>
      <c r="D1432">
        <v>-437012</v>
      </c>
    </row>
    <row r="1433" spans="1:4" x14ac:dyDescent="0.25">
      <c r="A1433" t="s">
        <v>7243</v>
      </c>
      <c r="B1433" t="s">
        <v>28</v>
      </c>
      <c r="C1433">
        <v>0</v>
      </c>
      <c r="D1433">
        <v>-527592.79</v>
      </c>
    </row>
    <row r="1434" spans="1:4" x14ac:dyDescent="0.25">
      <c r="A1434" t="s">
        <v>7244</v>
      </c>
      <c r="B1434" t="s">
        <v>28</v>
      </c>
      <c r="C1434">
        <v>0</v>
      </c>
      <c r="D1434">
        <v>-3166312.41</v>
      </c>
    </row>
    <row r="1435" spans="1:4" x14ac:dyDescent="0.25">
      <c r="A1435" t="s">
        <v>7245</v>
      </c>
      <c r="B1435" t="s">
        <v>28</v>
      </c>
      <c r="C1435">
        <v>0</v>
      </c>
      <c r="D1435">
        <v>-981294.57</v>
      </c>
    </row>
    <row r="1436" spans="1:4" x14ac:dyDescent="0.25">
      <c r="A1436" t="s">
        <v>7246</v>
      </c>
      <c r="B1436" t="s">
        <v>28</v>
      </c>
      <c r="C1436">
        <v>0</v>
      </c>
      <c r="D1436">
        <v>-301075</v>
      </c>
    </row>
    <row r="1437" spans="1:4" x14ac:dyDescent="0.25">
      <c r="A1437" t="s">
        <v>7247</v>
      </c>
      <c r="B1437" t="s">
        <v>28</v>
      </c>
      <c r="C1437">
        <v>0</v>
      </c>
      <c r="D1437">
        <v>-530690</v>
      </c>
    </row>
    <row r="1438" spans="1:4" x14ac:dyDescent="0.25">
      <c r="A1438" t="s">
        <v>7248</v>
      </c>
      <c r="B1438" t="s">
        <v>28</v>
      </c>
      <c r="C1438">
        <v>0</v>
      </c>
      <c r="D1438">
        <v>-777452</v>
      </c>
    </row>
    <row r="1439" spans="1:4" x14ac:dyDescent="0.25">
      <c r="A1439" t="s">
        <v>7249</v>
      </c>
      <c r="B1439" t="s">
        <v>40</v>
      </c>
      <c r="C1439">
        <v>0</v>
      </c>
    </row>
    <row r="1440" spans="1:4" x14ac:dyDescent="0.25">
      <c r="A1440" t="s">
        <v>7250</v>
      </c>
      <c r="B1440" t="s">
        <v>5770</v>
      </c>
      <c r="C1440">
        <v>0</v>
      </c>
      <c r="D1440">
        <v>7080</v>
      </c>
    </row>
    <row r="1441" spans="1:4" x14ac:dyDescent="0.25">
      <c r="A1441" t="s">
        <v>7251</v>
      </c>
      <c r="B1441" t="s">
        <v>40</v>
      </c>
      <c r="C1441">
        <v>0</v>
      </c>
    </row>
    <row r="1442" spans="1:4" x14ac:dyDescent="0.25">
      <c r="A1442" t="s">
        <v>7252</v>
      </c>
      <c r="B1442" t="s">
        <v>40</v>
      </c>
      <c r="C1442">
        <v>0</v>
      </c>
    </row>
    <row r="1443" spans="1:4" x14ac:dyDescent="0.25">
      <c r="A1443" t="s">
        <v>7253</v>
      </c>
      <c r="B1443" t="s">
        <v>5794</v>
      </c>
      <c r="C1443">
        <v>0</v>
      </c>
    </row>
    <row r="1444" spans="1:4" x14ac:dyDescent="0.25">
      <c r="A1444" t="s">
        <v>7254</v>
      </c>
      <c r="B1444" t="s">
        <v>5770</v>
      </c>
      <c r="C1444">
        <v>0</v>
      </c>
    </row>
    <row r="1445" spans="1:4" x14ac:dyDescent="0.25">
      <c r="A1445" t="s">
        <v>7255</v>
      </c>
      <c r="B1445" t="s">
        <v>39</v>
      </c>
      <c r="C1445">
        <v>0</v>
      </c>
      <c r="D1445">
        <v>-23010</v>
      </c>
    </row>
    <row r="1446" spans="1:4" x14ac:dyDescent="0.25">
      <c r="A1446" t="s">
        <v>7256</v>
      </c>
      <c r="B1446" t="s">
        <v>39</v>
      </c>
      <c r="C1446">
        <v>0</v>
      </c>
      <c r="D1446">
        <v>0.01</v>
      </c>
    </row>
    <row r="1447" spans="1:4" x14ac:dyDescent="0.25">
      <c r="A1447" t="s">
        <v>7257</v>
      </c>
      <c r="B1447" t="s">
        <v>25</v>
      </c>
      <c r="C1447">
        <v>0</v>
      </c>
    </row>
    <row r="1448" spans="1:4" x14ac:dyDescent="0.25">
      <c r="A1448" t="s">
        <v>7258</v>
      </c>
      <c r="B1448" t="s">
        <v>25</v>
      </c>
      <c r="C1448">
        <v>0</v>
      </c>
    </row>
    <row r="1449" spans="1:4" x14ac:dyDescent="0.25">
      <c r="A1449" t="s">
        <v>7259</v>
      </c>
      <c r="B1449" t="s">
        <v>5835</v>
      </c>
      <c r="C1449">
        <v>0</v>
      </c>
    </row>
    <row r="1450" spans="1:4" x14ac:dyDescent="0.25">
      <c r="A1450" t="s">
        <v>7260</v>
      </c>
      <c r="B1450" t="s">
        <v>5803</v>
      </c>
      <c r="C1450">
        <v>0</v>
      </c>
    </row>
    <row r="1451" spans="1:4" x14ac:dyDescent="0.25">
      <c r="A1451" t="s">
        <v>7261</v>
      </c>
      <c r="B1451" t="s">
        <v>5770</v>
      </c>
      <c r="C1451">
        <v>0</v>
      </c>
    </row>
    <row r="1452" spans="1:4" x14ac:dyDescent="0.25">
      <c r="A1452" t="s">
        <v>7262</v>
      </c>
      <c r="B1452" t="s">
        <v>40</v>
      </c>
      <c r="C1452">
        <v>0</v>
      </c>
    </row>
    <row r="1453" spans="1:4" x14ac:dyDescent="0.25">
      <c r="A1453" t="s">
        <v>7263</v>
      </c>
      <c r="B1453" t="s">
        <v>39</v>
      </c>
      <c r="C1453">
        <v>0</v>
      </c>
      <c r="D1453">
        <v>0</v>
      </c>
    </row>
    <row r="1454" spans="1:4" x14ac:dyDescent="0.25">
      <c r="A1454" t="s">
        <v>7264</v>
      </c>
      <c r="B1454" t="s">
        <v>39</v>
      </c>
      <c r="C1454">
        <v>0</v>
      </c>
    </row>
    <row r="1455" spans="1:4" x14ac:dyDescent="0.25">
      <c r="A1455" t="s">
        <v>7265</v>
      </c>
      <c r="B1455" t="s">
        <v>39</v>
      </c>
      <c r="C1455">
        <v>0</v>
      </c>
    </row>
    <row r="1456" spans="1:4" x14ac:dyDescent="0.25">
      <c r="A1456" t="s">
        <v>7266</v>
      </c>
      <c r="B1456" t="s">
        <v>39</v>
      </c>
      <c r="C1456">
        <v>0</v>
      </c>
    </row>
    <row r="1457" spans="1:4" x14ac:dyDescent="0.25">
      <c r="A1457" t="s">
        <v>7267</v>
      </c>
      <c r="B1457" t="s">
        <v>5784</v>
      </c>
      <c r="C1457">
        <v>0</v>
      </c>
      <c r="D1457">
        <v>0</v>
      </c>
    </row>
    <row r="1458" spans="1:4" x14ac:dyDescent="0.25">
      <c r="A1458" t="s">
        <v>7268</v>
      </c>
      <c r="B1458" t="s">
        <v>39</v>
      </c>
      <c r="C1458">
        <v>0</v>
      </c>
    </row>
    <row r="1459" spans="1:4" x14ac:dyDescent="0.25">
      <c r="A1459" t="s">
        <v>7269</v>
      </c>
      <c r="B1459" t="s">
        <v>40</v>
      </c>
      <c r="C1459">
        <v>-517126.05</v>
      </c>
      <c r="D1459">
        <v>-517126.05</v>
      </c>
    </row>
    <row r="1460" spans="1:4" x14ac:dyDescent="0.25">
      <c r="A1460" t="s">
        <v>7270</v>
      </c>
      <c r="B1460" t="s">
        <v>39</v>
      </c>
      <c r="C1460">
        <v>0</v>
      </c>
    </row>
    <row r="1461" spans="1:4" x14ac:dyDescent="0.25">
      <c r="A1461" t="s">
        <v>7271</v>
      </c>
      <c r="B1461" t="s">
        <v>39</v>
      </c>
      <c r="C1461">
        <v>0</v>
      </c>
    </row>
    <row r="1462" spans="1:4" x14ac:dyDescent="0.25">
      <c r="A1462" t="s">
        <v>7272</v>
      </c>
      <c r="B1462" t="s">
        <v>39</v>
      </c>
      <c r="C1462">
        <v>0</v>
      </c>
      <c r="D1462">
        <v>0</v>
      </c>
    </row>
    <row r="1463" spans="1:4" x14ac:dyDescent="0.25">
      <c r="A1463" t="s">
        <v>7273</v>
      </c>
      <c r="B1463" t="s">
        <v>5835</v>
      </c>
      <c r="C1463">
        <v>0</v>
      </c>
    </row>
    <row r="1464" spans="1:4" x14ac:dyDescent="0.25">
      <c r="A1464" t="s">
        <v>7274</v>
      </c>
      <c r="B1464" t="s">
        <v>5803</v>
      </c>
      <c r="C1464">
        <v>0</v>
      </c>
    </row>
    <row r="1465" spans="1:4" x14ac:dyDescent="0.25">
      <c r="A1465" t="s">
        <v>7275</v>
      </c>
      <c r="B1465" t="s">
        <v>39</v>
      </c>
      <c r="C1465">
        <v>0</v>
      </c>
      <c r="D1465">
        <v>0</v>
      </c>
    </row>
    <row r="1466" spans="1:4" x14ac:dyDescent="0.25">
      <c r="A1466" t="s">
        <v>7276</v>
      </c>
      <c r="B1466" t="s">
        <v>39</v>
      </c>
      <c r="C1466">
        <v>0</v>
      </c>
    </row>
    <row r="1467" spans="1:4" x14ac:dyDescent="0.25">
      <c r="A1467" t="s">
        <v>7277</v>
      </c>
      <c r="B1467" t="s">
        <v>5803</v>
      </c>
      <c r="C1467">
        <v>0</v>
      </c>
      <c r="D1467">
        <v>0</v>
      </c>
    </row>
    <row r="1468" spans="1:4" x14ac:dyDescent="0.25">
      <c r="A1468" t="s">
        <v>7278</v>
      </c>
      <c r="B1468" t="s">
        <v>5782</v>
      </c>
      <c r="C1468">
        <v>1000</v>
      </c>
      <c r="D1468">
        <v>4000</v>
      </c>
    </row>
    <row r="1469" spans="1:4" x14ac:dyDescent="0.25">
      <c r="A1469" t="s">
        <v>7279</v>
      </c>
      <c r="B1469" t="s">
        <v>5803</v>
      </c>
      <c r="C1469">
        <v>0</v>
      </c>
    </row>
    <row r="1470" spans="1:4" x14ac:dyDescent="0.25">
      <c r="A1470" t="s">
        <v>7280</v>
      </c>
      <c r="B1470" t="s">
        <v>5803</v>
      </c>
      <c r="C1470">
        <v>27542.68</v>
      </c>
      <c r="D1470">
        <v>-49857.32</v>
      </c>
    </row>
    <row r="1471" spans="1:4" x14ac:dyDescent="0.25">
      <c r="A1471" t="s">
        <v>7281</v>
      </c>
      <c r="B1471" t="s">
        <v>5930</v>
      </c>
      <c r="C1471">
        <v>1000000</v>
      </c>
      <c r="D1471">
        <v>1000000</v>
      </c>
    </row>
    <row r="1472" spans="1:4" x14ac:dyDescent="0.25">
      <c r="A1472" t="s">
        <v>7282</v>
      </c>
      <c r="B1472" t="s">
        <v>5803</v>
      </c>
      <c r="C1472">
        <v>0</v>
      </c>
    </row>
    <row r="1473" spans="1:4" x14ac:dyDescent="0.25">
      <c r="A1473" t="s">
        <v>7283</v>
      </c>
      <c r="B1473" t="s">
        <v>41</v>
      </c>
      <c r="C1473">
        <v>0</v>
      </c>
    </row>
    <row r="1474" spans="1:4" x14ac:dyDescent="0.25">
      <c r="A1474" t="s">
        <v>7284</v>
      </c>
      <c r="B1474" t="s">
        <v>5835</v>
      </c>
      <c r="C1474">
        <v>0</v>
      </c>
    </row>
    <row r="1475" spans="1:4" x14ac:dyDescent="0.25">
      <c r="A1475" t="s">
        <v>7285</v>
      </c>
      <c r="B1475" t="s">
        <v>39</v>
      </c>
      <c r="C1475">
        <v>0</v>
      </c>
    </row>
    <row r="1476" spans="1:4" x14ac:dyDescent="0.25">
      <c r="A1476" t="s">
        <v>7286</v>
      </c>
      <c r="B1476" t="s">
        <v>5803</v>
      </c>
      <c r="C1476">
        <v>0</v>
      </c>
      <c r="D1476">
        <v>0</v>
      </c>
    </row>
    <row r="1477" spans="1:4" x14ac:dyDescent="0.25">
      <c r="A1477" t="s">
        <v>7287</v>
      </c>
      <c r="B1477" t="s">
        <v>5835</v>
      </c>
      <c r="C1477">
        <v>0</v>
      </c>
      <c r="D1477">
        <v>3900</v>
      </c>
    </row>
    <row r="1478" spans="1:4" x14ac:dyDescent="0.25">
      <c r="A1478" t="s">
        <v>7288</v>
      </c>
      <c r="B1478" t="s">
        <v>5803</v>
      </c>
      <c r="C1478">
        <v>0</v>
      </c>
    </row>
    <row r="1479" spans="1:4" x14ac:dyDescent="0.25">
      <c r="A1479" t="s">
        <v>7289</v>
      </c>
      <c r="B1479" t="s">
        <v>5770</v>
      </c>
      <c r="C1479">
        <v>0</v>
      </c>
      <c r="D1479">
        <v>900</v>
      </c>
    </row>
    <row r="1480" spans="1:4" x14ac:dyDescent="0.25">
      <c r="A1480" t="s">
        <v>7290</v>
      </c>
      <c r="B1480" t="s">
        <v>39</v>
      </c>
      <c r="C1480">
        <v>0</v>
      </c>
    </row>
    <row r="1481" spans="1:4" x14ac:dyDescent="0.25">
      <c r="A1481" t="s">
        <v>7291</v>
      </c>
      <c r="B1481" t="s">
        <v>39</v>
      </c>
      <c r="C1481">
        <v>0</v>
      </c>
    </row>
    <row r="1482" spans="1:4" x14ac:dyDescent="0.25">
      <c r="A1482" t="s">
        <v>7292</v>
      </c>
      <c r="B1482" t="s">
        <v>40</v>
      </c>
      <c r="C1482">
        <v>0</v>
      </c>
    </row>
    <row r="1483" spans="1:4" x14ac:dyDescent="0.25">
      <c r="A1483" t="s">
        <v>7293</v>
      </c>
      <c r="B1483" t="s">
        <v>40</v>
      </c>
      <c r="C1483">
        <v>0</v>
      </c>
    </row>
    <row r="1484" spans="1:4" x14ac:dyDescent="0.25">
      <c r="A1484" t="s">
        <v>7294</v>
      </c>
      <c r="B1484" t="s">
        <v>5784</v>
      </c>
      <c r="C1484">
        <v>0</v>
      </c>
    </row>
    <row r="1485" spans="1:4" x14ac:dyDescent="0.25">
      <c r="A1485" t="s">
        <v>7295</v>
      </c>
      <c r="B1485" t="s">
        <v>5788</v>
      </c>
      <c r="C1485">
        <v>0</v>
      </c>
      <c r="D1485">
        <v>-37500</v>
      </c>
    </row>
    <row r="1486" spans="1:4" x14ac:dyDescent="0.25">
      <c r="A1486" t="s">
        <v>7296</v>
      </c>
      <c r="B1486" t="s">
        <v>5803</v>
      </c>
      <c r="C1486">
        <v>0</v>
      </c>
    </row>
    <row r="1487" spans="1:4" x14ac:dyDescent="0.25">
      <c r="A1487" t="s">
        <v>7297</v>
      </c>
      <c r="B1487" t="s">
        <v>5770</v>
      </c>
      <c r="C1487">
        <v>0</v>
      </c>
    </row>
    <row r="1488" spans="1:4" x14ac:dyDescent="0.25">
      <c r="A1488" t="s">
        <v>7298</v>
      </c>
      <c r="B1488" t="s">
        <v>5835</v>
      </c>
      <c r="C1488">
        <v>0</v>
      </c>
    </row>
    <row r="1489" spans="1:4" x14ac:dyDescent="0.25">
      <c r="A1489" t="s">
        <v>7299</v>
      </c>
      <c r="B1489" t="s">
        <v>5803</v>
      </c>
      <c r="C1489">
        <v>0</v>
      </c>
    </row>
    <row r="1490" spans="1:4" x14ac:dyDescent="0.25">
      <c r="A1490" t="s">
        <v>7300</v>
      </c>
      <c r="B1490" t="s">
        <v>5835</v>
      </c>
      <c r="C1490">
        <v>0</v>
      </c>
    </row>
    <row r="1491" spans="1:4" x14ac:dyDescent="0.25">
      <c r="A1491" t="s">
        <v>7301</v>
      </c>
      <c r="B1491" t="s">
        <v>39</v>
      </c>
      <c r="C1491">
        <v>0</v>
      </c>
    </row>
    <row r="1492" spans="1:4" x14ac:dyDescent="0.25">
      <c r="A1492" t="s">
        <v>7302</v>
      </c>
      <c r="B1492" t="s">
        <v>40</v>
      </c>
      <c r="C1492">
        <v>0</v>
      </c>
    </row>
    <row r="1493" spans="1:4" x14ac:dyDescent="0.25">
      <c r="A1493" t="s">
        <v>7303</v>
      </c>
      <c r="B1493" t="s">
        <v>5803</v>
      </c>
      <c r="C1493">
        <v>0</v>
      </c>
      <c r="D1493">
        <v>775000</v>
      </c>
    </row>
    <row r="1494" spans="1:4" x14ac:dyDescent="0.25">
      <c r="A1494" t="s">
        <v>7304</v>
      </c>
      <c r="B1494" t="s">
        <v>5803</v>
      </c>
      <c r="C1494">
        <v>0</v>
      </c>
    </row>
    <row r="1495" spans="1:4" x14ac:dyDescent="0.25">
      <c r="A1495" t="s">
        <v>7305</v>
      </c>
      <c r="B1495" t="s">
        <v>24</v>
      </c>
      <c r="C1495">
        <v>0</v>
      </c>
    </row>
    <row r="1496" spans="1:4" x14ac:dyDescent="0.25">
      <c r="A1496" t="s">
        <v>7306</v>
      </c>
      <c r="B1496" t="s">
        <v>77</v>
      </c>
      <c r="C1496">
        <v>-97982.75</v>
      </c>
      <c r="D1496">
        <v>-97982.75</v>
      </c>
    </row>
    <row r="1497" spans="1:4" x14ac:dyDescent="0.25">
      <c r="A1497" t="s">
        <v>7307</v>
      </c>
      <c r="B1497" t="s">
        <v>24</v>
      </c>
      <c r="C1497">
        <v>0</v>
      </c>
    </row>
    <row r="1498" spans="1:4" x14ac:dyDescent="0.25">
      <c r="A1498" t="s">
        <v>7308</v>
      </c>
      <c r="B1498" t="s">
        <v>78</v>
      </c>
      <c r="C1498">
        <v>-97982.75</v>
      </c>
      <c r="D1498">
        <v>-97982.75</v>
      </c>
    </row>
    <row r="1499" spans="1:4" x14ac:dyDescent="0.25">
      <c r="A1499" t="s">
        <v>7309</v>
      </c>
      <c r="B1499" t="s">
        <v>39</v>
      </c>
      <c r="C1499">
        <v>0</v>
      </c>
    </row>
    <row r="1500" spans="1:4" x14ac:dyDescent="0.25">
      <c r="A1500" t="s">
        <v>7310</v>
      </c>
      <c r="B1500" t="s">
        <v>40</v>
      </c>
      <c r="C1500">
        <v>0</v>
      </c>
    </row>
    <row r="1501" spans="1:4" x14ac:dyDescent="0.25">
      <c r="A1501" t="s">
        <v>7311</v>
      </c>
      <c r="B1501" t="s">
        <v>33</v>
      </c>
      <c r="C1501">
        <v>0</v>
      </c>
    </row>
    <row r="1502" spans="1:4" x14ac:dyDescent="0.25">
      <c r="A1502" t="s">
        <v>7312</v>
      </c>
      <c r="B1502" t="s">
        <v>5928</v>
      </c>
      <c r="C1502">
        <v>85000</v>
      </c>
      <c r="D1502">
        <v>308000</v>
      </c>
    </row>
    <row r="1503" spans="1:4" x14ac:dyDescent="0.25">
      <c r="A1503" t="s">
        <v>7313</v>
      </c>
      <c r="B1503" t="s">
        <v>5928</v>
      </c>
      <c r="C1503">
        <v>1068278</v>
      </c>
      <c r="D1503">
        <v>1148278</v>
      </c>
    </row>
    <row r="1504" spans="1:4" x14ac:dyDescent="0.25">
      <c r="A1504" t="s">
        <v>7314</v>
      </c>
      <c r="B1504" t="s">
        <v>5928</v>
      </c>
      <c r="C1504">
        <v>83000</v>
      </c>
      <c r="D1504">
        <v>-257000</v>
      </c>
    </row>
    <row r="1505" spans="1:4" x14ac:dyDescent="0.25">
      <c r="A1505" t="s">
        <v>7315</v>
      </c>
      <c r="B1505" t="s">
        <v>40</v>
      </c>
      <c r="C1505">
        <v>0</v>
      </c>
    </row>
    <row r="1506" spans="1:4" x14ac:dyDescent="0.25">
      <c r="A1506" t="s">
        <v>7316</v>
      </c>
      <c r="B1506" t="s">
        <v>5788</v>
      </c>
      <c r="C1506">
        <v>0</v>
      </c>
      <c r="D1506">
        <v>-495656</v>
      </c>
    </row>
    <row r="1507" spans="1:4" x14ac:dyDescent="0.25">
      <c r="A1507" t="s">
        <v>7317</v>
      </c>
      <c r="B1507" t="s">
        <v>40</v>
      </c>
      <c r="C1507">
        <v>0</v>
      </c>
    </row>
    <row r="1508" spans="1:4" x14ac:dyDescent="0.25">
      <c r="A1508" t="s">
        <v>7318</v>
      </c>
      <c r="B1508" t="s">
        <v>7318</v>
      </c>
      <c r="C1508">
        <v>-948000</v>
      </c>
      <c r="D1508">
        <v>-1340000</v>
      </c>
    </row>
    <row r="1509" spans="1:4" x14ac:dyDescent="0.25">
      <c r="A1509" t="s">
        <v>7319</v>
      </c>
      <c r="B1509" t="s">
        <v>35</v>
      </c>
      <c r="C1509">
        <v>0</v>
      </c>
    </row>
    <row r="1510" spans="1:4" x14ac:dyDescent="0.25">
      <c r="A1510" t="s">
        <v>7320</v>
      </c>
      <c r="B1510" t="s">
        <v>22</v>
      </c>
      <c r="C1510">
        <v>0</v>
      </c>
    </row>
    <row r="1511" spans="1:4" x14ac:dyDescent="0.25">
      <c r="A1511" t="s">
        <v>7321</v>
      </c>
      <c r="B1511" t="s">
        <v>6155</v>
      </c>
      <c r="C1511">
        <v>0</v>
      </c>
      <c r="D1511">
        <v>-258411</v>
      </c>
    </row>
    <row r="1512" spans="1:4" x14ac:dyDescent="0.25">
      <c r="A1512" t="s">
        <v>7322</v>
      </c>
      <c r="B1512" t="s">
        <v>29</v>
      </c>
      <c r="C1512">
        <v>0</v>
      </c>
    </row>
    <row r="1513" spans="1:4" x14ac:dyDescent="0.25">
      <c r="A1513" t="s">
        <v>37</v>
      </c>
      <c r="B1513" t="s">
        <v>37</v>
      </c>
      <c r="C1513">
        <v>9699230</v>
      </c>
      <c r="D1513">
        <v>9699230</v>
      </c>
    </row>
    <row r="1514" spans="1:4" x14ac:dyDescent="0.25">
      <c r="A1514" t="s">
        <v>7323</v>
      </c>
      <c r="B1514" t="s">
        <v>25</v>
      </c>
      <c r="C1514">
        <v>0</v>
      </c>
    </row>
    <row r="1515" spans="1:4" x14ac:dyDescent="0.25">
      <c r="A1515" t="s">
        <v>7324</v>
      </c>
      <c r="B1515" t="s">
        <v>5770</v>
      </c>
      <c r="C1515">
        <v>136720</v>
      </c>
      <c r="D1515">
        <v>0</v>
      </c>
    </row>
    <row r="1516" spans="1:4" x14ac:dyDescent="0.25">
      <c r="A1516" t="s">
        <v>7325</v>
      </c>
      <c r="B1516" t="s">
        <v>5782</v>
      </c>
      <c r="C1516">
        <v>0</v>
      </c>
      <c r="D1516">
        <v>0.6</v>
      </c>
    </row>
    <row r="1517" spans="1:4" x14ac:dyDescent="0.25">
      <c r="A1517" t="s">
        <v>7326</v>
      </c>
      <c r="B1517" t="s">
        <v>5782</v>
      </c>
      <c r="C1517">
        <v>0</v>
      </c>
    </row>
    <row r="1518" spans="1:4" x14ac:dyDescent="0.25">
      <c r="A1518" t="s">
        <v>7327</v>
      </c>
      <c r="B1518" t="s">
        <v>39</v>
      </c>
      <c r="C1518">
        <v>0</v>
      </c>
    </row>
    <row r="1519" spans="1:4" x14ac:dyDescent="0.25">
      <c r="A1519" t="s">
        <v>7328</v>
      </c>
      <c r="B1519" t="s">
        <v>40</v>
      </c>
      <c r="C1519">
        <v>0</v>
      </c>
    </row>
    <row r="1520" spans="1:4" x14ac:dyDescent="0.25">
      <c r="A1520" t="s">
        <v>7329</v>
      </c>
      <c r="B1520" t="s">
        <v>39</v>
      </c>
      <c r="C1520">
        <v>0</v>
      </c>
    </row>
    <row r="1521" spans="1:4" x14ac:dyDescent="0.25">
      <c r="A1521" t="s">
        <v>7330</v>
      </c>
      <c r="B1521" t="s">
        <v>39</v>
      </c>
      <c r="C1521">
        <v>0</v>
      </c>
    </row>
    <row r="1522" spans="1:4" x14ac:dyDescent="0.25">
      <c r="A1522" t="s">
        <v>7331</v>
      </c>
      <c r="B1522" t="s">
        <v>5782</v>
      </c>
      <c r="C1522">
        <v>0</v>
      </c>
    </row>
    <row r="1523" spans="1:4" x14ac:dyDescent="0.25">
      <c r="A1523" t="s">
        <v>7332</v>
      </c>
      <c r="B1523" t="s">
        <v>5784</v>
      </c>
      <c r="C1523">
        <v>0</v>
      </c>
      <c r="D1523">
        <v>0</v>
      </c>
    </row>
    <row r="1524" spans="1:4" x14ac:dyDescent="0.25">
      <c r="A1524" t="s">
        <v>7333</v>
      </c>
      <c r="B1524" t="s">
        <v>5782</v>
      </c>
      <c r="C1524">
        <v>0</v>
      </c>
    </row>
    <row r="1525" spans="1:4" x14ac:dyDescent="0.25">
      <c r="A1525" t="s">
        <v>7334</v>
      </c>
      <c r="B1525" t="s">
        <v>5782</v>
      </c>
      <c r="C1525">
        <v>0</v>
      </c>
    </row>
    <row r="1526" spans="1:4" x14ac:dyDescent="0.25">
      <c r="A1526" t="s">
        <v>7335</v>
      </c>
      <c r="B1526" t="s">
        <v>5803</v>
      </c>
      <c r="C1526">
        <v>0</v>
      </c>
      <c r="D1526">
        <v>-2807.6</v>
      </c>
    </row>
    <row r="1527" spans="1:4" x14ac:dyDescent="0.25">
      <c r="A1527" t="s">
        <v>7336</v>
      </c>
      <c r="B1527" t="s">
        <v>5770</v>
      </c>
      <c r="C1527">
        <v>0</v>
      </c>
    </row>
    <row r="1528" spans="1:4" x14ac:dyDescent="0.25">
      <c r="A1528" t="s">
        <v>7337</v>
      </c>
      <c r="B1528" t="s">
        <v>5770</v>
      </c>
      <c r="C1528">
        <v>0</v>
      </c>
    </row>
    <row r="1529" spans="1:4" x14ac:dyDescent="0.25">
      <c r="A1529" t="s">
        <v>7338</v>
      </c>
      <c r="B1529" t="s">
        <v>5770</v>
      </c>
      <c r="C1529">
        <v>0</v>
      </c>
    </row>
    <row r="1530" spans="1:4" x14ac:dyDescent="0.25">
      <c r="A1530" t="s">
        <v>7339</v>
      </c>
      <c r="B1530" t="s">
        <v>40</v>
      </c>
      <c r="C1530">
        <v>0</v>
      </c>
    </row>
    <row r="1531" spans="1:4" x14ac:dyDescent="0.25">
      <c r="A1531" t="s">
        <v>7340</v>
      </c>
      <c r="B1531" t="s">
        <v>40</v>
      </c>
      <c r="C1531">
        <v>0</v>
      </c>
    </row>
    <row r="1532" spans="1:4" x14ac:dyDescent="0.25">
      <c r="A1532" t="s">
        <v>7341</v>
      </c>
      <c r="B1532" t="s">
        <v>39</v>
      </c>
      <c r="C1532">
        <v>0</v>
      </c>
      <c r="D1532">
        <v>-1650</v>
      </c>
    </row>
    <row r="1533" spans="1:4" x14ac:dyDescent="0.25">
      <c r="A1533" t="s">
        <v>7342</v>
      </c>
      <c r="B1533" t="s">
        <v>39</v>
      </c>
      <c r="C1533">
        <v>0</v>
      </c>
    </row>
    <row r="1534" spans="1:4" x14ac:dyDescent="0.25">
      <c r="A1534" t="s">
        <v>7343</v>
      </c>
      <c r="B1534" t="s">
        <v>24</v>
      </c>
      <c r="C1534">
        <v>0</v>
      </c>
      <c r="D1534">
        <v>-3250</v>
      </c>
    </row>
    <row r="1535" spans="1:4" x14ac:dyDescent="0.25">
      <c r="A1535" t="s">
        <v>7344</v>
      </c>
      <c r="B1535" t="s">
        <v>39</v>
      </c>
      <c r="C1535">
        <v>0</v>
      </c>
    </row>
    <row r="1536" spans="1:4" x14ac:dyDescent="0.25">
      <c r="A1536" t="s">
        <v>7345</v>
      </c>
      <c r="B1536" t="s">
        <v>40</v>
      </c>
      <c r="C1536">
        <v>0</v>
      </c>
    </row>
    <row r="1537" spans="1:4" x14ac:dyDescent="0.25">
      <c r="A1537" t="s">
        <v>7346</v>
      </c>
      <c r="B1537" t="s">
        <v>25</v>
      </c>
      <c r="C1537">
        <v>0</v>
      </c>
      <c r="D1537">
        <v>245.68</v>
      </c>
    </row>
    <row r="1538" spans="1:4" x14ac:dyDescent="0.25">
      <c r="A1538" t="s">
        <v>7347</v>
      </c>
      <c r="B1538" t="s">
        <v>5803</v>
      </c>
      <c r="C1538">
        <v>0</v>
      </c>
    </row>
    <row r="1539" spans="1:4" x14ac:dyDescent="0.25">
      <c r="A1539" t="s">
        <v>7348</v>
      </c>
      <c r="B1539" t="s">
        <v>39</v>
      </c>
      <c r="C1539">
        <v>0</v>
      </c>
      <c r="D1539">
        <v>0</v>
      </c>
    </row>
    <row r="1540" spans="1:4" x14ac:dyDescent="0.25">
      <c r="A1540" t="s">
        <v>7349</v>
      </c>
      <c r="B1540" t="s">
        <v>40</v>
      </c>
      <c r="C1540">
        <v>0</v>
      </c>
    </row>
    <row r="1541" spans="1:4" x14ac:dyDescent="0.25">
      <c r="A1541" t="s">
        <v>7350</v>
      </c>
      <c r="B1541" t="s">
        <v>39</v>
      </c>
      <c r="C1541">
        <v>0</v>
      </c>
    </row>
    <row r="1542" spans="1:4" x14ac:dyDescent="0.25">
      <c r="A1542" t="s">
        <v>7351</v>
      </c>
      <c r="B1542" t="s">
        <v>5803</v>
      </c>
      <c r="C1542">
        <v>0</v>
      </c>
    </row>
    <row r="1543" spans="1:4" x14ac:dyDescent="0.25">
      <c r="A1543" t="s">
        <v>7352</v>
      </c>
      <c r="B1543" t="s">
        <v>5770</v>
      </c>
      <c r="C1543">
        <v>0</v>
      </c>
      <c r="D1543">
        <v>0</v>
      </c>
    </row>
    <row r="1544" spans="1:4" x14ac:dyDescent="0.25">
      <c r="A1544" t="s">
        <v>7353</v>
      </c>
      <c r="B1544" t="s">
        <v>5770</v>
      </c>
      <c r="C1544">
        <v>0</v>
      </c>
    </row>
    <row r="1545" spans="1:4" x14ac:dyDescent="0.25">
      <c r="A1545" t="s">
        <v>7354</v>
      </c>
      <c r="B1545" t="s">
        <v>5770</v>
      </c>
      <c r="C1545">
        <v>0</v>
      </c>
      <c r="D1545">
        <v>0</v>
      </c>
    </row>
    <row r="1546" spans="1:4" x14ac:dyDescent="0.25">
      <c r="A1546" t="s">
        <v>7355</v>
      </c>
      <c r="B1546" t="s">
        <v>5874</v>
      </c>
      <c r="C1546">
        <v>0</v>
      </c>
      <c r="D1546">
        <v>4345000</v>
      </c>
    </row>
    <row r="1547" spans="1:4" x14ac:dyDescent="0.25">
      <c r="A1547" t="s">
        <v>7356</v>
      </c>
      <c r="B1547" t="s">
        <v>5803</v>
      </c>
      <c r="C1547">
        <v>0</v>
      </c>
    </row>
    <row r="1548" spans="1:4" x14ac:dyDescent="0.25">
      <c r="A1548" t="s">
        <v>7357</v>
      </c>
      <c r="B1548" t="s">
        <v>39</v>
      </c>
      <c r="C1548">
        <v>0</v>
      </c>
    </row>
    <row r="1549" spans="1:4" x14ac:dyDescent="0.25">
      <c r="A1549" t="s">
        <v>7358</v>
      </c>
      <c r="B1549" t="s">
        <v>5872</v>
      </c>
      <c r="C1549">
        <v>21164</v>
      </c>
      <c r="D1549">
        <v>1364</v>
      </c>
    </row>
    <row r="1550" spans="1:4" x14ac:dyDescent="0.25">
      <c r="A1550" t="s">
        <v>7359</v>
      </c>
      <c r="B1550" t="s">
        <v>5803</v>
      </c>
      <c r="C1550">
        <v>0</v>
      </c>
    </row>
    <row r="1551" spans="1:4" x14ac:dyDescent="0.25">
      <c r="A1551" t="s">
        <v>7360</v>
      </c>
      <c r="B1551" t="s">
        <v>5803</v>
      </c>
      <c r="C1551">
        <v>26250</v>
      </c>
      <c r="D1551">
        <v>39250</v>
      </c>
    </row>
    <row r="1552" spans="1:4" x14ac:dyDescent="0.25">
      <c r="A1552" t="s">
        <v>7361</v>
      </c>
      <c r="B1552" t="s">
        <v>5770</v>
      </c>
      <c r="C1552">
        <v>0</v>
      </c>
      <c r="D1552">
        <v>0</v>
      </c>
    </row>
    <row r="1553" spans="1:4" x14ac:dyDescent="0.25">
      <c r="A1553" t="s">
        <v>7362</v>
      </c>
      <c r="B1553" t="s">
        <v>5784</v>
      </c>
      <c r="C1553">
        <v>0</v>
      </c>
    </row>
    <row r="1554" spans="1:4" x14ac:dyDescent="0.25">
      <c r="A1554" t="s">
        <v>7363</v>
      </c>
      <c r="B1554" t="s">
        <v>39</v>
      </c>
      <c r="C1554">
        <v>0</v>
      </c>
    </row>
    <row r="1555" spans="1:4" x14ac:dyDescent="0.25">
      <c r="A1555" t="s">
        <v>7364</v>
      </c>
      <c r="B1555" t="s">
        <v>5782</v>
      </c>
      <c r="C1555">
        <v>0</v>
      </c>
    </row>
    <row r="1556" spans="1:4" x14ac:dyDescent="0.25">
      <c r="A1556" t="s">
        <v>7365</v>
      </c>
      <c r="B1556" t="s">
        <v>5784</v>
      </c>
      <c r="C1556">
        <v>0</v>
      </c>
    </row>
    <row r="1557" spans="1:4" x14ac:dyDescent="0.25">
      <c r="A1557" t="s">
        <v>7366</v>
      </c>
      <c r="B1557" t="s">
        <v>5803</v>
      </c>
      <c r="C1557">
        <v>0</v>
      </c>
    </row>
    <row r="1558" spans="1:4" x14ac:dyDescent="0.25">
      <c r="A1558" t="s">
        <v>7367</v>
      </c>
      <c r="B1558" t="s">
        <v>39</v>
      </c>
      <c r="C1558">
        <v>0</v>
      </c>
    </row>
    <row r="1559" spans="1:4" x14ac:dyDescent="0.25">
      <c r="A1559" t="s">
        <v>7368</v>
      </c>
      <c r="B1559" t="s">
        <v>5770</v>
      </c>
      <c r="C1559">
        <v>0</v>
      </c>
      <c r="D1559">
        <v>0</v>
      </c>
    </row>
    <row r="1560" spans="1:4" x14ac:dyDescent="0.25">
      <c r="A1560" t="s">
        <v>7369</v>
      </c>
      <c r="B1560" t="s">
        <v>5835</v>
      </c>
      <c r="C1560">
        <v>0</v>
      </c>
    </row>
    <row r="1561" spans="1:4" x14ac:dyDescent="0.25">
      <c r="A1561" t="s">
        <v>7370</v>
      </c>
      <c r="B1561" t="s">
        <v>39</v>
      </c>
      <c r="C1561">
        <v>0</v>
      </c>
    </row>
    <row r="1562" spans="1:4" x14ac:dyDescent="0.25">
      <c r="A1562" t="s">
        <v>7371</v>
      </c>
      <c r="B1562" t="s">
        <v>5884</v>
      </c>
      <c r="C1562">
        <v>0</v>
      </c>
      <c r="D1562">
        <v>-128789</v>
      </c>
    </row>
    <row r="1563" spans="1:4" x14ac:dyDescent="0.25">
      <c r="A1563" t="s">
        <v>7372</v>
      </c>
      <c r="B1563" t="s">
        <v>5803</v>
      </c>
      <c r="C1563">
        <v>0</v>
      </c>
      <c r="D1563">
        <v>0</v>
      </c>
    </row>
    <row r="1564" spans="1:4" x14ac:dyDescent="0.25">
      <c r="A1564" t="s">
        <v>7373</v>
      </c>
      <c r="B1564" t="s">
        <v>39</v>
      </c>
      <c r="C1564">
        <v>0</v>
      </c>
    </row>
    <row r="1565" spans="1:4" x14ac:dyDescent="0.25">
      <c r="A1565" t="s">
        <v>7374</v>
      </c>
      <c r="B1565" t="s">
        <v>5803</v>
      </c>
      <c r="C1565">
        <v>0</v>
      </c>
      <c r="D1565">
        <v>0</v>
      </c>
    </row>
    <row r="1566" spans="1:4" x14ac:dyDescent="0.25">
      <c r="A1566" t="s">
        <v>7375</v>
      </c>
      <c r="B1566" t="s">
        <v>33</v>
      </c>
      <c r="C1566">
        <v>0</v>
      </c>
    </row>
    <row r="1567" spans="1:4" x14ac:dyDescent="0.25">
      <c r="A1567" t="s">
        <v>7376</v>
      </c>
      <c r="B1567" t="s">
        <v>39</v>
      </c>
      <c r="C1567">
        <v>0</v>
      </c>
    </row>
    <row r="1568" spans="1:4" x14ac:dyDescent="0.25">
      <c r="A1568" t="s">
        <v>7377</v>
      </c>
      <c r="B1568" t="s">
        <v>5784</v>
      </c>
      <c r="C1568">
        <v>0</v>
      </c>
    </row>
    <row r="1569" spans="1:4" x14ac:dyDescent="0.25">
      <c r="A1569" t="s">
        <v>7378</v>
      </c>
      <c r="B1569" t="s">
        <v>5809</v>
      </c>
      <c r="C1569">
        <v>0</v>
      </c>
      <c r="D1569">
        <v>-235</v>
      </c>
    </row>
    <row r="1570" spans="1:4" x14ac:dyDescent="0.25">
      <c r="A1570" t="s">
        <v>7379</v>
      </c>
      <c r="B1570" t="s">
        <v>5803</v>
      </c>
      <c r="C1570">
        <v>3540</v>
      </c>
      <c r="D1570">
        <v>14160</v>
      </c>
    </row>
    <row r="1571" spans="1:4" x14ac:dyDescent="0.25">
      <c r="A1571" t="s">
        <v>7380</v>
      </c>
      <c r="B1571" t="s">
        <v>5770</v>
      </c>
      <c r="C1571">
        <v>0</v>
      </c>
    </row>
    <row r="1572" spans="1:4" x14ac:dyDescent="0.25">
      <c r="A1572" t="s">
        <v>7381</v>
      </c>
      <c r="B1572" t="s">
        <v>5770</v>
      </c>
      <c r="C1572">
        <v>0</v>
      </c>
      <c r="D1572">
        <v>0</v>
      </c>
    </row>
    <row r="1573" spans="1:4" x14ac:dyDescent="0.25">
      <c r="A1573" t="s">
        <v>7382</v>
      </c>
      <c r="B1573" t="s">
        <v>39</v>
      </c>
      <c r="C1573">
        <v>0</v>
      </c>
      <c r="D1573">
        <v>0</v>
      </c>
    </row>
    <row r="1574" spans="1:4" x14ac:dyDescent="0.25">
      <c r="A1574" t="s">
        <v>7383</v>
      </c>
      <c r="B1574" t="s">
        <v>5835</v>
      </c>
      <c r="C1574">
        <v>0</v>
      </c>
    </row>
    <row r="1575" spans="1:4" x14ac:dyDescent="0.25">
      <c r="A1575" t="s">
        <v>7384</v>
      </c>
      <c r="B1575" t="s">
        <v>5803</v>
      </c>
      <c r="C1575">
        <v>0</v>
      </c>
      <c r="D1575">
        <v>0</v>
      </c>
    </row>
    <row r="1576" spans="1:4" x14ac:dyDescent="0.25">
      <c r="A1576" t="s">
        <v>7385</v>
      </c>
      <c r="B1576" t="s">
        <v>5782</v>
      </c>
      <c r="C1576">
        <v>0</v>
      </c>
      <c r="D1576">
        <v>0</v>
      </c>
    </row>
    <row r="1577" spans="1:4" x14ac:dyDescent="0.25">
      <c r="A1577" t="s">
        <v>7386</v>
      </c>
      <c r="B1577" t="s">
        <v>5782</v>
      </c>
      <c r="C1577">
        <v>0</v>
      </c>
    </row>
    <row r="1578" spans="1:4" x14ac:dyDescent="0.25">
      <c r="A1578" t="s">
        <v>7387</v>
      </c>
      <c r="B1578" t="s">
        <v>39</v>
      </c>
      <c r="C1578">
        <v>0</v>
      </c>
    </row>
    <row r="1579" spans="1:4" x14ac:dyDescent="0.25">
      <c r="A1579" t="s">
        <v>6754</v>
      </c>
      <c r="B1579" t="s">
        <v>5788</v>
      </c>
      <c r="C1579">
        <v>0</v>
      </c>
    </row>
    <row r="1580" spans="1:4" x14ac:dyDescent="0.25">
      <c r="A1580" t="s">
        <v>7388</v>
      </c>
      <c r="B1580" t="s">
        <v>5788</v>
      </c>
      <c r="C1580">
        <v>0</v>
      </c>
    </row>
    <row r="1581" spans="1:4" x14ac:dyDescent="0.25">
      <c r="A1581" t="s">
        <v>4092</v>
      </c>
      <c r="B1581" t="s">
        <v>6668</v>
      </c>
      <c r="C1581">
        <v>-113000</v>
      </c>
      <c r="D1581">
        <v>-177442</v>
      </c>
    </row>
    <row r="1582" spans="1:4" x14ac:dyDescent="0.25">
      <c r="A1582" t="s">
        <v>7389</v>
      </c>
      <c r="B1582" t="s">
        <v>19</v>
      </c>
      <c r="C1582">
        <v>0</v>
      </c>
      <c r="D1582">
        <v>-2934</v>
      </c>
    </row>
    <row r="1583" spans="1:4" x14ac:dyDescent="0.25">
      <c r="A1583" t="s">
        <v>7390</v>
      </c>
      <c r="B1583" t="s">
        <v>6668</v>
      </c>
      <c r="C1583">
        <v>0</v>
      </c>
    </row>
    <row r="1584" spans="1:4" x14ac:dyDescent="0.25">
      <c r="A1584" t="s">
        <v>7391</v>
      </c>
      <c r="B1584" t="s">
        <v>7392</v>
      </c>
      <c r="C1584">
        <v>0</v>
      </c>
    </row>
    <row r="1585" spans="1:4" x14ac:dyDescent="0.25">
      <c r="A1585" t="s">
        <v>7393</v>
      </c>
      <c r="B1585" t="s">
        <v>7392</v>
      </c>
      <c r="C1585">
        <v>0</v>
      </c>
    </row>
    <row r="1586" spans="1:4" x14ac:dyDescent="0.25">
      <c r="A1586" t="s">
        <v>7394</v>
      </c>
      <c r="B1586" t="s">
        <v>7392</v>
      </c>
      <c r="C1586">
        <v>0</v>
      </c>
    </row>
    <row r="1587" spans="1:4" x14ac:dyDescent="0.25">
      <c r="A1587" t="s">
        <v>7395</v>
      </c>
      <c r="B1587" t="s">
        <v>7392</v>
      </c>
      <c r="C1587">
        <v>0</v>
      </c>
    </row>
    <row r="1588" spans="1:4" x14ac:dyDescent="0.25">
      <c r="A1588" t="s">
        <v>7396</v>
      </c>
      <c r="B1588" t="s">
        <v>7392</v>
      </c>
      <c r="C1588">
        <v>0</v>
      </c>
    </row>
    <row r="1589" spans="1:4" x14ac:dyDescent="0.25">
      <c r="A1589" t="s">
        <v>7397</v>
      </c>
      <c r="B1589" t="s">
        <v>7392</v>
      </c>
      <c r="C1589">
        <v>0</v>
      </c>
    </row>
    <row r="1590" spans="1:4" x14ac:dyDescent="0.25">
      <c r="A1590" t="s">
        <v>7398</v>
      </c>
      <c r="B1590" t="s">
        <v>36</v>
      </c>
      <c r="C1590">
        <v>1731816</v>
      </c>
      <c r="D1590">
        <v>132800</v>
      </c>
    </row>
    <row r="1591" spans="1:4" x14ac:dyDescent="0.25">
      <c r="A1591" t="s">
        <v>7399</v>
      </c>
      <c r="B1591" t="s">
        <v>20</v>
      </c>
      <c r="C1591">
        <v>0</v>
      </c>
      <c r="D1591">
        <v>-675608.74</v>
      </c>
    </row>
    <row r="1592" spans="1:4" x14ac:dyDescent="0.25">
      <c r="A1592" t="s">
        <v>7400</v>
      </c>
      <c r="B1592" t="s">
        <v>5809</v>
      </c>
      <c r="C1592">
        <v>0</v>
      </c>
    </row>
    <row r="1593" spans="1:4" x14ac:dyDescent="0.25">
      <c r="A1593" t="s">
        <v>7401</v>
      </c>
      <c r="B1593" t="s">
        <v>29</v>
      </c>
      <c r="C1593">
        <v>0</v>
      </c>
      <c r="D1593">
        <v>110346543.14</v>
      </c>
    </row>
    <row r="1594" spans="1:4" x14ac:dyDescent="0.25">
      <c r="A1594" t="s">
        <v>7402</v>
      </c>
      <c r="B1594" t="s">
        <v>7402</v>
      </c>
      <c r="C1594">
        <v>0</v>
      </c>
    </row>
    <row r="1595" spans="1:4" x14ac:dyDescent="0.25">
      <c r="A1595" t="s">
        <v>7403</v>
      </c>
      <c r="B1595" t="s">
        <v>7402</v>
      </c>
      <c r="C1595">
        <v>0</v>
      </c>
    </row>
    <row r="1596" spans="1:4" x14ac:dyDescent="0.25">
      <c r="A1596" t="s">
        <v>7404</v>
      </c>
      <c r="B1596" t="s">
        <v>7402</v>
      </c>
      <c r="C1596">
        <v>0</v>
      </c>
    </row>
    <row r="1597" spans="1:4" x14ac:dyDescent="0.25">
      <c r="A1597" t="s">
        <v>7405</v>
      </c>
      <c r="B1597" t="s">
        <v>29</v>
      </c>
      <c r="C1597">
        <v>0</v>
      </c>
    </row>
    <row r="1598" spans="1:4" x14ac:dyDescent="0.25">
      <c r="A1598" t="s">
        <v>7406</v>
      </c>
      <c r="B1598" t="s">
        <v>29</v>
      </c>
      <c r="C1598">
        <v>0</v>
      </c>
    </row>
    <row r="1599" spans="1:4" x14ac:dyDescent="0.25">
      <c r="A1599" t="s">
        <v>7407</v>
      </c>
      <c r="B1599" t="s">
        <v>7402</v>
      </c>
      <c r="C1599">
        <v>0</v>
      </c>
    </row>
    <row r="1600" spans="1:4" x14ac:dyDescent="0.25">
      <c r="A1600" t="s">
        <v>7408</v>
      </c>
      <c r="B1600" t="s">
        <v>29</v>
      </c>
      <c r="C1600">
        <v>0</v>
      </c>
    </row>
    <row r="1601" spans="1:4" x14ac:dyDescent="0.25">
      <c r="A1601" t="s">
        <v>7409</v>
      </c>
      <c r="B1601" t="s">
        <v>6659</v>
      </c>
      <c r="C1601">
        <v>0</v>
      </c>
    </row>
    <row r="1602" spans="1:4" x14ac:dyDescent="0.25">
      <c r="A1602" t="s">
        <v>7410</v>
      </c>
      <c r="B1602" t="s">
        <v>24</v>
      </c>
      <c r="C1602">
        <v>0</v>
      </c>
    </row>
    <row r="1603" spans="1:4" x14ac:dyDescent="0.25">
      <c r="A1603" t="s">
        <v>7411</v>
      </c>
      <c r="B1603" t="s">
        <v>5770</v>
      </c>
      <c r="C1603">
        <v>0</v>
      </c>
      <c r="D1603">
        <v>0</v>
      </c>
    </row>
    <row r="1604" spans="1:4" x14ac:dyDescent="0.25">
      <c r="A1604" t="s">
        <v>7412</v>
      </c>
      <c r="B1604" t="s">
        <v>40</v>
      </c>
      <c r="C1604">
        <v>0</v>
      </c>
    </row>
    <row r="1605" spans="1:4" x14ac:dyDescent="0.25">
      <c r="A1605" t="s">
        <v>7413</v>
      </c>
      <c r="B1605" t="s">
        <v>5959</v>
      </c>
      <c r="C1605">
        <v>0</v>
      </c>
      <c r="D1605">
        <v>0</v>
      </c>
    </row>
    <row r="1606" spans="1:4" x14ac:dyDescent="0.25">
      <c r="A1606" t="s">
        <v>7414</v>
      </c>
      <c r="B1606" t="s">
        <v>28</v>
      </c>
      <c r="C1606">
        <v>0</v>
      </c>
      <c r="D1606">
        <v>-58248.65</v>
      </c>
    </row>
    <row r="1607" spans="1:4" x14ac:dyDescent="0.25">
      <c r="A1607" t="s">
        <v>7415</v>
      </c>
      <c r="B1607" t="s">
        <v>41</v>
      </c>
      <c r="C1607">
        <v>0</v>
      </c>
      <c r="D1607">
        <v>0</v>
      </c>
    </row>
    <row r="1608" spans="1:4" x14ac:dyDescent="0.25">
      <c r="A1608" t="s">
        <v>7416</v>
      </c>
      <c r="B1608" t="s">
        <v>5784</v>
      </c>
      <c r="C1608">
        <v>0</v>
      </c>
    </row>
    <row r="1609" spans="1:4" x14ac:dyDescent="0.25">
      <c r="A1609" t="s">
        <v>7417</v>
      </c>
      <c r="B1609" t="s">
        <v>39</v>
      </c>
      <c r="C1609">
        <v>0</v>
      </c>
    </row>
    <row r="1610" spans="1:4" x14ac:dyDescent="0.25">
      <c r="A1610" t="s">
        <v>7418</v>
      </c>
      <c r="B1610" t="s">
        <v>5770</v>
      </c>
      <c r="C1610">
        <v>0</v>
      </c>
    </row>
    <row r="1611" spans="1:4" x14ac:dyDescent="0.25">
      <c r="A1611" t="s">
        <v>7419</v>
      </c>
      <c r="B1611" t="s">
        <v>39</v>
      </c>
      <c r="C1611">
        <v>0</v>
      </c>
    </row>
    <row r="1612" spans="1:4" x14ac:dyDescent="0.25">
      <c r="A1612" t="s">
        <v>7420</v>
      </c>
      <c r="B1612" t="s">
        <v>5803</v>
      </c>
      <c r="C1612">
        <v>0</v>
      </c>
    </row>
    <row r="1613" spans="1:4" x14ac:dyDescent="0.25">
      <c r="A1613" t="s">
        <v>7421</v>
      </c>
      <c r="B1613" t="s">
        <v>5782</v>
      </c>
      <c r="C1613">
        <v>0</v>
      </c>
    </row>
    <row r="1614" spans="1:4" x14ac:dyDescent="0.25">
      <c r="A1614" t="s">
        <v>7422</v>
      </c>
      <c r="B1614" t="s">
        <v>5803</v>
      </c>
      <c r="C1614">
        <v>0</v>
      </c>
    </row>
    <row r="1615" spans="1:4" x14ac:dyDescent="0.25">
      <c r="A1615" t="s">
        <v>7423</v>
      </c>
      <c r="B1615" t="s">
        <v>41</v>
      </c>
      <c r="C1615">
        <v>0</v>
      </c>
    </row>
    <row r="1616" spans="1:4" x14ac:dyDescent="0.25">
      <c r="A1616" t="s">
        <v>7424</v>
      </c>
      <c r="B1616" t="s">
        <v>5803</v>
      </c>
      <c r="C1616">
        <v>0</v>
      </c>
    </row>
    <row r="1617" spans="1:4" x14ac:dyDescent="0.25">
      <c r="A1617" t="s">
        <v>7425</v>
      </c>
      <c r="B1617" t="s">
        <v>5874</v>
      </c>
      <c r="C1617">
        <v>0</v>
      </c>
      <c r="D1617">
        <v>-350000</v>
      </c>
    </row>
    <row r="1618" spans="1:4" x14ac:dyDescent="0.25">
      <c r="A1618" t="s">
        <v>7426</v>
      </c>
      <c r="B1618" t="s">
        <v>5803</v>
      </c>
      <c r="C1618">
        <v>0</v>
      </c>
    </row>
    <row r="1619" spans="1:4" x14ac:dyDescent="0.25">
      <c r="A1619" t="s">
        <v>7427</v>
      </c>
      <c r="B1619" t="s">
        <v>5770</v>
      </c>
      <c r="C1619">
        <v>122074</v>
      </c>
      <c r="D1619">
        <v>62074</v>
      </c>
    </row>
    <row r="1620" spans="1:4" x14ac:dyDescent="0.25">
      <c r="A1620" t="s">
        <v>7428</v>
      </c>
      <c r="B1620" t="s">
        <v>39</v>
      </c>
      <c r="C1620">
        <v>0</v>
      </c>
      <c r="D1620">
        <v>96673.8</v>
      </c>
    </row>
    <row r="1621" spans="1:4" x14ac:dyDescent="0.25">
      <c r="A1621" t="s">
        <v>7429</v>
      </c>
      <c r="B1621" t="s">
        <v>39</v>
      </c>
      <c r="C1621">
        <v>0</v>
      </c>
    </row>
    <row r="1622" spans="1:4" x14ac:dyDescent="0.25">
      <c r="A1622" t="s">
        <v>7430</v>
      </c>
      <c r="B1622" t="s">
        <v>40</v>
      </c>
      <c r="C1622">
        <v>0</v>
      </c>
    </row>
    <row r="1623" spans="1:4" x14ac:dyDescent="0.25">
      <c r="A1623" t="s">
        <v>7431</v>
      </c>
      <c r="B1623" t="s">
        <v>5803</v>
      </c>
      <c r="C1623">
        <v>0</v>
      </c>
      <c r="D1623">
        <v>-3900</v>
      </c>
    </row>
    <row r="1624" spans="1:4" x14ac:dyDescent="0.25">
      <c r="A1624" t="s">
        <v>7432</v>
      </c>
      <c r="B1624" t="s">
        <v>5770</v>
      </c>
      <c r="C1624">
        <v>0</v>
      </c>
      <c r="D1624">
        <v>-1800</v>
      </c>
    </row>
    <row r="1625" spans="1:4" x14ac:dyDescent="0.25">
      <c r="A1625" t="s">
        <v>7433</v>
      </c>
      <c r="B1625" t="s">
        <v>39</v>
      </c>
      <c r="C1625">
        <v>0</v>
      </c>
    </row>
    <row r="1626" spans="1:4" x14ac:dyDescent="0.25">
      <c r="A1626" t="s">
        <v>7434</v>
      </c>
      <c r="B1626" t="s">
        <v>5835</v>
      </c>
      <c r="C1626">
        <v>0</v>
      </c>
    </row>
    <row r="1627" spans="1:4" x14ac:dyDescent="0.25">
      <c r="A1627" t="s">
        <v>7435</v>
      </c>
      <c r="B1627" t="s">
        <v>40</v>
      </c>
      <c r="C1627">
        <v>0</v>
      </c>
    </row>
    <row r="1628" spans="1:4" x14ac:dyDescent="0.25">
      <c r="A1628" t="s">
        <v>7436</v>
      </c>
      <c r="B1628" t="s">
        <v>5803</v>
      </c>
      <c r="C1628">
        <v>0</v>
      </c>
      <c r="D1628">
        <v>0</v>
      </c>
    </row>
    <row r="1629" spans="1:4" x14ac:dyDescent="0.25">
      <c r="A1629" t="s">
        <v>7437</v>
      </c>
      <c r="B1629" t="s">
        <v>39</v>
      </c>
      <c r="C1629">
        <v>0</v>
      </c>
    </row>
    <row r="1630" spans="1:4" x14ac:dyDescent="0.25">
      <c r="A1630" t="s">
        <v>7438</v>
      </c>
      <c r="B1630" t="s">
        <v>5770</v>
      </c>
      <c r="C1630">
        <v>0</v>
      </c>
      <c r="D1630">
        <v>0</v>
      </c>
    </row>
    <row r="1631" spans="1:4" x14ac:dyDescent="0.25">
      <c r="A1631" t="s">
        <v>7439</v>
      </c>
      <c r="B1631" t="s">
        <v>5803</v>
      </c>
      <c r="C1631">
        <v>0</v>
      </c>
    </row>
    <row r="1632" spans="1:4" x14ac:dyDescent="0.25">
      <c r="A1632" t="s">
        <v>7440</v>
      </c>
      <c r="B1632" t="s">
        <v>5782</v>
      </c>
      <c r="C1632">
        <v>0</v>
      </c>
    </row>
    <row r="1633" spans="1:4" x14ac:dyDescent="0.25">
      <c r="A1633" t="s">
        <v>7441</v>
      </c>
      <c r="B1633" t="s">
        <v>39</v>
      </c>
      <c r="C1633">
        <v>0</v>
      </c>
    </row>
    <row r="1634" spans="1:4" x14ac:dyDescent="0.25">
      <c r="A1634" t="s">
        <v>7442</v>
      </c>
      <c r="B1634" t="s">
        <v>5835</v>
      </c>
      <c r="C1634">
        <v>0</v>
      </c>
      <c r="D1634">
        <v>0</v>
      </c>
    </row>
    <row r="1635" spans="1:4" x14ac:dyDescent="0.25">
      <c r="A1635" t="s">
        <v>7443</v>
      </c>
      <c r="B1635" t="s">
        <v>39</v>
      </c>
      <c r="C1635">
        <v>0</v>
      </c>
      <c r="D1635">
        <v>0</v>
      </c>
    </row>
    <row r="1636" spans="1:4" x14ac:dyDescent="0.25">
      <c r="A1636" t="s">
        <v>7444</v>
      </c>
      <c r="B1636" t="s">
        <v>5835</v>
      </c>
      <c r="C1636">
        <v>0</v>
      </c>
    </row>
    <row r="1637" spans="1:4" x14ac:dyDescent="0.25">
      <c r="A1637" t="s">
        <v>7445</v>
      </c>
      <c r="B1637" t="s">
        <v>5803</v>
      </c>
      <c r="C1637">
        <v>0</v>
      </c>
      <c r="D1637">
        <v>20</v>
      </c>
    </row>
    <row r="1638" spans="1:4" x14ac:dyDescent="0.25">
      <c r="A1638" t="s">
        <v>7446</v>
      </c>
      <c r="B1638" t="s">
        <v>39</v>
      </c>
      <c r="C1638">
        <v>0</v>
      </c>
    </row>
    <row r="1639" spans="1:4" x14ac:dyDescent="0.25">
      <c r="A1639" t="s">
        <v>7447</v>
      </c>
      <c r="B1639" t="s">
        <v>40</v>
      </c>
      <c r="C1639">
        <v>0</v>
      </c>
    </row>
    <row r="1640" spans="1:4" x14ac:dyDescent="0.25">
      <c r="A1640" t="s">
        <v>7448</v>
      </c>
      <c r="B1640" t="s">
        <v>5835</v>
      </c>
      <c r="C1640">
        <v>0</v>
      </c>
    </row>
    <row r="1641" spans="1:4" x14ac:dyDescent="0.25">
      <c r="A1641" t="s">
        <v>7449</v>
      </c>
      <c r="B1641" t="s">
        <v>39</v>
      </c>
      <c r="C1641">
        <v>0</v>
      </c>
    </row>
    <row r="1642" spans="1:4" x14ac:dyDescent="0.25">
      <c r="A1642" t="s">
        <v>7450</v>
      </c>
      <c r="B1642" t="s">
        <v>5784</v>
      </c>
      <c r="C1642">
        <v>0</v>
      </c>
    </row>
    <row r="1643" spans="1:4" x14ac:dyDescent="0.25">
      <c r="A1643" t="s">
        <v>7451</v>
      </c>
      <c r="B1643" t="s">
        <v>5803</v>
      </c>
      <c r="C1643">
        <v>0</v>
      </c>
      <c r="D1643">
        <v>775000</v>
      </c>
    </row>
    <row r="1644" spans="1:4" x14ac:dyDescent="0.25">
      <c r="A1644" t="s">
        <v>7452</v>
      </c>
      <c r="B1644" t="s">
        <v>24</v>
      </c>
      <c r="C1644">
        <v>0</v>
      </c>
    </row>
    <row r="1645" spans="1:4" x14ac:dyDescent="0.25">
      <c r="A1645" t="s">
        <v>7453</v>
      </c>
      <c r="B1645" t="s">
        <v>40</v>
      </c>
      <c r="C1645">
        <v>0</v>
      </c>
    </row>
    <row r="1646" spans="1:4" x14ac:dyDescent="0.25">
      <c r="A1646" t="s">
        <v>7454</v>
      </c>
      <c r="B1646" t="s">
        <v>5784</v>
      </c>
      <c r="C1646">
        <v>0</v>
      </c>
    </row>
    <row r="1647" spans="1:4" x14ac:dyDescent="0.25">
      <c r="A1647" t="s">
        <v>7455</v>
      </c>
      <c r="B1647" t="s">
        <v>39</v>
      </c>
      <c r="C1647">
        <v>0</v>
      </c>
      <c r="D1647">
        <v>0</v>
      </c>
    </row>
    <row r="1648" spans="1:4" x14ac:dyDescent="0.25">
      <c r="A1648" t="s">
        <v>7456</v>
      </c>
      <c r="B1648" t="s">
        <v>40</v>
      </c>
      <c r="C1648">
        <v>0</v>
      </c>
    </row>
    <row r="1649" spans="1:4" x14ac:dyDescent="0.25">
      <c r="A1649" t="s">
        <v>7457</v>
      </c>
      <c r="B1649" t="s">
        <v>5800</v>
      </c>
      <c r="C1649">
        <v>0</v>
      </c>
    </row>
    <row r="1650" spans="1:4" x14ac:dyDescent="0.25">
      <c r="A1650" t="s">
        <v>7458</v>
      </c>
      <c r="B1650" t="s">
        <v>24</v>
      </c>
      <c r="C1650">
        <v>0</v>
      </c>
    </row>
    <row r="1651" spans="1:4" x14ac:dyDescent="0.25">
      <c r="A1651" t="s">
        <v>7459</v>
      </c>
      <c r="B1651" t="s">
        <v>29</v>
      </c>
      <c r="C1651">
        <v>0</v>
      </c>
    </row>
    <row r="1652" spans="1:4" x14ac:dyDescent="0.25">
      <c r="A1652" t="s">
        <v>7460</v>
      </c>
      <c r="B1652" t="s">
        <v>39</v>
      </c>
      <c r="C1652">
        <v>0</v>
      </c>
      <c r="D1652">
        <v>-1350</v>
      </c>
    </row>
    <row r="1653" spans="1:4" x14ac:dyDescent="0.25">
      <c r="A1653" t="s">
        <v>7461</v>
      </c>
      <c r="B1653" t="s">
        <v>5803</v>
      </c>
      <c r="C1653">
        <v>0</v>
      </c>
    </row>
    <row r="1654" spans="1:4" x14ac:dyDescent="0.25">
      <c r="A1654" t="s">
        <v>7462</v>
      </c>
      <c r="B1654" t="s">
        <v>5990</v>
      </c>
      <c r="C1654">
        <v>0</v>
      </c>
      <c r="D1654">
        <v>-17070.75</v>
      </c>
    </row>
    <row r="1655" spans="1:4" x14ac:dyDescent="0.25">
      <c r="A1655" t="s">
        <v>7463</v>
      </c>
      <c r="B1655" t="s">
        <v>5784</v>
      </c>
      <c r="C1655">
        <v>0</v>
      </c>
      <c r="D1655">
        <v>0</v>
      </c>
    </row>
    <row r="1656" spans="1:4" x14ac:dyDescent="0.25">
      <c r="A1656" t="s">
        <v>7464</v>
      </c>
      <c r="B1656" t="s">
        <v>5998</v>
      </c>
      <c r="C1656">
        <v>0</v>
      </c>
    </row>
    <row r="1657" spans="1:4" x14ac:dyDescent="0.25">
      <c r="A1657" t="s">
        <v>7465</v>
      </c>
      <c r="B1657" t="s">
        <v>5998</v>
      </c>
      <c r="C1657">
        <v>-8790</v>
      </c>
      <c r="D1657">
        <v>-8790</v>
      </c>
    </row>
    <row r="1658" spans="1:4" x14ac:dyDescent="0.25">
      <c r="A1658" t="s">
        <v>7466</v>
      </c>
      <c r="B1658" t="s">
        <v>18</v>
      </c>
      <c r="C1658">
        <v>0</v>
      </c>
    </row>
    <row r="1659" spans="1:4" x14ac:dyDescent="0.25">
      <c r="A1659" t="s">
        <v>7467</v>
      </c>
      <c r="B1659" t="s">
        <v>20</v>
      </c>
      <c r="C1659">
        <v>0</v>
      </c>
    </row>
    <row r="1660" spans="1:4" x14ac:dyDescent="0.25">
      <c r="A1660" t="s">
        <v>7468</v>
      </c>
      <c r="B1660" t="s">
        <v>7318</v>
      </c>
      <c r="C1660">
        <v>-457560</v>
      </c>
      <c r="D1660">
        <v>-457560</v>
      </c>
    </row>
    <row r="1661" spans="1:4" x14ac:dyDescent="0.25">
      <c r="A1661" t="s">
        <v>7469</v>
      </c>
      <c r="B1661" t="s">
        <v>40</v>
      </c>
      <c r="C1661">
        <v>0</v>
      </c>
    </row>
    <row r="1662" spans="1:4" x14ac:dyDescent="0.25">
      <c r="A1662" t="s">
        <v>7470</v>
      </c>
      <c r="B1662" t="s">
        <v>39</v>
      </c>
      <c r="C1662">
        <v>0</v>
      </c>
      <c r="D1662">
        <v>300</v>
      </c>
    </row>
    <row r="1663" spans="1:4" x14ac:dyDescent="0.25">
      <c r="A1663" t="s">
        <v>7471</v>
      </c>
      <c r="B1663" t="s">
        <v>5770</v>
      </c>
      <c r="C1663">
        <v>0</v>
      </c>
    </row>
    <row r="1664" spans="1:4" x14ac:dyDescent="0.25">
      <c r="A1664" t="s">
        <v>7472</v>
      </c>
      <c r="B1664" t="s">
        <v>5835</v>
      </c>
      <c r="C1664">
        <v>0</v>
      </c>
    </row>
    <row r="1665" spans="1:4" x14ac:dyDescent="0.25">
      <c r="A1665" t="s">
        <v>7473</v>
      </c>
      <c r="B1665" t="s">
        <v>39</v>
      </c>
      <c r="C1665">
        <v>0</v>
      </c>
    </row>
    <row r="1666" spans="1:4" x14ac:dyDescent="0.25">
      <c r="A1666" t="s">
        <v>7474</v>
      </c>
      <c r="B1666" t="s">
        <v>5959</v>
      </c>
      <c r="C1666">
        <v>0</v>
      </c>
      <c r="D1666">
        <v>0</v>
      </c>
    </row>
    <row r="1667" spans="1:4" x14ac:dyDescent="0.25">
      <c r="A1667" t="s">
        <v>7475</v>
      </c>
      <c r="B1667" t="s">
        <v>40</v>
      </c>
      <c r="C1667">
        <v>0</v>
      </c>
    </row>
    <row r="1668" spans="1:4" x14ac:dyDescent="0.25">
      <c r="A1668" t="s">
        <v>7476</v>
      </c>
      <c r="B1668" t="s">
        <v>25</v>
      </c>
      <c r="C1668">
        <v>0</v>
      </c>
    </row>
    <row r="1669" spans="1:4" x14ac:dyDescent="0.25">
      <c r="A1669" t="s">
        <v>7477</v>
      </c>
      <c r="B1669" t="s">
        <v>6178</v>
      </c>
      <c r="C1669">
        <v>0</v>
      </c>
      <c r="D1669">
        <v>-69870</v>
      </c>
    </row>
    <row r="1670" spans="1:4" x14ac:dyDescent="0.25">
      <c r="A1670" t="s">
        <v>7478</v>
      </c>
      <c r="B1670" t="s">
        <v>6817</v>
      </c>
      <c r="C1670">
        <v>0</v>
      </c>
    </row>
    <row r="1671" spans="1:4" x14ac:dyDescent="0.25">
      <c r="A1671" t="s">
        <v>7479</v>
      </c>
      <c r="B1671" t="s">
        <v>6817</v>
      </c>
      <c r="C1671">
        <v>0</v>
      </c>
    </row>
    <row r="1672" spans="1:4" x14ac:dyDescent="0.25">
      <c r="A1672" t="s">
        <v>7480</v>
      </c>
      <c r="B1672" t="s">
        <v>6817</v>
      </c>
      <c r="C1672">
        <v>-6832.75</v>
      </c>
      <c r="D1672">
        <v>-6832.75</v>
      </c>
    </row>
    <row r="1673" spans="1:4" x14ac:dyDescent="0.25">
      <c r="A1673" t="s">
        <v>3566</v>
      </c>
      <c r="B1673" t="s">
        <v>6817</v>
      </c>
      <c r="C1673">
        <v>0</v>
      </c>
    </row>
    <row r="1674" spans="1:4" x14ac:dyDescent="0.25">
      <c r="A1674" t="s">
        <v>7481</v>
      </c>
      <c r="B1674" t="s">
        <v>6817</v>
      </c>
      <c r="C1674">
        <v>-1869</v>
      </c>
      <c r="D1674">
        <v>-1869</v>
      </c>
    </row>
    <row r="1675" spans="1:4" x14ac:dyDescent="0.25">
      <c r="A1675" t="s">
        <v>7482</v>
      </c>
      <c r="B1675" t="s">
        <v>6817</v>
      </c>
      <c r="C1675">
        <v>-299788.98</v>
      </c>
      <c r="D1675">
        <v>-299788.98</v>
      </c>
    </row>
    <row r="1676" spans="1:4" x14ac:dyDescent="0.25">
      <c r="A1676" t="s">
        <v>7483</v>
      </c>
      <c r="B1676" t="s">
        <v>23</v>
      </c>
      <c r="C1676">
        <v>0</v>
      </c>
    </row>
    <row r="1677" spans="1:4" x14ac:dyDescent="0.25">
      <c r="A1677" t="s">
        <v>7484</v>
      </c>
      <c r="B1677" t="s">
        <v>5803</v>
      </c>
      <c r="C1677">
        <v>0</v>
      </c>
    </row>
    <row r="1678" spans="1:4" x14ac:dyDescent="0.25">
      <c r="A1678" t="s">
        <v>7485</v>
      </c>
      <c r="B1678" t="s">
        <v>5770</v>
      </c>
      <c r="C1678">
        <v>60450</v>
      </c>
      <c r="D1678">
        <v>0</v>
      </c>
    </row>
    <row r="1679" spans="1:4" x14ac:dyDescent="0.25">
      <c r="A1679" t="s">
        <v>7486</v>
      </c>
      <c r="B1679" t="s">
        <v>5782</v>
      </c>
      <c r="C1679">
        <v>0</v>
      </c>
    </row>
    <row r="1680" spans="1:4" x14ac:dyDescent="0.25">
      <c r="A1680" t="s">
        <v>7487</v>
      </c>
      <c r="B1680" t="s">
        <v>40</v>
      </c>
      <c r="C1680">
        <v>0</v>
      </c>
    </row>
    <row r="1681" spans="1:4" x14ac:dyDescent="0.25">
      <c r="A1681" t="s">
        <v>7488</v>
      </c>
      <c r="B1681" t="s">
        <v>39</v>
      </c>
      <c r="C1681">
        <v>0</v>
      </c>
      <c r="D1681">
        <v>0</v>
      </c>
    </row>
    <row r="1682" spans="1:4" x14ac:dyDescent="0.25">
      <c r="A1682" t="s">
        <v>7489</v>
      </c>
      <c r="B1682" t="s">
        <v>78</v>
      </c>
      <c r="C1682">
        <v>-463602.48</v>
      </c>
      <c r="D1682">
        <v>-1121501.48</v>
      </c>
    </row>
    <row r="1683" spans="1:4" x14ac:dyDescent="0.25">
      <c r="A1683" t="s">
        <v>7490</v>
      </c>
      <c r="B1683" t="s">
        <v>5835</v>
      </c>
      <c r="C1683">
        <v>0</v>
      </c>
    </row>
    <row r="1684" spans="1:4" x14ac:dyDescent="0.25">
      <c r="A1684" t="s">
        <v>7491</v>
      </c>
      <c r="B1684" t="s">
        <v>39</v>
      </c>
      <c r="C1684">
        <v>0</v>
      </c>
    </row>
    <row r="1685" spans="1:4" x14ac:dyDescent="0.25">
      <c r="A1685" t="s">
        <v>7492</v>
      </c>
      <c r="B1685" t="s">
        <v>5794</v>
      </c>
      <c r="C1685">
        <v>0</v>
      </c>
    </row>
    <row r="1686" spans="1:4" x14ac:dyDescent="0.25">
      <c r="A1686" t="s">
        <v>7493</v>
      </c>
      <c r="B1686" t="s">
        <v>5770</v>
      </c>
      <c r="C1686">
        <v>0</v>
      </c>
    </row>
    <row r="1687" spans="1:4" x14ac:dyDescent="0.25">
      <c r="A1687" t="s">
        <v>7494</v>
      </c>
      <c r="B1687" t="s">
        <v>5835</v>
      </c>
      <c r="C1687">
        <v>0</v>
      </c>
    </row>
    <row r="1688" spans="1:4" x14ac:dyDescent="0.25">
      <c r="A1688" t="s">
        <v>7495</v>
      </c>
      <c r="B1688" t="s">
        <v>35</v>
      </c>
      <c r="C1688">
        <v>0</v>
      </c>
    </row>
    <row r="1689" spans="1:4" x14ac:dyDescent="0.25">
      <c r="A1689" t="s">
        <v>7496</v>
      </c>
      <c r="B1689" t="s">
        <v>5835</v>
      </c>
      <c r="C1689">
        <v>0</v>
      </c>
    </row>
    <row r="1690" spans="1:4" x14ac:dyDescent="0.25">
      <c r="A1690" t="s">
        <v>7497</v>
      </c>
      <c r="B1690" t="s">
        <v>5794</v>
      </c>
      <c r="C1690">
        <v>0</v>
      </c>
    </row>
    <row r="1691" spans="1:4" x14ac:dyDescent="0.25">
      <c r="A1691" t="s">
        <v>7498</v>
      </c>
      <c r="B1691" t="s">
        <v>5794</v>
      </c>
      <c r="C1691">
        <v>0</v>
      </c>
    </row>
    <row r="1692" spans="1:4" x14ac:dyDescent="0.25">
      <c r="A1692" t="s">
        <v>7499</v>
      </c>
      <c r="B1692" t="s">
        <v>5794</v>
      </c>
      <c r="C1692">
        <v>0</v>
      </c>
    </row>
    <row r="1693" spans="1:4" x14ac:dyDescent="0.25">
      <c r="A1693" t="s">
        <v>7500</v>
      </c>
      <c r="B1693" t="s">
        <v>5794</v>
      </c>
      <c r="C1693">
        <v>0</v>
      </c>
      <c r="D1693">
        <v>0</v>
      </c>
    </row>
    <row r="1694" spans="1:4" x14ac:dyDescent="0.25">
      <c r="A1694" t="s">
        <v>7501</v>
      </c>
      <c r="B1694" t="s">
        <v>5794</v>
      </c>
      <c r="C1694">
        <v>0</v>
      </c>
    </row>
    <row r="1695" spans="1:4" x14ac:dyDescent="0.25">
      <c r="A1695" t="s">
        <v>7502</v>
      </c>
      <c r="B1695" t="s">
        <v>5794</v>
      </c>
      <c r="C1695">
        <v>0</v>
      </c>
    </row>
    <row r="1696" spans="1:4" x14ac:dyDescent="0.25">
      <c r="A1696" t="s">
        <v>7503</v>
      </c>
      <c r="B1696" t="s">
        <v>5803</v>
      </c>
      <c r="C1696">
        <v>0</v>
      </c>
    </row>
    <row r="1697" spans="1:4" x14ac:dyDescent="0.25">
      <c r="A1697" t="s">
        <v>7504</v>
      </c>
      <c r="B1697" t="s">
        <v>5803</v>
      </c>
      <c r="C1697">
        <v>0</v>
      </c>
    </row>
    <row r="1698" spans="1:4" x14ac:dyDescent="0.25">
      <c r="A1698" t="s">
        <v>7505</v>
      </c>
      <c r="B1698" t="s">
        <v>5782</v>
      </c>
      <c r="C1698">
        <v>0</v>
      </c>
    </row>
    <row r="1699" spans="1:4" x14ac:dyDescent="0.25">
      <c r="A1699" t="s">
        <v>7506</v>
      </c>
      <c r="B1699" t="s">
        <v>7507</v>
      </c>
      <c r="C1699">
        <v>0</v>
      </c>
      <c r="D1699">
        <v>0</v>
      </c>
    </row>
    <row r="1700" spans="1:4" x14ac:dyDescent="0.25">
      <c r="A1700" t="s">
        <v>7508</v>
      </c>
      <c r="B1700" t="s">
        <v>40</v>
      </c>
      <c r="C1700">
        <v>0</v>
      </c>
    </row>
    <row r="1701" spans="1:4" x14ac:dyDescent="0.25">
      <c r="A1701" t="s">
        <v>7509</v>
      </c>
      <c r="B1701" t="s">
        <v>39</v>
      </c>
      <c r="C1701">
        <v>0</v>
      </c>
    </row>
    <row r="1702" spans="1:4" x14ac:dyDescent="0.25">
      <c r="A1702" t="s">
        <v>7510</v>
      </c>
      <c r="B1702" t="s">
        <v>18</v>
      </c>
      <c r="C1702">
        <v>6250000</v>
      </c>
      <c r="D1702">
        <v>6250000</v>
      </c>
    </row>
    <row r="1703" spans="1:4" x14ac:dyDescent="0.25">
      <c r="A1703" t="s">
        <v>7511</v>
      </c>
      <c r="B1703" t="s">
        <v>39</v>
      </c>
      <c r="C1703">
        <v>0</v>
      </c>
      <c r="D1703">
        <v>676551</v>
      </c>
    </row>
    <row r="1704" spans="1:4" x14ac:dyDescent="0.25">
      <c r="A1704" t="s">
        <v>7512</v>
      </c>
      <c r="B1704" t="s">
        <v>5782</v>
      </c>
      <c r="C1704">
        <v>0</v>
      </c>
    </row>
    <row r="1705" spans="1:4" x14ac:dyDescent="0.25">
      <c r="A1705" t="s">
        <v>7513</v>
      </c>
      <c r="B1705" t="s">
        <v>5770</v>
      </c>
      <c r="C1705">
        <v>0</v>
      </c>
    </row>
    <row r="1706" spans="1:4" x14ac:dyDescent="0.25">
      <c r="A1706" t="s">
        <v>7514</v>
      </c>
      <c r="B1706" t="s">
        <v>5784</v>
      </c>
      <c r="C1706">
        <v>0</v>
      </c>
    </row>
    <row r="1707" spans="1:4" x14ac:dyDescent="0.25">
      <c r="A1707" t="s">
        <v>7515</v>
      </c>
      <c r="B1707" t="s">
        <v>5872</v>
      </c>
      <c r="C1707">
        <v>3510.5</v>
      </c>
      <c r="D1707">
        <v>3510.5</v>
      </c>
    </row>
    <row r="1708" spans="1:4" x14ac:dyDescent="0.25">
      <c r="A1708" t="s">
        <v>7516</v>
      </c>
      <c r="B1708" t="s">
        <v>5794</v>
      </c>
      <c r="C1708">
        <v>0</v>
      </c>
    </row>
    <row r="1709" spans="1:4" x14ac:dyDescent="0.25">
      <c r="A1709" t="s">
        <v>7517</v>
      </c>
      <c r="B1709" t="s">
        <v>5770</v>
      </c>
      <c r="C1709">
        <v>0</v>
      </c>
    </row>
    <row r="1710" spans="1:4" x14ac:dyDescent="0.25">
      <c r="A1710" t="s">
        <v>7518</v>
      </c>
      <c r="B1710" t="s">
        <v>5794</v>
      </c>
      <c r="C1710">
        <v>0</v>
      </c>
    </row>
    <row r="1711" spans="1:4" x14ac:dyDescent="0.25">
      <c r="A1711" t="s">
        <v>7519</v>
      </c>
      <c r="B1711" t="s">
        <v>39</v>
      </c>
      <c r="C1711">
        <v>0</v>
      </c>
      <c r="D1711">
        <v>0</v>
      </c>
    </row>
    <row r="1712" spans="1:4" x14ac:dyDescent="0.25">
      <c r="A1712" t="s">
        <v>7520</v>
      </c>
      <c r="B1712" t="s">
        <v>5835</v>
      </c>
      <c r="C1712">
        <v>0</v>
      </c>
      <c r="D1712">
        <v>0</v>
      </c>
    </row>
    <row r="1713" spans="1:4" x14ac:dyDescent="0.25">
      <c r="A1713" t="s">
        <v>7521</v>
      </c>
      <c r="B1713" t="s">
        <v>35</v>
      </c>
      <c r="C1713">
        <v>0</v>
      </c>
    </row>
    <row r="1714" spans="1:4" x14ac:dyDescent="0.25">
      <c r="A1714" t="s">
        <v>7522</v>
      </c>
      <c r="B1714" t="s">
        <v>5835</v>
      </c>
      <c r="C1714">
        <v>0</v>
      </c>
    </row>
    <row r="1715" spans="1:4" x14ac:dyDescent="0.25">
      <c r="A1715" t="s">
        <v>7523</v>
      </c>
      <c r="B1715" t="s">
        <v>5784</v>
      </c>
      <c r="C1715">
        <v>0</v>
      </c>
      <c r="D1715">
        <v>0</v>
      </c>
    </row>
    <row r="1716" spans="1:4" x14ac:dyDescent="0.25">
      <c r="A1716" t="s">
        <v>7524</v>
      </c>
      <c r="B1716" t="s">
        <v>5803</v>
      </c>
      <c r="C1716">
        <v>0</v>
      </c>
    </row>
    <row r="1717" spans="1:4" x14ac:dyDescent="0.25">
      <c r="A1717" t="s">
        <v>7525</v>
      </c>
      <c r="B1717" t="s">
        <v>35</v>
      </c>
      <c r="C1717">
        <v>0</v>
      </c>
    </row>
    <row r="1718" spans="1:4" x14ac:dyDescent="0.25">
      <c r="A1718" t="s">
        <v>7526</v>
      </c>
      <c r="B1718" t="s">
        <v>39</v>
      </c>
      <c r="C1718">
        <v>0</v>
      </c>
    </row>
    <row r="1719" spans="1:4" x14ac:dyDescent="0.25">
      <c r="A1719" t="s">
        <v>7527</v>
      </c>
      <c r="B1719" t="s">
        <v>5803</v>
      </c>
      <c r="C1719">
        <v>953</v>
      </c>
      <c r="D1719">
        <v>75204.960000000006</v>
      </c>
    </row>
    <row r="1720" spans="1:4" x14ac:dyDescent="0.25">
      <c r="A1720" t="s">
        <v>7528</v>
      </c>
      <c r="B1720" t="s">
        <v>39</v>
      </c>
      <c r="C1720">
        <v>0</v>
      </c>
      <c r="D1720">
        <v>0</v>
      </c>
    </row>
    <row r="1721" spans="1:4" x14ac:dyDescent="0.25">
      <c r="A1721" t="s">
        <v>7529</v>
      </c>
      <c r="B1721" t="s">
        <v>39</v>
      </c>
      <c r="C1721">
        <v>0</v>
      </c>
      <c r="D1721">
        <v>358806.14</v>
      </c>
    </row>
    <row r="1722" spans="1:4" x14ac:dyDescent="0.25">
      <c r="A1722" t="s">
        <v>7530</v>
      </c>
      <c r="B1722" t="s">
        <v>5959</v>
      </c>
      <c r="C1722">
        <v>0</v>
      </c>
    </row>
    <row r="1723" spans="1:4" x14ac:dyDescent="0.25">
      <c r="A1723" t="s">
        <v>7531</v>
      </c>
      <c r="B1723" t="s">
        <v>5959</v>
      </c>
      <c r="C1723">
        <v>170443.6</v>
      </c>
      <c r="D1723">
        <v>0.6</v>
      </c>
    </row>
    <row r="1724" spans="1:4" x14ac:dyDescent="0.25">
      <c r="A1724" t="s">
        <v>7532</v>
      </c>
      <c r="B1724" t="s">
        <v>5803</v>
      </c>
      <c r="C1724">
        <v>0</v>
      </c>
      <c r="D1724">
        <v>0</v>
      </c>
    </row>
    <row r="1725" spans="1:4" x14ac:dyDescent="0.25">
      <c r="A1725" t="s">
        <v>7533</v>
      </c>
      <c r="B1725" t="s">
        <v>39</v>
      </c>
      <c r="C1725">
        <v>0</v>
      </c>
      <c r="D1725">
        <v>742313</v>
      </c>
    </row>
    <row r="1726" spans="1:4" x14ac:dyDescent="0.25">
      <c r="A1726" t="s">
        <v>7534</v>
      </c>
      <c r="B1726" t="s">
        <v>5784</v>
      </c>
      <c r="C1726">
        <v>0</v>
      </c>
    </row>
    <row r="1727" spans="1:4" x14ac:dyDescent="0.25">
      <c r="A1727" t="s">
        <v>7535</v>
      </c>
      <c r="B1727" t="s">
        <v>5770</v>
      </c>
      <c r="C1727">
        <v>0</v>
      </c>
      <c r="D1727">
        <v>0</v>
      </c>
    </row>
    <row r="1728" spans="1:4" x14ac:dyDescent="0.25">
      <c r="A1728" t="s">
        <v>7536</v>
      </c>
      <c r="B1728" t="s">
        <v>39</v>
      </c>
      <c r="C1728">
        <v>0</v>
      </c>
    </row>
    <row r="1729" spans="1:4" x14ac:dyDescent="0.25">
      <c r="A1729" t="s">
        <v>7537</v>
      </c>
      <c r="B1729" t="s">
        <v>5782</v>
      </c>
      <c r="C1729">
        <v>1500</v>
      </c>
      <c r="D1729">
        <v>2060</v>
      </c>
    </row>
    <row r="1730" spans="1:4" x14ac:dyDescent="0.25">
      <c r="A1730" t="s">
        <v>7538</v>
      </c>
      <c r="B1730" t="s">
        <v>5784</v>
      </c>
      <c r="C1730">
        <v>0</v>
      </c>
    </row>
    <row r="1731" spans="1:4" x14ac:dyDescent="0.25">
      <c r="A1731" t="s">
        <v>7539</v>
      </c>
      <c r="B1731" t="s">
        <v>5770</v>
      </c>
      <c r="C1731">
        <v>767158</v>
      </c>
      <c r="D1731">
        <v>518714</v>
      </c>
    </row>
    <row r="1732" spans="1:4" x14ac:dyDescent="0.25">
      <c r="A1732" t="s">
        <v>7540</v>
      </c>
      <c r="B1732" t="s">
        <v>5966</v>
      </c>
      <c r="C1732">
        <v>1955675</v>
      </c>
      <c r="D1732">
        <v>1504814</v>
      </c>
    </row>
    <row r="1733" spans="1:4" x14ac:dyDescent="0.25">
      <c r="A1733" t="s">
        <v>7541</v>
      </c>
      <c r="B1733" t="s">
        <v>39</v>
      </c>
      <c r="C1733">
        <v>18815</v>
      </c>
      <c r="D1733">
        <v>-17558.7</v>
      </c>
    </row>
    <row r="1734" spans="1:4" x14ac:dyDescent="0.25">
      <c r="A1734" t="s">
        <v>7542</v>
      </c>
      <c r="B1734" t="s">
        <v>5770</v>
      </c>
      <c r="C1734">
        <v>79366</v>
      </c>
      <c r="D1734">
        <v>85039.3</v>
      </c>
    </row>
    <row r="1735" spans="1:4" x14ac:dyDescent="0.25">
      <c r="A1735" t="s">
        <v>7543</v>
      </c>
      <c r="B1735" t="s">
        <v>5803</v>
      </c>
      <c r="C1735">
        <v>0</v>
      </c>
    </row>
    <row r="1736" spans="1:4" x14ac:dyDescent="0.25">
      <c r="A1736" t="s">
        <v>7544</v>
      </c>
      <c r="B1736" t="s">
        <v>39</v>
      </c>
      <c r="C1736">
        <v>0</v>
      </c>
    </row>
    <row r="1737" spans="1:4" x14ac:dyDescent="0.25">
      <c r="A1737" t="s">
        <v>7545</v>
      </c>
      <c r="B1737" t="s">
        <v>39</v>
      </c>
      <c r="C1737">
        <v>0</v>
      </c>
      <c r="D1737">
        <v>14160</v>
      </c>
    </row>
    <row r="1738" spans="1:4" x14ac:dyDescent="0.25">
      <c r="A1738" t="s">
        <v>7546</v>
      </c>
      <c r="B1738" t="s">
        <v>5770</v>
      </c>
      <c r="C1738">
        <v>0</v>
      </c>
    </row>
    <row r="1739" spans="1:4" x14ac:dyDescent="0.25">
      <c r="A1739" t="s">
        <v>7547</v>
      </c>
      <c r="B1739" t="s">
        <v>39</v>
      </c>
      <c r="C1739">
        <v>0</v>
      </c>
    </row>
    <row r="1740" spans="1:4" x14ac:dyDescent="0.25">
      <c r="A1740" t="s">
        <v>7548</v>
      </c>
      <c r="B1740" t="s">
        <v>5835</v>
      </c>
      <c r="C1740">
        <v>0</v>
      </c>
    </row>
    <row r="1741" spans="1:4" x14ac:dyDescent="0.25">
      <c r="A1741" t="s">
        <v>7549</v>
      </c>
      <c r="B1741" t="s">
        <v>40</v>
      </c>
      <c r="C1741">
        <v>0</v>
      </c>
    </row>
    <row r="1742" spans="1:4" x14ac:dyDescent="0.25">
      <c r="A1742" t="s">
        <v>7550</v>
      </c>
      <c r="B1742" t="s">
        <v>5784</v>
      </c>
      <c r="C1742">
        <v>0</v>
      </c>
    </row>
    <row r="1743" spans="1:4" x14ac:dyDescent="0.25">
      <c r="A1743" t="s">
        <v>7551</v>
      </c>
      <c r="B1743" t="s">
        <v>5803</v>
      </c>
      <c r="C1743">
        <v>0</v>
      </c>
      <c r="D1743">
        <v>-0.4</v>
      </c>
    </row>
    <row r="1744" spans="1:4" x14ac:dyDescent="0.25">
      <c r="A1744" t="s">
        <v>7552</v>
      </c>
      <c r="B1744" t="s">
        <v>5803</v>
      </c>
      <c r="C1744">
        <v>0</v>
      </c>
    </row>
    <row r="1745" spans="1:4" x14ac:dyDescent="0.25">
      <c r="A1745" t="s">
        <v>7553</v>
      </c>
      <c r="B1745" t="s">
        <v>5782</v>
      </c>
      <c r="C1745">
        <v>0</v>
      </c>
      <c r="D1745">
        <v>48024</v>
      </c>
    </row>
    <row r="1746" spans="1:4" x14ac:dyDescent="0.25">
      <c r="A1746" t="s">
        <v>7554</v>
      </c>
      <c r="B1746" t="s">
        <v>5784</v>
      </c>
      <c r="C1746">
        <v>0</v>
      </c>
      <c r="D1746">
        <v>0</v>
      </c>
    </row>
    <row r="1747" spans="1:4" x14ac:dyDescent="0.25">
      <c r="A1747" t="s">
        <v>7555</v>
      </c>
      <c r="B1747" t="s">
        <v>39</v>
      </c>
      <c r="C1747">
        <v>0</v>
      </c>
      <c r="D1747">
        <v>-0.32</v>
      </c>
    </row>
    <row r="1748" spans="1:4" x14ac:dyDescent="0.25">
      <c r="A1748" t="s">
        <v>7556</v>
      </c>
      <c r="B1748" t="s">
        <v>5835</v>
      </c>
      <c r="C1748">
        <v>0</v>
      </c>
    </row>
    <row r="1749" spans="1:4" x14ac:dyDescent="0.25">
      <c r="A1749" t="s">
        <v>7557</v>
      </c>
      <c r="B1749" t="s">
        <v>39</v>
      </c>
      <c r="C1749">
        <v>0</v>
      </c>
    </row>
    <row r="1750" spans="1:4" x14ac:dyDescent="0.25">
      <c r="A1750" t="s">
        <v>7558</v>
      </c>
      <c r="B1750" t="s">
        <v>39</v>
      </c>
      <c r="C1750">
        <v>0</v>
      </c>
      <c r="D1750">
        <v>0</v>
      </c>
    </row>
    <row r="1751" spans="1:4" x14ac:dyDescent="0.25">
      <c r="A1751" t="s">
        <v>7559</v>
      </c>
      <c r="B1751" t="s">
        <v>5770</v>
      </c>
      <c r="C1751">
        <v>0</v>
      </c>
    </row>
    <row r="1752" spans="1:4" x14ac:dyDescent="0.25">
      <c r="A1752" t="s">
        <v>7560</v>
      </c>
      <c r="B1752" t="s">
        <v>5770</v>
      </c>
      <c r="C1752">
        <v>0</v>
      </c>
    </row>
    <row r="1753" spans="1:4" x14ac:dyDescent="0.25">
      <c r="A1753" t="s">
        <v>7561</v>
      </c>
      <c r="B1753" t="s">
        <v>5803</v>
      </c>
      <c r="C1753">
        <v>1230</v>
      </c>
      <c r="D1753">
        <v>2540</v>
      </c>
    </row>
    <row r="1754" spans="1:4" x14ac:dyDescent="0.25">
      <c r="A1754" t="s">
        <v>7562</v>
      </c>
      <c r="B1754" t="s">
        <v>5770</v>
      </c>
      <c r="C1754">
        <v>41625</v>
      </c>
      <c r="D1754">
        <v>9200</v>
      </c>
    </row>
    <row r="1755" spans="1:4" x14ac:dyDescent="0.25">
      <c r="A1755" t="s">
        <v>7563</v>
      </c>
      <c r="B1755" t="s">
        <v>5784</v>
      </c>
      <c r="C1755">
        <v>0</v>
      </c>
      <c r="D1755">
        <v>0</v>
      </c>
    </row>
    <row r="1756" spans="1:4" x14ac:dyDescent="0.25">
      <c r="A1756" t="s">
        <v>7564</v>
      </c>
      <c r="B1756" t="s">
        <v>5782</v>
      </c>
      <c r="C1756">
        <v>0</v>
      </c>
    </row>
    <row r="1757" spans="1:4" x14ac:dyDescent="0.25">
      <c r="A1757" t="s">
        <v>7565</v>
      </c>
      <c r="B1757" t="s">
        <v>5770</v>
      </c>
      <c r="C1757">
        <v>0</v>
      </c>
    </row>
    <row r="1758" spans="1:4" x14ac:dyDescent="0.25">
      <c r="A1758" t="s">
        <v>7566</v>
      </c>
      <c r="B1758" t="s">
        <v>5784</v>
      </c>
      <c r="C1758">
        <v>0</v>
      </c>
      <c r="D1758">
        <v>0</v>
      </c>
    </row>
    <row r="1759" spans="1:4" x14ac:dyDescent="0.25">
      <c r="A1759" t="s">
        <v>7567</v>
      </c>
      <c r="B1759" t="s">
        <v>40</v>
      </c>
      <c r="C1759">
        <v>0</v>
      </c>
    </row>
    <row r="1760" spans="1:4" x14ac:dyDescent="0.25">
      <c r="A1760" t="s">
        <v>7568</v>
      </c>
      <c r="B1760" t="s">
        <v>39</v>
      </c>
      <c r="C1760">
        <v>0</v>
      </c>
    </row>
    <row r="1761" spans="1:4" x14ac:dyDescent="0.25">
      <c r="A1761" t="s">
        <v>7569</v>
      </c>
      <c r="B1761" t="s">
        <v>39</v>
      </c>
      <c r="C1761">
        <v>0</v>
      </c>
    </row>
    <row r="1762" spans="1:4" x14ac:dyDescent="0.25">
      <c r="A1762" t="s">
        <v>7570</v>
      </c>
      <c r="B1762" t="s">
        <v>5874</v>
      </c>
      <c r="C1762">
        <v>0</v>
      </c>
      <c r="D1762">
        <v>0</v>
      </c>
    </row>
    <row r="1763" spans="1:4" x14ac:dyDescent="0.25">
      <c r="A1763" t="s">
        <v>7571</v>
      </c>
      <c r="B1763" t="s">
        <v>5782</v>
      </c>
      <c r="C1763">
        <v>0</v>
      </c>
    </row>
    <row r="1764" spans="1:4" x14ac:dyDescent="0.25">
      <c r="A1764" t="s">
        <v>7572</v>
      </c>
      <c r="B1764" t="s">
        <v>41</v>
      </c>
      <c r="C1764">
        <v>0</v>
      </c>
    </row>
    <row r="1765" spans="1:4" x14ac:dyDescent="0.25">
      <c r="A1765" t="s">
        <v>7573</v>
      </c>
      <c r="B1765" t="s">
        <v>39</v>
      </c>
      <c r="C1765">
        <v>0</v>
      </c>
    </row>
    <row r="1766" spans="1:4" x14ac:dyDescent="0.25">
      <c r="A1766" t="s">
        <v>7574</v>
      </c>
      <c r="B1766" t="s">
        <v>40</v>
      </c>
      <c r="C1766">
        <v>0</v>
      </c>
    </row>
    <row r="1767" spans="1:4" x14ac:dyDescent="0.25">
      <c r="A1767" t="s">
        <v>7575</v>
      </c>
      <c r="B1767" t="s">
        <v>5784</v>
      </c>
      <c r="C1767">
        <v>0</v>
      </c>
    </row>
    <row r="1768" spans="1:4" x14ac:dyDescent="0.25">
      <c r="A1768" t="s">
        <v>7576</v>
      </c>
      <c r="B1768" t="s">
        <v>5770</v>
      </c>
      <c r="C1768">
        <v>0</v>
      </c>
    </row>
    <row r="1769" spans="1:4" x14ac:dyDescent="0.25">
      <c r="A1769" t="s">
        <v>7577</v>
      </c>
      <c r="B1769" t="s">
        <v>5803</v>
      </c>
      <c r="C1769">
        <v>0</v>
      </c>
      <c r="D1769">
        <v>0</v>
      </c>
    </row>
    <row r="1770" spans="1:4" x14ac:dyDescent="0.25">
      <c r="A1770" t="s">
        <v>7578</v>
      </c>
      <c r="B1770" t="s">
        <v>5784</v>
      </c>
      <c r="C1770">
        <v>0</v>
      </c>
    </row>
    <row r="1771" spans="1:4" x14ac:dyDescent="0.25">
      <c r="A1771" t="s">
        <v>7579</v>
      </c>
      <c r="B1771" t="s">
        <v>5788</v>
      </c>
      <c r="C1771">
        <v>0</v>
      </c>
    </row>
    <row r="1772" spans="1:4" x14ac:dyDescent="0.25">
      <c r="A1772" t="s">
        <v>7580</v>
      </c>
      <c r="B1772" t="s">
        <v>5990</v>
      </c>
      <c r="C1772">
        <v>0</v>
      </c>
    </row>
    <row r="1773" spans="1:4" x14ac:dyDescent="0.25">
      <c r="A1773" t="s">
        <v>7581</v>
      </c>
      <c r="B1773" t="s">
        <v>40</v>
      </c>
      <c r="C1773">
        <v>0</v>
      </c>
    </row>
    <row r="1774" spans="1:4" x14ac:dyDescent="0.25">
      <c r="A1774" t="s">
        <v>7582</v>
      </c>
      <c r="B1774" t="s">
        <v>5803</v>
      </c>
      <c r="C1774">
        <v>0</v>
      </c>
    </row>
    <row r="1775" spans="1:4" x14ac:dyDescent="0.25">
      <c r="A1775" t="s">
        <v>7583</v>
      </c>
      <c r="B1775" t="s">
        <v>6027</v>
      </c>
      <c r="C1775">
        <v>0</v>
      </c>
      <c r="D1775">
        <v>-247500</v>
      </c>
    </row>
    <row r="1776" spans="1:4" x14ac:dyDescent="0.25">
      <c r="A1776" t="s">
        <v>7584</v>
      </c>
      <c r="B1776" t="s">
        <v>40</v>
      </c>
      <c r="C1776">
        <v>0</v>
      </c>
    </row>
    <row r="1777" spans="1:4" x14ac:dyDescent="0.25">
      <c r="A1777" t="s">
        <v>7585</v>
      </c>
      <c r="B1777" t="s">
        <v>40</v>
      </c>
      <c r="C1777">
        <v>0</v>
      </c>
    </row>
    <row r="1778" spans="1:4" x14ac:dyDescent="0.25">
      <c r="A1778" t="s">
        <v>7586</v>
      </c>
      <c r="B1778" t="s">
        <v>6027</v>
      </c>
      <c r="C1778">
        <v>0</v>
      </c>
    </row>
    <row r="1779" spans="1:4" x14ac:dyDescent="0.25">
      <c r="A1779" t="s">
        <v>7587</v>
      </c>
      <c r="B1779" t="s">
        <v>6027</v>
      </c>
      <c r="C1779">
        <v>0</v>
      </c>
    </row>
    <row r="1780" spans="1:4" x14ac:dyDescent="0.25">
      <c r="A1780" t="s">
        <v>7588</v>
      </c>
      <c r="B1780" t="s">
        <v>40</v>
      </c>
      <c r="C1780">
        <v>0</v>
      </c>
      <c r="D1780">
        <v>0</v>
      </c>
    </row>
    <row r="1781" spans="1:4" x14ac:dyDescent="0.25">
      <c r="A1781" t="s">
        <v>7589</v>
      </c>
      <c r="B1781" t="s">
        <v>40</v>
      </c>
      <c r="C1781">
        <v>0</v>
      </c>
    </row>
    <row r="1782" spans="1:4" x14ac:dyDescent="0.25">
      <c r="A1782" t="s">
        <v>7590</v>
      </c>
      <c r="B1782" t="s">
        <v>5782</v>
      </c>
      <c r="C1782">
        <v>0</v>
      </c>
    </row>
    <row r="1783" spans="1:4" x14ac:dyDescent="0.25">
      <c r="A1783" t="s">
        <v>7591</v>
      </c>
      <c r="B1783" t="s">
        <v>5770</v>
      </c>
      <c r="C1783">
        <v>0</v>
      </c>
    </row>
    <row r="1784" spans="1:4" x14ac:dyDescent="0.25">
      <c r="A1784" t="s">
        <v>7592</v>
      </c>
      <c r="B1784" t="s">
        <v>5770</v>
      </c>
      <c r="C1784">
        <v>0</v>
      </c>
      <c r="D1784">
        <v>29028</v>
      </c>
    </row>
    <row r="1785" spans="1:4" x14ac:dyDescent="0.25">
      <c r="A1785" t="s">
        <v>7593</v>
      </c>
      <c r="B1785" t="s">
        <v>39</v>
      </c>
      <c r="C1785">
        <v>0</v>
      </c>
    </row>
    <row r="1786" spans="1:4" x14ac:dyDescent="0.25">
      <c r="A1786" t="s">
        <v>7594</v>
      </c>
      <c r="B1786" t="s">
        <v>40</v>
      </c>
      <c r="C1786">
        <v>0</v>
      </c>
    </row>
    <row r="1787" spans="1:4" x14ac:dyDescent="0.25">
      <c r="A1787" t="s">
        <v>7595</v>
      </c>
      <c r="B1787" t="s">
        <v>5784</v>
      </c>
      <c r="C1787">
        <v>0</v>
      </c>
      <c r="D1787">
        <v>0</v>
      </c>
    </row>
    <row r="1788" spans="1:4" x14ac:dyDescent="0.25">
      <c r="A1788" t="s">
        <v>7596</v>
      </c>
      <c r="B1788" t="s">
        <v>5770</v>
      </c>
      <c r="C1788">
        <v>0</v>
      </c>
    </row>
    <row r="1789" spans="1:4" x14ac:dyDescent="0.25">
      <c r="A1789" t="s">
        <v>7597</v>
      </c>
      <c r="B1789" t="s">
        <v>39</v>
      </c>
      <c r="C1789">
        <v>0</v>
      </c>
      <c r="D1789">
        <v>0</v>
      </c>
    </row>
    <row r="1790" spans="1:4" x14ac:dyDescent="0.25">
      <c r="A1790" t="s">
        <v>7598</v>
      </c>
      <c r="B1790" t="s">
        <v>40</v>
      </c>
      <c r="C1790">
        <v>-3898956</v>
      </c>
      <c r="D1790">
        <v>0</v>
      </c>
    </row>
    <row r="1791" spans="1:4" x14ac:dyDescent="0.25">
      <c r="A1791" t="s">
        <v>7599</v>
      </c>
      <c r="B1791" t="s">
        <v>39</v>
      </c>
      <c r="C1791">
        <v>0</v>
      </c>
    </row>
    <row r="1792" spans="1:4" x14ac:dyDescent="0.25">
      <c r="A1792" t="s">
        <v>7600</v>
      </c>
      <c r="B1792" t="s">
        <v>40</v>
      </c>
      <c r="C1792">
        <v>0</v>
      </c>
      <c r="D1792">
        <v>0</v>
      </c>
    </row>
    <row r="1793" spans="1:4" x14ac:dyDescent="0.25">
      <c r="A1793" t="s">
        <v>7601</v>
      </c>
      <c r="B1793" t="s">
        <v>5809</v>
      </c>
      <c r="C1793">
        <v>0</v>
      </c>
    </row>
    <row r="1794" spans="1:4" x14ac:dyDescent="0.25">
      <c r="A1794" t="s">
        <v>7602</v>
      </c>
      <c r="B1794" t="s">
        <v>5809</v>
      </c>
      <c r="C1794">
        <v>0</v>
      </c>
      <c r="D1794">
        <v>-10600</v>
      </c>
    </row>
    <row r="1795" spans="1:4" x14ac:dyDescent="0.25">
      <c r="A1795" t="s">
        <v>7603</v>
      </c>
      <c r="B1795" t="s">
        <v>5770</v>
      </c>
      <c r="C1795">
        <v>21658</v>
      </c>
      <c r="D1795">
        <v>0</v>
      </c>
    </row>
    <row r="1796" spans="1:4" x14ac:dyDescent="0.25">
      <c r="A1796" t="s">
        <v>7604</v>
      </c>
      <c r="B1796" t="s">
        <v>5803</v>
      </c>
      <c r="C1796">
        <v>0</v>
      </c>
      <c r="D1796">
        <v>0</v>
      </c>
    </row>
    <row r="1797" spans="1:4" x14ac:dyDescent="0.25">
      <c r="A1797" t="s">
        <v>7605</v>
      </c>
      <c r="B1797" t="s">
        <v>5788</v>
      </c>
      <c r="C1797">
        <v>0</v>
      </c>
    </row>
    <row r="1798" spans="1:4" x14ac:dyDescent="0.25">
      <c r="A1798" t="s">
        <v>7606</v>
      </c>
      <c r="B1798" t="s">
        <v>6002</v>
      </c>
      <c r="C1798">
        <v>0</v>
      </c>
      <c r="D1798">
        <v>-67564</v>
      </c>
    </row>
    <row r="1799" spans="1:4" x14ac:dyDescent="0.25">
      <c r="A1799" t="s">
        <v>7607</v>
      </c>
      <c r="B1799" t="s">
        <v>39</v>
      </c>
      <c r="C1799">
        <v>0</v>
      </c>
      <c r="D1799">
        <v>0</v>
      </c>
    </row>
    <row r="1800" spans="1:4" x14ac:dyDescent="0.25">
      <c r="A1800" t="s">
        <v>7608</v>
      </c>
      <c r="B1800" t="s">
        <v>5803</v>
      </c>
      <c r="C1800">
        <v>0</v>
      </c>
      <c r="D1800">
        <v>0</v>
      </c>
    </row>
    <row r="1801" spans="1:4" x14ac:dyDescent="0.25">
      <c r="A1801" t="s">
        <v>7609</v>
      </c>
      <c r="B1801" t="s">
        <v>5782</v>
      </c>
      <c r="C1801">
        <v>0</v>
      </c>
    </row>
    <row r="1802" spans="1:4" x14ac:dyDescent="0.25">
      <c r="A1802" t="s">
        <v>7610</v>
      </c>
      <c r="B1802" t="s">
        <v>5803</v>
      </c>
      <c r="C1802">
        <v>0</v>
      </c>
      <c r="D1802">
        <v>0</v>
      </c>
    </row>
    <row r="1803" spans="1:4" x14ac:dyDescent="0.25">
      <c r="A1803" t="s">
        <v>7611</v>
      </c>
      <c r="B1803" t="s">
        <v>5784</v>
      </c>
      <c r="C1803">
        <v>0</v>
      </c>
      <c r="D1803">
        <v>0</v>
      </c>
    </row>
    <row r="1804" spans="1:4" x14ac:dyDescent="0.25">
      <c r="A1804" t="s">
        <v>7612</v>
      </c>
      <c r="B1804" t="s">
        <v>5803</v>
      </c>
      <c r="C1804">
        <v>0</v>
      </c>
    </row>
    <row r="1805" spans="1:4" x14ac:dyDescent="0.25">
      <c r="A1805" t="s">
        <v>7613</v>
      </c>
      <c r="B1805" t="s">
        <v>5770</v>
      </c>
      <c r="C1805">
        <v>0</v>
      </c>
      <c r="D1805">
        <v>0</v>
      </c>
    </row>
    <row r="1806" spans="1:4" x14ac:dyDescent="0.25">
      <c r="A1806" t="s">
        <v>7614</v>
      </c>
      <c r="B1806" t="s">
        <v>5770</v>
      </c>
      <c r="C1806">
        <v>0</v>
      </c>
    </row>
    <row r="1807" spans="1:4" x14ac:dyDescent="0.25">
      <c r="A1807" t="s">
        <v>7615</v>
      </c>
      <c r="B1807" t="s">
        <v>5803</v>
      </c>
      <c r="C1807">
        <v>0</v>
      </c>
    </row>
    <row r="1808" spans="1:4" x14ac:dyDescent="0.25">
      <c r="A1808" t="s">
        <v>7616</v>
      </c>
      <c r="B1808" t="s">
        <v>39</v>
      </c>
      <c r="C1808">
        <v>0</v>
      </c>
    </row>
    <row r="1809" spans="1:4" x14ac:dyDescent="0.25">
      <c r="A1809" t="s">
        <v>7617</v>
      </c>
      <c r="B1809" t="s">
        <v>5782</v>
      </c>
      <c r="C1809">
        <v>0</v>
      </c>
    </row>
    <row r="1810" spans="1:4" x14ac:dyDescent="0.25">
      <c r="A1810" t="s">
        <v>7618</v>
      </c>
      <c r="B1810" t="s">
        <v>5803</v>
      </c>
      <c r="C1810">
        <v>0</v>
      </c>
      <c r="D1810">
        <v>-0.8</v>
      </c>
    </row>
    <row r="1811" spans="1:4" x14ac:dyDescent="0.25">
      <c r="A1811" t="s">
        <v>7619</v>
      </c>
      <c r="B1811" t="s">
        <v>5770</v>
      </c>
      <c r="C1811">
        <v>0</v>
      </c>
    </row>
    <row r="1812" spans="1:4" x14ac:dyDescent="0.25">
      <c r="A1812" t="s">
        <v>7620</v>
      </c>
      <c r="B1812" t="s">
        <v>5784</v>
      </c>
      <c r="C1812">
        <v>0</v>
      </c>
      <c r="D1812">
        <v>0</v>
      </c>
    </row>
    <row r="1813" spans="1:4" x14ac:dyDescent="0.25">
      <c r="A1813" t="s">
        <v>7621</v>
      </c>
      <c r="B1813" t="s">
        <v>39</v>
      </c>
      <c r="C1813">
        <v>0</v>
      </c>
    </row>
    <row r="1814" spans="1:4" x14ac:dyDescent="0.25">
      <c r="A1814" t="s">
        <v>7622</v>
      </c>
      <c r="B1814" t="s">
        <v>5770</v>
      </c>
      <c r="C1814">
        <v>0</v>
      </c>
      <c r="D1814">
        <v>0</v>
      </c>
    </row>
    <row r="1815" spans="1:4" x14ac:dyDescent="0.25">
      <c r="A1815" t="s">
        <v>7623</v>
      </c>
      <c r="B1815" t="s">
        <v>5770</v>
      </c>
      <c r="C1815">
        <v>0</v>
      </c>
    </row>
    <row r="1816" spans="1:4" x14ac:dyDescent="0.25">
      <c r="A1816" t="s">
        <v>7624</v>
      </c>
      <c r="B1816" t="s">
        <v>5782</v>
      </c>
      <c r="C1816">
        <v>0</v>
      </c>
    </row>
    <row r="1817" spans="1:4" x14ac:dyDescent="0.25">
      <c r="A1817" t="s">
        <v>7625</v>
      </c>
      <c r="B1817" t="s">
        <v>5784</v>
      </c>
      <c r="C1817">
        <v>0</v>
      </c>
      <c r="D1817">
        <v>0</v>
      </c>
    </row>
    <row r="1818" spans="1:4" x14ac:dyDescent="0.25">
      <c r="A1818" t="s">
        <v>7626</v>
      </c>
      <c r="B1818" t="s">
        <v>5803</v>
      </c>
      <c r="C1818">
        <v>0</v>
      </c>
      <c r="D1818">
        <v>6135.3</v>
      </c>
    </row>
    <row r="1819" spans="1:4" x14ac:dyDescent="0.25">
      <c r="A1819" t="s">
        <v>7627</v>
      </c>
      <c r="B1819" t="s">
        <v>5803</v>
      </c>
      <c r="C1819">
        <v>0</v>
      </c>
      <c r="D1819">
        <v>3400</v>
      </c>
    </row>
    <row r="1820" spans="1:4" x14ac:dyDescent="0.25">
      <c r="A1820" t="s">
        <v>7628</v>
      </c>
      <c r="B1820" t="s">
        <v>5770</v>
      </c>
      <c r="C1820">
        <v>0</v>
      </c>
      <c r="D1820">
        <v>67656.53</v>
      </c>
    </row>
    <row r="1821" spans="1:4" x14ac:dyDescent="0.25">
      <c r="A1821" t="s">
        <v>7629</v>
      </c>
      <c r="B1821" t="s">
        <v>5959</v>
      </c>
      <c r="C1821">
        <v>0</v>
      </c>
      <c r="D1821">
        <v>0</v>
      </c>
    </row>
    <row r="1822" spans="1:4" x14ac:dyDescent="0.25">
      <c r="A1822" t="s">
        <v>7630</v>
      </c>
      <c r="B1822" t="s">
        <v>5835</v>
      </c>
      <c r="C1822">
        <v>0</v>
      </c>
    </row>
    <row r="1823" spans="1:4" x14ac:dyDescent="0.25">
      <c r="A1823" t="s">
        <v>7631</v>
      </c>
      <c r="B1823" t="s">
        <v>5770</v>
      </c>
      <c r="C1823">
        <v>10738</v>
      </c>
      <c r="D1823">
        <v>10738</v>
      </c>
    </row>
    <row r="1824" spans="1:4" x14ac:dyDescent="0.25">
      <c r="A1824" t="s">
        <v>7632</v>
      </c>
      <c r="B1824" t="s">
        <v>5782</v>
      </c>
      <c r="C1824">
        <v>0</v>
      </c>
      <c r="D1824">
        <v>0</v>
      </c>
    </row>
    <row r="1825" spans="1:4" x14ac:dyDescent="0.25">
      <c r="A1825" t="s">
        <v>7633</v>
      </c>
      <c r="B1825" t="s">
        <v>39</v>
      </c>
      <c r="C1825">
        <v>0</v>
      </c>
    </row>
    <row r="1826" spans="1:4" x14ac:dyDescent="0.25">
      <c r="A1826" t="s">
        <v>7634</v>
      </c>
      <c r="B1826" t="s">
        <v>39</v>
      </c>
      <c r="C1826">
        <v>0</v>
      </c>
    </row>
    <row r="1827" spans="1:4" x14ac:dyDescent="0.25">
      <c r="A1827" t="s">
        <v>7635</v>
      </c>
      <c r="B1827" t="s">
        <v>5770</v>
      </c>
      <c r="C1827">
        <v>0</v>
      </c>
      <c r="D1827">
        <v>0</v>
      </c>
    </row>
    <row r="1828" spans="1:4" x14ac:dyDescent="0.25">
      <c r="A1828" t="s">
        <v>7636</v>
      </c>
      <c r="B1828" t="s">
        <v>5803</v>
      </c>
      <c r="C1828">
        <v>0</v>
      </c>
    </row>
    <row r="1829" spans="1:4" x14ac:dyDescent="0.25">
      <c r="A1829" t="s">
        <v>7637</v>
      </c>
      <c r="B1829" t="s">
        <v>39</v>
      </c>
      <c r="C1829">
        <v>0</v>
      </c>
    </row>
    <row r="1830" spans="1:4" x14ac:dyDescent="0.25">
      <c r="A1830" t="s">
        <v>7638</v>
      </c>
      <c r="B1830" t="s">
        <v>39</v>
      </c>
      <c r="C1830">
        <v>0</v>
      </c>
    </row>
    <row r="1831" spans="1:4" x14ac:dyDescent="0.25">
      <c r="A1831" t="s">
        <v>7639</v>
      </c>
      <c r="B1831" t="s">
        <v>5803</v>
      </c>
      <c r="C1831">
        <v>11400</v>
      </c>
      <c r="D1831">
        <v>-0.86</v>
      </c>
    </row>
    <row r="1832" spans="1:4" x14ac:dyDescent="0.25">
      <c r="A1832" t="s">
        <v>7640</v>
      </c>
      <c r="B1832" t="s">
        <v>39</v>
      </c>
      <c r="C1832">
        <v>0</v>
      </c>
      <c r="D1832">
        <v>0</v>
      </c>
    </row>
    <row r="1833" spans="1:4" x14ac:dyDescent="0.25">
      <c r="A1833" t="s">
        <v>7641</v>
      </c>
      <c r="B1833" t="s">
        <v>5803</v>
      </c>
      <c r="C1833">
        <v>0</v>
      </c>
      <c r="D1833">
        <v>0</v>
      </c>
    </row>
    <row r="1834" spans="1:4" x14ac:dyDescent="0.25">
      <c r="A1834" t="s">
        <v>7642</v>
      </c>
      <c r="B1834" t="s">
        <v>5784</v>
      </c>
      <c r="C1834">
        <v>0</v>
      </c>
    </row>
    <row r="1835" spans="1:4" x14ac:dyDescent="0.25">
      <c r="A1835" t="s">
        <v>7643</v>
      </c>
      <c r="B1835" t="s">
        <v>5959</v>
      </c>
      <c r="C1835">
        <v>0</v>
      </c>
    </row>
    <row r="1836" spans="1:4" x14ac:dyDescent="0.25">
      <c r="A1836" t="s">
        <v>7644</v>
      </c>
      <c r="B1836" t="s">
        <v>5784</v>
      </c>
      <c r="C1836">
        <v>0</v>
      </c>
      <c r="D1836">
        <v>0</v>
      </c>
    </row>
    <row r="1837" spans="1:4" x14ac:dyDescent="0.25">
      <c r="A1837" t="s">
        <v>7645</v>
      </c>
      <c r="B1837" t="s">
        <v>5784</v>
      </c>
      <c r="C1837">
        <v>0</v>
      </c>
    </row>
    <row r="1838" spans="1:4" x14ac:dyDescent="0.25">
      <c r="A1838" t="s">
        <v>7646</v>
      </c>
      <c r="B1838" t="s">
        <v>5803</v>
      </c>
      <c r="C1838">
        <v>0</v>
      </c>
      <c r="D1838">
        <v>0</v>
      </c>
    </row>
    <row r="1839" spans="1:4" x14ac:dyDescent="0.25">
      <c r="A1839" t="s">
        <v>7647</v>
      </c>
      <c r="B1839" t="s">
        <v>39</v>
      </c>
      <c r="C1839">
        <v>0</v>
      </c>
    </row>
    <row r="1840" spans="1:4" x14ac:dyDescent="0.25">
      <c r="A1840" t="s">
        <v>7648</v>
      </c>
      <c r="B1840" t="s">
        <v>5770</v>
      </c>
      <c r="C1840">
        <v>0</v>
      </c>
      <c r="D1840">
        <v>0</v>
      </c>
    </row>
    <row r="1841" spans="1:4" x14ac:dyDescent="0.25">
      <c r="A1841" t="s">
        <v>7649</v>
      </c>
      <c r="B1841" t="s">
        <v>5770</v>
      </c>
      <c r="C1841">
        <v>0</v>
      </c>
    </row>
    <row r="1842" spans="1:4" x14ac:dyDescent="0.25">
      <c r="A1842" t="s">
        <v>7650</v>
      </c>
      <c r="B1842" t="s">
        <v>5782</v>
      </c>
      <c r="C1842">
        <v>0</v>
      </c>
    </row>
    <row r="1843" spans="1:4" x14ac:dyDescent="0.25">
      <c r="A1843" t="s">
        <v>7651</v>
      </c>
      <c r="B1843" t="s">
        <v>39</v>
      </c>
      <c r="C1843">
        <v>0</v>
      </c>
    </row>
    <row r="1844" spans="1:4" x14ac:dyDescent="0.25">
      <c r="A1844" t="s">
        <v>7652</v>
      </c>
      <c r="B1844" t="s">
        <v>5803</v>
      </c>
      <c r="C1844">
        <v>0</v>
      </c>
    </row>
    <row r="1845" spans="1:4" x14ac:dyDescent="0.25">
      <c r="A1845" t="s">
        <v>7653</v>
      </c>
      <c r="B1845" t="s">
        <v>5770</v>
      </c>
      <c r="C1845">
        <v>0</v>
      </c>
    </row>
    <row r="1846" spans="1:4" x14ac:dyDescent="0.25">
      <c r="A1846" t="s">
        <v>7654</v>
      </c>
      <c r="B1846" t="s">
        <v>39</v>
      </c>
      <c r="C1846">
        <v>0</v>
      </c>
    </row>
    <row r="1847" spans="1:4" x14ac:dyDescent="0.25">
      <c r="A1847" t="s">
        <v>7655</v>
      </c>
      <c r="B1847" t="s">
        <v>5782</v>
      </c>
      <c r="C1847">
        <v>0</v>
      </c>
      <c r="D1847">
        <v>0</v>
      </c>
    </row>
    <row r="1848" spans="1:4" x14ac:dyDescent="0.25">
      <c r="A1848" t="s">
        <v>7656</v>
      </c>
      <c r="B1848" t="s">
        <v>5782</v>
      </c>
      <c r="C1848">
        <v>0</v>
      </c>
      <c r="D1848">
        <v>0</v>
      </c>
    </row>
    <row r="1849" spans="1:4" x14ac:dyDescent="0.25">
      <c r="A1849" t="s">
        <v>7657</v>
      </c>
      <c r="B1849" t="s">
        <v>5770</v>
      </c>
      <c r="C1849">
        <v>4500</v>
      </c>
      <c r="D1849">
        <v>4500</v>
      </c>
    </row>
    <row r="1850" spans="1:4" x14ac:dyDescent="0.25">
      <c r="A1850" t="s">
        <v>7658</v>
      </c>
      <c r="B1850" t="s">
        <v>39</v>
      </c>
      <c r="C1850">
        <v>0</v>
      </c>
      <c r="D1850">
        <v>0</v>
      </c>
    </row>
    <row r="1851" spans="1:4" x14ac:dyDescent="0.25">
      <c r="A1851" t="s">
        <v>7659</v>
      </c>
      <c r="B1851" t="s">
        <v>5784</v>
      </c>
      <c r="C1851">
        <v>0</v>
      </c>
      <c r="D1851">
        <v>0</v>
      </c>
    </row>
    <row r="1852" spans="1:4" x14ac:dyDescent="0.25">
      <c r="A1852" t="s">
        <v>7660</v>
      </c>
      <c r="B1852" t="s">
        <v>39</v>
      </c>
      <c r="C1852">
        <v>0</v>
      </c>
    </row>
    <row r="1853" spans="1:4" x14ac:dyDescent="0.25">
      <c r="A1853" t="s">
        <v>7661</v>
      </c>
      <c r="B1853" t="s">
        <v>5782</v>
      </c>
      <c r="C1853">
        <v>0</v>
      </c>
    </row>
    <row r="1854" spans="1:4" x14ac:dyDescent="0.25">
      <c r="A1854" t="s">
        <v>7662</v>
      </c>
      <c r="B1854" t="s">
        <v>5770</v>
      </c>
      <c r="C1854">
        <v>0</v>
      </c>
    </row>
    <row r="1855" spans="1:4" x14ac:dyDescent="0.25">
      <c r="A1855" t="s">
        <v>7663</v>
      </c>
      <c r="B1855" t="s">
        <v>39</v>
      </c>
      <c r="C1855">
        <v>0</v>
      </c>
    </row>
    <row r="1856" spans="1:4" x14ac:dyDescent="0.25">
      <c r="A1856" t="s">
        <v>7664</v>
      </c>
      <c r="B1856" t="s">
        <v>5782</v>
      </c>
      <c r="C1856">
        <v>0</v>
      </c>
    </row>
    <row r="1857" spans="1:4" x14ac:dyDescent="0.25">
      <c r="A1857" t="s">
        <v>7665</v>
      </c>
      <c r="B1857" t="s">
        <v>6090</v>
      </c>
      <c r="C1857">
        <v>0</v>
      </c>
    </row>
    <row r="1858" spans="1:4" x14ac:dyDescent="0.25">
      <c r="A1858" t="s">
        <v>7666</v>
      </c>
      <c r="B1858" t="s">
        <v>5770</v>
      </c>
      <c r="C1858">
        <v>12465</v>
      </c>
      <c r="D1858">
        <v>0</v>
      </c>
    </row>
    <row r="1859" spans="1:4" x14ac:dyDescent="0.25">
      <c r="A1859" t="s">
        <v>7667</v>
      </c>
      <c r="B1859" t="s">
        <v>5770</v>
      </c>
      <c r="C1859">
        <v>0</v>
      </c>
    </row>
    <row r="1860" spans="1:4" x14ac:dyDescent="0.25">
      <c r="A1860" t="s">
        <v>7668</v>
      </c>
      <c r="B1860" t="s">
        <v>39</v>
      </c>
      <c r="C1860">
        <v>0</v>
      </c>
    </row>
    <row r="1861" spans="1:4" x14ac:dyDescent="0.25">
      <c r="A1861" t="s">
        <v>7669</v>
      </c>
      <c r="B1861" t="s">
        <v>39</v>
      </c>
      <c r="C1861">
        <v>0</v>
      </c>
    </row>
    <row r="1862" spans="1:4" x14ac:dyDescent="0.25">
      <c r="A1862" t="s">
        <v>7670</v>
      </c>
      <c r="B1862" t="s">
        <v>5770</v>
      </c>
      <c r="C1862">
        <v>0</v>
      </c>
      <c r="D1862">
        <v>-424.18</v>
      </c>
    </row>
    <row r="1863" spans="1:4" x14ac:dyDescent="0.25">
      <c r="A1863" t="s">
        <v>7671</v>
      </c>
      <c r="B1863" t="s">
        <v>39</v>
      </c>
      <c r="C1863">
        <v>0</v>
      </c>
    </row>
    <row r="1864" spans="1:4" x14ac:dyDescent="0.25">
      <c r="A1864" t="s">
        <v>7672</v>
      </c>
      <c r="B1864" t="s">
        <v>5770</v>
      </c>
      <c r="C1864">
        <v>0</v>
      </c>
    </row>
    <row r="1865" spans="1:4" x14ac:dyDescent="0.25">
      <c r="A1865" t="s">
        <v>7673</v>
      </c>
      <c r="B1865" t="s">
        <v>5770</v>
      </c>
      <c r="C1865">
        <v>0</v>
      </c>
      <c r="D1865">
        <v>0</v>
      </c>
    </row>
    <row r="1866" spans="1:4" x14ac:dyDescent="0.25">
      <c r="A1866" t="s">
        <v>7674</v>
      </c>
      <c r="B1866" t="s">
        <v>5782</v>
      </c>
      <c r="C1866">
        <v>0</v>
      </c>
    </row>
    <row r="1867" spans="1:4" x14ac:dyDescent="0.25">
      <c r="A1867" t="s">
        <v>7675</v>
      </c>
      <c r="B1867" t="s">
        <v>5803</v>
      </c>
      <c r="C1867">
        <v>0</v>
      </c>
    </row>
    <row r="1868" spans="1:4" x14ac:dyDescent="0.25">
      <c r="A1868" t="s">
        <v>7676</v>
      </c>
      <c r="B1868" t="s">
        <v>5770</v>
      </c>
      <c r="C1868">
        <v>0</v>
      </c>
      <c r="D1868">
        <v>1875</v>
      </c>
    </row>
    <row r="1869" spans="1:4" x14ac:dyDescent="0.25">
      <c r="A1869" t="s">
        <v>7677</v>
      </c>
      <c r="B1869" t="s">
        <v>5872</v>
      </c>
      <c r="C1869">
        <v>1370</v>
      </c>
      <c r="D1869">
        <v>1370</v>
      </c>
    </row>
    <row r="1870" spans="1:4" x14ac:dyDescent="0.25">
      <c r="A1870" t="s">
        <v>7678</v>
      </c>
      <c r="B1870" t="s">
        <v>5770</v>
      </c>
      <c r="C1870">
        <v>0</v>
      </c>
    </row>
    <row r="1871" spans="1:4" x14ac:dyDescent="0.25">
      <c r="A1871" t="s">
        <v>7679</v>
      </c>
      <c r="B1871" t="s">
        <v>5782</v>
      </c>
      <c r="C1871">
        <v>0</v>
      </c>
      <c r="D1871">
        <v>0</v>
      </c>
    </row>
    <row r="1872" spans="1:4" x14ac:dyDescent="0.25">
      <c r="A1872" t="s">
        <v>7680</v>
      </c>
      <c r="B1872" t="s">
        <v>5784</v>
      </c>
      <c r="C1872">
        <v>0</v>
      </c>
      <c r="D1872">
        <v>0</v>
      </c>
    </row>
    <row r="1873" spans="1:4" x14ac:dyDescent="0.25">
      <c r="A1873" t="s">
        <v>7681</v>
      </c>
      <c r="B1873" t="s">
        <v>40</v>
      </c>
      <c r="C1873">
        <v>0</v>
      </c>
    </row>
    <row r="1874" spans="1:4" x14ac:dyDescent="0.25">
      <c r="A1874" t="s">
        <v>7682</v>
      </c>
      <c r="B1874" t="s">
        <v>5782</v>
      </c>
      <c r="C1874">
        <v>0</v>
      </c>
    </row>
    <row r="1875" spans="1:4" x14ac:dyDescent="0.25">
      <c r="A1875" t="s">
        <v>7683</v>
      </c>
      <c r="B1875" t="s">
        <v>5782</v>
      </c>
      <c r="C1875">
        <v>0</v>
      </c>
      <c r="D1875">
        <v>0.2</v>
      </c>
    </row>
    <row r="1876" spans="1:4" x14ac:dyDescent="0.25">
      <c r="A1876" t="s">
        <v>7684</v>
      </c>
      <c r="B1876" t="s">
        <v>5782</v>
      </c>
      <c r="C1876">
        <v>0</v>
      </c>
      <c r="D1876">
        <v>1.4</v>
      </c>
    </row>
    <row r="1877" spans="1:4" x14ac:dyDescent="0.25">
      <c r="A1877" t="s">
        <v>7685</v>
      </c>
      <c r="B1877" t="s">
        <v>5803</v>
      </c>
      <c r="C1877">
        <v>0</v>
      </c>
      <c r="D1877">
        <v>186</v>
      </c>
    </row>
    <row r="1878" spans="1:4" x14ac:dyDescent="0.25">
      <c r="A1878" t="s">
        <v>7686</v>
      </c>
      <c r="B1878" t="s">
        <v>5770</v>
      </c>
      <c r="C1878">
        <v>0</v>
      </c>
    </row>
    <row r="1879" spans="1:4" x14ac:dyDescent="0.25">
      <c r="A1879" t="s">
        <v>7687</v>
      </c>
      <c r="B1879" t="s">
        <v>5778</v>
      </c>
      <c r="C1879">
        <v>0</v>
      </c>
      <c r="D1879">
        <v>321912</v>
      </c>
    </row>
    <row r="1880" spans="1:4" x14ac:dyDescent="0.25">
      <c r="A1880" t="s">
        <v>7688</v>
      </c>
      <c r="B1880" t="s">
        <v>40</v>
      </c>
      <c r="C1880">
        <v>0</v>
      </c>
    </row>
    <row r="1881" spans="1:4" x14ac:dyDescent="0.25">
      <c r="A1881" t="s">
        <v>7689</v>
      </c>
      <c r="B1881" t="s">
        <v>5784</v>
      </c>
      <c r="C1881">
        <v>0</v>
      </c>
      <c r="D1881">
        <v>0</v>
      </c>
    </row>
    <row r="1882" spans="1:4" x14ac:dyDescent="0.25">
      <c r="A1882" t="s">
        <v>7690</v>
      </c>
      <c r="B1882" t="s">
        <v>5782</v>
      </c>
      <c r="C1882">
        <v>0</v>
      </c>
    </row>
    <row r="1883" spans="1:4" x14ac:dyDescent="0.25">
      <c r="A1883" t="s">
        <v>7691</v>
      </c>
      <c r="B1883" t="s">
        <v>5782</v>
      </c>
      <c r="C1883">
        <v>0</v>
      </c>
    </row>
    <row r="1884" spans="1:4" x14ac:dyDescent="0.25">
      <c r="A1884" t="s">
        <v>7692</v>
      </c>
      <c r="B1884" t="s">
        <v>5784</v>
      </c>
      <c r="C1884">
        <v>0</v>
      </c>
      <c r="D1884">
        <v>0</v>
      </c>
    </row>
    <row r="1885" spans="1:4" x14ac:dyDescent="0.25">
      <c r="A1885" t="s">
        <v>7693</v>
      </c>
      <c r="B1885" t="s">
        <v>5803</v>
      </c>
      <c r="C1885">
        <v>0</v>
      </c>
    </row>
    <row r="1886" spans="1:4" x14ac:dyDescent="0.25">
      <c r="A1886" t="s">
        <v>7694</v>
      </c>
      <c r="B1886" t="s">
        <v>39</v>
      </c>
      <c r="C1886">
        <v>0</v>
      </c>
    </row>
    <row r="1887" spans="1:4" x14ac:dyDescent="0.25">
      <c r="A1887" t="s">
        <v>7695</v>
      </c>
      <c r="B1887" t="s">
        <v>5800</v>
      </c>
      <c r="C1887">
        <v>0</v>
      </c>
    </row>
    <row r="1888" spans="1:4" x14ac:dyDescent="0.25">
      <c r="A1888" t="s">
        <v>7696</v>
      </c>
      <c r="B1888" t="s">
        <v>5770</v>
      </c>
      <c r="C1888">
        <v>0</v>
      </c>
      <c r="D1888">
        <v>0</v>
      </c>
    </row>
    <row r="1889" spans="1:4" x14ac:dyDescent="0.25">
      <c r="A1889" t="s">
        <v>7697</v>
      </c>
      <c r="B1889" t="s">
        <v>39</v>
      </c>
      <c r="C1889">
        <v>0</v>
      </c>
      <c r="D1889">
        <v>0</v>
      </c>
    </row>
    <row r="1890" spans="1:4" x14ac:dyDescent="0.25">
      <c r="A1890" t="s">
        <v>7698</v>
      </c>
      <c r="B1890" t="s">
        <v>5959</v>
      </c>
      <c r="C1890">
        <v>0</v>
      </c>
    </row>
    <row r="1891" spans="1:4" x14ac:dyDescent="0.25">
      <c r="A1891" t="s">
        <v>7699</v>
      </c>
      <c r="B1891" t="s">
        <v>5803</v>
      </c>
      <c r="C1891">
        <v>3850</v>
      </c>
      <c r="D1891">
        <v>-2750</v>
      </c>
    </row>
    <row r="1892" spans="1:4" x14ac:dyDescent="0.25">
      <c r="A1892" t="s">
        <v>7700</v>
      </c>
      <c r="B1892" t="s">
        <v>39</v>
      </c>
      <c r="C1892">
        <v>0</v>
      </c>
    </row>
    <row r="1893" spans="1:4" x14ac:dyDescent="0.25">
      <c r="A1893" t="s">
        <v>7701</v>
      </c>
      <c r="B1893" t="s">
        <v>23</v>
      </c>
      <c r="C1893">
        <v>0</v>
      </c>
    </row>
    <row r="1894" spans="1:4" x14ac:dyDescent="0.25">
      <c r="A1894" t="s">
        <v>7702</v>
      </c>
      <c r="B1894" t="s">
        <v>40</v>
      </c>
      <c r="C1894">
        <v>0</v>
      </c>
      <c r="D1894">
        <v>0</v>
      </c>
    </row>
    <row r="1895" spans="1:4" x14ac:dyDescent="0.25">
      <c r="A1895" t="s">
        <v>7703</v>
      </c>
      <c r="B1895" t="s">
        <v>6002</v>
      </c>
      <c r="C1895">
        <v>0</v>
      </c>
    </row>
    <row r="1896" spans="1:4" x14ac:dyDescent="0.25">
      <c r="A1896" t="s">
        <v>7704</v>
      </c>
      <c r="B1896" t="s">
        <v>6002</v>
      </c>
      <c r="C1896">
        <v>0</v>
      </c>
      <c r="D1896">
        <v>-40000</v>
      </c>
    </row>
    <row r="1897" spans="1:4" x14ac:dyDescent="0.25">
      <c r="A1897" t="s">
        <v>7705</v>
      </c>
      <c r="B1897" t="s">
        <v>3789</v>
      </c>
      <c r="C1897">
        <v>0</v>
      </c>
      <c r="D1897">
        <v>-397177</v>
      </c>
    </row>
    <row r="1898" spans="1:4" x14ac:dyDescent="0.25">
      <c r="A1898" t="s">
        <v>7706</v>
      </c>
      <c r="B1898" t="s">
        <v>39</v>
      </c>
      <c r="C1898">
        <v>0</v>
      </c>
    </row>
    <row r="1899" spans="1:4" x14ac:dyDescent="0.25">
      <c r="A1899" t="s">
        <v>7707</v>
      </c>
      <c r="B1899" t="s">
        <v>5959</v>
      </c>
      <c r="C1899">
        <v>0</v>
      </c>
      <c r="D1899">
        <v>0</v>
      </c>
    </row>
    <row r="1900" spans="1:4" x14ac:dyDescent="0.25">
      <c r="A1900" t="s">
        <v>7708</v>
      </c>
      <c r="B1900" t="s">
        <v>39</v>
      </c>
      <c r="C1900">
        <v>0</v>
      </c>
    </row>
    <row r="1901" spans="1:4" x14ac:dyDescent="0.25">
      <c r="A1901" t="s">
        <v>7709</v>
      </c>
      <c r="B1901" t="s">
        <v>5782</v>
      </c>
      <c r="C1901">
        <v>0</v>
      </c>
      <c r="D1901">
        <v>21184</v>
      </c>
    </row>
    <row r="1902" spans="1:4" x14ac:dyDescent="0.25">
      <c r="A1902" t="s">
        <v>7710</v>
      </c>
      <c r="B1902" t="s">
        <v>31</v>
      </c>
      <c r="C1902">
        <v>0</v>
      </c>
    </row>
    <row r="1903" spans="1:4" x14ac:dyDescent="0.25">
      <c r="A1903" t="s">
        <v>7711</v>
      </c>
      <c r="B1903" t="s">
        <v>31</v>
      </c>
      <c r="C1903">
        <v>-27059.599999999999</v>
      </c>
      <c r="D1903">
        <v>-27059.599999999999</v>
      </c>
    </row>
    <row r="1904" spans="1:4" x14ac:dyDescent="0.25">
      <c r="A1904" t="s">
        <v>7712</v>
      </c>
      <c r="B1904" t="s">
        <v>5803</v>
      </c>
      <c r="C1904">
        <v>0</v>
      </c>
    </row>
    <row r="1905" spans="1:4" x14ac:dyDescent="0.25">
      <c r="A1905" t="s">
        <v>7713</v>
      </c>
      <c r="B1905" t="s">
        <v>5784</v>
      </c>
      <c r="C1905">
        <v>0</v>
      </c>
      <c r="D1905">
        <v>0</v>
      </c>
    </row>
    <row r="1906" spans="1:4" x14ac:dyDescent="0.25">
      <c r="A1906" t="s">
        <v>7714</v>
      </c>
      <c r="B1906" t="s">
        <v>5770</v>
      </c>
      <c r="C1906">
        <v>0</v>
      </c>
    </row>
    <row r="1907" spans="1:4" x14ac:dyDescent="0.25">
      <c r="A1907" t="s">
        <v>7715</v>
      </c>
      <c r="B1907" t="s">
        <v>6323</v>
      </c>
      <c r="C1907">
        <v>0</v>
      </c>
      <c r="D1907">
        <v>-64994</v>
      </c>
    </row>
    <row r="1908" spans="1:4" x14ac:dyDescent="0.25">
      <c r="A1908" t="s">
        <v>7716</v>
      </c>
      <c r="B1908" t="s">
        <v>40</v>
      </c>
      <c r="C1908">
        <v>0</v>
      </c>
    </row>
    <row r="1909" spans="1:4" x14ac:dyDescent="0.25">
      <c r="A1909" t="s">
        <v>7717</v>
      </c>
      <c r="B1909" t="s">
        <v>39</v>
      </c>
      <c r="C1909">
        <v>0</v>
      </c>
    </row>
    <row r="1910" spans="1:4" x14ac:dyDescent="0.25">
      <c r="A1910" t="s">
        <v>7718</v>
      </c>
      <c r="B1910" t="s">
        <v>5803</v>
      </c>
      <c r="C1910">
        <v>0</v>
      </c>
    </row>
    <row r="1911" spans="1:4" x14ac:dyDescent="0.25">
      <c r="A1911" t="s">
        <v>7719</v>
      </c>
      <c r="B1911" t="s">
        <v>5803</v>
      </c>
      <c r="C1911">
        <v>0</v>
      </c>
    </row>
    <row r="1912" spans="1:4" x14ac:dyDescent="0.25">
      <c r="A1912" t="s">
        <v>7720</v>
      </c>
      <c r="B1912" t="s">
        <v>5803</v>
      </c>
      <c r="C1912">
        <v>0</v>
      </c>
    </row>
    <row r="1913" spans="1:4" x14ac:dyDescent="0.25">
      <c r="A1913" t="s">
        <v>7721</v>
      </c>
      <c r="B1913" t="s">
        <v>39</v>
      </c>
      <c r="C1913">
        <v>0</v>
      </c>
      <c r="D1913">
        <v>0</v>
      </c>
    </row>
    <row r="1914" spans="1:4" x14ac:dyDescent="0.25">
      <c r="A1914" t="s">
        <v>7722</v>
      </c>
      <c r="B1914" t="s">
        <v>5784</v>
      </c>
      <c r="C1914">
        <v>0</v>
      </c>
    </row>
    <row r="1915" spans="1:4" x14ac:dyDescent="0.25">
      <c r="A1915" t="s">
        <v>7723</v>
      </c>
      <c r="B1915" t="s">
        <v>39</v>
      </c>
      <c r="C1915">
        <v>0</v>
      </c>
      <c r="D1915">
        <v>-50000</v>
      </c>
    </row>
    <row r="1916" spans="1:4" x14ac:dyDescent="0.25">
      <c r="A1916" t="s">
        <v>7724</v>
      </c>
      <c r="B1916" t="s">
        <v>39</v>
      </c>
      <c r="C1916">
        <v>0</v>
      </c>
    </row>
    <row r="1917" spans="1:4" x14ac:dyDescent="0.25">
      <c r="A1917" t="s">
        <v>7725</v>
      </c>
      <c r="B1917" t="s">
        <v>5803</v>
      </c>
      <c r="C1917">
        <v>0</v>
      </c>
    </row>
    <row r="1918" spans="1:4" x14ac:dyDescent="0.25">
      <c r="A1918" t="s">
        <v>7726</v>
      </c>
      <c r="B1918" t="s">
        <v>5782</v>
      </c>
      <c r="C1918">
        <v>0</v>
      </c>
      <c r="D1918">
        <v>0</v>
      </c>
    </row>
    <row r="1919" spans="1:4" x14ac:dyDescent="0.25">
      <c r="A1919" t="s">
        <v>7727</v>
      </c>
      <c r="B1919" t="s">
        <v>5803</v>
      </c>
      <c r="C1919">
        <v>0</v>
      </c>
    </row>
    <row r="1920" spans="1:4" x14ac:dyDescent="0.25">
      <c r="A1920" t="s">
        <v>7728</v>
      </c>
      <c r="B1920" t="s">
        <v>40</v>
      </c>
      <c r="C1920">
        <v>0</v>
      </c>
    </row>
    <row r="1921" spans="1:4" x14ac:dyDescent="0.25">
      <c r="A1921" t="s">
        <v>7729</v>
      </c>
      <c r="B1921" t="s">
        <v>5803</v>
      </c>
      <c r="C1921">
        <v>0</v>
      </c>
      <c r="D1921">
        <v>0.88</v>
      </c>
    </row>
    <row r="1922" spans="1:4" x14ac:dyDescent="0.25">
      <c r="A1922" t="s">
        <v>7730</v>
      </c>
      <c r="B1922" t="s">
        <v>39</v>
      </c>
      <c r="C1922">
        <v>0</v>
      </c>
    </row>
    <row r="1923" spans="1:4" x14ac:dyDescent="0.25">
      <c r="A1923" t="s">
        <v>7731</v>
      </c>
      <c r="B1923" t="s">
        <v>5874</v>
      </c>
      <c r="C1923">
        <v>0</v>
      </c>
    </row>
    <row r="1924" spans="1:4" x14ac:dyDescent="0.25">
      <c r="A1924" t="s">
        <v>7732</v>
      </c>
      <c r="B1924" t="s">
        <v>40</v>
      </c>
      <c r="C1924">
        <v>0</v>
      </c>
      <c r="D1924">
        <v>0</v>
      </c>
    </row>
    <row r="1925" spans="1:4" x14ac:dyDescent="0.25">
      <c r="A1925" t="s">
        <v>7733</v>
      </c>
      <c r="B1925" t="s">
        <v>40</v>
      </c>
      <c r="C1925">
        <v>0</v>
      </c>
      <c r="D1925">
        <v>557698.48</v>
      </c>
    </row>
    <row r="1926" spans="1:4" x14ac:dyDescent="0.25">
      <c r="A1926" t="s">
        <v>7734</v>
      </c>
      <c r="B1926" t="s">
        <v>40</v>
      </c>
      <c r="C1926">
        <v>0</v>
      </c>
      <c r="D1926">
        <v>369340</v>
      </c>
    </row>
    <row r="1927" spans="1:4" x14ac:dyDescent="0.25">
      <c r="A1927" t="s">
        <v>7735</v>
      </c>
      <c r="B1927" t="s">
        <v>38</v>
      </c>
      <c r="C1927">
        <v>0</v>
      </c>
    </row>
    <row r="1928" spans="1:4" x14ac:dyDescent="0.25">
      <c r="A1928" t="s">
        <v>7736</v>
      </c>
      <c r="B1928" t="s">
        <v>40</v>
      </c>
      <c r="C1928">
        <v>0</v>
      </c>
      <c r="D1928">
        <v>0</v>
      </c>
    </row>
    <row r="1929" spans="1:4" x14ac:dyDescent="0.25">
      <c r="A1929" t="s">
        <v>7737</v>
      </c>
      <c r="B1929" t="s">
        <v>5784</v>
      </c>
      <c r="C1929">
        <v>0</v>
      </c>
    </row>
    <row r="1930" spans="1:4" x14ac:dyDescent="0.25">
      <c r="A1930" t="s">
        <v>7738</v>
      </c>
      <c r="B1930" t="s">
        <v>5803</v>
      </c>
      <c r="C1930">
        <v>0</v>
      </c>
    </row>
    <row r="1931" spans="1:4" x14ac:dyDescent="0.25">
      <c r="A1931" t="s">
        <v>7739</v>
      </c>
      <c r="B1931" t="s">
        <v>6422</v>
      </c>
      <c r="C1931">
        <v>0</v>
      </c>
      <c r="D1931">
        <v>5000</v>
      </c>
    </row>
    <row r="1932" spans="1:4" x14ac:dyDescent="0.25">
      <c r="A1932" t="s">
        <v>7740</v>
      </c>
      <c r="B1932" t="s">
        <v>40</v>
      </c>
      <c r="C1932">
        <v>0</v>
      </c>
    </row>
    <row r="1933" spans="1:4" x14ac:dyDescent="0.25">
      <c r="A1933" t="s">
        <v>7741</v>
      </c>
      <c r="B1933" t="s">
        <v>40</v>
      </c>
      <c r="C1933">
        <v>0</v>
      </c>
      <c r="D1933">
        <v>-369340</v>
      </c>
    </row>
    <row r="1934" spans="1:4" x14ac:dyDescent="0.25">
      <c r="A1934" t="s">
        <v>7742</v>
      </c>
      <c r="B1934" t="s">
        <v>40</v>
      </c>
      <c r="C1934">
        <v>0</v>
      </c>
    </row>
    <row r="1935" spans="1:4" x14ac:dyDescent="0.25">
      <c r="A1935" t="s">
        <v>7743</v>
      </c>
      <c r="B1935" t="s">
        <v>35</v>
      </c>
      <c r="C1935">
        <v>-7500</v>
      </c>
      <c r="D1935">
        <v>-7500</v>
      </c>
    </row>
    <row r="1936" spans="1:4" x14ac:dyDescent="0.25">
      <c r="A1936" t="s">
        <v>39</v>
      </c>
      <c r="B1936" t="s">
        <v>39</v>
      </c>
      <c r="C1936">
        <v>0</v>
      </c>
    </row>
    <row r="1937" spans="1:4" x14ac:dyDescent="0.25">
      <c r="A1937" t="s">
        <v>7744</v>
      </c>
      <c r="B1937" t="s">
        <v>5788</v>
      </c>
      <c r="C1937">
        <v>0</v>
      </c>
    </row>
    <row r="1938" spans="1:4" x14ac:dyDescent="0.25">
      <c r="A1938" t="s">
        <v>7745</v>
      </c>
      <c r="B1938" t="s">
        <v>41</v>
      </c>
      <c r="C1938">
        <v>0</v>
      </c>
    </row>
    <row r="1939" spans="1:4" x14ac:dyDescent="0.25">
      <c r="A1939" t="s">
        <v>7746</v>
      </c>
      <c r="B1939" t="s">
        <v>5782</v>
      </c>
      <c r="C1939">
        <v>0</v>
      </c>
    </row>
    <row r="1940" spans="1:4" x14ac:dyDescent="0.25">
      <c r="A1940" t="s">
        <v>7747</v>
      </c>
      <c r="B1940" t="s">
        <v>5770</v>
      </c>
      <c r="C1940">
        <v>0</v>
      </c>
    </row>
    <row r="1941" spans="1:4" x14ac:dyDescent="0.25">
      <c r="A1941" t="s">
        <v>7748</v>
      </c>
      <c r="B1941" t="s">
        <v>39</v>
      </c>
      <c r="C1941">
        <v>0</v>
      </c>
      <c r="D1941">
        <v>818.8</v>
      </c>
    </row>
    <row r="1942" spans="1:4" x14ac:dyDescent="0.25">
      <c r="A1942" t="s">
        <v>7749</v>
      </c>
      <c r="B1942" t="s">
        <v>5784</v>
      </c>
      <c r="C1942">
        <v>0</v>
      </c>
    </row>
    <row r="1943" spans="1:4" x14ac:dyDescent="0.25">
      <c r="A1943" t="s">
        <v>7750</v>
      </c>
      <c r="B1943" t="s">
        <v>39</v>
      </c>
      <c r="C1943">
        <v>0</v>
      </c>
    </row>
    <row r="1944" spans="1:4" x14ac:dyDescent="0.25">
      <c r="A1944" t="s">
        <v>7751</v>
      </c>
      <c r="B1944" t="s">
        <v>5782</v>
      </c>
      <c r="C1944">
        <v>0</v>
      </c>
      <c r="D1944">
        <v>1092.5999999999999</v>
      </c>
    </row>
    <row r="1945" spans="1:4" x14ac:dyDescent="0.25">
      <c r="A1945" t="s">
        <v>7752</v>
      </c>
      <c r="B1945" t="s">
        <v>25</v>
      </c>
      <c r="C1945">
        <v>0</v>
      </c>
    </row>
    <row r="1946" spans="1:4" x14ac:dyDescent="0.25">
      <c r="A1946" t="s">
        <v>7753</v>
      </c>
      <c r="B1946" t="s">
        <v>5959</v>
      </c>
      <c r="C1946">
        <v>0</v>
      </c>
      <c r="D1946">
        <v>-6630.44</v>
      </c>
    </row>
    <row r="1947" spans="1:4" x14ac:dyDescent="0.25">
      <c r="A1947" t="s">
        <v>7754</v>
      </c>
      <c r="B1947" t="s">
        <v>5872</v>
      </c>
      <c r="C1947">
        <v>1038</v>
      </c>
      <c r="D1947">
        <v>1038</v>
      </c>
    </row>
    <row r="1948" spans="1:4" x14ac:dyDescent="0.25">
      <c r="A1948" t="s">
        <v>7755</v>
      </c>
      <c r="B1948" t="s">
        <v>40</v>
      </c>
      <c r="C1948">
        <v>0</v>
      </c>
    </row>
    <row r="1949" spans="1:4" x14ac:dyDescent="0.25">
      <c r="A1949" t="s">
        <v>7756</v>
      </c>
      <c r="B1949" t="s">
        <v>40</v>
      </c>
      <c r="C1949">
        <v>0</v>
      </c>
    </row>
    <row r="1950" spans="1:4" x14ac:dyDescent="0.25">
      <c r="A1950" t="s">
        <v>7757</v>
      </c>
      <c r="B1950" t="s">
        <v>40</v>
      </c>
      <c r="C1950">
        <v>0</v>
      </c>
    </row>
    <row r="1951" spans="1:4" x14ac:dyDescent="0.25">
      <c r="A1951" t="s">
        <v>7758</v>
      </c>
      <c r="B1951" t="s">
        <v>24</v>
      </c>
      <c r="C1951">
        <v>0</v>
      </c>
    </row>
    <row r="1952" spans="1:4" x14ac:dyDescent="0.25">
      <c r="A1952" t="s">
        <v>7759</v>
      </c>
      <c r="B1952" t="s">
        <v>6422</v>
      </c>
      <c r="C1952">
        <v>0</v>
      </c>
      <c r="D1952">
        <v>3555</v>
      </c>
    </row>
    <row r="1953" spans="1:4" x14ac:dyDescent="0.25">
      <c r="A1953" t="s">
        <v>7760</v>
      </c>
      <c r="B1953" t="s">
        <v>5803</v>
      </c>
      <c r="C1953">
        <v>0</v>
      </c>
    </row>
    <row r="1954" spans="1:4" x14ac:dyDescent="0.25">
      <c r="A1954" t="s">
        <v>7761</v>
      </c>
      <c r="B1954" t="s">
        <v>39</v>
      </c>
      <c r="C1954">
        <v>0</v>
      </c>
      <c r="D1954">
        <v>0</v>
      </c>
    </row>
    <row r="1955" spans="1:4" x14ac:dyDescent="0.25">
      <c r="A1955" t="s">
        <v>7762</v>
      </c>
      <c r="B1955" t="s">
        <v>39</v>
      </c>
      <c r="C1955">
        <v>0</v>
      </c>
      <c r="D1955">
        <v>0</v>
      </c>
    </row>
    <row r="1956" spans="1:4" x14ac:dyDescent="0.25">
      <c r="A1956" t="s">
        <v>7763</v>
      </c>
      <c r="B1956" t="s">
        <v>5835</v>
      </c>
      <c r="C1956">
        <v>0</v>
      </c>
    </row>
    <row r="1957" spans="1:4" x14ac:dyDescent="0.25">
      <c r="A1957" t="s">
        <v>7764</v>
      </c>
      <c r="B1957" t="s">
        <v>5770</v>
      </c>
      <c r="C1957">
        <v>0</v>
      </c>
      <c r="D1957">
        <v>0</v>
      </c>
    </row>
    <row r="1958" spans="1:4" x14ac:dyDescent="0.25">
      <c r="A1958" t="s">
        <v>96</v>
      </c>
      <c r="B1958" t="s">
        <v>30</v>
      </c>
      <c r="C1958">
        <v>0</v>
      </c>
      <c r="D1958">
        <v>295955.62</v>
      </c>
    </row>
    <row r="1959" spans="1:4" x14ac:dyDescent="0.25">
      <c r="A1959" t="s">
        <v>7765</v>
      </c>
      <c r="B1959" t="s">
        <v>40</v>
      </c>
      <c r="C1959">
        <v>0</v>
      </c>
    </row>
    <row r="1960" spans="1:4" x14ac:dyDescent="0.25">
      <c r="A1960" t="s">
        <v>7766</v>
      </c>
      <c r="B1960" t="s">
        <v>5794</v>
      </c>
      <c r="C1960">
        <v>0</v>
      </c>
    </row>
    <row r="1961" spans="1:4" x14ac:dyDescent="0.25">
      <c r="A1961" t="s">
        <v>7767</v>
      </c>
      <c r="B1961" t="s">
        <v>5770</v>
      </c>
      <c r="C1961">
        <v>0</v>
      </c>
      <c r="D1961">
        <v>0</v>
      </c>
    </row>
    <row r="1962" spans="1:4" x14ac:dyDescent="0.25">
      <c r="A1962" t="s">
        <v>7768</v>
      </c>
      <c r="B1962" t="s">
        <v>5782</v>
      </c>
      <c r="C1962">
        <v>0</v>
      </c>
    </row>
    <row r="1963" spans="1:4" x14ac:dyDescent="0.25">
      <c r="A1963" t="s">
        <v>7769</v>
      </c>
      <c r="B1963" t="s">
        <v>5803</v>
      </c>
      <c r="C1963">
        <v>5534.4</v>
      </c>
      <c r="D1963">
        <v>5534.4</v>
      </c>
    </row>
    <row r="1964" spans="1:4" x14ac:dyDescent="0.25">
      <c r="A1964" t="s">
        <v>7770</v>
      </c>
      <c r="B1964" t="s">
        <v>5784</v>
      </c>
      <c r="C1964">
        <v>0</v>
      </c>
      <c r="D1964">
        <v>0</v>
      </c>
    </row>
    <row r="1965" spans="1:4" x14ac:dyDescent="0.25">
      <c r="A1965" t="s">
        <v>7771</v>
      </c>
      <c r="B1965" t="s">
        <v>5770</v>
      </c>
      <c r="C1965">
        <v>0</v>
      </c>
    </row>
    <row r="1966" spans="1:4" x14ac:dyDescent="0.25">
      <c r="A1966" t="s">
        <v>7772</v>
      </c>
      <c r="B1966" t="s">
        <v>5784</v>
      </c>
      <c r="C1966">
        <v>0</v>
      </c>
      <c r="D1966">
        <v>0</v>
      </c>
    </row>
    <row r="1967" spans="1:4" x14ac:dyDescent="0.25">
      <c r="A1967" t="s">
        <v>7773</v>
      </c>
      <c r="B1967" t="s">
        <v>40</v>
      </c>
      <c r="C1967">
        <v>0</v>
      </c>
    </row>
    <row r="1968" spans="1:4" x14ac:dyDescent="0.25">
      <c r="A1968" t="s">
        <v>7774</v>
      </c>
      <c r="B1968" t="s">
        <v>5803</v>
      </c>
      <c r="C1968">
        <v>0</v>
      </c>
    </row>
    <row r="1969" spans="1:4" x14ac:dyDescent="0.25">
      <c r="A1969" t="s">
        <v>7775</v>
      </c>
      <c r="B1969" t="s">
        <v>5770</v>
      </c>
      <c r="C1969">
        <v>0</v>
      </c>
      <c r="D1969">
        <v>0</v>
      </c>
    </row>
    <row r="1970" spans="1:4" x14ac:dyDescent="0.25">
      <c r="A1970" t="s">
        <v>7776</v>
      </c>
      <c r="B1970" t="s">
        <v>5794</v>
      </c>
      <c r="C1970">
        <v>0</v>
      </c>
      <c r="D1970">
        <v>-202148.24</v>
      </c>
    </row>
    <row r="1971" spans="1:4" x14ac:dyDescent="0.25">
      <c r="A1971" t="s">
        <v>7777</v>
      </c>
      <c r="B1971" t="s">
        <v>40</v>
      </c>
      <c r="C1971">
        <v>0</v>
      </c>
    </row>
    <row r="1972" spans="1:4" x14ac:dyDescent="0.25">
      <c r="A1972" t="s">
        <v>7778</v>
      </c>
      <c r="B1972" t="s">
        <v>5829</v>
      </c>
      <c r="C1972">
        <v>0</v>
      </c>
      <c r="D1972">
        <v>0</v>
      </c>
    </row>
    <row r="1973" spans="1:4" x14ac:dyDescent="0.25">
      <c r="A1973" t="s">
        <v>7779</v>
      </c>
      <c r="B1973" t="s">
        <v>5770</v>
      </c>
      <c r="C1973">
        <v>0</v>
      </c>
    </row>
    <row r="1974" spans="1:4" x14ac:dyDescent="0.25">
      <c r="A1974" t="s">
        <v>7780</v>
      </c>
      <c r="B1974" t="s">
        <v>5782</v>
      </c>
      <c r="C1974">
        <v>0</v>
      </c>
    </row>
    <row r="1975" spans="1:4" x14ac:dyDescent="0.25">
      <c r="A1975" t="s">
        <v>7781</v>
      </c>
      <c r="B1975" t="s">
        <v>40</v>
      </c>
      <c r="C1975">
        <v>0</v>
      </c>
    </row>
    <row r="1976" spans="1:4" x14ac:dyDescent="0.25">
      <c r="A1976" t="s">
        <v>7782</v>
      </c>
      <c r="B1976" t="s">
        <v>23</v>
      </c>
      <c r="C1976">
        <v>0</v>
      </c>
    </row>
    <row r="1977" spans="1:4" x14ac:dyDescent="0.25">
      <c r="A1977" t="s">
        <v>7783</v>
      </c>
      <c r="B1977" t="s">
        <v>6085</v>
      </c>
      <c r="C1977">
        <v>-412641.25</v>
      </c>
      <c r="D1977">
        <v>-412641.25</v>
      </c>
    </row>
    <row r="1978" spans="1:4" x14ac:dyDescent="0.25">
      <c r="A1978" t="s">
        <v>7784</v>
      </c>
      <c r="B1978" t="s">
        <v>23</v>
      </c>
      <c r="C1978">
        <v>0</v>
      </c>
    </row>
    <row r="1979" spans="1:4" x14ac:dyDescent="0.25">
      <c r="A1979" t="s">
        <v>7785</v>
      </c>
      <c r="B1979" t="s">
        <v>26</v>
      </c>
      <c r="C1979">
        <v>0</v>
      </c>
    </row>
    <row r="1980" spans="1:4" x14ac:dyDescent="0.25">
      <c r="A1980" t="s">
        <v>7786</v>
      </c>
      <c r="B1980" t="s">
        <v>5966</v>
      </c>
      <c r="C1980">
        <v>2248512</v>
      </c>
      <c r="D1980">
        <v>1792973</v>
      </c>
    </row>
    <row r="1981" spans="1:4" x14ac:dyDescent="0.25">
      <c r="A1981" t="s">
        <v>7787</v>
      </c>
      <c r="B1981" t="s">
        <v>40</v>
      </c>
      <c r="C1981">
        <v>0</v>
      </c>
    </row>
    <row r="1982" spans="1:4" x14ac:dyDescent="0.25">
      <c r="A1982" t="s">
        <v>7788</v>
      </c>
      <c r="B1982" t="s">
        <v>40</v>
      </c>
      <c r="C1982">
        <v>0</v>
      </c>
    </row>
    <row r="1983" spans="1:4" x14ac:dyDescent="0.25">
      <c r="A1983" t="s">
        <v>7789</v>
      </c>
      <c r="B1983" t="s">
        <v>5829</v>
      </c>
      <c r="C1983">
        <v>0</v>
      </c>
    </row>
    <row r="1984" spans="1:4" x14ac:dyDescent="0.25">
      <c r="A1984" t="s">
        <v>7790</v>
      </c>
      <c r="B1984" t="s">
        <v>5784</v>
      </c>
      <c r="C1984">
        <v>0</v>
      </c>
    </row>
    <row r="1985" spans="1:4" x14ac:dyDescent="0.25">
      <c r="A1985" t="s">
        <v>7791</v>
      </c>
      <c r="B1985" t="s">
        <v>34</v>
      </c>
      <c r="C1985">
        <v>0</v>
      </c>
      <c r="D1985">
        <v>312.7</v>
      </c>
    </row>
    <row r="1986" spans="1:4" x14ac:dyDescent="0.25">
      <c r="A1986" t="s">
        <v>7792</v>
      </c>
      <c r="B1986" t="s">
        <v>19</v>
      </c>
      <c r="C1986">
        <v>-19600</v>
      </c>
      <c r="D1986">
        <v>-35604.959999999999</v>
      </c>
    </row>
    <row r="1987" spans="1:4" x14ac:dyDescent="0.25">
      <c r="A1987" t="s">
        <v>7793</v>
      </c>
      <c r="B1987" t="s">
        <v>20</v>
      </c>
      <c r="C1987">
        <v>159353.51</v>
      </c>
      <c r="D1987">
        <v>132941.76000000001</v>
      </c>
    </row>
    <row r="1988" spans="1:4" x14ac:dyDescent="0.25">
      <c r="A1988" t="s">
        <v>7794</v>
      </c>
      <c r="B1988" t="s">
        <v>5782</v>
      </c>
      <c r="C1988">
        <v>0</v>
      </c>
      <c r="D1988">
        <v>0</v>
      </c>
    </row>
    <row r="1989" spans="1:4" x14ac:dyDescent="0.25">
      <c r="A1989" t="s">
        <v>7795</v>
      </c>
      <c r="B1989" t="s">
        <v>7796</v>
      </c>
      <c r="C1989">
        <v>23711</v>
      </c>
      <c r="D1989">
        <v>0</v>
      </c>
    </row>
    <row r="1990" spans="1:4" x14ac:dyDescent="0.25">
      <c r="A1990" t="s">
        <v>7797</v>
      </c>
      <c r="B1990" t="s">
        <v>7796</v>
      </c>
      <c r="C1990">
        <v>0</v>
      </c>
      <c r="D1990">
        <v>0</v>
      </c>
    </row>
    <row r="1991" spans="1:4" x14ac:dyDescent="0.25">
      <c r="A1991" t="s">
        <v>7798</v>
      </c>
      <c r="B1991" t="s">
        <v>7796</v>
      </c>
      <c r="C1991">
        <v>30472</v>
      </c>
      <c r="D1991">
        <v>-45000</v>
      </c>
    </row>
    <row r="1992" spans="1:4" x14ac:dyDescent="0.25">
      <c r="A1992" t="s">
        <v>7799</v>
      </c>
      <c r="B1992" t="s">
        <v>33</v>
      </c>
      <c r="C1992">
        <v>-300306.68</v>
      </c>
      <c r="D1992">
        <v>-300306.68</v>
      </c>
    </row>
    <row r="1993" spans="1:4" x14ac:dyDescent="0.25">
      <c r="A1993" t="s">
        <v>7800</v>
      </c>
      <c r="B1993" t="s">
        <v>7796</v>
      </c>
      <c r="C1993">
        <v>330180</v>
      </c>
      <c r="D1993">
        <v>742926</v>
      </c>
    </row>
    <row r="1994" spans="1:4" x14ac:dyDescent="0.25">
      <c r="A1994" t="s">
        <v>7801</v>
      </c>
      <c r="B1994" t="s">
        <v>7796</v>
      </c>
      <c r="C1994">
        <v>573000</v>
      </c>
      <c r="D1994">
        <v>1365000</v>
      </c>
    </row>
    <row r="1995" spans="1:4" x14ac:dyDescent="0.25">
      <c r="A1995" t="s">
        <v>7802</v>
      </c>
      <c r="B1995" t="s">
        <v>3789</v>
      </c>
      <c r="C1995">
        <v>0</v>
      </c>
      <c r="D1995">
        <v>-345763</v>
      </c>
    </row>
    <row r="1996" spans="1:4" x14ac:dyDescent="0.25">
      <c r="A1996" t="s">
        <v>7803</v>
      </c>
      <c r="B1996" t="s">
        <v>39</v>
      </c>
      <c r="C1996">
        <v>0</v>
      </c>
    </row>
    <row r="1997" spans="1:4" x14ac:dyDescent="0.25">
      <c r="A1997" t="s">
        <v>7804</v>
      </c>
      <c r="B1997" t="s">
        <v>5784</v>
      </c>
      <c r="C1997">
        <v>142100</v>
      </c>
      <c r="D1997">
        <v>0</v>
      </c>
    </row>
    <row r="1998" spans="1:4" x14ac:dyDescent="0.25">
      <c r="A1998" t="s">
        <v>7805</v>
      </c>
      <c r="B1998" t="s">
        <v>5803</v>
      </c>
      <c r="C1998">
        <v>0</v>
      </c>
    </row>
    <row r="1999" spans="1:4" x14ac:dyDescent="0.25">
      <c r="A1999" t="s">
        <v>7806</v>
      </c>
      <c r="B1999" t="s">
        <v>39</v>
      </c>
      <c r="C1999">
        <v>0</v>
      </c>
    </row>
    <row r="2000" spans="1:4" x14ac:dyDescent="0.25">
      <c r="A2000" t="s">
        <v>7807</v>
      </c>
      <c r="B2000" t="s">
        <v>40</v>
      </c>
      <c r="C2000">
        <v>0</v>
      </c>
      <c r="D2000">
        <v>0</v>
      </c>
    </row>
    <row r="2001" spans="1:4" x14ac:dyDescent="0.25">
      <c r="A2001" t="s">
        <v>7808</v>
      </c>
      <c r="B2001" t="s">
        <v>39</v>
      </c>
      <c r="C2001">
        <v>0</v>
      </c>
    </row>
    <row r="2002" spans="1:4" x14ac:dyDescent="0.25">
      <c r="A2002" t="s">
        <v>7809</v>
      </c>
      <c r="B2002" t="s">
        <v>5770</v>
      </c>
      <c r="C2002">
        <v>0</v>
      </c>
    </row>
    <row r="2003" spans="1:4" x14ac:dyDescent="0.25">
      <c r="A2003" t="s">
        <v>7810</v>
      </c>
      <c r="B2003" t="s">
        <v>5770</v>
      </c>
      <c r="C2003">
        <v>0</v>
      </c>
      <c r="D2003">
        <v>0</v>
      </c>
    </row>
    <row r="2004" spans="1:4" x14ac:dyDescent="0.25">
      <c r="A2004" t="s">
        <v>7811</v>
      </c>
      <c r="B2004" t="s">
        <v>5910</v>
      </c>
      <c r="C2004">
        <v>0</v>
      </c>
      <c r="D2004">
        <v>-9538.6</v>
      </c>
    </row>
    <row r="2005" spans="1:4" x14ac:dyDescent="0.25">
      <c r="A2005" t="s">
        <v>7812</v>
      </c>
      <c r="B2005" t="s">
        <v>39</v>
      </c>
      <c r="C2005">
        <v>0</v>
      </c>
      <c r="D2005">
        <v>550</v>
      </c>
    </row>
    <row r="2006" spans="1:4" x14ac:dyDescent="0.25">
      <c r="A2006" t="s">
        <v>7813</v>
      </c>
      <c r="B2006" t="s">
        <v>39</v>
      </c>
      <c r="C2006">
        <v>0</v>
      </c>
      <c r="D2006">
        <v>5327</v>
      </c>
    </row>
    <row r="2007" spans="1:4" x14ac:dyDescent="0.25">
      <c r="A2007" t="s">
        <v>7814</v>
      </c>
      <c r="B2007" t="s">
        <v>6422</v>
      </c>
      <c r="C2007">
        <v>0</v>
      </c>
      <c r="D2007">
        <v>3290</v>
      </c>
    </row>
    <row r="2008" spans="1:4" x14ac:dyDescent="0.25">
      <c r="A2008" t="s">
        <v>7815</v>
      </c>
      <c r="B2008" t="s">
        <v>39</v>
      </c>
      <c r="C2008">
        <v>0</v>
      </c>
      <c r="D2008">
        <v>50793</v>
      </c>
    </row>
    <row r="2009" spans="1:4" x14ac:dyDescent="0.25">
      <c r="A2009" t="s">
        <v>7816</v>
      </c>
      <c r="B2009" t="s">
        <v>33</v>
      </c>
      <c r="C2009">
        <v>0</v>
      </c>
    </row>
    <row r="2010" spans="1:4" x14ac:dyDescent="0.25">
      <c r="A2010" t="s">
        <v>7817</v>
      </c>
      <c r="B2010" t="s">
        <v>5788</v>
      </c>
      <c r="C2010">
        <v>0</v>
      </c>
      <c r="D2010">
        <v>-51639.16</v>
      </c>
    </row>
    <row r="2011" spans="1:4" x14ac:dyDescent="0.25">
      <c r="A2011" t="s">
        <v>7818</v>
      </c>
      <c r="B2011" t="s">
        <v>5782</v>
      </c>
      <c r="C2011">
        <v>0</v>
      </c>
    </row>
    <row r="2012" spans="1:4" x14ac:dyDescent="0.25">
      <c r="A2012" t="s">
        <v>7819</v>
      </c>
      <c r="B2012" t="s">
        <v>40</v>
      </c>
      <c r="C2012">
        <v>0</v>
      </c>
    </row>
    <row r="2013" spans="1:4" x14ac:dyDescent="0.25">
      <c r="A2013" t="s">
        <v>7820</v>
      </c>
      <c r="B2013" t="s">
        <v>5770</v>
      </c>
      <c r="C2013">
        <v>0</v>
      </c>
      <c r="D2013">
        <v>0</v>
      </c>
    </row>
    <row r="2014" spans="1:4" x14ac:dyDescent="0.25">
      <c r="A2014" t="s">
        <v>7821</v>
      </c>
      <c r="B2014" t="s">
        <v>5784</v>
      </c>
      <c r="C2014">
        <v>0</v>
      </c>
    </row>
    <row r="2015" spans="1:4" x14ac:dyDescent="0.25">
      <c r="A2015" t="s">
        <v>7822</v>
      </c>
      <c r="B2015" t="s">
        <v>5803</v>
      </c>
      <c r="C2015">
        <v>0</v>
      </c>
      <c r="D2015">
        <v>0</v>
      </c>
    </row>
    <row r="2016" spans="1:4" x14ac:dyDescent="0.25">
      <c r="A2016" t="s">
        <v>7823</v>
      </c>
      <c r="B2016" t="s">
        <v>5782</v>
      </c>
      <c r="C2016">
        <v>0</v>
      </c>
    </row>
    <row r="2017" spans="1:4" x14ac:dyDescent="0.25">
      <c r="A2017" t="s">
        <v>7824</v>
      </c>
      <c r="B2017" t="s">
        <v>5803</v>
      </c>
      <c r="C2017">
        <v>0</v>
      </c>
      <c r="D2017">
        <v>0</v>
      </c>
    </row>
    <row r="2018" spans="1:4" x14ac:dyDescent="0.25">
      <c r="A2018" t="s">
        <v>7825</v>
      </c>
      <c r="B2018" t="s">
        <v>5803</v>
      </c>
      <c r="C2018">
        <v>0</v>
      </c>
      <c r="D2018">
        <v>0</v>
      </c>
    </row>
    <row r="2019" spans="1:4" x14ac:dyDescent="0.25">
      <c r="A2019" t="s">
        <v>7826</v>
      </c>
      <c r="B2019" t="s">
        <v>5770</v>
      </c>
      <c r="C2019">
        <v>0</v>
      </c>
      <c r="D2019">
        <v>0</v>
      </c>
    </row>
    <row r="2020" spans="1:4" x14ac:dyDescent="0.25">
      <c r="A2020" t="s">
        <v>7827</v>
      </c>
      <c r="B2020" t="s">
        <v>39</v>
      </c>
      <c r="C2020">
        <v>0</v>
      </c>
    </row>
    <row r="2021" spans="1:4" x14ac:dyDescent="0.25">
      <c r="A2021" t="s">
        <v>7828</v>
      </c>
      <c r="B2021" t="s">
        <v>5770</v>
      </c>
      <c r="C2021">
        <v>0</v>
      </c>
    </row>
    <row r="2022" spans="1:4" x14ac:dyDescent="0.25">
      <c r="A2022" t="s">
        <v>7829</v>
      </c>
      <c r="B2022" t="s">
        <v>5782</v>
      </c>
      <c r="C2022">
        <v>0</v>
      </c>
      <c r="D2022">
        <v>0</v>
      </c>
    </row>
    <row r="2023" spans="1:4" x14ac:dyDescent="0.25">
      <c r="A2023" t="s">
        <v>7830</v>
      </c>
      <c r="B2023" t="s">
        <v>5782</v>
      </c>
      <c r="C2023">
        <v>0</v>
      </c>
    </row>
    <row r="2024" spans="1:4" x14ac:dyDescent="0.25">
      <c r="A2024" t="s">
        <v>7831</v>
      </c>
      <c r="B2024" t="s">
        <v>5784</v>
      </c>
      <c r="C2024">
        <v>0</v>
      </c>
    </row>
    <row r="2025" spans="1:4" x14ac:dyDescent="0.25">
      <c r="A2025" t="s">
        <v>7832</v>
      </c>
      <c r="B2025" t="s">
        <v>5770</v>
      </c>
      <c r="C2025">
        <v>0</v>
      </c>
    </row>
    <row r="2026" spans="1:4" x14ac:dyDescent="0.25">
      <c r="A2026" t="s">
        <v>7833</v>
      </c>
      <c r="B2026" t="s">
        <v>39</v>
      </c>
      <c r="C2026">
        <v>0</v>
      </c>
    </row>
    <row r="2027" spans="1:4" x14ac:dyDescent="0.25">
      <c r="A2027" t="s">
        <v>7834</v>
      </c>
      <c r="B2027" t="s">
        <v>5794</v>
      </c>
      <c r="C2027">
        <v>0</v>
      </c>
    </row>
    <row r="2028" spans="1:4" x14ac:dyDescent="0.25">
      <c r="A2028" t="s">
        <v>7835</v>
      </c>
      <c r="B2028" t="s">
        <v>5794</v>
      </c>
      <c r="C2028">
        <v>0</v>
      </c>
    </row>
    <row r="2029" spans="1:4" x14ac:dyDescent="0.25">
      <c r="A2029" t="s">
        <v>7836</v>
      </c>
      <c r="B2029" t="s">
        <v>5794</v>
      </c>
      <c r="C2029">
        <v>0</v>
      </c>
    </row>
    <row r="2030" spans="1:4" x14ac:dyDescent="0.25">
      <c r="A2030" t="s">
        <v>7837</v>
      </c>
      <c r="B2030" t="s">
        <v>24</v>
      </c>
      <c r="C2030">
        <v>0</v>
      </c>
    </row>
    <row r="2031" spans="1:4" x14ac:dyDescent="0.25">
      <c r="A2031" t="s">
        <v>7838</v>
      </c>
      <c r="B2031" t="s">
        <v>39</v>
      </c>
      <c r="C2031">
        <v>0</v>
      </c>
    </row>
    <row r="2032" spans="1:4" x14ac:dyDescent="0.25">
      <c r="A2032" t="s">
        <v>7839</v>
      </c>
      <c r="B2032" t="s">
        <v>5770</v>
      </c>
      <c r="C2032">
        <v>0</v>
      </c>
      <c r="D2032">
        <v>0</v>
      </c>
    </row>
    <row r="2033" spans="1:4" x14ac:dyDescent="0.25">
      <c r="A2033" t="s">
        <v>7840</v>
      </c>
      <c r="B2033" t="s">
        <v>5770</v>
      </c>
      <c r="C2033">
        <v>0</v>
      </c>
      <c r="D2033">
        <v>0</v>
      </c>
    </row>
    <row r="2034" spans="1:4" x14ac:dyDescent="0.25">
      <c r="A2034" t="s">
        <v>7841</v>
      </c>
      <c r="B2034" t="s">
        <v>5770</v>
      </c>
      <c r="C2034">
        <v>0</v>
      </c>
    </row>
    <row r="2035" spans="1:4" x14ac:dyDescent="0.25">
      <c r="A2035" t="s">
        <v>7842</v>
      </c>
      <c r="B2035" t="s">
        <v>5778</v>
      </c>
      <c r="C2035">
        <v>173937.5</v>
      </c>
      <c r="D2035">
        <v>231607.5</v>
      </c>
    </row>
    <row r="2036" spans="1:4" x14ac:dyDescent="0.25">
      <c r="A2036" t="s">
        <v>7843</v>
      </c>
      <c r="B2036" t="s">
        <v>5770</v>
      </c>
      <c r="C2036">
        <v>0</v>
      </c>
      <c r="D2036">
        <v>0</v>
      </c>
    </row>
    <row r="2037" spans="1:4" x14ac:dyDescent="0.25">
      <c r="A2037" t="s">
        <v>7844</v>
      </c>
      <c r="B2037" t="s">
        <v>40</v>
      </c>
      <c r="C2037">
        <v>0</v>
      </c>
    </row>
    <row r="2038" spans="1:4" x14ac:dyDescent="0.25">
      <c r="A2038" t="s">
        <v>7845</v>
      </c>
      <c r="B2038" t="s">
        <v>5803</v>
      </c>
      <c r="C2038">
        <v>0</v>
      </c>
      <c r="D2038">
        <v>0</v>
      </c>
    </row>
    <row r="2039" spans="1:4" x14ac:dyDescent="0.25">
      <c r="A2039" t="s">
        <v>7846</v>
      </c>
      <c r="B2039" t="s">
        <v>5835</v>
      </c>
      <c r="C2039">
        <v>0</v>
      </c>
    </row>
    <row r="2040" spans="1:4" x14ac:dyDescent="0.25">
      <c r="A2040" t="s">
        <v>7847</v>
      </c>
      <c r="B2040" t="s">
        <v>40</v>
      </c>
      <c r="C2040">
        <v>0</v>
      </c>
    </row>
    <row r="2041" spans="1:4" x14ac:dyDescent="0.25">
      <c r="A2041" t="s">
        <v>7848</v>
      </c>
      <c r="B2041" t="s">
        <v>5782</v>
      </c>
      <c r="C2041">
        <v>0</v>
      </c>
    </row>
    <row r="2042" spans="1:4" x14ac:dyDescent="0.25">
      <c r="A2042" t="s">
        <v>7849</v>
      </c>
      <c r="B2042" t="s">
        <v>5803</v>
      </c>
      <c r="C2042">
        <v>0</v>
      </c>
    </row>
    <row r="2043" spans="1:4" x14ac:dyDescent="0.25">
      <c r="A2043" t="s">
        <v>7850</v>
      </c>
      <c r="B2043" t="s">
        <v>24</v>
      </c>
      <c r="C2043">
        <v>0</v>
      </c>
      <c r="D2043">
        <v>-15465</v>
      </c>
    </row>
    <row r="2044" spans="1:4" x14ac:dyDescent="0.25">
      <c r="A2044" t="s">
        <v>7851</v>
      </c>
      <c r="B2044" t="s">
        <v>24</v>
      </c>
      <c r="C2044">
        <v>0</v>
      </c>
      <c r="D2044">
        <v>-35485</v>
      </c>
    </row>
    <row r="2045" spans="1:4" x14ac:dyDescent="0.25">
      <c r="A2045" t="s">
        <v>7852</v>
      </c>
      <c r="B2045" t="s">
        <v>5853</v>
      </c>
      <c r="C2045">
        <v>-11366971.82</v>
      </c>
      <c r="D2045">
        <v>-11431677.82</v>
      </c>
    </row>
    <row r="2046" spans="1:4" x14ac:dyDescent="0.25">
      <c r="A2046" t="s">
        <v>7853</v>
      </c>
      <c r="B2046" t="s">
        <v>40</v>
      </c>
      <c r="C2046">
        <v>0</v>
      </c>
    </row>
    <row r="2047" spans="1:4" x14ac:dyDescent="0.25">
      <c r="A2047" t="s">
        <v>7854</v>
      </c>
      <c r="B2047" t="s">
        <v>5835</v>
      </c>
      <c r="C2047">
        <v>0</v>
      </c>
    </row>
    <row r="2048" spans="1:4" x14ac:dyDescent="0.25">
      <c r="A2048" t="s">
        <v>7855</v>
      </c>
      <c r="B2048" t="s">
        <v>35</v>
      </c>
      <c r="C2048">
        <v>0</v>
      </c>
    </row>
    <row r="2049" spans="1:4" x14ac:dyDescent="0.25">
      <c r="A2049" t="s">
        <v>7856</v>
      </c>
      <c r="B2049" t="s">
        <v>40</v>
      </c>
      <c r="C2049">
        <v>0</v>
      </c>
    </row>
    <row r="2050" spans="1:4" x14ac:dyDescent="0.25">
      <c r="A2050" t="s">
        <v>7857</v>
      </c>
      <c r="B2050" t="s">
        <v>40</v>
      </c>
      <c r="C2050">
        <v>0</v>
      </c>
    </row>
    <row r="2051" spans="1:4" x14ac:dyDescent="0.25">
      <c r="A2051" t="s">
        <v>7858</v>
      </c>
      <c r="B2051" t="s">
        <v>40</v>
      </c>
      <c r="C2051">
        <v>0</v>
      </c>
      <c r="D2051">
        <v>-764190.62</v>
      </c>
    </row>
    <row r="2052" spans="1:4" x14ac:dyDescent="0.25">
      <c r="A2052" t="s">
        <v>7859</v>
      </c>
      <c r="B2052" t="s">
        <v>5803</v>
      </c>
      <c r="C2052">
        <v>0</v>
      </c>
    </row>
    <row r="2053" spans="1:4" x14ac:dyDescent="0.25">
      <c r="A2053" t="s">
        <v>7860</v>
      </c>
      <c r="B2053" t="s">
        <v>40</v>
      </c>
      <c r="C2053">
        <v>0</v>
      </c>
    </row>
    <row r="2054" spans="1:4" x14ac:dyDescent="0.25">
      <c r="A2054" t="s">
        <v>7861</v>
      </c>
      <c r="B2054" t="s">
        <v>5803</v>
      </c>
      <c r="C2054">
        <v>0</v>
      </c>
    </row>
    <row r="2055" spans="1:4" x14ac:dyDescent="0.25">
      <c r="A2055" t="s">
        <v>7862</v>
      </c>
      <c r="B2055" t="s">
        <v>23</v>
      </c>
      <c r="C2055">
        <v>0</v>
      </c>
    </row>
    <row r="2056" spans="1:4" x14ac:dyDescent="0.25">
      <c r="A2056" t="s">
        <v>7863</v>
      </c>
      <c r="B2056" t="s">
        <v>5884</v>
      </c>
      <c r="C2056">
        <v>0</v>
      </c>
    </row>
    <row r="2057" spans="1:4" x14ac:dyDescent="0.25">
      <c r="A2057" t="s">
        <v>7864</v>
      </c>
      <c r="B2057" t="s">
        <v>5803</v>
      </c>
      <c r="C2057">
        <v>2000</v>
      </c>
      <c r="D2057">
        <v>2000</v>
      </c>
    </row>
    <row r="2058" spans="1:4" x14ac:dyDescent="0.25">
      <c r="A2058" t="s">
        <v>7865</v>
      </c>
      <c r="B2058" t="s">
        <v>40</v>
      </c>
      <c r="C2058">
        <v>0</v>
      </c>
    </row>
    <row r="2059" spans="1:4" x14ac:dyDescent="0.25">
      <c r="A2059" t="s">
        <v>7866</v>
      </c>
      <c r="B2059" t="s">
        <v>5784</v>
      </c>
      <c r="C2059">
        <v>0</v>
      </c>
    </row>
    <row r="2060" spans="1:4" x14ac:dyDescent="0.25">
      <c r="A2060" t="s">
        <v>7867</v>
      </c>
      <c r="B2060" t="s">
        <v>6424</v>
      </c>
      <c r="C2060">
        <v>0</v>
      </c>
      <c r="D2060">
        <v>-33475</v>
      </c>
    </row>
    <row r="2061" spans="1:4" x14ac:dyDescent="0.25">
      <c r="A2061" t="s">
        <v>7868</v>
      </c>
      <c r="B2061" t="s">
        <v>6424</v>
      </c>
      <c r="C2061">
        <v>0</v>
      </c>
      <c r="D2061">
        <v>-2375150</v>
      </c>
    </row>
    <row r="2062" spans="1:4" x14ac:dyDescent="0.25">
      <c r="A2062" t="s">
        <v>7869</v>
      </c>
      <c r="B2062" t="s">
        <v>25</v>
      </c>
      <c r="C2062">
        <v>0</v>
      </c>
      <c r="D2062">
        <v>299350</v>
      </c>
    </row>
    <row r="2063" spans="1:4" x14ac:dyDescent="0.25">
      <c r="A2063" t="s">
        <v>7870</v>
      </c>
      <c r="B2063" t="s">
        <v>5809</v>
      </c>
      <c r="C2063">
        <v>0</v>
      </c>
      <c r="D2063">
        <v>-160350.23000000001</v>
      </c>
    </row>
    <row r="2064" spans="1:4" x14ac:dyDescent="0.25">
      <c r="A2064" t="s">
        <v>7871</v>
      </c>
      <c r="B2064" t="s">
        <v>5809</v>
      </c>
      <c r="C2064">
        <v>0</v>
      </c>
      <c r="D2064">
        <v>-176688</v>
      </c>
    </row>
    <row r="2065" spans="1:4" x14ac:dyDescent="0.25">
      <c r="A2065" t="s">
        <v>7872</v>
      </c>
      <c r="B2065" t="s">
        <v>5959</v>
      </c>
      <c r="C2065">
        <v>0</v>
      </c>
      <c r="D2065">
        <v>0</v>
      </c>
    </row>
    <row r="2066" spans="1:4" x14ac:dyDescent="0.25">
      <c r="A2066" t="s">
        <v>7873</v>
      </c>
      <c r="B2066" t="s">
        <v>6085</v>
      </c>
      <c r="C2066">
        <v>-1807556.6</v>
      </c>
      <c r="D2066">
        <v>-1807556.6</v>
      </c>
    </row>
    <row r="2067" spans="1:4" x14ac:dyDescent="0.25">
      <c r="A2067" t="s">
        <v>7874</v>
      </c>
      <c r="B2067" t="s">
        <v>23</v>
      </c>
      <c r="C2067">
        <v>0</v>
      </c>
      <c r="D2067">
        <v>-2209215</v>
      </c>
    </row>
    <row r="2068" spans="1:4" x14ac:dyDescent="0.25">
      <c r="A2068" t="s">
        <v>7875</v>
      </c>
      <c r="B2068" t="s">
        <v>40</v>
      </c>
      <c r="C2068">
        <v>0</v>
      </c>
    </row>
    <row r="2069" spans="1:4" x14ac:dyDescent="0.25">
      <c r="A2069" t="s">
        <v>7876</v>
      </c>
      <c r="B2069" t="s">
        <v>5784</v>
      </c>
      <c r="C2069">
        <v>0</v>
      </c>
    </row>
    <row r="2070" spans="1:4" x14ac:dyDescent="0.25">
      <c r="A2070" t="s">
        <v>7877</v>
      </c>
      <c r="B2070" t="s">
        <v>39</v>
      </c>
      <c r="C2070">
        <v>89645</v>
      </c>
      <c r="D2070">
        <v>156945</v>
      </c>
    </row>
    <row r="2071" spans="1:4" x14ac:dyDescent="0.25">
      <c r="A2071" t="s">
        <v>7878</v>
      </c>
      <c r="B2071" t="s">
        <v>5778</v>
      </c>
      <c r="C2071">
        <v>0</v>
      </c>
      <c r="D2071">
        <v>0</v>
      </c>
    </row>
    <row r="2072" spans="1:4" x14ac:dyDescent="0.25">
      <c r="A2072" t="s">
        <v>7879</v>
      </c>
      <c r="B2072" t="s">
        <v>40</v>
      </c>
      <c r="C2072">
        <v>0</v>
      </c>
    </row>
    <row r="2073" spans="1:4" x14ac:dyDescent="0.25">
      <c r="A2073" t="s">
        <v>7880</v>
      </c>
      <c r="B2073" t="s">
        <v>39</v>
      </c>
      <c r="C2073">
        <v>0</v>
      </c>
    </row>
    <row r="2074" spans="1:4" x14ac:dyDescent="0.25">
      <c r="A2074" t="s">
        <v>7881</v>
      </c>
      <c r="B2074" t="s">
        <v>40</v>
      </c>
      <c r="C2074">
        <v>0</v>
      </c>
    </row>
    <row r="2075" spans="1:4" x14ac:dyDescent="0.25">
      <c r="A2075" t="s">
        <v>7882</v>
      </c>
      <c r="B2075" t="s">
        <v>5803</v>
      </c>
      <c r="C2075">
        <v>0</v>
      </c>
    </row>
    <row r="2076" spans="1:4" x14ac:dyDescent="0.25">
      <c r="A2076" t="s">
        <v>7883</v>
      </c>
      <c r="B2076" t="s">
        <v>40</v>
      </c>
      <c r="C2076">
        <v>0</v>
      </c>
    </row>
    <row r="2077" spans="1:4" x14ac:dyDescent="0.25">
      <c r="A2077" t="s">
        <v>7884</v>
      </c>
      <c r="B2077" t="s">
        <v>40</v>
      </c>
      <c r="C2077">
        <v>0</v>
      </c>
      <c r="D2077">
        <v>0</v>
      </c>
    </row>
    <row r="2078" spans="1:4" x14ac:dyDescent="0.25">
      <c r="A2078" t="s">
        <v>7885</v>
      </c>
      <c r="B2078" t="s">
        <v>5803</v>
      </c>
      <c r="C2078">
        <v>0</v>
      </c>
      <c r="D2078">
        <v>0</v>
      </c>
    </row>
    <row r="2079" spans="1:4" x14ac:dyDescent="0.25">
      <c r="A2079" t="s">
        <v>7886</v>
      </c>
      <c r="B2079" t="s">
        <v>5784</v>
      </c>
      <c r="C2079">
        <v>0</v>
      </c>
      <c r="D2079">
        <v>-126496.99</v>
      </c>
    </row>
    <row r="2080" spans="1:4" x14ac:dyDescent="0.25">
      <c r="A2080" t="s">
        <v>7887</v>
      </c>
      <c r="B2080" t="s">
        <v>5803</v>
      </c>
      <c r="C2080">
        <v>0</v>
      </c>
    </row>
    <row r="2081" spans="1:4" x14ac:dyDescent="0.25">
      <c r="A2081" t="s">
        <v>7888</v>
      </c>
      <c r="B2081" t="s">
        <v>5803</v>
      </c>
      <c r="C2081">
        <v>0</v>
      </c>
    </row>
    <row r="2082" spans="1:4" x14ac:dyDescent="0.25">
      <c r="A2082" t="s">
        <v>7889</v>
      </c>
      <c r="B2082" t="s">
        <v>40</v>
      </c>
      <c r="C2082">
        <v>0</v>
      </c>
    </row>
    <row r="2083" spans="1:4" x14ac:dyDescent="0.25">
      <c r="A2083" t="s">
        <v>7890</v>
      </c>
      <c r="B2083" t="s">
        <v>40</v>
      </c>
      <c r="C2083">
        <v>0</v>
      </c>
    </row>
    <row r="2084" spans="1:4" x14ac:dyDescent="0.25">
      <c r="A2084" t="s">
        <v>7891</v>
      </c>
      <c r="B2084" t="s">
        <v>39</v>
      </c>
      <c r="C2084">
        <v>0</v>
      </c>
    </row>
    <row r="2085" spans="1:4" x14ac:dyDescent="0.25">
      <c r="A2085" t="s">
        <v>7892</v>
      </c>
      <c r="B2085" t="s">
        <v>39</v>
      </c>
      <c r="C2085">
        <v>0</v>
      </c>
      <c r="D2085">
        <v>-3349.94</v>
      </c>
    </row>
    <row r="2086" spans="1:4" x14ac:dyDescent="0.25">
      <c r="A2086" t="s">
        <v>7893</v>
      </c>
      <c r="B2086" t="s">
        <v>40</v>
      </c>
      <c r="C2086">
        <v>0</v>
      </c>
    </row>
    <row r="2087" spans="1:4" x14ac:dyDescent="0.25">
      <c r="A2087" t="s">
        <v>7894</v>
      </c>
      <c r="B2087" t="s">
        <v>39</v>
      </c>
      <c r="C2087">
        <v>0</v>
      </c>
      <c r="D2087">
        <v>5987.2</v>
      </c>
    </row>
    <row r="2088" spans="1:4" x14ac:dyDescent="0.25">
      <c r="A2088" t="s">
        <v>7895</v>
      </c>
      <c r="B2088" t="s">
        <v>5803</v>
      </c>
      <c r="C2088">
        <v>0</v>
      </c>
    </row>
    <row r="2089" spans="1:4" x14ac:dyDescent="0.25">
      <c r="A2089" t="s">
        <v>7896</v>
      </c>
      <c r="B2089" t="s">
        <v>5794</v>
      </c>
      <c r="C2089">
        <v>0</v>
      </c>
    </row>
    <row r="2090" spans="1:4" x14ac:dyDescent="0.25">
      <c r="A2090" t="s">
        <v>7897</v>
      </c>
      <c r="B2090" t="s">
        <v>40</v>
      </c>
      <c r="C2090">
        <v>0</v>
      </c>
    </row>
    <row r="2091" spans="1:4" x14ac:dyDescent="0.25">
      <c r="A2091" t="s">
        <v>7898</v>
      </c>
      <c r="B2091" t="s">
        <v>39</v>
      </c>
      <c r="C2091">
        <v>0</v>
      </c>
    </row>
    <row r="2092" spans="1:4" x14ac:dyDescent="0.25">
      <c r="A2092" t="s">
        <v>7899</v>
      </c>
      <c r="B2092" t="s">
        <v>40</v>
      </c>
      <c r="C2092">
        <v>0</v>
      </c>
    </row>
    <row r="2093" spans="1:4" x14ac:dyDescent="0.25">
      <c r="A2093" t="s">
        <v>7900</v>
      </c>
      <c r="B2093" t="s">
        <v>39</v>
      </c>
      <c r="C2093">
        <v>0</v>
      </c>
    </row>
    <row r="2094" spans="1:4" x14ac:dyDescent="0.25">
      <c r="A2094" t="s">
        <v>7901</v>
      </c>
      <c r="B2094" t="s">
        <v>5803</v>
      </c>
      <c r="C2094">
        <v>0</v>
      </c>
      <c r="D2094">
        <v>-70800</v>
      </c>
    </row>
    <row r="2095" spans="1:4" x14ac:dyDescent="0.25">
      <c r="A2095" t="s">
        <v>7902</v>
      </c>
      <c r="B2095" t="s">
        <v>40</v>
      </c>
      <c r="C2095">
        <v>0</v>
      </c>
    </row>
    <row r="2096" spans="1:4" x14ac:dyDescent="0.25">
      <c r="A2096" t="s">
        <v>7903</v>
      </c>
      <c r="B2096" t="s">
        <v>39</v>
      </c>
      <c r="C2096">
        <v>0</v>
      </c>
    </row>
    <row r="2097" spans="1:4" x14ac:dyDescent="0.25">
      <c r="A2097" t="s">
        <v>7904</v>
      </c>
      <c r="B2097" t="s">
        <v>40</v>
      </c>
      <c r="C2097">
        <v>0</v>
      </c>
    </row>
    <row r="2098" spans="1:4" x14ac:dyDescent="0.25">
      <c r="A2098" t="s">
        <v>7905</v>
      </c>
      <c r="B2098" t="s">
        <v>40</v>
      </c>
      <c r="C2098">
        <v>0</v>
      </c>
    </row>
    <row r="2099" spans="1:4" x14ac:dyDescent="0.25">
      <c r="A2099" t="s">
        <v>7906</v>
      </c>
      <c r="B2099" t="s">
        <v>29</v>
      </c>
      <c r="C2099">
        <v>0</v>
      </c>
      <c r="D2099">
        <v>95928</v>
      </c>
    </row>
    <row r="2100" spans="1:4" x14ac:dyDescent="0.25">
      <c r="A2100" t="s">
        <v>7907</v>
      </c>
      <c r="B2100" t="s">
        <v>24</v>
      </c>
      <c r="C2100">
        <v>0</v>
      </c>
    </row>
    <row r="2101" spans="1:4" x14ac:dyDescent="0.25">
      <c r="A2101" t="s">
        <v>7908</v>
      </c>
      <c r="B2101" t="s">
        <v>5803</v>
      </c>
      <c r="C2101">
        <v>0</v>
      </c>
    </row>
    <row r="2102" spans="1:4" x14ac:dyDescent="0.25">
      <c r="A2102" t="s">
        <v>7909</v>
      </c>
      <c r="B2102" t="s">
        <v>40</v>
      </c>
      <c r="C2102">
        <v>-1446395.76</v>
      </c>
      <c r="D2102">
        <v>0.68</v>
      </c>
    </row>
    <row r="2103" spans="1:4" x14ac:dyDescent="0.25">
      <c r="A2103" t="s">
        <v>7910</v>
      </c>
      <c r="B2103" t="s">
        <v>39</v>
      </c>
      <c r="C2103">
        <v>0</v>
      </c>
      <c r="D2103">
        <v>0</v>
      </c>
    </row>
    <row r="2104" spans="1:4" x14ac:dyDescent="0.25">
      <c r="A2104" t="s">
        <v>7911</v>
      </c>
      <c r="B2104" t="s">
        <v>5770</v>
      </c>
      <c r="C2104">
        <v>0</v>
      </c>
      <c r="D2104">
        <v>0</v>
      </c>
    </row>
    <row r="2105" spans="1:4" x14ac:dyDescent="0.25">
      <c r="A2105" t="s">
        <v>7912</v>
      </c>
      <c r="B2105" t="s">
        <v>5803</v>
      </c>
      <c r="C2105">
        <v>0</v>
      </c>
    </row>
    <row r="2106" spans="1:4" x14ac:dyDescent="0.25">
      <c r="A2106" t="s">
        <v>7913</v>
      </c>
      <c r="B2106" t="s">
        <v>40</v>
      </c>
      <c r="C2106">
        <v>0</v>
      </c>
    </row>
    <row r="2107" spans="1:4" x14ac:dyDescent="0.25">
      <c r="A2107" t="s">
        <v>7914</v>
      </c>
      <c r="B2107" t="s">
        <v>40</v>
      </c>
      <c r="C2107">
        <v>0</v>
      </c>
    </row>
    <row r="2108" spans="1:4" x14ac:dyDescent="0.25">
      <c r="A2108" t="s">
        <v>7915</v>
      </c>
      <c r="B2108" t="s">
        <v>39</v>
      </c>
      <c r="C2108">
        <v>0</v>
      </c>
    </row>
    <row r="2109" spans="1:4" x14ac:dyDescent="0.25">
      <c r="A2109" t="s">
        <v>7916</v>
      </c>
      <c r="B2109" t="s">
        <v>5835</v>
      </c>
      <c r="C2109">
        <v>0</v>
      </c>
    </row>
    <row r="2110" spans="1:4" x14ac:dyDescent="0.25">
      <c r="A2110" t="s">
        <v>7917</v>
      </c>
      <c r="B2110" t="s">
        <v>6002</v>
      </c>
      <c r="C2110">
        <v>0</v>
      </c>
      <c r="D2110">
        <v>-69680</v>
      </c>
    </row>
    <row r="2111" spans="1:4" x14ac:dyDescent="0.25">
      <c r="A2111" t="s">
        <v>7918</v>
      </c>
      <c r="B2111" t="s">
        <v>39</v>
      </c>
      <c r="C2111">
        <v>0</v>
      </c>
      <c r="D2111">
        <v>152295.93</v>
      </c>
    </row>
    <row r="2112" spans="1:4" x14ac:dyDescent="0.25">
      <c r="A2112" t="s">
        <v>7919</v>
      </c>
      <c r="B2112" t="s">
        <v>40</v>
      </c>
      <c r="C2112">
        <v>0</v>
      </c>
    </row>
    <row r="2113" spans="1:4" x14ac:dyDescent="0.25">
      <c r="A2113" t="s">
        <v>7920</v>
      </c>
      <c r="B2113" t="s">
        <v>5770</v>
      </c>
      <c r="C2113">
        <v>0</v>
      </c>
      <c r="D2113">
        <v>0</v>
      </c>
    </row>
    <row r="2114" spans="1:4" x14ac:dyDescent="0.25">
      <c r="A2114" t="s">
        <v>82</v>
      </c>
      <c r="B2114" t="s">
        <v>34</v>
      </c>
      <c r="C2114">
        <v>0</v>
      </c>
    </row>
    <row r="2115" spans="1:4" x14ac:dyDescent="0.25">
      <c r="A2115" t="s">
        <v>7921</v>
      </c>
      <c r="B2115" t="s">
        <v>6659</v>
      </c>
      <c r="C2115">
        <v>0.3</v>
      </c>
      <c r="D2115">
        <v>0.3</v>
      </c>
    </row>
    <row r="2116" spans="1:4" x14ac:dyDescent="0.25">
      <c r="A2116" t="s">
        <v>7922</v>
      </c>
      <c r="B2116" t="s">
        <v>39</v>
      </c>
      <c r="C2116">
        <v>0</v>
      </c>
    </row>
    <row r="2117" spans="1:4" x14ac:dyDescent="0.25">
      <c r="A2117" t="s">
        <v>7923</v>
      </c>
      <c r="B2117" t="s">
        <v>39</v>
      </c>
      <c r="C2117">
        <v>0</v>
      </c>
    </row>
    <row r="2118" spans="1:4" x14ac:dyDescent="0.25">
      <c r="A2118" t="s">
        <v>7924</v>
      </c>
      <c r="B2118" t="s">
        <v>5782</v>
      </c>
      <c r="C2118">
        <v>0</v>
      </c>
    </row>
    <row r="2119" spans="1:4" x14ac:dyDescent="0.25">
      <c r="A2119" t="s">
        <v>7925</v>
      </c>
      <c r="B2119" t="s">
        <v>40</v>
      </c>
      <c r="C2119">
        <v>0</v>
      </c>
    </row>
    <row r="2120" spans="1:4" x14ac:dyDescent="0.25">
      <c r="A2120" t="s">
        <v>7926</v>
      </c>
      <c r="B2120" t="s">
        <v>40</v>
      </c>
      <c r="C2120">
        <v>0</v>
      </c>
    </row>
    <row r="2121" spans="1:4" x14ac:dyDescent="0.25">
      <c r="A2121" t="s">
        <v>7927</v>
      </c>
      <c r="B2121" t="s">
        <v>40</v>
      </c>
      <c r="C2121">
        <v>0</v>
      </c>
    </row>
    <row r="2122" spans="1:4" x14ac:dyDescent="0.25">
      <c r="A2122" t="s">
        <v>7928</v>
      </c>
      <c r="B2122" t="s">
        <v>5803</v>
      </c>
      <c r="C2122">
        <v>0</v>
      </c>
      <c r="D2122">
        <v>0</v>
      </c>
    </row>
    <row r="2123" spans="1:4" x14ac:dyDescent="0.25">
      <c r="A2123" t="s">
        <v>7929</v>
      </c>
      <c r="B2123" t="s">
        <v>5770</v>
      </c>
      <c r="C2123">
        <v>1320900.98</v>
      </c>
      <c r="D2123">
        <v>577358.16</v>
      </c>
    </row>
    <row r="2124" spans="1:4" x14ac:dyDescent="0.25">
      <c r="A2124" t="s">
        <v>7930</v>
      </c>
      <c r="B2124" t="s">
        <v>39</v>
      </c>
      <c r="C2124">
        <v>0</v>
      </c>
    </row>
    <row r="2125" spans="1:4" x14ac:dyDescent="0.25">
      <c r="A2125" t="s">
        <v>7931</v>
      </c>
      <c r="B2125" t="s">
        <v>39</v>
      </c>
      <c r="C2125">
        <v>0</v>
      </c>
    </row>
    <row r="2126" spans="1:4" x14ac:dyDescent="0.25">
      <c r="A2126" t="s">
        <v>7932</v>
      </c>
      <c r="B2126" t="s">
        <v>5788</v>
      </c>
      <c r="C2126">
        <v>0</v>
      </c>
      <c r="D2126">
        <v>-26461.58</v>
      </c>
    </row>
    <row r="2127" spans="1:4" x14ac:dyDescent="0.25">
      <c r="A2127" t="s">
        <v>7933</v>
      </c>
      <c r="B2127" t="s">
        <v>5788</v>
      </c>
      <c r="C2127">
        <v>0</v>
      </c>
      <c r="D2127">
        <v>-36795.230000000003</v>
      </c>
    </row>
    <row r="2128" spans="1:4" x14ac:dyDescent="0.25">
      <c r="A2128" t="s">
        <v>7934</v>
      </c>
      <c r="B2128" t="s">
        <v>5835</v>
      </c>
      <c r="C2128">
        <v>0</v>
      </c>
    </row>
    <row r="2129" spans="1:4" x14ac:dyDescent="0.25">
      <c r="A2129" t="s">
        <v>7935</v>
      </c>
      <c r="B2129" t="s">
        <v>5910</v>
      </c>
      <c r="C2129">
        <v>4498.01</v>
      </c>
      <c r="D2129">
        <v>-15501.99</v>
      </c>
    </row>
    <row r="2130" spans="1:4" x14ac:dyDescent="0.25">
      <c r="A2130" t="s">
        <v>7936</v>
      </c>
      <c r="B2130" t="s">
        <v>39</v>
      </c>
      <c r="C2130">
        <v>0</v>
      </c>
    </row>
    <row r="2131" spans="1:4" x14ac:dyDescent="0.25">
      <c r="A2131" t="s">
        <v>7937</v>
      </c>
      <c r="B2131" t="s">
        <v>6422</v>
      </c>
      <c r="C2131">
        <v>0</v>
      </c>
      <c r="D2131">
        <v>5010</v>
      </c>
    </row>
    <row r="2132" spans="1:4" x14ac:dyDescent="0.25">
      <c r="A2132" t="s">
        <v>7938</v>
      </c>
      <c r="B2132" t="s">
        <v>5782</v>
      </c>
      <c r="C2132">
        <v>0</v>
      </c>
    </row>
    <row r="2133" spans="1:4" x14ac:dyDescent="0.25">
      <c r="A2133" t="s">
        <v>7939</v>
      </c>
      <c r="B2133" t="s">
        <v>5835</v>
      </c>
      <c r="C2133">
        <v>0</v>
      </c>
    </row>
    <row r="2134" spans="1:4" x14ac:dyDescent="0.25">
      <c r="A2134" t="s">
        <v>7940</v>
      </c>
      <c r="B2134" t="s">
        <v>40</v>
      </c>
      <c r="C2134">
        <v>0</v>
      </c>
    </row>
    <row r="2135" spans="1:4" x14ac:dyDescent="0.25">
      <c r="A2135" t="s">
        <v>7941</v>
      </c>
      <c r="B2135" t="s">
        <v>5803</v>
      </c>
      <c r="C2135">
        <v>0</v>
      </c>
      <c r="D2135">
        <v>-37440</v>
      </c>
    </row>
    <row r="2136" spans="1:4" x14ac:dyDescent="0.25">
      <c r="A2136" t="s">
        <v>7942</v>
      </c>
      <c r="B2136" t="s">
        <v>5770</v>
      </c>
      <c r="C2136">
        <v>0</v>
      </c>
      <c r="D2136">
        <v>0</v>
      </c>
    </row>
    <row r="2137" spans="1:4" x14ac:dyDescent="0.25">
      <c r="A2137" t="s">
        <v>7943</v>
      </c>
      <c r="B2137" t="s">
        <v>40</v>
      </c>
      <c r="C2137">
        <v>0</v>
      </c>
    </row>
    <row r="2138" spans="1:4" x14ac:dyDescent="0.25">
      <c r="A2138" t="s">
        <v>7944</v>
      </c>
      <c r="B2138" t="s">
        <v>40</v>
      </c>
      <c r="C2138">
        <v>0</v>
      </c>
    </row>
    <row r="2139" spans="1:4" x14ac:dyDescent="0.25">
      <c r="A2139" t="s">
        <v>7945</v>
      </c>
      <c r="B2139" t="s">
        <v>39</v>
      </c>
      <c r="C2139">
        <v>0</v>
      </c>
    </row>
    <row r="2140" spans="1:4" x14ac:dyDescent="0.25">
      <c r="A2140" t="s">
        <v>7946</v>
      </c>
      <c r="B2140" t="s">
        <v>5784</v>
      </c>
      <c r="C2140">
        <v>0</v>
      </c>
    </row>
    <row r="2141" spans="1:4" x14ac:dyDescent="0.25">
      <c r="A2141" t="s">
        <v>7947</v>
      </c>
      <c r="B2141" t="s">
        <v>40</v>
      </c>
      <c r="C2141">
        <v>0</v>
      </c>
    </row>
    <row r="2142" spans="1:4" x14ac:dyDescent="0.25">
      <c r="A2142" t="s">
        <v>7948</v>
      </c>
      <c r="B2142" t="s">
        <v>5770</v>
      </c>
      <c r="C2142">
        <v>0</v>
      </c>
    </row>
    <row r="2143" spans="1:4" x14ac:dyDescent="0.25">
      <c r="A2143" t="s">
        <v>7949</v>
      </c>
      <c r="B2143" t="s">
        <v>40</v>
      </c>
      <c r="C2143">
        <v>0.04</v>
      </c>
      <c r="D2143">
        <v>0.04</v>
      </c>
    </row>
    <row r="2144" spans="1:4" x14ac:dyDescent="0.25">
      <c r="A2144" t="s">
        <v>7950</v>
      </c>
      <c r="B2144" t="s">
        <v>40</v>
      </c>
      <c r="C2144">
        <v>0</v>
      </c>
    </row>
    <row r="2145" spans="1:4" x14ac:dyDescent="0.25">
      <c r="A2145" t="s">
        <v>7951</v>
      </c>
      <c r="B2145" t="s">
        <v>5803</v>
      </c>
      <c r="C2145">
        <v>425573.14</v>
      </c>
      <c r="D2145">
        <v>679633.72</v>
      </c>
    </row>
    <row r="2146" spans="1:4" x14ac:dyDescent="0.25">
      <c r="A2146" t="s">
        <v>7952</v>
      </c>
      <c r="B2146" t="s">
        <v>39</v>
      </c>
      <c r="C2146">
        <v>0</v>
      </c>
    </row>
    <row r="2147" spans="1:4" x14ac:dyDescent="0.25">
      <c r="A2147" t="s">
        <v>7953</v>
      </c>
      <c r="B2147" t="s">
        <v>40</v>
      </c>
      <c r="C2147">
        <v>0</v>
      </c>
    </row>
    <row r="2148" spans="1:4" x14ac:dyDescent="0.25">
      <c r="A2148" t="s">
        <v>7954</v>
      </c>
      <c r="B2148" t="s">
        <v>5835</v>
      </c>
      <c r="C2148">
        <v>0</v>
      </c>
    </row>
    <row r="2149" spans="1:4" x14ac:dyDescent="0.25">
      <c r="A2149" t="s">
        <v>7955</v>
      </c>
      <c r="B2149" t="s">
        <v>5835</v>
      </c>
      <c r="C2149">
        <v>0</v>
      </c>
    </row>
    <row r="2150" spans="1:4" x14ac:dyDescent="0.25">
      <c r="A2150" t="s">
        <v>7956</v>
      </c>
      <c r="B2150" t="s">
        <v>39</v>
      </c>
      <c r="C2150">
        <v>0</v>
      </c>
      <c r="D2150">
        <v>0</v>
      </c>
    </row>
    <row r="2151" spans="1:4" x14ac:dyDescent="0.25">
      <c r="A2151" t="s">
        <v>7957</v>
      </c>
      <c r="B2151" t="s">
        <v>5803</v>
      </c>
      <c r="C2151">
        <v>0</v>
      </c>
      <c r="D2151">
        <v>0</v>
      </c>
    </row>
    <row r="2152" spans="1:4" x14ac:dyDescent="0.25">
      <c r="A2152" t="s">
        <v>7958</v>
      </c>
      <c r="B2152" t="s">
        <v>5803</v>
      </c>
      <c r="C2152">
        <v>0</v>
      </c>
    </row>
    <row r="2153" spans="1:4" x14ac:dyDescent="0.25">
      <c r="A2153" t="s">
        <v>7959</v>
      </c>
      <c r="B2153" t="s">
        <v>5835</v>
      </c>
      <c r="C2153">
        <v>0</v>
      </c>
    </row>
    <row r="2154" spans="1:4" x14ac:dyDescent="0.25">
      <c r="A2154" t="s">
        <v>7960</v>
      </c>
      <c r="B2154" t="s">
        <v>5835</v>
      </c>
      <c r="C2154">
        <v>0</v>
      </c>
    </row>
    <row r="2155" spans="1:4" x14ac:dyDescent="0.25">
      <c r="A2155" t="s">
        <v>7961</v>
      </c>
      <c r="B2155" t="s">
        <v>5782</v>
      </c>
      <c r="C2155">
        <v>0</v>
      </c>
    </row>
    <row r="2156" spans="1:4" x14ac:dyDescent="0.25">
      <c r="A2156" t="s">
        <v>7962</v>
      </c>
      <c r="B2156" t="s">
        <v>40</v>
      </c>
      <c r="C2156">
        <v>0</v>
      </c>
    </row>
    <row r="2157" spans="1:4" x14ac:dyDescent="0.25">
      <c r="A2157" t="s">
        <v>7963</v>
      </c>
      <c r="B2157" t="s">
        <v>39</v>
      </c>
      <c r="C2157">
        <v>0</v>
      </c>
    </row>
    <row r="2158" spans="1:4" x14ac:dyDescent="0.25">
      <c r="A2158" t="s">
        <v>7964</v>
      </c>
      <c r="B2158" t="s">
        <v>5803</v>
      </c>
      <c r="C2158">
        <v>0</v>
      </c>
      <c r="D2158">
        <v>0.18</v>
      </c>
    </row>
    <row r="2159" spans="1:4" x14ac:dyDescent="0.25">
      <c r="A2159" t="s">
        <v>7965</v>
      </c>
      <c r="B2159" t="s">
        <v>39</v>
      </c>
      <c r="C2159">
        <v>0</v>
      </c>
    </row>
    <row r="2160" spans="1:4" x14ac:dyDescent="0.25">
      <c r="A2160" t="s">
        <v>7966</v>
      </c>
      <c r="B2160" t="s">
        <v>5782</v>
      </c>
      <c r="C2160">
        <v>0</v>
      </c>
    </row>
    <row r="2161" spans="1:4" x14ac:dyDescent="0.25">
      <c r="A2161" t="s">
        <v>7967</v>
      </c>
      <c r="B2161" t="s">
        <v>5803</v>
      </c>
      <c r="C2161">
        <v>0</v>
      </c>
    </row>
    <row r="2162" spans="1:4" x14ac:dyDescent="0.25">
      <c r="A2162" t="s">
        <v>7968</v>
      </c>
      <c r="B2162" t="s">
        <v>33</v>
      </c>
      <c r="C2162">
        <v>0</v>
      </c>
    </row>
    <row r="2163" spans="1:4" x14ac:dyDescent="0.25">
      <c r="A2163" t="s">
        <v>7969</v>
      </c>
      <c r="B2163" t="s">
        <v>5784</v>
      </c>
      <c r="C2163">
        <v>0</v>
      </c>
    </row>
    <row r="2164" spans="1:4" x14ac:dyDescent="0.25">
      <c r="A2164" t="s">
        <v>7970</v>
      </c>
      <c r="B2164" t="s">
        <v>5835</v>
      </c>
      <c r="C2164">
        <v>0</v>
      </c>
    </row>
    <row r="2165" spans="1:4" x14ac:dyDescent="0.25">
      <c r="A2165" t="s">
        <v>7971</v>
      </c>
      <c r="B2165" t="s">
        <v>5835</v>
      </c>
      <c r="C2165">
        <v>0</v>
      </c>
    </row>
    <row r="2166" spans="1:4" x14ac:dyDescent="0.25">
      <c r="A2166" t="s">
        <v>7972</v>
      </c>
      <c r="B2166" t="s">
        <v>5770</v>
      </c>
      <c r="C2166">
        <v>0</v>
      </c>
    </row>
    <row r="2167" spans="1:4" x14ac:dyDescent="0.25">
      <c r="A2167" t="s">
        <v>7973</v>
      </c>
      <c r="B2167" t="s">
        <v>5788</v>
      </c>
      <c r="C2167">
        <v>0</v>
      </c>
      <c r="D2167">
        <v>-110</v>
      </c>
    </row>
    <row r="2168" spans="1:4" x14ac:dyDescent="0.25">
      <c r="A2168" t="s">
        <v>7974</v>
      </c>
      <c r="B2168" t="s">
        <v>40</v>
      </c>
      <c r="C2168">
        <v>0</v>
      </c>
    </row>
    <row r="2169" spans="1:4" x14ac:dyDescent="0.25">
      <c r="A2169" t="s">
        <v>7975</v>
      </c>
      <c r="B2169" t="s">
        <v>40</v>
      </c>
      <c r="C2169">
        <v>0</v>
      </c>
    </row>
    <row r="2170" spans="1:4" x14ac:dyDescent="0.25">
      <c r="A2170" t="s">
        <v>7976</v>
      </c>
      <c r="B2170" t="s">
        <v>40</v>
      </c>
      <c r="C2170">
        <v>0</v>
      </c>
    </row>
    <row r="2171" spans="1:4" x14ac:dyDescent="0.25">
      <c r="A2171" t="s">
        <v>7977</v>
      </c>
      <c r="B2171" t="s">
        <v>40</v>
      </c>
      <c r="C2171">
        <v>0</v>
      </c>
    </row>
    <row r="2172" spans="1:4" x14ac:dyDescent="0.25">
      <c r="A2172" t="s">
        <v>7978</v>
      </c>
      <c r="B2172" t="s">
        <v>40</v>
      </c>
      <c r="C2172">
        <v>0</v>
      </c>
    </row>
    <row r="2173" spans="1:4" x14ac:dyDescent="0.25">
      <c r="A2173" t="s">
        <v>7979</v>
      </c>
      <c r="B2173" t="s">
        <v>5782</v>
      </c>
      <c r="C2173">
        <v>0</v>
      </c>
      <c r="D2173">
        <v>-31359.4</v>
      </c>
    </row>
    <row r="2174" spans="1:4" x14ac:dyDescent="0.25">
      <c r="A2174" t="s">
        <v>7980</v>
      </c>
      <c r="B2174" t="s">
        <v>5835</v>
      </c>
      <c r="C2174">
        <v>0</v>
      </c>
    </row>
    <row r="2175" spans="1:4" x14ac:dyDescent="0.25">
      <c r="A2175" t="s">
        <v>7981</v>
      </c>
      <c r="B2175" t="s">
        <v>39</v>
      </c>
      <c r="C2175">
        <v>0</v>
      </c>
    </row>
    <row r="2176" spans="1:4" x14ac:dyDescent="0.25">
      <c r="A2176" t="s">
        <v>7982</v>
      </c>
      <c r="B2176" t="s">
        <v>5930</v>
      </c>
      <c r="C2176">
        <v>500000</v>
      </c>
      <c r="D2176">
        <v>500000</v>
      </c>
    </row>
    <row r="2177" spans="1:4" x14ac:dyDescent="0.25">
      <c r="A2177" t="s">
        <v>7983</v>
      </c>
      <c r="B2177" t="s">
        <v>5770</v>
      </c>
      <c r="C2177">
        <v>0</v>
      </c>
      <c r="D2177">
        <v>0</v>
      </c>
    </row>
    <row r="2178" spans="1:4" x14ac:dyDescent="0.25">
      <c r="A2178" t="s">
        <v>7984</v>
      </c>
      <c r="B2178" t="s">
        <v>5803</v>
      </c>
      <c r="C2178">
        <v>0</v>
      </c>
    </row>
    <row r="2179" spans="1:4" x14ac:dyDescent="0.25">
      <c r="A2179" t="s">
        <v>7985</v>
      </c>
      <c r="B2179" t="s">
        <v>5794</v>
      </c>
      <c r="C2179">
        <v>0</v>
      </c>
    </row>
    <row r="2180" spans="1:4" x14ac:dyDescent="0.25">
      <c r="A2180" t="s">
        <v>7986</v>
      </c>
      <c r="B2180" t="s">
        <v>5829</v>
      </c>
      <c r="C2180">
        <v>0</v>
      </c>
    </row>
    <row r="2181" spans="1:4" x14ac:dyDescent="0.25">
      <c r="A2181" t="s">
        <v>7987</v>
      </c>
      <c r="B2181" t="s">
        <v>39</v>
      </c>
      <c r="C2181">
        <v>0</v>
      </c>
      <c r="D2181">
        <v>0</v>
      </c>
    </row>
    <row r="2182" spans="1:4" x14ac:dyDescent="0.25">
      <c r="A2182" t="s">
        <v>7988</v>
      </c>
      <c r="B2182" t="s">
        <v>40</v>
      </c>
      <c r="C2182">
        <v>0</v>
      </c>
    </row>
    <row r="2183" spans="1:4" x14ac:dyDescent="0.25">
      <c r="A2183" t="s">
        <v>7989</v>
      </c>
      <c r="B2183" t="s">
        <v>40</v>
      </c>
      <c r="C2183">
        <v>0</v>
      </c>
    </row>
    <row r="2184" spans="1:4" x14ac:dyDescent="0.25">
      <c r="A2184" t="s">
        <v>7990</v>
      </c>
      <c r="B2184" t="s">
        <v>5770</v>
      </c>
      <c r="C2184">
        <v>0</v>
      </c>
    </row>
    <row r="2185" spans="1:4" x14ac:dyDescent="0.25">
      <c r="A2185" t="s">
        <v>7991</v>
      </c>
      <c r="B2185" t="s">
        <v>5782</v>
      </c>
      <c r="C2185">
        <v>0</v>
      </c>
      <c r="D2185">
        <v>0</v>
      </c>
    </row>
    <row r="2186" spans="1:4" x14ac:dyDescent="0.25">
      <c r="A2186" t="s">
        <v>7992</v>
      </c>
      <c r="B2186" t="s">
        <v>5959</v>
      </c>
      <c r="C2186">
        <v>0</v>
      </c>
      <c r="D2186">
        <v>0</v>
      </c>
    </row>
    <row r="2187" spans="1:4" x14ac:dyDescent="0.25">
      <c r="A2187" t="s">
        <v>7993</v>
      </c>
      <c r="B2187" t="s">
        <v>5784</v>
      </c>
      <c r="C2187">
        <v>0</v>
      </c>
    </row>
    <row r="2188" spans="1:4" x14ac:dyDescent="0.25">
      <c r="A2188" t="s">
        <v>7994</v>
      </c>
      <c r="B2188" t="s">
        <v>5782</v>
      </c>
      <c r="C2188">
        <v>30376</v>
      </c>
      <c r="D2188">
        <v>0</v>
      </c>
    </row>
    <row r="2189" spans="1:4" x14ac:dyDescent="0.25">
      <c r="A2189" t="s">
        <v>7995</v>
      </c>
      <c r="B2189" t="s">
        <v>5782</v>
      </c>
      <c r="C2189">
        <v>2380</v>
      </c>
      <c r="D2189">
        <v>2380</v>
      </c>
    </row>
    <row r="2190" spans="1:4" x14ac:dyDescent="0.25">
      <c r="A2190" t="s">
        <v>7996</v>
      </c>
      <c r="B2190" t="s">
        <v>5782</v>
      </c>
      <c r="C2190">
        <v>0</v>
      </c>
    </row>
    <row r="2191" spans="1:4" x14ac:dyDescent="0.25">
      <c r="A2191" t="s">
        <v>7997</v>
      </c>
      <c r="B2191" t="s">
        <v>5803</v>
      </c>
      <c r="C2191">
        <v>0</v>
      </c>
    </row>
    <row r="2192" spans="1:4" x14ac:dyDescent="0.25">
      <c r="A2192" t="s">
        <v>7998</v>
      </c>
      <c r="B2192" t="s">
        <v>5782</v>
      </c>
      <c r="C2192">
        <v>0</v>
      </c>
    </row>
    <row r="2193" spans="1:4" x14ac:dyDescent="0.25">
      <c r="A2193" t="s">
        <v>7999</v>
      </c>
      <c r="B2193" t="s">
        <v>5803</v>
      </c>
      <c r="C2193">
        <v>0</v>
      </c>
      <c r="D2193">
        <v>0</v>
      </c>
    </row>
    <row r="2194" spans="1:4" x14ac:dyDescent="0.25">
      <c r="A2194" t="s">
        <v>8000</v>
      </c>
      <c r="B2194" t="s">
        <v>5782</v>
      </c>
      <c r="C2194">
        <v>0</v>
      </c>
      <c r="D2194">
        <v>0</v>
      </c>
    </row>
    <row r="2195" spans="1:4" x14ac:dyDescent="0.25">
      <c r="A2195" t="s">
        <v>8001</v>
      </c>
      <c r="B2195" t="s">
        <v>5782</v>
      </c>
      <c r="C2195">
        <v>0</v>
      </c>
      <c r="D2195">
        <v>0</v>
      </c>
    </row>
    <row r="2196" spans="1:4" x14ac:dyDescent="0.25">
      <c r="A2196" t="s">
        <v>8002</v>
      </c>
      <c r="B2196" t="s">
        <v>40</v>
      </c>
      <c r="C2196">
        <v>0</v>
      </c>
    </row>
    <row r="2197" spans="1:4" x14ac:dyDescent="0.25">
      <c r="A2197" t="s">
        <v>8003</v>
      </c>
      <c r="B2197" t="s">
        <v>5784</v>
      </c>
      <c r="C2197">
        <v>465990</v>
      </c>
      <c r="D2197">
        <v>9160</v>
      </c>
    </row>
    <row r="2198" spans="1:4" x14ac:dyDescent="0.25">
      <c r="A2198" t="s">
        <v>8004</v>
      </c>
      <c r="B2198" t="s">
        <v>5770</v>
      </c>
      <c r="C2198">
        <v>0</v>
      </c>
      <c r="D2198">
        <v>0</v>
      </c>
    </row>
    <row r="2199" spans="1:4" x14ac:dyDescent="0.25">
      <c r="A2199" t="s">
        <v>8005</v>
      </c>
      <c r="B2199" t="s">
        <v>40</v>
      </c>
      <c r="C2199">
        <v>0</v>
      </c>
    </row>
    <row r="2200" spans="1:4" x14ac:dyDescent="0.25">
      <c r="A2200" t="s">
        <v>8006</v>
      </c>
      <c r="B2200" t="s">
        <v>40</v>
      </c>
      <c r="C2200">
        <v>0</v>
      </c>
    </row>
    <row r="2201" spans="1:4" x14ac:dyDescent="0.25">
      <c r="A2201" t="s">
        <v>8007</v>
      </c>
      <c r="B2201" t="s">
        <v>40</v>
      </c>
      <c r="C2201">
        <v>0</v>
      </c>
    </row>
    <row r="2202" spans="1:4" x14ac:dyDescent="0.25">
      <c r="A2202" t="s">
        <v>8008</v>
      </c>
      <c r="B2202" t="s">
        <v>40</v>
      </c>
      <c r="C2202">
        <v>0</v>
      </c>
    </row>
    <row r="2203" spans="1:4" x14ac:dyDescent="0.25">
      <c r="A2203" t="s">
        <v>8009</v>
      </c>
      <c r="B2203" t="s">
        <v>40</v>
      </c>
      <c r="C2203">
        <v>0</v>
      </c>
    </row>
    <row r="2204" spans="1:4" x14ac:dyDescent="0.25">
      <c r="A2204" t="s">
        <v>8010</v>
      </c>
      <c r="B2204" t="s">
        <v>6002</v>
      </c>
      <c r="C2204">
        <v>0</v>
      </c>
      <c r="D2204">
        <v>-1041510</v>
      </c>
    </row>
    <row r="2205" spans="1:4" x14ac:dyDescent="0.25">
      <c r="A2205" t="s">
        <v>8011</v>
      </c>
      <c r="B2205" t="s">
        <v>6668</v>
      </c>
      <c r="C2205">
        <v>-6100</v>
      </c>
      <c r="D2205">
        <v>-6100</v>
      </c>
    </row>
    <row r="2206" spans="1:4" x14ac:dyDescent="0.25">
      <c r="A2206" t="s">
        <v>8012</v>
      </c>
      <c r="B2206" t="s">
        <v>23</v>
      </c>
      <c r="C2206">
        <v>0</v>
      </c>
      <c r="D2206">
        <v>-2670</v>
      </c>
    </row>
    <row r="2207" spans="1:4" x14ac:dyDescent="0.25">
      <c r="A2207" t="s">
        <v>8013</v>
      </c>
      <c r="B2207" t="s">
        <v>5784</v>
      </c>
      <c r="C2207">
        <v>0</v>
      </c>
      <c r="D2207">
        <v>0</v>
      </c>
    </row>
    <row r="2208" spans="1:4" x14ac:dyDescent="0.25">
      <c r="A2208" t="s">
        <v>8014</v>
      </c>
      <c r="B2208" t="s">
        <v>39</v>
      </c>
      <c r="C2208">
        <v>0</v>
      </c>
    </row>
    <row r="2209" spans="1:4" x14ac:dyDescent="0.25">
      <c r="A2209" t="s">
        <v>8015</v>
      </c>
      <c r="B2209" t="s">
        <v>6323</v>
      </c>
      <c r="C2209">
        <v>0</v>
      </c>
      <c r="D2209">
        <v>-27154</v>
      </c>
    </row>
    <row r="2210" spans="1:4" x14ac:dyDescent="0.25">
      <c r="A2210" t="s">
        <v>8016</v>
      </c>
      <c r="B2210" t="s">
        <v>6323</v>
      </c>
      <c r="C2210">
        <v>0</v>
      </c>
      <c r="D2210">
        <v>-5442000</v>
      </c>
    </row>
    <row r="2211" spans="1:4" x14ac:dyDescent="0.25">
      <c r="A2211" t="s">
        <v>8017</v>
      </c>
      <c r="B2211" t="s">
        <v>6323</v>
      </c>
      <c r="C2211">
        <v>0</v>
      </c>
    </row>
    <row r="2212" spans="1:4" x14ac:dyDescent="0.25">
      <c r="A2212" t="s">
        <v>8018</v>
      </c>
      <c r="B2212" t="s">
        <v>6323</v>
      </c>
      <c r="C2212">
        <v>0</v>
      </c>
      <c r="D2212">
        <v>-81359.77</v>
      </c>
    </row>
    <row r="2213" spans="1:4" x14ac:dyDescent="0.25">
      <c r="A2213" t="s">
        <v>8019</v>
      </c>
      <c r="B2213" t="s">
        <v>33</v>
      </c>
      <c r="C2213">
        <v>-2350000</v>
      </c>
      <c r="D2213">
        <v>-2350000</v>
      </c>
    </row>
    <row r="2214" spans="1:4" x14ac:dyDescent="0.25">
      <c r="A2214" t="s">
        <v>8020</v>
      </c>
      <c r="B2214" t="s">
        <v>6323</v>
      </c>
      <c r="C2214">
        <v>0</v>
      </c>
      <c r="D2214">
        <v>-26782.65</v>
      </c>
    </row>
    <row r="2215" spans="1:4" x14ac:dyDescent="0.25">
      <c r="A2215" t="s">
        <v>8021</v>
      </c>
      <c r="B2215" t="s">
        <v>23</v>
      </c>
      <c r="C2215">
        <v>0</v>
      </c>
      <c r="D2215">
        <v>-19900</v>
      </c>
    </row>
    <row r="2216" spans="1:4" x14ac:dyDescent="0.25">
      <c r="A2216" t="s">
        <v>8022</v>
      </c>
      <c r="B2216" t="s">
        <v>23</v>
      </c>
      <c r="C2216">
        <v>0</v>
      </c>
    </row>
    <row r="2217" spans="1:4" x14ac:dyDescent="0.25">
      <c r="A2217" t="s">
        <v>8023</v>
      </c>
      <c r="B2217" t="s">
        <v>23</v>
      </c>
      <c r="C2217">
        <v>0</v>
      </c>
    </row>
    <row r="2218" spans="1:4" x14ac:dyDescent="0.25">
      <c r="A2218" t="s">
        <v>8024</v>
      </c>
      <c r="B2218" t="s">
        <v>23</v>
      </c>
      <c r="C2218">
        <v>0</v>
      </c>
    </row>
    <row r="2219" spans="1:4" x14ac:dyDescent="0.25">
      <c r="A2219" t="s">
        <v>8025</v>
      </c>
      <c r="B2219" t="s">
        <v>5959</v>
      </c>
      <c r="C2219">
        <v>0</v>
      </c>
    </row>
    <row r="2220" spans="1:4" x14ac:dyDescent="0.25">
      <c r="A2220" t="s">
        <v>8026</v>
      </c>
      <c r="B2220" t="s">
        <v>5770</v>
      </c>
      <c r="C2220">
        <v>0</v>
      </c>
      <c r="D2220">
        <v>121765</v>
      </c>
    </row>
    <row r="2221" spans="1:4" x14ac:dyDescent="0.25">
      <c r="A2221" t="s">
        <v>8027</v>
      </c>
      <c r="B2221" t="s">
        <v>39</v>
      </c>
      <c r="C2221">
        <v>0</v>
      </c>
    </row>
    <row r="2222" spans="1:4" x14ac:dyDescent="0.25">
      <c r="A2222" t="s">
        <v>8028</v>
      </c>
      <c r="B2222" t="s">
        <v>5872</v>
      </c>
      <c r="C2222">
        <v>290045</v>
      </c>
      <c r="D2222">
        <v>0</v>
      </c>
    </row>
    <row r="2223" spans="1:4" x14ac:dyDescent="0.25">
      <c r="A2223" t="s">
        <v>8029</v>
      </c>
      <c r="B2223" t="s">
        <v>6363</v>
      </c>
      <c r="C2223">
        <v>0</v>
      </c>
    </row>
    <row r="2224" spans="1:4" x14ac:dyDescent="0.25">
      <c r="A2224" t="s">
        <v>8030</v>
      </c>
      <c r="B2224" t="s">
        <v>40</v>
      </c>
      <c r="C2224">
        <v>0</v>
      </c>
    </row>
    <row r="2225" spans="1:4" x14ac:dyDescent="0.25">
      <c r="A2225" t="s">
        <v>8031</v>
      </c>
      <c r="B2225" t="s">
        <v>40</v>
      </c>
      <c r="C2225">
        <v>0</v>
      </c>
    </row>
    <row r="2226" spans="1:4" x14ac:dyDescent="0.25">
      <c r="A2226" t="s">
        <v>8032</v>
      </c>
      <c r="B2226" t="s">
        <v>40</v>
      </c>
      <c r="C2226">
        <v>0</v>
      </c>
    </row>
    <row r="2227" spans="1:4" x14ac:dyDescent="0.25">
      <c r="A2227" t="s">
        <v>8033</v>
      </c>
      <c r="B2227" t="s">
        <v>40</v>
      </c>
      <c r="C2227">
        <v>0</v>
      </c>
    </row>
    <row r="2228" spans="1:4" x14ac:dyDescent="0.25">
      <c r="A2228" t="s">
        <v>8034</v>
      </c>
      <c r="B2228" t="s">
        <v>40</v>
      </c>
      <c r="C2228">
        <v>0</v>
      </c>
    </row>
    <row r="2229" spans="1:4" x14ac:dyDescent="0.25">
      <c r="A2229" t="s">
        <v>8035</v>
      </c>
      <c r="B2229" t="s">
        <v>5784</v>
      </c>
      <c r="C2229">
        <v>0</v>
      </c>
    </row>
    <row r="2230" spans="1:4" x14ac:dyDescent="0.25">
      <c r="A2230" t="s">
        <v>8036</v>
      </c>
      <c r="B2230" t="s">
        <v>5959</v>
      </c>
      <c r="C2230">
        <v>0</v>
      </c>
    </row>
    <row r="2231" spans="1:4" x14ac:dyDescent="0.25">
      <c r="A2231" t="s">
        <v>8037</v>
      </c>
      <c r="B2231" t="s">
        <v>40</v>
      </c>
      <c r="C2231">
        <v>0</v>
      </c>
    </row>
    <row r="2232" spans="1:4" x14ac:dyDescent="0.25">
      <c r="A2232" t="s">
        <v>8038</v>
      </c>
      <c r="B2232" t="s">
        <v>5803</v>
      </c>
      <c r="C2232">
        <v>0</v>
      </c>
      <c r="D2232">
        <v>-7000</v>
      </c>
    </row>
    <row r="2233" spans="1:4" x14ac:dyDescent="0.25">
      <c r="A2233" t="s">
        <v>8039</v>
      </c>
      <c r="B2233" t="s">
        <v>5788</v>
      </c>
      <c r="C2233">
        <v>0</v>
      </c>
    </row>
    <row r="2234" spans="1:4" x14ac:dyDescent="0.25">
      <c r="A2234" t="s">
        <v>8040</v>
      </c>
      <c r="B2234" t="s">
        <v>8041</v>
      </c>
      <c r="C2234">
        <v>0</v>
      </c>
    </row>
    <row r="2235" spans="1:4" x14ac:dyDescent="0.25">
      <c r="A2235" t="s">
        <v>8042</v>
      </c>
      <c r="B2235" t="s">
        <v>8041</v>
      </c>
      <c r="C2235">
        <v>0</v>
      </c>
    </row>
    <row r="2236" spans="1:4" x14ac:dyDescent="0.25">
      <c r="A2236" t="s">
        <v>8043</v>
      </c>
      <c r="B2236" t="s">
        <v>8041</v>
      </c>
      <c r="C2236">
        <v>0</v>
      </c>
    </row>
    <row r="2237" spans="1:4" x14ac:dyDescent="0.25">
      <c r="A2237" t="s">
        <v>8044</v>
      </c>
      <c r="B2237" t="s">
        <v>8041</v>
      </c>
      <c r="C2237">
        <v>0</v>
      </c>
    </row>
    <row r="2238" spans="1:4" x14ac:dyDescent="0.25">
      <c r="A2238" t="s">
        <v>8045</v>
      </c>
      <c r="B2238" t="s">
        <v>8041</v>
      </c>
      <c r="C2238">
        <v>0</v>
      </c>
    </row>
    <row r="2239" spans="1:4" x14ac:dyDescent="0.25">
      <c r="A2239" t="s">
        <v>8046</v>
      </c>
      <c r="B2239" t="s">
        <v>6405</v>
      </c>
      <c r="C2239">
        <v>0</v>
      </c>
    </row>
    <row r="2240" spans="1:4" x14ac:dyDescent="0.25">
      <c r="A2240" t="s">
        <v>8047</v>
      </c>
      <c r="B2240" t="s">
        <v>6405</v>
      </c>
      <c r="C2240">
        <v>0</v>
      </c>
    </row>
    <row r="2241" spans="1:4" x14ac:dyDescent="0.25">
      <c r="A2241" t="s">
        <v>8048</v>
      </c>
      <c r="B2241" t="s">
        <v>6405</v>
      </c>
      <c r="C2241">
        <v>0</v>
      </c>
    </row>
    <row r="2242" spans="1:4" x14ac:dyDescent="0.25">
      <c r="A2242" t="s">
        <v>8049</v>
      </c>
      <c r="B2242" t="s">
        <v>6405</v>
      </c>
      <c r="C2242">
        <v>0</v>
      </c>
    </row>
    <row r="2243" spans="1:4" x14ac:dyDescent="0.25">
      <c r="A2243" t="s">
        <v>8050</v>
      </c>
      <c r="B2243" t="s">
        <v>6405</v>
      </c>
      <c r="C2243">
        <v>0</v>
      </c>
    </row>
    <row r="2244" spans="1:4" x14ac:dyDescent="0.25">
      <c r="A2244" t="s">
        <v>8051</v>
      </c>
      <c r="B2244" t="s">
        <v>5770</v>
      </c>
      <c r="C2244">
        <v>0</v>
      </c>
      <c r="D2244">
        <v>0</v>
      </c>
    </row>
    <row r="2245" spans="1:4" x14ac:dyDescent="0.25">
      <c r="A2245" t="s">
        <v>8052</v>
      </c>
      <c r="B2245" t="s">
        <v>5803</v>
      </c>
      <c r="C2245">
        <v>0</v>
      </c>
      <c r="D2245">
        <v>0</v>
      </c>
    </row>
    <row r="2246" spans="1:4" x14ac:dyDescent="0.25">
      <c r="A2246" t="s">
        <v>8053</v>
      </c>
      <c r="B2246" t="s">
        <v>40</v>
      </c>
      <c r="C2246">
        <v>0</v>
      </c>
    </row>
    <row r="2247" spans="1:4" x14ac:dyDescent="0.25">
      <c r="A2247" t="s">
        <v>8054</v>
      </c>
      <c r="B2247" t="s">
        <v>40</v>
      </c>
      <c r="C2247">
        <v>0</v>
      </c>
    </row>
    <row r="2248" spans="1:4" x14ac:dyDescent="0.25">
      <c r="A2248" t="s">
        <v>8055</v>
      </c>
      <c r="B2248" t="s">
        <v>40</v>
      </c>
      <c r="C2248">
        <v>0</v>
      </c>
    </row>
    <row r="2249" spans="1:4" x14ac:dyDescent="0.25">
      <c r="A2249" t="s">
        <v>8056</v>
      </c>
      <c r="B2249" t="s">
        <v>39</v>
      </c>
      <c r="C2249">
        <v>0</v>
      </c>
    </row>
    <row r="2250" spans="1:4" x14ac:dyDescent="0.25">
      <c r="A2250" t="s">
        <v>8057</v>
      </c>
      <c r="B2250" t="s">
        <v>40</v>
      </c>
      <c r="C2250">
        <v>0</v>
      </c>
    </row>
    <row r="2251" spans="1:4" x14ac:dyDescent="0.25">
      <c r="A2251" t="s">
        <v>8058</v>
      </c>
      <c r="B2251" t="s">
        <v>40</v>
      </c>
      <c r="C2251">
        <v>0</v>
      </c>
    </row>
    <row r="2252" spans="1:4" x14ac:dyDescent="0.25">
      <c r="A2252" t="s">
        <v>8059</v>
      </c>
      <c r="B2252" t="s">
        <v>40</v>
      </c>
      <c r="C2252">
        <v>0</v>
      </c>
    </row>
    <row r="2253" spans="1:4" x14ac:dyDescent="0.25">
      <c r="A2253" t="s">
        <v>8060</v>
      </c>
      <c r="B2253" t="s">
        <v>5803</v>
      </c>
      <c r="C2253">
        <v>0</v>
      </c>
    </row>
    <row r="2254" spans="1:4" x14ac:dyDescent="0.25">
      <c r="A2254" t="s">
        <v>8061</v>
      </c>
      <c r="B2254" t="s">
        <v>31</v>
      </c>
      <c r="C2254">
        <v>0</v>
      </c>
    </row>
    <row r="2255" spans="1:4" x14ac:dyDescent="0.25">
      <c r="A2255" t="s">
        <v>8062</v>
      </c>
      <c r="B2255" t="s">
        <v>31</v>
      </c>
      <c r="C2255">
        <v>-158564.51999999999</v>
      </c>
      <c r="D2255">
        <v>-119344.52</v>
      </c>
    </row>
    <row r="2256" spans="1:4" x14ac:dyDescent="0.25">
      <c r="A2256" t="s">
        <v>8063</v>
      </c>
      <c r="B2256" t="s">
        <v>39</v>
      </c>
      <c r="C2256">
        <v>0</v>
      </c>
    </row>
    <row r="2257" spans="1:4" x14ac:dyDescent="0.25">
      <c r="A2257" t="s">
        <v>8064</v>
      </c>
      <c r="B2257" t="s">
        <v>5872</v>
      </c>
      <c r="C2257">
        <v>252548</v>
      </c>
      <c r="D2257">
        <v>252548</v>
      </c>
    </row>
    <row r="2258" spans="1:4" x14ac:dyDescent="0.25">
      <c r="A2258" t="s">
        <v>8065</v>
      </c>
      <c r="B2258" t="s">
        <v>40</v>
      </c>
      <c r="C2258">
        <v>0</v>
      </c>
    </row>
    <row r="2259" spans="1:4" x14ac:dyDescent="0.25">
      <c r="A2259" t="s">
        <v>8066</v>
      </c>
      <c r="B2259" t="s">
        <v>5770</v>
      </c>
      <c r="C2259">
        <v>0</v>
      </c>
    </row>
    <row r="2260" spans="1:4" x14ac:dyDescent="0.25">
      <c r="A2260" t="s">
        <v>8067</v>
      </c>
      <c r="B2260" t="s">
        <v>39</v>
      </c>
      <c r="C2260">
        <v>0</v>
      </c>
    </row>
    <row r="2261" spans="1:4" x14ac:dyDescent="0.25">
      <c r="A2261" t="s">
        <v>8068</v>
      </c>
      <c r="B2261" t="s">
        <v>40</v>
      </c>
      <c r="C2261">
        <v>0</v>
      </c>
    </row>
    <row r="2262" spans="1:4" x14ac:dyDescent="0.25">
      <c r="A2262" t="s">
        <v>8069</v>
      </c>
      <c r="B2262" t="s">
        <v>39</v>
      </c>
      <c r="C2262">
        <v>0</v>
      </c>
      <c r="D2262">
        <v>0</v>
      </c>
    </row>
    <row r="2263" spans="1:4" x14ac:dyDescent="0.25">
      <c r="A2263" t="s">
        <v>8070</v>
      </c>
      <c r="B2263" t="s">
        <v>5784</v>
      </c>
      <c r="C2263">
        <v>70500</v>
      </c>
      <c r="D2263">
        <v>84630</v>
      </c>
    </row>
    <row r="2264" spans="1:4" x14ac:dyDescent="0.25">
      <c r="A2264" t="s">
        <v>8071</v>
      </c>
      <c r="B2264" t="s">
        <v>5835</v>
      </c>
      <c r="C2264">
        <v>0</v>
      </c>
    </row>
    <row r="2265" spans="1:4" x14ac:dyDescent="0.25">
      <c r="A2265" t="s">
        <v>8072</v>
      </c>
      <c r="B2265" t="s">
        <v>5835</v>
      </c>
      <c r="C2265">
        <v>0</v>
      </c>
      <c r="D2265">
        <v>-2471</v>
      </c>
    </row>
    <row r="2266" spans="1:4" x14ac:dyDescent="0.25">
      <c r="A2266" t="s">
        <v>8073</v>
      </c>
      <c r="B2266" t="s">
        <v>5770</v>
      </c>
      <c r="C2266">
        <v>0</v>
      </c>
      <c r="D2266">
        <v>0</v>
      </c>
    </row>
    <row r="2267" spans="1:4" x14ac:dyDescent="0.25">
      <c r="A2267" t="s">
        <v>8074</v>
      </c>
      <c r="B2267" t="s">
        <v>5770</v>
      </c>
      <c r="C2267">
        <v>0</v>
      </c>
    </row>
    <row r="2268" spans="1:4" x14ac:dyDescent="0.25">
      <c r="A2268" t="s">
        <v>8075</v>
      </c>
      <c r="B2268" t="s">
        <v>39</v>
      </c>
      <c r="C2268">
        <v>0</v>
      </c>
      <c r="D2268">
        <v>0</v>
      </c>
    </row>
    <row r="2269" spans="1:4" x14ac:dyDescent="0.25">
      <c r="A2269" t="s">
        <v>8076</v>
      </c>
      <c r="B2269" t="s">
        <v>39</v>
      </c>
      <c r="C2269">
        <v>0</v>
      </c>
    </row>
    <row r="2270" spans="1:4" x14ac:dyDescent="0.25">
      <c r="A2270" t="s">
        <v>8077</v>
      </c>
      <c r="B2270" t="s">
        <v>5770</v>
      </c>
      <c r="C2270">
        <v>0</v>
      </c>
    </row>
    <row r="2271" spans="1:4" x14ac:dyDescent="0.25">
      <c r="A2271" t="s">
        <v>8078</v>
      </c>
      <c r="B2271" t="s">
        <v>39</v>
      </c>
      <c r="C2271">
        <v>0</v>
      </c>
    </row>
    <row r="2272" spans="1:4" x14ac:dyDescent="0.25">
      <c r="A2272" t="s">
        <v>8079</v>
      </c>
      <c r="B2272" t="s">
        <v>40</v>
      </c>
      <c r="C2272">
        <v>0</v>
      </c>
    </row>
    <row r="2273" spans="1:4" x14ac:dyDescent="0.25">
      <c r="A2273" t="s">
        <v>8080</v>
      </c>
      <c r="B2273" t="s">
        <v>5872</v>
      </c>
      <c r="C2273">
        <v>221290.8</v>
      </c>
      <c r="D2273">
        <v>60522.8</v>
      </c>
    </row>
    <row r="2274" spans="1:4" x14ac:dyDescent="0.25">
      <c r="A2274" t="s">
        <v>8081</v>
      </c>
      <c r="B2274" t="s">
        <v>40</v>
      </c>
      <c r="C2274">
        <v>0</v>
      </c>
    </row>
    <row r="2275" spans="1:4" x14ac:dyDescent="0.25">
      <c r="A2275" t="s">
        <v>8082</v>
      </c>
      <c r="B2275" t="s">
        <v>40</v>
      </c>
      <c r="C2275">
        <v>0</v>
      </c>
    </row>
    <row r="2276" spans="1:4" x14ac:dyDescent="0.25">
      <c r="A2276" t="s">
        <v>8083</v>
      </c>
      <c r="B2276" t="s">
        <v>39</v>
      </c>
      <c r="C2276">
        <v>0</v>
      </c>
      <c r="D2276">
        <v>13610.57</v>
      </c>
    </row>
    <row r="2277" spans="1:4" x14ac:dyDescent="0.25">
      <c r="A2277" t="s">
        <v>8084</v>
      </c>
      <c r="B2277" t="s">
        <v>5794</v>
      </c>
      <c r="C2277">
        <v>0</v>
      </c>
    </row>
    <row r="2278" spans="1:4" x14ac:dyDescent="0.25">
      <c r="A2278" t="s">
        <v>8085</v>
      </c>
      <c r="B2278" t="s">
        <v>5872</v>
      </c>
      <c r="C2278">
        <v>119004.86</v>
      </c>
      <c r="D2278">
        <v>-0.61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B1:C5"/>
  <sheetViews>
    <sheetView workbookViewId="0">
      <selection activeCell="C14" sqref="C14"/>
    </sheetView>
  </sheetViews>
  <sheetFormatPr defaultRowHeight="15" x14ac:dyDescent="0.25"/>
  <cols>
    <col min="3" max="3" width="49.28515625" bestFit="1" customWidth="1"/>
  </cols>
  <sheetData>
    <row r="1" spans="2:3" x14ac:dyDescent="0.25">
      <c r="B1">
        <v>1</v>
      </c>
      <c r="C1" t="s">
        <v>4311</v>
      </c>
    </row>
    <row r="2" spans="2:3" x14ac:dyDescent="0.25">
      <c r="B2">
        <v>2</v>
      </c>
      <c r="C2" t="s">
        <v>4312</v>
      </c>
    </row>
    <row r="3" spans="2:3" x14ac:dyDescent="0.25">
      <c r="B3">
        <v>3</v>
      </c>
      <c r="C3" t="s">
        <v>4313</v>
      </c>
    </row>
    <row r="4" spans="2:3" x14ac:dyDescent="0.25">
      <c r="B4">
        <v>4</v>
      </c>
      <c r="C4" s="25" t="s">
        <v>4314</v>
      </c>
    </row>
    <row r="5" spans="2:3" x14ac:dyDescent="0.25">
      <c r="B5">
        <v>5</v>
      </c>
      <c r="C5" t="s">
        <v>4315</v>
      </c>
    </row>
  </sheetData>
  <pageMargins left="0.7" right="0.7" top="0.75" bottom="0.75" header="0.3" footer="0.3"/>
</worksheet>
</file>

<file path=customUI/customUI.xml><?xml version="1.0" encoding="utf-8"?>
<!-- This is example : Custom tab for your favorite macros part 1   -->
<customUI xmlns="http://schemas.microsoft.com/office/2006/01/customui">
  <!-- Add Custom tab to the ribbon with your favorite buttons-->
  <!-- The example add three groups to the new tab -->
  <!-- On the last tab there is a menu with five options-->
  <ribbon>
    <tabs>
      <tab id="MyCustomTab" label="TALLY IMPORT">
        <group id="customGroup1" label="Settings">
          <button id="customButton1" label="Import Transactions" size="large" onAction="exml" imageMso="DirectRepliesTo"/>
        </group>
      </tab>
    </tabs>
  </ribbon>
</customUI>
</file>

<file path=customUI/customUI14.xml><?xml version="1.0" encoding="utf-8"?>
<!-- This is example : Custom tab for your favorite macros part 1   -->
<customUI xmlns="http://schemas.microsoft.com/office/2006/01/customui">
  <!-- Add Custom tab to the ribbon with your favorite buttons-->
  <!-- The example add three groups to the new tab -->
  <!-- On the last tab there is a menu with five options-->
  <ribbon>
    <tabs>
      <tab id="MyCustomTab" label="TALLY IMPORT">
        <group id="customGroup1" label="Settings">
          <button id="customButton1" label="Import Transactions" size="large" onAction="exml" imageMso="DirectRepliesT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List</vt:lpstr>
      <vt:lpstr>Details</vt:lpstr>
      <vt:lpstr>Sheet1</vt:lpstr>
      <vt:lpstr>temp</vt:lpstr>
      <vt:lpstr>Sales</vt:lpstr>
      <vt:lpstr>Input_data</vt:lpstr>
      <vt:lpstr>Input_data2</vt:lpstr>
      <vt:lpstr>Config</vt:lpstr>
      <vt:lpstr>logdata</vt:lpstr>
      <vt:lpstr>ledgers_creation</vt:lpstr>
      <vt:lpstr>list of ledger</vt:lpstr>
      <vt:lpstr>tallyledgermaster</vt:lpstr>
      <vt:lpstr>Sheet2</vt:lpstr>
      <vt:lpstr>Data Sources Reqd</vt:lpstr>
      <vt:lpstr>grouplist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Ramajayam</dc:creator>
  <cp:lastModifiedBy>ARUL</cp:lastModifiedBy>
  <dcterms:created xsi:type="dcterms:W3CDTF">2017-03-21T11:54:12Z</dcterms:created>
  <dcterms:modified xsi:type="dcterms:W3CDTF">2022-05-18T05:24:37Z</dcterms:modified>
</cp:coreProperties>
</file>